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对账!$A$1:$X$107</definedName>
  </definedNames>
  <calcPr calcId="144525"/>
</workbook>
</file>

<file path=xl/sharedStrings.xml><?xml version="1.0" encoding="utf-8"?>
<sst xmlns="http://schemas.openxmlformats.org/spreadsheetml/2006/main" count="3642" uniqueCount="1146">
  <si>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</si>
  <si>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</si>
  <si>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</si>
  <si>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</si>
  <si>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</si>
  <si>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</si>
  <si>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</si>
  <si>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</si>
  <si>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</si>
  <si>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</si>
  <si>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</si>
  <si>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</si>
  <si>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</si>
  <si>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</si>
  <si>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</si>
  <si>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</si>
  <si>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</si>
  <si>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</si>
  <si>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</si>
  <si>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</si>
  <si>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</si>
  <si>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</si>
  <si>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</si>
  <si>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</si>
  <si>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</si>
  <si>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18543497946	</t>
  </si>
  <si>
    <t>Ctrip</t>
  </si>
  <si>
    <t>正常</t>
  </si>
  <si>
    <t>[象岛]象岛圣思雅林木度假酒店(Santhiya Tree Koh Chang Resort)(6266736)</t>
  </si>
  <si>
    <t>水景泳池套房&lt;特惠专享&gt;&lt;双人入住&gt;&lt;双早&gt;</t>
  </si>
  <si>
    <t>CNY</t>
  </si>
  <si>
    <t>Leitner/Horst</t>
  </si>
  <si>
    <t>CA2019221101CNY</t>
  </si>
  <si>
    <t>未提现</t>
  </si>
  <si>
    <t>携程开票</t>
  </si>
  <si>
    <t xml:space="preserve">2635729	</t>
  </si>
  <si>
    <t xml:space="preserve">acknowledged	</t>
  </si>
  <si>
    <t xml:space="preserve">18607161613	</t>
  </si>
  <si>
    <t>[甲米]甲米奥南都喜酒店(SHA Extra Plus)(Dusitd2 Ao Nang, Krabi(SHA Extra Plus))(27689492)</t>
  </si>
  <si>
    <t>迪莱特大床房(带阳台)&lt;双人入住&gt;&lt;双早&gt;</t>
  </si>
  <si>
    <t>TAN/Hebewen,TAN/Hebewen</t>
  </si>
  <si>
    <t xml:space="preserve">2642200	</t>
  </si>
  <si>
    <t xml:space="preserve">819343	</t>
  </si>
  <si>
    <t xml:space="preserve">18708919409	</t>
  </si>
  <si>
    <t>[帕岸岛]潘维曼帕岸岛度假村(SHA Extra Plus)(Panviman Resort Koh Phangan(SHA Extra Plus))(6001440)</t>
  </si>
  <si>
    <t>泳池别墅&lt;双人入住&gt;&lt;双早&gt;</t>
  </si>
  <si>
    <t>Gaskin/Thomas,Gaskin/Thomas</t>
  </si>
  <si>
    <t xml:space="preserve">2651316	</t>
  </si>
  <si>
    <t xml:space="preserve">18724237113	</t>
  </si>
  <si>
    <t>[曼谷]是隆中央酒店(SHA Plus+)(Centre Point Silom)(5007549)</t>
  </si>
  <si>
    <t>豪华房&lt;今日特价 &gt;&lt;双人入住&gt;&lt;无早&gt;</t>
  </si>
  <si>
    <t>DADABAEV/AKBAR,BIN MOHAMED SANI/WAN SHARILAZLAN</t>
  </si>
  <si>
    <t xml:space="preserve">2652580	</t>
  </si>
  <si>
    <t xml:space="preserve">1484045	</t>
  </si>
  <si>
    <t xml:space="preserve">18754830568	</t>
  </si>
  <si>
    <t>[芭堤雅]达拉海角渡假村(Cape Dara Resort)(5470678)</t>
  </si>
  <si>
    <t>豪华特大床房&lt;双人入住&gt;&lt;不适用泰国/印度次大陆客人&gt;&lt;双早&gt;</t>
  </si>
  <si>
    <t>LEE/DONGSOO</t>
  </si>
  <si>
    <t xml:space="preserve">2655643	</t>
  </si>
  <si>
    <t xml:space="preserve">465032	</t>
  </si>
  <si>
    <t xml:space="preserve">18817666037	</t>
  </si>
  <si>
    <t>[曼谷]曼谷湄南河四季酒店 (SHA Plus+)(Four Seasons Hotel Bangkok at Chao Phraya River (SHA Plus+))(57171815)</t>
  </si>
  <si>
    <t>河景豪华房&lt;双人入住&gt;&lt;无早&gt;</t>
  </si>
  <si>
    <t>Soo/Clara Tuck Meng</t>
  </si>
  <si>
    <t xml:space="preserve">2661546	</t>
  </si>
  <si>
    <t xml:space="preserve">115711	</t>
  </si>
  <si>
    <t xml:space="preserve">18942084345	</t>
  </si>
  <si>
    <t>[莫龙]莫龙卡玛彦海滩酒店(Camayan Beach Resort Hotel)(96337794)</t>
  </si>
  <si>
    <t>豪华房&lt;特价大促销&gt;&lt;三人入住&gt;&lt;早餐&gt;</t>
  </si>
  <si>
    <t>Jeffrey King Li/Michael,Jeffrey King Li/Michael,Jeffrey King Li/Michael</t>
  </si>
  <si>
    <t xml:space="preserve">2683574	</t>
  </si>
  <si>
    <t xml:space="preserve">165851	</t>
  </si>
  <si>
    <t xml:space="preserve">18943762593	</t>
  </si>
  <si>
    <t>[曼谷]曼谷索菲特特色酒店(SO/ Bangkok)(1549427)</t>
  </si>
  <si>
    <t>温馨特大床房(至少连住2晚及以上)&lt;今日特价 &gt;&lt;双人入住&gt;&lt;适用于除泰国/日本/韩国的亚洲客人&gt;&lt;双早&gt;</t>
  </si>
  <si>
    <t>JING LIN/NG</t>
  </si>
  <si>
    <t xml:space="preserve">2683903	</t>
  </si>
  <si>
    <t xml:space="preserve">876258	</t>
  </si>
  <si>
    <t xml:space="preserve">18954675609	</t>
  </si>
  <si>
    <t>[曼谷]曼谷万怡酒店(Courtyard by Marriott Bangkok)(5211729)</t>
  </si>
  <si>
    <t>翻新豪华特大床房(至少连住2晚及以上)&lt;单人入住&gt;&lt;单早&gt;</t>
  </si>
  <si>
    <t>SHE/MENG HSUAN</t>
  </si>
  <si>
    <t xml:space="preserve">2689441	</t>
  </si>
  <si>
    <t xml:space="preserve">96865362	</t>
  </si>
  <si>
    <t xml:space="preserve">21017354911	</t>
  </si>
  <si>
    <t>[普吉岛]普吉岛 JW 万豪度假&amp;酒店 (SHA Extra Plus)(JW Marriott Phuket Resort &amp; Spa (SHA Extra Plus))(1597539)</t>
  </si>
  <si>
    <t>园景豪华房(至少提前30天预订)&lt;双人入住&gt;&lt;双早&gt;</t>
  </si>
  <si>
    <t>TAN/MEI YEN</t>
  </si>
  <si>
    <t xml:space="preserve">2692828	</t>
  </si>
  <si>
    <t xml:space="preserve">76305692	</t>
  </si>
  <si>
    <t xml:space="preserve">21078846853	</t>
  </si>
  <si>
    <t>[曼谷]索菲特曼谷素坤逸酒店(Sofitel Bangkok Sukhumvit)(4119444)</t>
  </si>
  <si>
    <t>奢华特大床房(至少连住2晚及以上)&lt;双人入住&gt;&lt;不适用于泰国和韩国市场&gt;&lt;双早&gt;</t>
  </si>
  <si>
    <t>LEE/TERENCE</t>
  </si>
  <si>
    <t xml:space="preserve">2698953	</t>
  </si>
  <si>
    <t xml:space="preserve">928373	</t>
  </si>
  <si>
    <t xml:space="preserve">21111303527	</t>
  </si>
  <si>
    <t>[新加坡]胡姬酒店(Orchid Hotel)(28690081)</t>
  </si>
  <si>
    <t>豪华房&lt;双人入住&gt;&lt;无早&gt;</t>
  </si>
  <si>
    <t>Lee/Jungmin,Lee/Jungmin</t>
  </si>
  <si>
    <t xml:space="preserve">2702016	</t>
  </si>
  <si>
    <t xml:space="preserve">2731507	</t>
  </si>
  <si>
    <t xml:space="preserve">21130460663	</t>
  </si>
  <si>
    <t>[曼谷]洲际维涅特精选曼谷新浩中央酒店(Sindhorn Midtown Hotel Bangkok, Vignette Collection - an IHG Hotel)(88933689)</t>
  </si>
  <si>
    <t>尊贵房(连住3晚及以上)&lt;特惠专享&gt;&lt;双人入住&gt;&lt;无早&gt;</t>
  </si>
  <si>
    <t>YUM/JIWON,JAEYOUNG/PARK</t>
  </si>
  <si>
    <t xml:space="preserve">2705151	</t>
  </si>
  <si>
    <t xml:space="preserve">767966	</t>
  </si>
  <si>
    <t xml:space="preserve">21149845429	</t>
  </si>
  <si>
    <t>LIAO/TING HUAN</t>
  </si>
  <si>
    <t xml:space="preserve">2709013	</t>
  </si>
  <si>
    <t xml:space="preserve">96439930	</t>
  </si>
  <si>
    <t xml:space="preserve">21186708196	</t>
  </si>
  <si>
    <t>[丹戎士拔]吉隆坡黄金棕榈度假村(Avani Sepang Goldcoast Resort)(5409783)</t>
  </si>
  <si>
    <t>家庭别墅(至少提前30天预订)&lt;四人入住&gt;&lt;早餐&gt;</t>
  </si>
  <si>
    <t>AFIQAH/FATIN</t>
  </si>
  <si>
    <t xml:space="preserve">2709918	</t>
  </si>
  <si>
    <t xml:space="preserve">683072	</t>
  </si>
  <si>
    <t xml:space="preserve">21201248585	</t>
  </si>
  <si>
    <t>[曼谷]曼谷铂尔曼G酒店 （SHA Extra Plus）(Pullman Bangkok Hotel G（SHA Extra Plus）)(2497067)</t>
  </si>
  <si>
    <t>G豪华房(至少连住2晚及以上)&lt;双人入住&gt;&lt;双早&gt;</t>
  </si>
  <si>
    <t>SUEN/KAM WAN</t>
  </si>
  <si>
    <t xml:space="preserve">2711034	</t>
  </si>
  <si>
    <t xml:space="preserve">914074	</t>
  </si>
  <si>
    <t xml:space="preserve">21213465040	</t>
  </si>
  <si>
    <t>[Batu Buruk]报春花海滩酒店(Primula Beach Hotel)(89000989)</t>
  </si>
  <si>
    <t>豪华房&lt;双人入住&gt;&lt;双早&gt;</t>
  </si>
  <si>
    <t>AMIRAH/NUR</t>
  </si>
  <si>
    <t xml:space="preserve">2712489	</t>
  </si>
  <si>
    <t xml:space="preserve">114891	</t>
  </si>
  <si>
    <t xml:space="preserve">21239941974	</t>
  </si>
  <si>
    <t>[普吉岛]芭东南滩欢乐鸿居酒店(Homm Bliss Southbeach Patong)(5468030)</t>
  </si>
  <si>
    <t>海景豪华套房&lt;双人入住&gt;&lt;双早&gt;</t>
  </si>
  <si>
    <t>GUPTA/JOYDEEP DATTA</t>
  </si>
  <si>
    <t xml:space="preserve">2716434	</t>
  </si>
  <si>
    <t xml:space="preserve">	</t>
  </si>
  <si>
    <t xml:space="preserve">21248111445	</t>
  </si>
  <si>
    <t>[库克卡克]考拉哈温酒店(SHA Extra Plus)(The Haven Khao Lak(SHA Extra Plus))(99308007)</t>
  </si>
  <si>
    <t>豪华房(至少连住2晚及以上)&lt;双人入住&gt;&lt;双早&gt;</t>
  </si>
  <si>
    <t>Riwkeattisak/Thanawat</t>
  </si>
  <si>
    <t xml:space="preserve">2717952	</t>
  </si>
  <si>
    <t xml:space="preserve">184643810	</t>
  </si>
  <si>
    <t xml:space="preserve">21331015462	</t>
  </si>
  <si>
    <t>[梳邦再也]双威金字塔酒店(Sunway Pyramid Hotel)(17055173)</t>
  </si>
  <si>
    <t>豪华双床房&lt;双人入住&gt;&lt;无早&gt;</t>
  </si>
  <si>
    <t>MEI CHIEN/CHIA</t>
  </si>
  <si>
    <t xml:space="preserve">2723559	</t>
  </si>
  <si>
    <t xml:space="preserve">219281475	</t>
  </si>
  <si>
    <t xml:space="preserve">21337793120	</t>
  </si>
  <si>
    <t>[新山]新山凯贝丽酒店式服务公寓(Capri by Fraser Johor Bahru)(90558946)</t>
  </si>
  <si>
    <t>海景豪华特大床一室房&lt;双人入住&gt;&lt;双早&gt;</t>
  </si>
  <si>
    <t>Lau/Cheng-Xun,Lau/Cheng-Xun</t>
  </si>
  <si>
    <t xml:space="preserve">2724598	</t>
  </si>
  <si>
    <t xml:space="preserve">75150437-1	</t>
  </si>
  <si>
    <t xml:space="preserve">21346334118	</t>
  </si>
  <si>
    <t>[釜山]釜山乐华兹酒店(Lavalse Hotel Busan)(99543578)</t>
  </si>
  <si>
    <t>城景标准双人床房&lt;双人入住&gt;&lt;无早&gt;</t>
  </si>
  <si>
    <t>LEE/Myunghyun</t>
  </si>
  <si>
    <t xml:space="preserve">2726325	</t>
  </si>
  <si>
    <t xml:space="preserve">22212550	</t>
  </si>
  <si>
    <t xml:space="preserve">21351684215	</t>
  </si>
  <si>
    <t>[科伦]有趣之狮度假村(The Funny Lion)(5243468)</t>
  </si>
  <si>
    <t>大床房&lt;今日特价 &gt;&lt;双人入住&gt;&lt;双早&gt;</t>
  </si>
  <si>
    <t>Xiong/Lingyi,Xiong/Lingyi</t>
  </si>
  <si>
    <t xml:space="preserve">2727496	</t>
  </si>
  <si>
    <t xml:space="preserve">9702	</t>
  </si>
  <si>
    <t xml:space="preserve">21367474661	</t>
  </si>
  <si>
    <t>[普吉岛]客莱福巴东普吉岛酒店 (SHA Extra Plus)(Hotel Clover Patong Phuket (SHA Extra Plus))(23884681)</t>
  </si>
  <si>
    <t>豪华房（带按摩浴缸）&lt;双人入住&gt;&lt;无早&gt;</t>
  </si>
  <si>
    <t>hor/ivan,hor/ivan</t>
  </si>
  <si>
    <t xml:space="preserve">2731078	</t>
  </si>
  <si>
    <t xml:space="preserve">254386	</t>
  </si>
  <si>
    <t xml:space="preserve">21368681803	</t>
  </si>
  <si>
    <t>[普吉岛]普吉岛迈考美丽亚酒店(SHA Extra Plus)(Melia Phuket Mai Khao(SHA Extra Plus))(92000607)</t>
  </si>
  <si>
    <t>一卧室套房（带室外浴缸）&lt;今日特价 &gt;&lt;双人入住&gt;&lt;双早&gt;</t>
  </si>
  <si>
    <t>CHEUNG/CHUI YI,NG/OSCAR</t>
  </si>
  <si>
    <t xml:space="preserve">2731293	</t>
  </si>
  <si>
    <t xml:space="preserve">33422	</t>
  </si>
  <si>
    <t xml:space="preserve">21370758928	</t>
  </si>
  <si>
    <t>[芭堤雅]芭堤雅都喜天丽酒店 (SHA Extra Plus)(Dusit Thani Pattaya (SHA Extra Plus))(3360627)</t>
  </si>
  <si>
    <t>园景甄选特大床房&lt;双人入住&gt;&lt;双早&gt;</t>
  </si>
  <si>
    <t>LEE/CHAOHSIUNG</t>
  </si>
  <si>
    <t xml:space="preserve">2731746	</t>
  </si>
  <si>
    <t xml:space="preserve">12220002	</t>
  </si>
  <si>
    <t xml:space="preserve">21372722367	</t>
  </si>
  <si>
    <t>[普吉岛]普吉岛维特度假酒店(SHA Extra Plus)(The Vijitt Resort Phuket (SHA Extra Plus))(4373753)</t>
  </si>
  <si>
    <t>豪华海景别墅&lt;特惠专享&gt;&lt;双人入住&gt;&lt;双早&gt;</t>
  </si>
  <si>
    <t>wai ming/tam,wai ming/tam</t>
  </si>
  <si>
    <t xml:space="preserve">2732192	</t>
  </si>
  <si>
    <t xml:space="preserve">31868	</t>
  </si>
  <si>
    <t xml:space="preserve">21377422310	</t>
  </si>
  <si>
    <t>翻新豪华双床房(至少连住2晚及以上)&lt;双人入住&gt;&lt;双早&gt;</t>
  </si>
  <si>
    <t>TAN/SARA XIN MEI,LIM/SHARON BOON YIN</t>
  </si>
  <si>
    <t xml:space="preserve">2733456	</t>
  </si>
  <si>
    <t xml:space="preserve">72460284	</t>
  </si>
  <si>
    <t>退单</t>
  </si>
  <si>
    <t xml:space="preserve">21426125852	</t>
  </si>
  <si>
    <t>[普吉岛]普吉岛芭东彩灯度假村 (SHA Extra Plus)(The Lantern Resorts Patong Phuket (SHA Extra Plus))(28689957)</t>
  </si>
  <si>
    <t>四人房&lt;五人入住&gt;&lt;早餐&gt;</t>
  </si>
  <si>
    <t>Duraisamy/Sathish,Duraisamy/Sathish,Duraisamy/Sathish,Duraisamy/Sathish,Duraisamy/Sathish</t>
  </si>
  <si>
    <t xml:space="preserve">2735683	</t>
  </si>
  <si>
    <t xml:space="preserve">78549	</t>
  </si>
  <si>
    <t xml:space="preserve">21434966798	</t>
  </si>
  <si>
    <t>[济州市]济州君悦酒店(Grand Hyatt Jeju)(99810240)</t>
  </si>
  <si>
    <t>65平米特大床房&lt;单人入住&gt;&lt;单早&gt;</t>
  </si>
  <si>
    <t>LI/WENSHUANG</t>
  </si>
  <si>
    <t xml:space="preserve">2736858	</t>
  </si>
  <si>
    <t xml:space="preserve">64918627	</t>
  </si>
  <si>
    <t xml:space="preserve">21435389252	</t>
  </si>
  <si>
    <t>[帕拉尼亚克]马尼拉新濠天地凯悦酒店(Hyatt Regency Manila City of Dreams)(5917305)</t>
  </si>
  <si>
    <t>凯悦特大床房&lt;双人入住&gt;&lt;不适用菲律宾客人&gt;&lt;双早&gt;</t>
  </si>
  <si>
    <t>WANG/JIN</t>
  </si>
  <si>
    <t xml:space="preserve">2736943	</t>
  </si>
  <si>
    <t xml:space="preserve">7236126	</t>
  </si>
  <si>
    <t xml:space="preserve">21446818539	</t>
  </si>
  <si>
    <t>[曼谷]曼谷素坤逸十一酒店 (SHA Extra Plus)(Eleven Hotel Bangkok Sukhumvit 11 (SHA Extra Plus))(96059687)</t>
  </si>
  <si>
    <t>豪华特大床房&lt;双人入住&gt;&lt;无早&gt;</t>
  </si>
  <si>
    <t>CHITAT/CHEUNG</t>
  </si>
  <si>
    <t xml:space="preserve">2738886	</t>
  </si>
  <si>
    <t xml:space="preserve">29047	</t>
  </si>
  <si>
    <t xml:space="preserve">21457549183	</t>
  </si>
  <si>
    <t>LAI/WENJING</t>
  </si>
  <si>
    <t xml:space="preserve">2740870	</t>
  </si>
  <si>
    <t xml:space="preserve">86868657	</t>
  </si>
  <si>
    <t xml:space="preserve">21460426296	</t>
  </si>
  <si>
    <t>[普吉岛]普吉岛希尔顿阿卡迪亚温泉度假酒店 (SHA Extra Plus)(Hilton Phuket Arcadia Resort &amp; Spa (SHA Extra Plus))(3460018)</t>
  </si>
  <si>
    <t>海景豪华加大特大床房&lt;单人入住&gt;&lt;单早&gt;</t>
  </si>
  <si>
    <t>jewel/mohammad moniruzzaman</t>
  </si>
  <si>
    <t xml:space="preserve">2741512	</t>
  </si>
  <si>
    <t xml:space="preserve">3311102501	</t>
  </si>
  <si>
    <t xml:space="preserve">21460650532	</t>
  </si>
  <si>
    <t>[曼谷]曼谷素坤逸航站 21 中心酒店 (SHA Plus+)(Grande Centre Point Hotel Terminal 21 (SHA Plus+))(5908161)</t>
  </si>
  <si>
    <t>至尊豪华三人房&lt;特惠专享&gt;&lt;三人入住&gt;&lt;早餐&gt;</t>
  </si>
  <si>
    <t>LO/CHIEN-WEI,LO/CHIEN-WEI,LO/CHIEN-WEI</t>
  </si>
  <si>
    <t xml:space="preserve">2741588	</t>
  </si>
  <si>
    <t xml:space="preserve">384422	</t>
  </si>
  <si>
    <t xml:space="preserve">21475983648	</t>
  </si>
  <si>
    <t>[罗马]锡拉库萨瑞伊里酒店(Raeli Hotel Siracusa)(98316954)</t>
  </si>
  <si>
    <t>标准双人或双床间&lt;双人入住&gt;&lt;双早&gt;</t>
  </si>
  <si>
    <t>JHAVERI/PUNIT,JHAVERI/PUNIT</t>
  </si>
  <si>
    <t xml:space="preserve">2745109	</t>
  </si>
  <si>
    <t xml:space="preserve">21477361338	</t>
  </si>
  <si>
    <t>[丹那拉打]金马仑高原世纪松园度假村(Century Pines Resort Cameron Highlands)(95450210)</t>
  </si>
  <si>
    <t>园景高级房&lt;双人入住&gt;&lt;特价&gt;&lt;双早&gt;</t>
  </si>
  <si>
    <t>Syawal/Mohd</t>
  </si>
  <si>
    <t xml:space="preserve">2745444	</t>
  </si>
  <si>
    <t xml:space="preserve">182575/22	</t>
  </si>
  <si>
    <t xml:space="preserve">21479687212	</t>
  </si>
  <si>
    <t>豪华双床房&lt;双人入住&gt;&lt;双早&gt;</t>
  </si>
  <si>
    <t>Ismail/Muhammad Hardi</t>
  </si>
  <si>
    <t xml:space="preserve">2746083	</t>
  </si>
  <si>
    <t xml:space="preserve">223082755	</t>
  </si>
  <si>
    <t xml:space="preserve">21485421525	</t>
  </si>
  <si>
    <t>高级房&lt;双人入住&gt;&lt;双早&gt;</t>
  </si>
  <si>
    <t>LI/WENGANG</t>
  </si>
  <si>
    <t xml:space="preserve">2747387	</t>
  </si>
  <si>
    <t xml:space="preserve">29459	</t>
  </si>
  <si>
    <t xml:space="preserve">21486479755	</t>
  </si>
  <si>
    <t>园景豪华房&lt;双人入住&gt;&lt;特价&gt;&lt;双早&gt;</t>
  </si>
  <si>
    <t>Mustafa/Fazilah</t>
  </si>
  <si>
    <t xml:space="preserve">2747653	</t>
  </si>
  <si>
    <t xml:space="preserve">182647/22	</t>
  </si>
  <si>
    <t xml:space="preserve">21504250591	</t>
  </si>
  <si>
    <t>[曼谷]阿瓦尼阿特里姆曼谷酒店(SHA认证)(Avani Atrium Bangkok Hotel (SHA Certified))(4498673)</t>
  </si>
  <si>
    <t>豪华房(至少连住2晚及以上)&lt;今日特价 &gt;&lt;双人入住&gt;&lt;双早&gt;</t>
  </si>
  <si>
    <t>LEE/HYEJIN</t>
  </si>
  <si>
    <t xml:space="preserve">2752183	</t>
  </si>
  <si>
    <t xml:space="preserve">53478818	</t>
  </si>
  <si>
    <t xml:space="preserve">21507659875	</t>
  </si>
  <si>
    <t>温馨特大床房(连住3晚及以上)&lt;今日特价 &gt;&lt;双人入住&gt;&lt;不适用泰国客人&gt;&lt;双早&gt;</t>
  </si>
  <si>
    <t>MADANY/SEBASTIAN RAFEL</t>
  </si>
  <si>
    <t xml:space="preserve">2753162	</t>
  </si>
  <si>
    <t xml:space="preserve">884730	</t>
  </si>
  <si>
    <t xml:space="preserve">21507727239	</t>
  </si>
  <si>
    <t>[芭堤雅]芭堤雅 Journeyhub 奥卓雅居酒店(Oakwood Hotel Journeyhub Pattaya)(99939671)</t>
  </si>
  <si>
    <t>豪华房 1张特大床&lt;双人入住&gt;&lt;双早&gt;</t>
  </si>
  <si>
    <t>Raval/Arjun,Raval/Arjun</t>
  </si>
  <si>
    <t xml:space="preserve">2753169	</t>
  </si>
  <si>
    <t xml:space="preserve">15035	</t>
  </si>
  <si>
    <t xml:space="preserve">21507991372	</t>
  </si>
  <si>
    <t>翻新至尊特大床房(至少连住2晚及以上)&lt;单人入住&gt;&lt;单早&gt;</t>
  </si>
  <si>
    <t>NGUYEN/KIM CUC</t>
  </si>
  <si>
    <t xml:space="preserve">2753247	</t>
  </si>
  <si>
    <t xml:space="preserve">98632772	</t>
  </si>
  <si>
    <t xml:space="preserve">21509417581	</t>
  </si>
  <si>
    <t>园景豪华特大床房&lt;双人入住&gt;&lt;双早&gt;</t>
  </si>
  <si>
    <t>MEX/VEX</t>
  </si>
  <si>
    <t xml:space="preserve">2753693	</t>
  </si>
  <si>
    <t xml:space="preserve">3311464157	</t>
  </si>
  <si>
    <t xml:space="preserve">21509668395	</t>
  </si>
  <si>
    <t>青松房&lt;双人入住&gt;&lt;特价&gt;&lt;双早&gt;</t>
  </si>
  <si>
    <t>Azami/Idayu</t>
  </si>
  <si>
    <t xml:space="preserve">2753754	</t>
  </si>
  <si>
    <t xml:space="preserve">182909/22	</t>
  </si>
  <si>
    <t xml:space="preserve">21510906412	</t>
  </si>
  <si>
    <t>[曼谷]金玉素万那普酒店(Golden Jade Suvarnabhumi)(28680143)</t>
  </si>
  <si>
    <t>高级房&lt;双人入住&gt;&lt;无早&gt;</t>
  </si>
  <si>
    <t>GROUT/SIRIWAN ,GROUT/FIONA</t>
  </si>
  <si>
    <t xml:space="preserve">2754071	</t>
  </si>
  <si>
    <t xml:space="preserve">acknowledge	</t>
  </si>
  <si>
    <t xml:space="preserve">21563614141	</t>
  </si>
  <si>
    <t>Paku/Mr,Paku/Mr</t>
  </si>
  <si>
    <t xml:space="preserve">2756800	</t>
  </si>
  <si>
    <t xml:space="preserve">114955	</t>
  </si>
  <si>
    <t xml:space="preserve">21564318752	</t>
  </si>
  <si>
    <t>[曼谷]曼谷铂尔曼皇权酒店 (SHA Plus+)(Pullman Bangkok King Power)(1586177)</t>
  </si>
  <si>
    <t>高级房&lt;今日特价 &gt;&lt;双人入住&gt;&lt;不适用泰国客人&gt;&lt;无早&gt;</t>
  </si>
  <si>
    <t>QIAO/XI</t>
  </si>
  <si>
    <t xml:space="preserve">2757011	</t>
  </si>
  <si>
    <t xml:space="preserve">1157457	</t>
  </si>
  <si>
    <t xml:space="preserve">21567572175	</t>
  </si>
  <si>
    <t>[曼谷]曼谷京华大酒店 (SHA Plus+)(Hotel Royal Bangkok@Chinatown)(17263358)</t>
  </si>
  <si>
    <t>高级房(无窗)(连住3晚及以上)&lt;双人入住&gt;&lt;无早&gt;</t>
  </si>
  <si>
    <t>BOONYEUN /SIYAKRON</t>
  </si>
  <si>
    <t xml:space="preserve">2757274	</t>
  </si>
  <si>
    <t xml:space="preserve">315358	</t>
  </si>
  <si>
    <t xml:space="preserve">21567858946	</t>
  </si>
  <si>
    <t>[巴黎]巴黎意大利广场Hotel Inn 设计酒店(Hotel Inn Design Paris Place d'Italie)(98306068)</t>
  </si>
  <si>
    <t>双人床房&lt;双人入住&gt;&lt;预付&gt;&lt;双早&gt;</t>
  </si>
  <si>
    <t>SUN/SHUAO</t>
  </si>
  <si>
    <t xml:space="preserve">2757315	</t>
  </si>
  <si>
    <t xml:space="preserve">1401519491	</t>
  </si>
  <si>
    <t xml:space="preserve">21569324128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</si>
  <si>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</si>
  <si>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&gt;&lt;双人入住&gt;&lt;适用于除泰国的亚洲客人&gt;&lt;无早&gt;</t>
  </si>
  <si>
    <t>FANG/MICHELLE</t>
  </si>
  <si>
    <t xml:space="preserve">2757665	</t>
  </si>
  <si>
    <t xml:space="preserve">223193787	</t>
  </si>
  <si>
    <t>取消</t>
  </si>
  <si>
    <t xml:space="preserve">21569977993	</t>
  </si>
  <si>
    <t>[曼谷]盛泰澜曼谷拉普崂中央广场酒店 (SHA Plus+)(Centara Grand at Central Plaza Ladprao Bangkok)(4955368)</t>
  </si>
  <si>
    <t>豪华双床房&lt;今日特价 &gt;&lt;双人入住&gt;&lt;适用于除泰国的亚洲客人&gt;&lt;双早&gt;</t>
  </si>
  <si>
    <t>Yu/Wenqiang,Wu/Lugen,Zhang/Xingping,Peng/Gang</t>
  </si>
  <si>
    <t xml:space="preserve">2757795	</t>
  </si>
  <si>
    <t xml:space="preserve"> 223183751	</t>
  </si>
  <si>
    <t xml:space="preserve">21571823443	</t>
  </si>
  <si>
    <t>[奎松市]马尼拉赛达北维迪斯酒店 - 多用途酒店(Seda Vertis North - Multiple Use Hotel)(17891668)</t>
  </si>
  <si>
    <t>豪华房&lt;特价大促销&gt;&lt;双人入住&gt;&lt;双早&gt;</t>
  </si>
  <si>
    <t>francisco/jonathan,francisco/jonathan</t>
  </si>
  <si>
    <t xml:space="preserve">2758308	</t>
  </si>
  <si>
    <t xml:space="preserve">2379813	</t>
  </si>
  <si>
    <t xml:space="preserve">21570672402	</t>
  </si>
  <si>
    <t>[北碧]北碧府佑茵禅特里酒店(U Inchantree Kanchanaburi)(5612831)</t>
  </si>
  <si>
    <t>COUDENNE/KEVIN</t>
  </si>
  <si>
    <t xml:space="preserve">2758006	</t>
  </si>
  <si>
    <t xml:space="preserve">72574	</t>
  </si>
  <si>
    <t xml:space="preserve">21573012053	</t>
  </si>
  <si>
    <t>阿瓦尼尊贵房(至少连住2晚及以上)&lt;今日特价 &gt;&lt;双人入住&gt;&lt;无早&gt;</t>
  </si>
  <si>
    <t>Potala/Venkata suman,Potala/Venkata suman</t>
  </si>
  <si>
    <t xml:space="preserve">2758596	</t>
  </si>
  <si>
    <t xml:space="preserve">53481545	</t>
  </si>
  <si>
    <t xml:space="preserve">21573218568	</t>
  </si>
  <si>
    <t>[普吉岛]普吉岛丽笙度假套房酒店(Radisson Resort and Suite Phuket)(4498536)</t>
  </si>
  <si>
    <t>豪华套房(一卧)(至少连住2晚及以上)&lt;今日特价 &gt;&lt;双人入住&gt;&lt;无早&gt;</t>
  </si>
  <si>
    <t>ARMAN/CEM</t>
  </si>
  <si>
    <t xml:space="preserve">2758650	</t>
  </si>
  <si>
    <t xml:space="preserve">239048	</t>
  </si>
  <si>
    <t xml:space="preserve">21578179507	</t>
  </si>
  <si>
    <t>高级房&lt;双人入住&gt;&lt;不适用泰国客人&gt;&lt;双早&gt;</t>
  </si>
  <si>
    <t>Chen/Qicai</t>
  </si>
  <si>
    <t xml:space="preserve">2759154	</t>
  </si>
  <si>
    <t xml:space="preserve">1158078	</t>
  </si>
  <si>
    <t xml:space="preserve">21578192071	</t>
  </si>
  <si>
    <t>高级房&lt;双人入住&gt;&lt;不适用泰国客人&gt;&lt;无早&gt;</t>
  </si>
  <si>
    <t>Li/Wei</t>
  </si>
  <si>
    <t xml:space="preserve">2759155	</t>
  </si>
  <si>
    <t xml:space="preserve">1158081	</t>
  </si>
  <si>
    <t xml:space="preserve">21580137239	</t>
  </si>
  <si>
    <t>[普吉岛]普吉岛芭东海滩品质水疗度假村(Quality Resort and Spa Patong Beach)(98984522)</t>
  </si>
  <si>
    <t>豪华特大床房&lt;双人入住&gt;&lt;双早&gt;</t>
  </si>
  <si>
    <t>wang/chan</t>
  </si>
  <si>
    <t xml:space="preserve">2759650	</t>
  </si>
  <si>
    <t xml:space="preserve">RR22000843	</t>
  </si>
  <si>
    <t xml:space="preserve">21580876258	</t>
  </si>
  <si>
    <t>[曼谷]曼谷美人鱼酒店(Hotel Mermaid Bangkok)(85397474)</t>
  </si>
  <si>
    <t>一室公寓大号床间&lt;今日特价 &gt;&lt;双人入住&gt;&lt;无早&gt;</t>
  </si>
  <si>
    <t>Park/Wonkee</t>
  </si>
  <si>
    <t xml:space="preserve">2759916	</t>
  </si>
  <si>
    <t xml:space="preserve">59666	</t>
  </si>
  <si>
    <t xml:space="preserve">21580887767	</t>
  </si>
  <si>
    <t>[曼谷]文斯水门酒店 (SHA Plus+)(Vince Hotel Pratunam (SHA Plus+))(5449123)</t>
  </si>
  <si>
    <t>高级大床房&lt;特惠专享&gt;&lt;双早&gt;</t>
  </si>
  <si>
    <t>YANG/ZHENZHEN</t>
  </si>
  <si>
    <t xml:space="preserve">2759917	</t>
  </si>
  <si>
    <t xml:space="preserve">136305	</t>
  </si>
  <si>
    <t xml:space="preserve">21581448048	</t>
  </si>
  <si>
    <t>Raminger/Wolfgang,Raminger/Wolfgang</t>
  </si>
  <si>
    <t xml:space="preserve">2760035	</t>
  </si>
  <si>
    <t xml:space="preserve">Acknowledged	</t>
  </si>
  <si>
    <t xml:space="preserve">21581680113	</t>
  </si>
  <si>
    <t>[哥打京那巴鲁]哥打京那巴鲁元明大酒店(Ming Garden Hotel &amp; Residences Kota Kinabalu)(5281385)</t>
  </si>
  <si>
    <t>hamizah Ismail/Nur,hamizah Ismail/Nur,hamizah Ismail/Nur,hamizah Ismail/Nur</t>
  </si>
  <si>
    <t xml:space="preserve">2760087	</t>
  </si>
  <si>
    <t xml:space="preserve">8564690	</t>
  </si>
  <si>
    <t xml:space="preserve">21581798568	</t>
  </si>
  <si>
    <t>BAO/CONG,YANG/WANHUA</t>
  </si>
  <si>
    <t xml:space="preserve">2760131	</t>
  </si>
  <si>
    <t xml:space="preserve">223502550	</t>
  </si>
  <si>
    <t xml:space="preserve">21582063394	</t>
  </si>
  <si>
    <t>MELO/PRINCESS CUETO</t>
  </si>
  <si>
    <t xml:space="preserve">2760196	</t>
  </si>
  <si>
    <t xml:space="preserve">2381934	</t>
  </si>
  <si>
    <t xml:space="preserve">21582456472	</t>
  </si>
  <si>
    <t>[曼谷]茉莉花尊爵 59 号酒店(Jasmine 59 Hotel)(49554890)</t>
  </si>
  <si>
    <t>Bellin/Edouard</t>
  </si>
  <si>
    <t xml:space="preserve">2760261	</t>
  </si>
  <si>
    <t xml:space="preserve">31981	</t>
  </si>
  <si>
    <t xml:space="preserve">21586335683	</t>
  </si>
  <si>
    <t>[关丹]珍拉丁皇家朱兰酒店(Royale Chulan Cherating Villa)(91107302)</t>
  </si>
  <si>
    <t>海洋套房&lt;双人入住&gt;&lt;早+晚餐&gt;</t>
  </si>
  <si>
    <t>Iznam/Syerizal,Iznam/Syerizal</t>
  </si>
  <si>
    <t xml:space="preserve">2760583	</t>
  </si>
  <si>
    <t xml:space="preserve">30608	</t>
  </si>
  <si>
    <t xml:space="preserve">21587913108	</t>
  </si>
  <si>
    <t>Rosario Falcon/Maria,Rosario Falcon/Maria</t>
  </si>
  <si>
    <t xml:space="preserve">2760859	</t>
  </si>
  <si>
    <t xml:space="preserve">2383105	</t>
  </si>
  <si>
    <t xml:space="preserve">21588309207	</t>
  </si>
  <si>
    <t>[曼谷]曼谷帕那空盛泰乐中心酒店(Centra by Centara Hotel Bangkok Phra Nakhon)(100411896)</t>
  </si>
  <si>
    <t>豪华房（双床）(至少连住2晚及以上)&lt;今日特价 &gt;&lt;双人入住&gt;&lt;适用于除泰国的亚洲客人&gt;&lt;双早&gt;</t>
  </si>
  <si>
    <t>NAKAGAWA/MISAKI</t>
  </si>
  <si>
    <t xml:space="preserve">2760935	</t>
  </si>
  <si>
    <t xml:space="preserve">164775576	</t>
  </si>
  <si>
    <t xml:space="preserve">21588910857	</t>
  </si>
  <si>
    <t>JIN/SHILI,ZHANG/LEI,JIN/JIN</t>
  </si>
  <si>
    <t xml:space="preserve">2761073	</t>
  </si>
  <si>
    <t xml:space="preserve">1158373	</t>
  </si>
  <si>
    <t xml:space="preserve">21589279073	</t>
  </si>
  <si>
    <t>Cacas/Irynne,Cacas/Irynne</t>
  </si>
  <si>
    <t xml:space="preserve">2761174	</t>
  </si>
  <si>
    <t xml:space="preserve">2383152	</t>
  </si>
  <si>
    <t xml:space="preserve">21589889006	</t>
  </si>
  <si>
    <t>Gil Velasquez/Joyce,Gil Velasquez/Joyce</t>
  </si>
  <si>
    <t xml:space="preserve">2761368	</t>
  </si>
  <si>
    <t xml:space="preserve">21592238379	</t>
  </si>
  <si>
    <t>ZHAO/JIA</t>
  </si>
  <si>
    <t xml:space="preserve">2761781	</t>
  </si>
  <si>
    <t xml:space="preserve">53483716	</t>
  </si>
  <si>
    <t xml:space="preserve">21592674295	</t>
  </si>
  <si>
    <t>[七岩]斯攀瓦巴巴海滩俱乐部华欣酒店(SHA Plus+)(Baba Beach Club Hua Hin Luxury Pool Villa by Sri Panwa (SHA Plus+))(29511464)</t>
  </si>
  <si>
    <t>底楼海滨泳池套房&lt;今日特价 &gt;&lt;双人入住&gt;&lt;双早&gt;</t>
  </si>
  <si>
    <t>Chainate/Wanpiya,Chainate/Wanpiya</t>
  </si>
  <si>
    <t xml:space="preserve">2761861	</t>
  </si>
  <si>
    <t xml:space="preserve">21595037254	</t>
  </si>
  <si>
    <t>KUSUMA/SINDRA SISCA</t>
  </si>
  <si>
    <t xml:space="preserve">2761977	</t>
  </si>
  <si>
    <t xml:space="preserve">223911470	</t>
  </si>
  <si>
    <t xml:space="preserve">21595598354	</t>
  </si>
  <si>
    <t>[芭堤雅]芭堤雅T酒店 (SHA Extra Plus)(T Pattaya Hotel (SHA Extra Plus))(28154562)</t>
  </si>
  <si>
    <t>tongkamkhao/Siriporn,tongkamkhao/Siriporn</t>
  </si>
  <si>
    <t xml:space="preserve">2762039	</t>
  </si>
  <si>
    <t xml:space="preserve">43542	</t>
  </si>
  <si>
    <t xml:space="preserve">21597923423	</t>
  </si>
  <si>
    <t>[梳邦再也]吉隆坡双威克莱酒店(Sunway Clio Hotel @ Sunway Pyramid Mall)(58462983)</t>
  </si>
  <si>
    <t>超豪华房&lt;双人入住&gt;&lt;双早&gt;</t>
  </si>
  <si>
    <t>ZHANG/HAOYU</t>
  </si>
  <si>
    <t xml:space="preserve">2762425	</t>
  </si>
  <si>
    <t xml:space="preserve">224115696	</t>
  </si>
  <si>
    <t xml:space="preserve">21598180974	</t>
  </si>
  <si>
    <t>[哥打巴鲁]大宏酒店(Grand Riverview Hotel)(5072888)</t>
  </si>
  <si>
    <t>尊贵房&lt;双人入住&gt;&lt;双早&gt;</t>
  </si>
  <si>
    <t>Ismail/Fauzi,Ismail/Fauzi</t>
  </si>
  <si>
    <t xml:space="preserve">2762462	</t>
  </si>
  <si>
    <t xml:space="preserve">239710	</t>
  </si>
  <si>
    <t xml:space="preserve">21598714916	</t>
  </si>
  <si>
    <t>[曼谷]曼谷气魄酒店(Hotel Verve Bangkok)(93875682)</t>
  </si>
  <si>
    <t>LEE/KWANGHO</t>
  </si>
  <si>
    <t xml:space="preserve">2762604	</t>
  </si>
  <si>
    <t xml:space="preserve">21598979464	</t>
  </si>
  <si>
    <t>XU/JIAXIAN</t>
  </si>
  <si>
    <t xml:space="preserve">2762677	</t>
  </si>
  <si>
    <t xml:space="preserve">224089845	</t>
  </si>
  <si>
    <t xml:space="preserve">21599018613	</t>
  </si>
  <si>
    <t>[曼谷]曼谷 JW 万豪酒店 (SHA Plus+)(JW Marriott Hotel Bangkok (SHA Plus+))(3031185)</t>
  </si>
  <si>
    <t>豪华特大床房&lt;双人入住&gt;&lt;不适用中东客人&gt;&lt;无早&gt;&lt;普通会员&gt;</t>
  </si>
  <si>
    <t>LUO/CONG</t>
  </si>
  <si>
    <t xml:space="preserve">2762690	</t>
  </si>
  <si>
    <t xml:space="preserve">81446271	</t>
  </si>
  <si>
    <t xml:space="preserve">21599032043	</t>
  </si>
  <si>
    <t>豪华特大床房&lt;今日特价 &gt;&lt;双人入住&gt;&lt;适用于除泰国的亚洲客人&gt;&lt;双早&gt;</t>
  </si>
  <si>
    <t>LIU/Ke</t>
  </si>
  <si>
    <t xml:space="preserve">2762695	</t>
  </si>
  <si>
    <t xml:space="preserve">224075751	</t>
  </si>
  <si>
    <t xml:space="preserve">21599779730	</t>
  </si>
  <si>
    <t>高级双床房&lt;特惠专享&gt;&lt;双人入住&gt;&lt;双早&gt;</t>
  </si>
  <si>
    <t>LI/YULING</t>
  </si>
  <si>
    <t xml:space="preserve">2762922	</t>
  </si>
  <si>
    <t xml:space="preserve">136449	</t>
  </si>
  <si>
    <t xml:space="preserve">21599640825	</t>
  </si>
  <si>
    <t>豪华特大床房&lt;双人入住&gt;&lt;不适用泰国客人&gt;&lt;无早&gt;</t>
  </si>
  <si>
    <t>ZHAO/XUAN</t>
  </si>
  <si>
    <t xml:space="preserve">2762880	</t>
  </si>
  <si>
    <t xml:space="preserve">1158683	</t>
  </si>
  <si>
    <t xml:space="preserve">21600452568	</t>
  </si>
  <si>
    <t>豪华房&lt;特价大促销&gt;&lt;双人入住&gt;&lt;无早&gt;</t>
  </si>
  <si>
    <t>Ancheta Jr/Gerardo,Ancheta Jr/Gerardo</t>
  </si>
  <si>
    <t xml:space="preserve">2763039	</t>
  </si>
  <si>
    <t xml:space="preserve">2385447	</t>
  </si>
  <si>
    <t xml:space="preserve">21600461384	</t>
  </si>
  <si>
    <t>[普吉岛]美乐地别墅度假酒店 (SHA Extra Plus)(Metadee Resort &amp; Villas (SHA Extra Plus))(3736816)</t>
  </si>
  <si>
    <t>豪华池景房&lt;今日特价 &gt;&lt;三人入住&gt;&lt;早餐&gt;</t>
  </si>
  <si>
    <t>pannarangsee/Tidarat,pannarangsee/Tidarat,pannarangsee/Tidarat</t>
  </si>
  <si>
    <t xml:space="preserve">2763040	</t>
  </si>
  <si>
    <t xml:space="preserve">9051	</t>
  </si>
  <si>
    <t xml:space="preserve">21600875170	</t>
  </si>
  <si>
    <t>ZHANG/CHAO</t>
  </si>
  <si>
    <t xml:space="preserve">2763111	</t>
  </si>
  <si>
    <t xml:space="preserve">21600963915	</t>
  </si>
  <si>
    <t>liang/zhiyong</t>
  </si>
  <si>
    <t xml:space="preserve">2763131	</t>
  </si>
  <si>
    <t xml:space="preserve">224143842	</t>
  </si>
  <si>
    <t xml:space="preserve">21601247761	</t>
  </si>
  <si>
    <t>LOU/SIUHONG</t>
  </si>
  <si>
    <t xml:space="preserve">2763156	</t>
  </si>
  <si>
    <t xml:space="preserve">32110	</t>
  </si>
  <si>
    <t xml:space="preserve">21601238270	</t>
  </si>
  <si>
    <t>WONGSOMSRI/NANTAPAT</t>
  </si>
  <si>
    <t xml:space="preserve">2763188	</t>
  </si>
  <si>
    <t xml:space="preserve">21601640647	</t>
  </si>
  <si>
    <t xml:space="preserve">2763261	</t>
  </si>
  <si>
    <t xml:space="preserve">RR22000860	</t>
  </si>
  <si>
    <t xml:space="preserve">21601918104	</t>
  </si>
  <si>
    <t>Domingo/Gina,Domingo/Gina</t>
  </si>
  <si>
    <t xml:space="preserve">2763330	</t>
  </si>
  <si>
    <t xml:space="preserve">2385243	</t>
  </si>
  <si>
    <t xml:space="preserve">21601973651	</t>
  </si>
  <si>
    <t>[普吉岛]普吉岛麦考棕榈滩度假村(SHA Extra Plus)(Maikhao Palm Beach Resort(SHA Extra Plus))(95144222)</t>
  </si>
  <si>
    <t>豪华家庭房&lt;限时抢购&gt;&lt;超值特惠&gt;&lt;四人入住&gt;&lt;早餐&gt;</t>
  </si>
  <si>
    <t>Laranjeiro/Bruno,Laranjeiro/Bruno</t>
  </si>
  <si>
    <t xml:space="preserve">2763352	</t>
  </si>
  <si>
    <t xml:space="preserve">66732	</t>
  </si>
  <si>
    <t xml:space="preserve">21601949469	</t>
  </si>
  <si>
    <t>AB RAHMAN/ZIHAN SAHIRA RAHIMI</t>
  </si>
  <si>
    <t xml:space="preserve">2763340	</t>
  </si>
  <si>
    <t xml:space="preserve">239736	</t>
  </si>
  <si>
    <t xml:space="preserve">21602236768	</t>
  </si>
  <si>
    <t>[Racha Thewa]阿玛拉素万那普酒店(Amaranth Suvarnabhumi Hotel)(4984706)</t>
  </si>
  <si>
    <t>豪华房&lt;特惠专享&gt;&lt;单人入住&gt;&lt;单早&gt;</t>
  </si>
  <si>
    <t>WU/JU,CHEN /HAIJIAN</t>
  </si>
  <si>
    <t xml:space="preserve">2763445	</t>
  </si>
  <si>
    <t xml:space="preserve">59075	</t>
  </si>
  <si>
    <t xml:space="preserve">21602252597	</t>
  </si>
  <si>
    <t>YANG/TAO</t>
  </si>
  <si>
    <t xml:space="preserve">2763457	</t>
  </si>
  <si>
    <t xml:space="preserve">RR22000861	</t>
  </si>
  <si>
    <t xml:space="preserve">21605089744	</t>
  </si>
  <si>
    <t>Tan-chi/Daniel Winston,Tan-chi/Daniel Winston</t>
  </si>
  <si>
    <t xml:space="preserve">2763584	</t>
  </si>
  <si>
    <t xml:space="preserve">2385719	</t>
  </si>
  <si>
    <t xml:space="preserve">21605108589	</t>
  </si>
  <si>
    <t>Gaddi/Majorie,Gaddi/Majorie</t>
  </si>
  <si>
    <t xml:space="preserve">2763585	</t>
  </si>
  <si>
    <t xml:space="preserve">2385647	</t>
  </si>
  <si>
    <t xml:space="preserve">21605226373	</t>
  </si>
  <si>
    <t>Rojpatrakulchai/Nurath,Rojpatrakulchai/Nurath</t>
  </si>
  <si>
    <t xml:space="preserve">2763598	</t>
  </si>
  <si>
    <t xml:space="preserve">21605322987	</t>
  </si>
  <si>
    <t>SATTARCHAI/ONUMA</t>
  </si>
  <si>
    <t xml:space="preserve">2763616	</t>
  </si>
  <si>
    <t xml:space="preserve">21605494230	</t>
  </si>
  <si>
    <t>daniel Silang/Ronald</t>
  </si>
  <si>
    <t xml:space="preserve">2763645	</t>
  </si>
  <si>
    <t xml:space="preserve">2385660	</t>
  </si>
  <si>
    <t xml:space="preserve">21605510837	</t>
  </si>
  <si>
    <t>[普吉岛]Travelodge 普吉城镇酒店(Travelodge Phuket Town)(83852850)</t>
  </si>
  <si>
    <t>RONG/YI</t>
  </si>
  <si>
    <t xml:space="preserve">2763648	</t>
  </si>
  <si>
    <t xml:space="preserve">4206	</t>
  </si>
  <si>
    <t xml:space="preserve">21606280755	</t>
  </si>
  <si>
    <t>[清迈]清迈阿莫拉塔佩酒店(SHA Plus+)(Amora Thapae Hotel Chiang Mai(SHA Plus+))(6207013)</t>
  </si>
  <si>
    <t>至尊高级房&lt;特惠专享&gt;&lt;双人入住&gt;&lt;双早&gt;</t>
  </si>
  <si>
    <t>Travel/Sunstar,Travel/Sunstar</t>
  </si>
  <si>
    <t xml:space="preserve">2763788	</t>
  </si>
  <si>
    <t xml:space="preserve">374899	</t>
  </si>
  <si>
    <t xml:space="preserve">21606531131	</t>
  </si>
  <si>
    <t>De Guzman/Erin,De Guzman/Erin</t>
  </si>
  <si>
    <t xml:space="preserve">2763817	</t>
  </si>
  <si>
    <t xml:space="preserve">2385897	</t>
  </si>
  <si>
    <t xml:space="preserve">21607446727	</t>
  </si>
  <si>
    <t>[光州]ACC设计酒店(ACC Design Hotel)(28523273)</t>
  </si>
  <si>
    <t>豪华双人房&lt;双人入住&gt;&lt;预付&gt;&lt;双早&gt;</t>
  </si>
  <si>
    <t>Park/Jinhyung,Park/Jinhyung</t>
  </si>
  <si>
    <t xml:space="preserve">2763990	</t>
  </si>
  <si>
    <t xml:space="preserve">20221028542218882	</t>
  </si>
  <si>
    <t>，</t>
  </si>
  <si>
    <t>本期收回6890元</t>
  </si>
  <si>
    <t>本期扣款135.45元</t>
  </si>
  <si>
    <t>A221101101532481</t>
  </si>
  <si>
    <t>A221101101702481</t>
  </si>
  <si>
    <t>CNY / HKD 当前参考汇率: 1.070748476</t>
  </si>
  <si>
    <t>总计：147543.94 CNY/
157982.45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</si>
  <si>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</si>
  <si>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</si>
  <si>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</si>
  <si>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</si>
  <si>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</si>
  <si>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</si>
  <si>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</si>
  <si>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</si>
  <si>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</si>
  <si>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</si>
  <si>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</si>
  <si>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</si>
  <si>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</si>
  <si>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</si>
  <si>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</si>
  <si>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</si>
  <si>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</si>
  <si>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</si>
  <si>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</si>
  <si>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2022-10-28</t>
  </si>
  <si>
    <t>2763990</t>
  </si>
  <si>
    <t>ACC设计酒店</t>
  </si>
  <si>
    <t>Park Jinhyung,Park Jinhyung</t>
  </si>
  <si>
    <t>2022-10-29</t>
  </si>
  <si>
    <t>退房日周结</t>
  </si>
  <si>
    <t>634.33</t>
  </si>
  <si>
    <t>RMB</t>
  </si>
  <si>
    <t>0</t>
  </si>
  <si>
    <t>0.00</t>
  </si>
  <si>
    <t>携程国际直连(DD)</t>
  </si>
  <si>
    <t>01.011174</t>
  </si>
  <si>
    <t>2022-10-28 19:27:02</t>
  </si>
  <si>
    <t>否</t>
  </si>
  <si>
    <t>汇智国际旅游发展有限公司</t>
  </si>
  <si>
    <t>直连</t>
  </si>
  <si>
    <t>韩国</t>
  </si>
  <si>
    <t>2763817</t>
  </si>
  <si>
    <t>马尼拉赛达北维迪斯酒店 - 多用途酒店</t>
  </si>
  <si>
    <t>De Guzman Erin,De Guzman Erin</t>
  </si>
  <si>
    <t>608.00</t>
  </si>
  <si>
    <t>2022-10-28 18:15:29</t>
  </si>
  <si>
    <t>直采</t>
  </si>
  <si>
    <t>菲律宾</t>
  </si>
  <si>
    <t>2763788</t>
  </si>
  <si>
    <t>清迈阿莫拉塔佩酒店</t>
  </si>
  <si>
    <t>Travel Sunstar,Travel Sunstar</t>
  </si>
  <si>
    <t>216.00</t>
  </si>
  <si>
    <t>2022-10-28 17:52:37</t>
  </si>
  <si>
    <t>泰国</t>
  </si>
  <si>
    <t>2763648</t>
  </si>
  <si>
    <t>Travelodge Phuket Town</t>
  </si>
  <si>
    <t>RONG YI</t>
  </si>
  <si>
    <t>212.00</t>
  </si>
  <si>
    <t>2022-10-28 17:01:09</t>
  </si>
  <si>
    <t>2763645</t>
  </si>
  <si>
    <t>daniel Silang Ronald</t>
  </si>
  <si>
    <t>546.00</t>
  </si>
  <si>
    <t>2022-10-28 16:38:02</t>
  </si>
  <si>
    <t>2763616</t>
  </si>
  <si>
    <t>曼谷金玉素旺纳普酒店</t>
  </si>
  <si>
    <t>SATTARCHAI ONUMA</t>
  </si>
  <si>
    <t>140.00</t>
  </si>
  <si>
    <t>2022-10-28 16:42:06</t>
  </si>
  <si>
    <t>2763598</t>
  </si>
  <si>
    <t>Rojpatrakulchai Nurath,Rojpatrakulchai Nurath</t>
  </si>
  <si>
    <t>137.00</t>
  </si>
  <si>
    <t>2022-10-28 16:13:47</t>
  </si>
  <si>
    <t>2763585</t>
  </si>
  <si>
    <t>Gaddi Majorie,Gaddi Majorie</t>
  </si>
  <si>
    <t>2022-10-28 16:22:45</t>
  </si>
  <si>
    <t>2763584</t>
  </si>
  <si>
    <t>Tan-chi Daniel Winston,Tan-chi Daniel Winston</t>
  </si>
  <si>
    <t>2022-10-29 15:53:34</t>
  </si>
  <si>
    <t>2763457</t>
  </si>
  <si>
    <t>普吉岛芭东海滩品质度假村</t>
  </si>
  <si>
    <t>YANG TAO</t>
  </si>
  <si>
    <t>320.00</t>
  </si>
  <si>
    <t>2022-10-28 15:14:23</t>
  </si>
  <si>
    <t>2763445</t>
  </si>
  <si>
    <t>阿玛拉素万那普酒店</t>
  </si>
  <si>
    <t>WU JU,CHEN HAIJIAN</t>
  </si>
  <si>
    <t>796.00</t>
  </si>
  <si>
    <t>2022-10-28 15:58:54</t>
  </si>
  <si>
    <t>2763352</t>
  </si>
  <si>
    <t>普吉岛麦考棕榈滩度假村(SHA Plus+)</t>
  </si>
  <si>
    <t>Laranjeiro Bruno,Laranjeiro Bruno</t>
  </si>
  <si>
    <t>285.00</t>
  </si>
  <si>
    <t>2022-10-28 14:40:32</t>
  </si>
  <si>
    <t>2763340</t>
  </si>
  <si>
    <t>大宏酒店</t>
  </si>
  <si>
    <t>AB RAHMAN ZIHAN SAHIRA RAHIMI</t>
  </si>
  <si>
    <t>328.00</t>
  </si>
  <si>
    <t>2022-10-28 14:17:07</t>
  </si>
  <si>
    <t>马来西亚</t>
  </si>
  <si>
    <t>2763330</t>
  </si>
  <si>
    <t>Domingo Gina,Domingo Gina</t>
  </si>
  <si>
    <t>2022-10-28 14:02:13</t>
  </si>
  <si>
    <t>2763261</t>
  </si>
  <si>
    <t>wang chan</t>
  </si>
  <si>
    <t>340.00</t>
  </si>
  <si>
    <t>2022-10-28 16:22:27</t>
  </si>
  <si>
    <t>2763188</t>
  </si>
  <si>
    <t>WONGSOMSRI NANTAPAT</t>
  </si>
  <si>
    <t>2022-10-28 12:58:42</t>
  </si>
  <si>
    <t>2763156</t>
  </si>
  <si>
    <t>茉莉花尊爵 59 号酒店</t>
  </si>
  <si>
    <t>LOU SIUHONG</t>
  </si>
  <si>
    <t>378.00</t>
  </si>
  <si>
    <t>2022-10-28 12:33:40</t>
  </si>
  <si>
    <t>2763131</t>
  </si>
  <si>
    <t>曼谷盛泰澜中央世界商业中心酒店  (SHA Plus+)</t>
  </si>
  <si>
    <t>liang zhiyong</t>
  </si>
  <si>
    <t>855.00</t>
  </si>
  <si>
    <t>2022-10-28 12:45:19</t>
  </si>
  <si>
    <t>2763111</t>
  </si>
  <si>
    <t>ZHANG CHAO</t>
  </si>
  <si>
    <t>2022-10-28 12:38:27</t>
  </si>
  <si>
    <t>2763040</t>
  </si>
  <si>
    <t>美乐地别墅度假酒店(SHA Plus+)</t>
  </si>
  <si>
    <t>pannarangsee Tidarat,pannarangsee Tidarat,pannarangsee Tidarat</t>
  </si>
  <si>
    <t>541.00</t>
  </si>
  <si>
    <t>2022-10-28 11:04:56</t>
  </si>
  <si>
    <t>2763039</t>
  </si>
  <si>
    <t>Ancheta Jr Gerardo,Ancheta Jr Gerardo</t>
  </si>
  <si>
    <t>545.00</t>
  </si>
  <si>
    <t>2022-10-28 15:31:48</t>
  </si>
  <si>
    <t>2762922</t>
  </si>
  <si>
    <t>文斯水门酒店</t>
  </si>
  <si>
    <t>LI YULING</t>
  </si>
  <si>
    <t>222.00</t>
  </si>
  <si>
    <t>2022-10-28 10:12:37</t>
  </si>
  <si>
    <t>2762880</t>
  </si>
  <si>
    <t>曼谷铂尔曼皇权酒店</t>
  </si>
  <si>
    <t>ZHAO XUAN</t>
  </si>
  <si>
    <t>500.00</t>
  </si>
  <si>
    <t>2022-10-28 09:22:15</t>
  </si>
  <si>
    <t>2762695</t>
  </si>
  <si>
    <t>盛泰澜拉普崂中央广场酒店</t>
  </si>
  <si>
    <t>LIU Ke</t>
  </si>
  <si>
    <t>543.00</t>
  </si>
  <si>
    <t>2022-10-28 09:13:01</t>
  </si>
  <si>
    <t>2762690</t>
  </si>
  <si>
    <t>曼谷JW万豪酒店</t>
  </si>
  <si>
    <t>LUO CONG</t>
  </si>
  <si>
    <t>948.00</t>
  </si>
  <si>
    <t>2022-10-28 10:22:27</t>
  </si>
  <si>
    <t>2762677</t>
  </si>
  <si>
    <t>XU JIAXIAN</t>
  </si>
  <si>
    <t>844.00</t>
  </si>
  <si>
    <t>2022-10-28 10:05:11</t>
  </si>
  <si>
    <t>2022-10-27</t>
  </si>
  <si>
    <t>2762604</t>
  </si>
  <si>
    <t>曼谷气魄酒店</t>
  </si>
  <si>
    <t>LEE KWANGHO</t>
  </si>
  <si>
    <t>1675.00</t>
  </si>
  <si>
    <t>2022-10-27 23:24:38</t>
  </si>
  <si>
    <t>2762462</t>
  </si>
  <si>
    <t>Ismail Fauzi,Ismail Fauzi</t>
  </si>
  <si>
    <t>2022-10-27 22:04:22</t>
  </si>
  <si>
    <t>2762425</t>
  </si>
  <si>
    <t>双威克里奥酒店</t>
  </si>
  <si>
    <t>ZHANG HAOYU</t>
  </si>
  <si>
    <t>555.00</t>
  </si>
  <si>
    <t>2022-10-28 11:17:09</t>
  </si>
  <si>
    <t>2762039</t>
  </si>
  <si>
    <t>芭堤雅T酒店 (SHA Extra Plus)</t>
  </si>
  <si>
    <t>tongkamkhao Siriporn,tongkamkhao Siriporn</t>
  </si>
  <si>
    <t>195.00</t>
  </si>
  <si>
    <t>2022-10-27 16:47:03</t>
  </si>
  <si>
    <t>2761977</t>
  </si>
  <si>
    <t>KUSUMA SINDRA SISCA</t>
  </si>
  <si>
    <t>2022-10-27 16:14:39</t>
  </si>
  <si>
    <t>2761861</t>
  </si>
  <si>
    <t>斯攀瓦芭芭海滩俱乐部华欣店</t>
  </si>
  <si>
    <t>Chainate Wanpiya,Chainate Wanpiya</t>
  </si>
  <si>
    <t>1713.00</t>
  </si>
  <si>
    <t>2022-10-27 15:12:53</t>
  </si>
  <si>
    <t>2761781</t>
  </si>
  <si>
    <t>曼谷阿瓦尼中庭酒店</t>
  </si>
  <si>
    <t>ZHAO JIA</t>
  </si>
  <si>
    <t>456.00</t>
  </si>
  <si>
    <t>2022-10-27 13:24:25</t>
  </si>
  <si>
    <t>2022-10-26</t>
  </si>
  <si>
    <t>2761174</t>
  </si>
  <si>
    <t>Cacas Irynne,Cacas Irynne</t>
  </si>
  <si>
    <t>2022-10-27 10:49:24</t>
  </si>
  <si>
    <t>2761073</t>
  </si>
  <si>
    <t>JIN SHILI,ZHANG LEI,JIN JIN</t>
  </si>
  <si>
    <t>2340.00</t>
  </si>
  <si>
    <t>2022-10-27 10:22:29</t>
  </si>
  <si>
    <t>2760935</t>
  </si>
  <si>
    <t>Centra by Centara Hotel Bangkok Phra Nakhon</t>
  </si>
  <si>
    <t>NAKAGAWA MISAKI</t>
  </si>
  <si>
    <t>664.00</t>
  </si>
  <si>
    <t>2022-10-27 13:14:14</t>
  </si>
  <si>
    <t>2760859</t>
  </si>
  <si>
    <t>Rosario Falcon Maria,Rosario Falcon Maria</t>
  </si>
  <si>
    <t>1215.00</t>
  </si>
  <si>
    <t>2022-10-27 08:41:15</t>
  </si>
  <si>
    <t>2760583</t>
  </si>
  <si>
    <t>珍拉丁皇家朱兰酒店</t>
  </si>
  <si>
    <t>Iznam Syerizal,Iznam Syerizal</t>
  </si>
  <si>
    <t>1507.00</t>
  </si>
  <si>
    <t>2022-10-27 09:18:58</t>
  </si>
  <si>
    <t>2760261</t>
  </si>
  <si>
    <t>Bellin Edouard</t>
  </si>
  <si>
    <t>704.00</t>
  </si>
  <si>
    <t>2022-10-26 12:48:47</t>
  </si>
  <si>
    <t>2760196</t>
  </si>
  <si>
    <t>MELO PRINCESS CUETO</t>
  </si>
  <si>
    <t>606.00</t>
  </si>
  <si>
    <t>2022-10-26 12:28:17</t>
  </si>
  <si>
    <t>2760131</t>
  </si>
  <si>
    <t>BAO CONG,YANG WANHUA</t>
  </si>
  <si>
    <t>1629.00</t>
  </si>
  <si>
    <t>2022-10-26 11:15:17</t>
  </si>
  <si>
    <t>2760087</t>
  </si>
  <si>
    <t>哥打京那巴鲁元明大酒店</t>
  </si>
  <si>
    <t>hamizah Ismail Nur,hamizah Ismail Nur,hamizah Ismail Nur,hamizah Ismail Nur</t>
  </si>
  <si>
    <t>474.00</t>
  </si>
  <si>
    <t>2022-10-26 11:16:23</t>
  </si>
  <si>
    <t>2760035</t>
  </si>
  <si>
    <t>潘维曼帕岸岛度假村(SHA Extra Plus)</t>
  </si>
  <si>
    <t>Raminger Wolfgang,Raminger Wolfgang</t>
  </si>
  <si>
    <t>573.00</t>
  </si>
  <si>
    <t>2022-10-26 10:09:55</t>
  </si>
  <si>
    <t>2759917</t>
  </si>
  <si>
    <t>YANG ZHENZHEN</t>
  </si>
  <si>
    <t>2022-10-26 10:16:09</t>
  </si>
  <si>
    <t>2759916</t>
  </si>
  <si>
    <t>曼谷美人鱼酒店</t>
  </si>
  <si>
    <t>Park Wonkee</t>
  </si>
  <si>
    <t>470.00</t>
  </si>
  <si>
    <t>2022-10-26 13:45:24</t>
  </si>
  <si>
    <t>2022-10-25</t>
  </si>
  <si>
    <t>2759650</t>
  </si>
  <si>
    <t>1020.00</t>
  </si>
  <si>
    <t>2022-10-26 09:54:39</t>
  </si>
  <si>
    <t>21567858946，</t>
  </si>
  <si>
    <t>2759473</t>
  </si>
  <si>
    <t>巴黎意大利广场Hotel Inn 设计酒店</t>
  </si>
  <si>
    <t>SUN SHUAO</t>
  </si>
  <si>
    <t>3.00</t>
  </si>
  <si>
    <t>2022-10-25 21:40:23</t>
  </si>
  <si>
    <t>法国</t>
  </si>
  <si>
    <t>2759155</t>
  </si>
  <si>
    <t>Li Wei</t>
  </si>
  <si>
    <t>975.00</t>
  </si>
  <si>
    <t>2022-10-26 11:57:35</t>
  </si>
  <si>
    <t>2022-08-12</t>
  </si>
  <si>
    <t>2652580</t>
  </si>
  <si>
    <t>是隆中央酒店(SHA Plus+)</t>
  </si>
  <si>
    <t>DADABAEV AKBAR,BIN MOHAMED SANI WAN SHARILAZLAN</t>
  </si>
  <si>
    <t>1770.00</t>
  </si>
  <si>
    <t>2022-08-13 15:00:26</t>
  </si>
  <si>
    <t>2022-09-26</t>
  </si>
  <si>
    <t>2709918</t>
  </si>
  <si>
    <t>雪邦黄金海岸安凡尼度假酒店</t>
  </si>
  <si>
    <t>AFIQAH FATIN</t>
  </si>
  <si>
    <t>8202.00</t>
  </si>
  <si>
    <t>2022-09-26 13:59:34</t>
  </si>
  <si>
    <t>2022-09-15</t>
  </si>
  <si>
    <t>2692828</t>
  </si>
  <si>
    <t>普吉岛JW万豪度假酒店</t>
  </si>
  <si>
    <t>TAN MEI YEN</t>
  </si>
  <si>
    <t>775.00</t>
  </si>
  <si>
    <t>2022-09-17 10:47:26</t>
  </si>
  <si>
    <t>2022-10-15</t>
  </si>
  <si>
    <t>2741588</t>
  </si>
  <si>
    <t>曼谷素坤逸航站 21 中心酒店 (SHA Plus+)</t>
  </si>
  <si>
    <t>LO CHIEN-WEI,LO CHIEN-WEI,LO CHIEN-WEI</t>
  </si>
  <si>
    <t>2176.00</t>
  </si>
  <si>
    <t>326.40</t>
  </si>
  <si>
    <t>-1849</t>
  </si>
  <si>
    <t>2022-10-15 18:50:46</t>
  </si>
  <si>
    <t>2022-10-09</t>
  </si>
  <si>
    <t>2732192</t>
  </si>
  <si>
    <t>普吉岛维特度假酒店(SHA Plus+)</t>
  </si>
  <si>
    <t>wai ming tam,wai ming tam</t>
  </si>
  <si>
    <t>838.00</t>
  </si>
  <si>
    <t>2022-10-10 14:08:49</t>
  </si>
  <si>
    <t>2022-08-11</t>
  </si>
  <si>
    <t>2651316</t>
  </si>
  <si>
    <t>Gaskin Thomas,Gaskin Thomas</t>
  </si>
  <si>
    <t>3540.00</t>
  </si>
  <si>
    <t>2022-08-11 15:49:31</t>
  </si>
  <si>
    <t>2759154</t>
  </si>
  <si>
    <t>Chen Qicai</t>
  </si>
  <si>
    <t>1170.00</t>
  </si>
  <si>
    <t>2022-10-26 12:41:16</t>
  </si>
  <si>
    <t>2022-10-24</t>
  </si>
  <si>
    <t>2757011</t>
  </si>
  <si>
    <t>QIAO XI</t>
  </si>
  <si>
    <t>420.00</t>
  </si>
  <si>
    <t>2022-10-24 16:04:49</t>
  </si>
  <si>
    <t>2758650</t>
  </si>
  <si>
    <t>普吉岛丽笙度假套房酒店</t>
  </si>
  <si>
    <t>ARMAN CEM</t>
  </si>
  <si>
    <t>663.00</t>
  </si>
  <si>
    <t>2022-10-25 17:05:58</t>
  </si>
  <si>
    <t>2022-10-06</t>
  </si>
  <si>
    <t>2727496</t>
  </si>
  <si>
    <t>有趣之狮度假村</t>
  </si>
  <si>
    <t>Xiong Lingyi,Xiong Lingyi</t>
  </si>
  <si>
    <t>715.00</t>
  </si>
  <si>
    <t>2022-10-06 15:36:15</t>
  </si>
  <si>
    <t>2022-07-28</t>
  </si>
  <si>
    <t>2635729</t>
  </si>
  <si>
    <t>象岛圣思雅林木度假酒店</t>
  </si>
  <si>
    <t>Leitner Horst</t>
  </si>
  <si>
    <t>2022-10-20</t>
  </si>
  <si>
    <t>5976.00</t>
  </si>
  <si>
    <t>2022-07-28 19:04:30</t>
  </si>
  <si>
    <t>2022-10-12</t>
  </si>
  <si>
    <t>2736943</t>
  </si>
  <si>
    <t>马尼拉梦之城凯悦酒店</t>
  </si>
  <si>
    <t>WANG JIN</t>
  </si>
  <si>
    <t>5556.00</t>
  </si>
  <si>
    <t>2022-10-14 16:21:58</t>
  </si>
  <si>
    <t>2022-09-30</t>
  </si>
  <si>
    <t>2716434</t>
  </si>
  <si>
    <t>Homm布利斯南海滩巴东酒店(SHA Extra Plus)</t>
  </si>
  <si>
    <t>GUPTA JOYDEEP DATTA</t>
  </si>
  <si>
    <t>1785.00</t>
  </si>
  <si>
    <t>-1785</t>
  </si>
  <si>
    <t>2022-10-24 19:39:44</t>
  </si>
  <si>
    <t>2741512</t>
  </si>
  <si>
    <t>普吉岛希尔顿阿卡迪亚温泉度假酒店 (SHA Extra Plus)</t>
  </si>
  <si>
    <t>jewel mohammad moniruzzaman</t>
  </si>
  <si>
    <t>1270.00</t>
  </si>
  <si>
    <t>2022-10-15 16:31:00</t>
  </si>
  <si>
    <t>2022-10-22</t>
  </si>
  <si>
    <t>2753693</t>
  </si>
  <si>
    <t>MEX VEX</t>
  </si>
  <si>
    <t>3137.00</t>
  </si>
  <si>
    <t>2022-10-22 13:00:07</t>
  </si>
  <si>
    <t>2757665</t>
  </si>
  <si>
    <t>FANG MICHELLE</t>
  </si>
  <si>
    <t>3376.00</t>
  </si>
  <si>
    <t>2022-10-25 10:10:46</t>
  </si>
  <si>
    <t>2753247</t>
  </si>
  <si>
    <t>曼谷万怡酒店 - SHA Extra Plus 认证</t>
  </si>
  <si>
    <t>NGUYEN KIM CUC</t>
  </si>
  <si>
    <t>2462.00</t>
  </si>
  <si>
    <t>2022-10-22 17:08:55</t>
  </si>
  <si>
    <t>2740870</t>
  </si>
  <si>
    <t>LAI WENJING</t>
  </si>
  <si>
    <t>1710.00</t>
  </si>
  <si>
    <t>2022-10-17 14:28:36</t>
  </si>
  <si>
    <t>2022-10-10</t>
  </si>
  <si>
    <t>2733456</t>
  </si>
  <si>
    <t>TAN SARA XIN MEI,LIM SHARON BOON YIN</t>
  </si>
  <si>
    <t>1810.00</t>
  </si>
  <si>
    <t>2022-10-11 10:45:36</t>
  </si>
  <si>
    <t>2022-09-13</t>
  </si>
  <si>
    <t>2689441</t>
  </si>
  <si>
    <t>SHE MENG HSUAN</t>
  </si>
  <si>
    <t>2690.00</t>
  </si>
  <si>
    <t>2022-09-13 10:21:03</t>
  </si>
  <si>
    <t>2731746</t>
  </si>
  <si>
    <t>芭堤雅都喜天丽酒店</t>
  </si>
  <si>
    <t>LEE CHAOHSIUNG</t>
  </si>
  <si>
    <t>1316.00</t>
  </si>
  <si>
    <t>2022-10-09 15:58:45</t>
  </si>
  <si>
    <t>2022-08-15</t>
  </si>
  <si>
    <t>2655643</t>
  </si>
  <si>
    <t>达拉海角度假酒店</t>
  </si>
  <si>
    <t>LEE DONGSOO</t>
  </si>
  <si>
    <t>691.00</t>
  </si>
  <si>
    <t>2022-08-15 10:36:00</t>
  </si>
  <si>
    <t>2735683</t>
  </si>
  <si>
    <t>普吉岛芭东彩灯度假村</t>
  </si>
  <si>
    <t>Duraisamy Sathish,Duraisamy Sathish,Duraisamy Sathish,Duraisamy Sathish,Duraisamy Sathish</t>
  </si>
  <si>
    <t>1028.00</t>
  </si>
  <si>
    <t>2022-10-12 12:55:13</t>
  </si>
  <si>
    <t>2757274</t>
  </si>
  <si>
    <t>曼谷京华大酒店 (SHA Plus+)</t>
  </si>
  <si>
    <t>BOONYEUN SIYAKRON</t>
  </si>
  <si>
    <t>800.00</t>
  </si>
  <si>
    <t>2022-10-24 16:36:27</t>
  </si>
  <si>
    <t>2022-09-27</t>
  </si>
  <si>
    <t>2711034</t>
  </si>
  <si>
    <t>曼谷铂尔曼G酒店</t>
  </si>
  <si>
    <t>SUEN KAM WAN</t>
  </si>
  <si>
    <t>854.00</t>
  </si>
  <si>
    <t>2022-09-27 09:14:51</t>
  </si>
  <si>
    <t>2757315</t>
  </si>
  <si>
    <t>3614.53</t>
  </si>
  <si>
    <t>2022-10-24 16:57:18</t>
  </si>
  <si>
    <t>2754071</t>
  </si>
  <si>
    <t>GROUT SIRIWAN,GROUT FIONA</t>
  </si>
  <si>
    <t>959.00</t>
  </si>
  <si>
    <t>2022-10-22 15:03:12</t>
  </si>
  <si>
    <t>2022-09-08</t>
  </si>
  <si>
    <t>2683574</t>
  </si>
  <si>
    <t>卡玛彦海滩酒店</t>
  </si>
  <si>
    <t>Jeffrey King Li Michael,Jeffrey King Li Michael,Jeffrey King Li Michael</t>
  </si>
  <si>
    <t>1839.00</t>
  </si>
  <si>
    <t>2022-10-20 12:02:12</t>
  </si>
  <si>
    <t>2022-10-04</t>
  </si>
  <si>
    <t>2723559</t>
  </si>
  <si>
    <t>双威金字塔酒店</t>
  </si>
  <si>
    <t>MEI CHIEN CHIA</t>
  </si>
  <si>
    <t>520.00</t>
  </si>
  <si>
    <t>2022-10-11 15:48:27</t>
  </si>
  <si>
    <t>2022-10-18</t>
  </si>
  <si>
    <t>2746083</t>
  </si>
  <si>
    <t>Ismail Muhammad Hardi</t>
  </si>
  <si>
    <t>536.00</t>
  </si>
  <si>
    <t>2022-10-24 20:36:38</t>
  </si>
  <si>
    <t>2022-09-21</t>
  </si>
  <si>
    <t>2702016</t>
  </si>
  <si>
    <t>新加坡胡姬酒店</t>
  </si>
  <si>
    <t>Lee Jungmin,Lee Jungmin</t>
  </si>
  <si>
    <t>3300.00</t>
  </si>
  <si>
    <t>2022-09-22 13:25:34</t>
  </si>
  <si>
    <t>新加坡</t>
  </si>
  <si>
    <t>2022-09-19</t>
  </si>
  <si>
    <t>2698953</t>
  </si>
  <si>
    <t>索菲特曼谷素坤逸酒店</t>
  </si>
  <si>
    <t>LEE TERENCE</t>
  </si>
  <si>
    <t>2022-09-19 22:42:32</t>
  </si>
  <si>
    <t>2022-09-09</t>
  </si>
  <si>
    <t>2683903</t>
  </si>
  <si>
    <t>曼谷索菲特特色酒店</t>
  </si>
  <si>
    <t>JING LIN NG</t>
  </si>
  <si>
    <t>1708.00</t>
  </si>
  <si>
    <t>2022-09-10 17:21:47</t>
  </si>
  <si>
    <t>2022-10-21</t>
  </si>
  <si>
    <t>2753162</t>
  </si>
  <si>
    <t>MADANY SEBASTIAN RAFEL</t>
  </si>
  <si>
    <t>2430.00</t>
  </si>
  <si>
    <t>2022-10-22 15:30:12</t>
  </si>
  <si>
    <t>2752183</t>
  </si>
  <si>
    <t>LEE HYEJIN</t>
  </si>
  <si>
    <t>2022-10-21 23:07:00</t>
  </si>
  <si>
    <t>2758596</t>
  </si>
  <si>
    <t>Potala Venkata suman,Potala Venkata suman</t>
  </si>
  <si>
    <t>450.00</t>
  </si>
  <si>
    <t>2022-10-25 14:28:30</t>
  </si>
  <si>
    <t>2022-10-19</t>
  </si>
  <si>
    <t>2747653</t>
  </si>
  <si>
    <t>金马仑高原世纪松园度假村</t>
  </si>
  <si>
    <t>Mustafa Fazilah</t>
  </si>
  <si>
    <t>444.00</t>
  </si>
  <si>
    <t>2022-10-19 16:24:48</t>
  </si>
  <si>
    <t>2753754</t>
  </si>
  <si>
    <t>Azami Idayu</t>
  </si>
  <si>
    <t>405.00</t>
  </si>
  <si>
    <t>2022-10-22 13:28:02</t>
  </si>
  <si>
    <t>2022-10-17</t>
  </si>
  <si>
    <t>2745444</t>
  </si>
  <si>
    <t>Syawal Mohd</t>
  </si>
  <si>
    <t>418.00</t>
  </si>
  <si>
    <t>2022-10-19 19:18:29</t>
  </si>
  <si>
    <t>2717952</t>
  </si>
  <si>
    <t>考拉克天堂酒店</t>
  </si>
  <si>
    <t>Riwkeattisak Thanawat</t>
  </si>
  <si>
    <t>616.00</t>
  </si>
  <si>
    <t>2022-10-01 12:33:28</t>
  </si>
  <si>
    <t>2758308</t>
  </si>
  <si>
    <t>francisco jonathan,francisco jonathan</t>
  </si>
  <si>
    <t>2426.00</t>
  </si>
  <si>
    <t>2022-10-25 10:02:19</t>
  </si>
  <si>
    <t>2745109</t>
  </si>
  <si>
    <t>锡拉库萨瑞伊里酒店</t>
  </si>
  <si>
    <t>JHAVERI PUNIT,JHAVERI PUNIT</t>
  </si>
  <si>
    <t>1570.93</t>
  </si>
  <si>
    <t>2022-10-17 20:02:55</t>
  </si>
  <si>
    <t>意大利</t>
  </si>
  <si>
    <t>2758006</t>
  </si>
  <si>
    <t>北碧府佑茵禅特里酒店</t>
  </si>
  <si>
    <t>COUDENNE KEVIN</t>
  </si>
  <si>
    <t>756.00</t>
  </si>
  <si>
    <t>2022-10-25 16:03:18</t>
  </si>
  <si>
    <t>2022-10-08</t>
  </si>
  <si>
    <t>2731078</t>
  </si>
  <si>
    <t>客莱福巴东普吉岛酒店 (SHA Plus+)</t>
  </si>
  <si>
    <t>hor ivan,hor ivan</t>
  </si>
  <si>
    <t>934.00</t>
  </si>
  <si>
    <t>280.20</t>
  </si>
  <si>
    <t>-653</t>
  </si>
  <si>
    <t>2022-10-10 16:51:48</t>
  </si>
  <si>
    <t>2757795</t>
  </si>
  <si>
    <t>Yu Wenqiang,Wu Lugen,Zhang Xingping,Peng Gang</t>
  </si>
  <si>
    <t>6516.00</t>
  </si>
  <si>
    <t>2022-10-25 10:14:50</t>
  </si>
  <si>
    <t>2022-08-03</t>
  </si>
  <si>
    <t>2642200</t>
  </si>
  <si>
    <t>甲米Ao Nang Beach假日酒店</t>
  </si>
  <si>
    <t>TAN Hebewen,TAN Hebewen</t>
  </si>
  <si>
    <t>248.00</t>
  </si>
  <si>
    <t>2022-08-03 09:50:03</t>
  </si>
  <si>
    <t>2724598</t>
  </si>
  <si>
    <t>新山凯贝丽酒店式服务公寓</t>
  </si>
  <si>
    <t>Lau Cheng-Xun,Lau Cheng-Xun</t>
  </si>
  <si>
    <t>666.00</t>
  </si>
  <si>
    <t>2022-10-05 10:21:33</t>
  </si>
  <si>
    <t>2022-10-05</t>
  </si>
  <si>
    <t>2726325</t>
  </si>
  <si>
    <t>拉瓦尔斯酒店</t>
  </si>
  <si>
    <t>LEE Myunghyun</t>
  </si>
  <si>
    <t>640.00</t>
  </si>
  <si>
    <t>2022-10-06 11:56:45</t>
  </si>
  <si>
    <t>2756800</t>
  </si>
  <si>
    <t>报春花海滩酒店</t>
  </si>
  <si>
    <t>Paku Mr,Paku Mr</t>
  </si>
  <si>
    <t>533.00</t>
  </si>
  <si>
    <t>2022-10-24 11:45:01</t>
  </si>
  <si>
    <t>21563614141,</t>
  </si>
  <si>
    <t>2022-09-28</t>
  </si>
  <si>
    <t>2713627</t>
  </si>
  <si>
    <t>2022-10-24 11:44:55</t>
  </si>
  <si>
    <t>2712489</t>
  </si>
  <si>
    <t>AMIRAH NUR</t>
  </si>
  <si>
    <t>1492.00</t>
  </si>
  <si>
    <t>2022-09-28 10:31:40</t>
  </si>
  <si>
    <t>2022-08-20</t>
  </si>
  <si>
    <t>2661546</t>
  </si>
  <si>
    <t>曼谷湄南河四季酒店 (SHA Plus+)</t>
  </si>
  <si>
    <t>Soo Clara Tuck Meng</t>
  </si>
  <si>
    <t>10880.00</t>
  </si>
  <si>
    <t>2022-08-21 17:55:55</t>
  </si>
  <si>
    <t>2747387</t>
  </si>
  <si>
    <t>曼谷素坤逸十一酒店 (SHA Extra Plus)</t>
  </si>
  <si>
    <t>LI WENGANG</t>
  </si>
  <si>
    <t>293.00</t>
  </si>
  <si>
    <t>2022-10-19 12:53:40</t>
  </si>
  <si>
    <t>2022-10-14</t>
  </si>
  <si>
    <t>2738886</t>
  </si>
  <si>
    <t>CHITAT CHEUNG</t>
  </si>
  <si>
    <t>819.00</t>
  </si>
  <si>
    <t>2022-10-14 16:51:31</t>
  </si>
  <si>
    <t>2022-09-23</t>
  </si>
  <si>
    <t>2705151</t>
  </si>
  <si>
    <t>洲际维涅特精选曼谷新浩中央酒店</t>
  </si>
  <si>
    <t>YUM JIWON,JAEYOUNG PARK</t>
  </si>
  <si>
    <t>2094.00</t>
  </si>
  <si>
    <t>2022-09-23 15:36:30</t>
  </si>
  <si>
    <t>2753169</t>
  </si>
  <si>
    <t>芭堤雅 Journeyhub 奥卓雅居酒店</t>
  </si>
  <si>
    <t>Raval Arjun,Raval Arjun</t>
  </si>
  <si>
    <t>716.00</t>
  </si>
  <si>
    <t>2022-10-22 09:47:59</t>
  </si>
  <si>
    <t>2736858</t>
  </si>
  <si>
    <t>济州凯悦酒店</t>
  </si>
  <si>
    <t>LI WENSHUANG</t>
  </si>
  <si>
    <t>2022-10-23</t>
  </si>
  <si>
    <t>8215.00</t>
  </si>
  <si>
    <t>2022-10-13 15:56:37</t>
  </si>
  <si>
    <t>2731293</t>
  </si>
  <si>
    <t>普吉岛迈考美丽亚酒店(SHA Extra Plus)</t>
  </si>
  <si>
    <t>CHEUNG CHUI YI,NG OSCAR</t>
  </si>
  <si>
    <t>740.00</t>
  </si>
  <si>
    <t>2022-10-09 11:39:07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</si>
</sst>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14</xdr:col>
      <xdr:colOff>47625</xdr:colOff>
      <xdr:row>155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51560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44854</v>
      </c>
      <c r="G2" s="6">
        <v>44863</v>
      </c>
      <c r="H2" s="4">
        <v>2</v>
      </c>
      <c r="I2" s="4">
        <v>9</v>
      </c>
      <c r="J2" s="4">
        <v>18</v>
      </c>
      <c r="K2" s="4" t="s">
        <v>30</v>
      </c>
      <c r="L2" s="4">
        <v>5976</v>
      </c>
      <c r="M2" s="4">
        <v>5976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44770</v>
      </c>
      <c r="S2" s="6">
        <v>44866</v>
      </c>
      <c r="T2" s="4" t="s">
        <v>34</v>
      </c>
      <c r="U2" s="4">
        <v>5976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44862</v>
      </c>
      <c r="G3" s="6">
        <v>44863</v>
      </c>
      <c r="H3" s="4">
        <v>1</v>
      </c>
      <c r="I3" s="4">
        <v>1</v>
      </c>
      <c r="J3" s="4">
        <v>1</v>
      </c>
      <c r="K3" s="4" t="s">
        <v>30</v>
      </c>
      <c r="L3" s="4">
        <v>248</v>
      </c>
      <c r="M3" s="4">
        <v>248</v>
      </c>
      <c r="N3" s="4" t="s">
        <v>40</v>
      </c>
      <c r="O3" s="4" t="s">
        <v>32</v>
      </c>
      <c r="P3" s="4" t="s">
        <v>33</v>
      </c>
      <c r="Q3" s="4">
        <v>0</v>
      </c>
      <c r="R3" s="7">
        <v>44776</v>
      </c>
      <c r="S3" s="6">
        <v>44866</v>
      </c>
      <c r="T3" s="4" t="s">
        <v>34</v>
      </c>
      <c r="U3" s="4">
        <v>248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44860</v>
      </c>
      <c r="G4" s="6">
        <v>44863</v>
      </c>
      <c r="H4" s="4">
        <v>1</v>
      </c>
      <c r="I4" s="4">
        <v>3</v>
      </c>
      <c r="J4" s="4">
        <v>3</v>
      </c>
      <c r="K4" s="4" t="s">
        <v>30</v>
      </c>
      <c r="L4" s="4">
        <v>3540</v>
      </c>
      <c r="M4" s="4">
        <v>3540</v>
      </c>
      <c r="N4" s="4" t="s">
        <v>46</v>
      </c>
      <c r="O4" s="4" t="s">
        <v>32</v>
      </c>
      <c r="P4" s="4" t="s">
        <v>33</v>
      </c>
      <c r="Q4" s="4">
        <v>0</v>
      </c>
      <c r="R4" s="7">
        <v>44784</v>
      </c>
      <c r="S4" s="6">
        <v>44866</v>
      </c>
      <c r="T4" s="4" t="s">
        <v>34</v>
      </c>
      <c r="U4" s="4">
        <v>3540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44860</v>
      </c>
      <c r="G5" s="6">
        <v>44863</v>
      </c>
      <c r="H5" s="4">
        <v>2</v>
      </c>
      <c r="I5" s="4">
        <v>3</v>
      </c>
      <c r="J5" s="4">
        <v>6</v>
      </c>
      <c r="K5" s="4" t="s">
        <v>30</v>
      </c>
      <c r="L5" s="4">
        <v>1770</v>
      </c>
      <c r="M5" s="4">
        <v>1770</v>
      </c>
      <c r="N5" s="4" t="s">
        <v>51</v>
      </c>
      <c r="O5" s="4" t="s">
        <v>32</v>
      </c>
      <c r="P5" s="4" t="s">
        <v>33</v>
      </c>
      <c r="Q5" s="4">
        <v>0</v>
      </c>
      <c r="R5" s="7">
        <v>44785</v>
      </c>
      <c r="S5" s="6">
        <v>44866</v>
      </c>
      <c r="T5" s="4" t="s">
        <v>34</v>
      </c>
      <c r="U5" s="4">
        <v>1770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44862</v>
      </c>
      <c r="G6" s="6">
        <v>44863</v>
      </c>
      <c r="H6" s="4">
        <v>1</v>
      </c>
      <c r="I6" s="4">
        <v>1</v>
      </c>
      <c r="J6" s="4">
        <v>1</v>
      </c>
      <c r="K6" s="4" t="s">
        <v>30</v>
      </c>
      <c r="L6" s="4">
        <v>691</v>
      </c>
      <c r="M6" s="4">
        <v>691</v>
      </c>
      <c r="N6" s="4" t="s">
        <v>57</v>
      </c>
      <c r="O6" s="4" t="s">
        <v>32</v>
      </c>
      <c r="P6" s="4" t="s">
        <v>33</v>
      </c>
      <c r="Q6" s="4">
        <v>0</v>
      </c>
      <c r="R6" s="7">
        <v>44788</v>
      </c>
      <c r="S6" s="6">
        <v>44866</v>
      </c>
      <c r="T6" s="4" t="s">
        <v>34</v>
      </c>
      <c r="U6" s="4">
        <v>691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44859</v>
      </c>
      <c r="G7" s="6">
        <v>44863</v>
      </c>
      <c r="H7" s="4">
        <v>1</v>
      </c>
      <c r="I7" s="4">
        <v>4</v>
      </c>
      <c r="J7" s="4">
        <v>4</v>
      </c>
      <c r="K7" s="4" t="s">
        <v>30</v>
      </c>
      <c r="L7" s="4">
        <v>10880</v>
      </c>
      <c r="M7" s="4">
        <v>10880</v>
      </c>
      <c r="N7" s="4" t="s">
        <v>63</v>
      </c>
      <c r="O7" s="4" t="s">
        <v>32</v>
      </c>
      <c r="P7" s="4" t="s">
        <v>33</v>
      </c>
      <c r="Q7" s="4">
        <v>0</v>
      </c>
      <c r="R7" s="7">
        <v>44793</v>
      </c>
      <c r="S7" s="6">
        <v>44866</v>
      </c>
      <c r="T7" s="4" t="s">
        <v>34</v>
      </c>
      <c r="U7" s="4">
        <v>10880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44861</v>
      </c>
      <c r="G8" s="6">
        <v>44863</v>
      </c>
      <c r="H8" s="4">
        <v>1</v>
      </c>
      <c r="I8" s="4">
        <v>2</v>
      </c>
      <c r="J8" s="4">
        <v>2</v>
      </c>
      <c r="K8" s="4" t="s">
        <v>30</v>
      </c>
      <c r="L8" s="4">
        <v>1839</v>
      </c>
      <c r="M8" s="4">
        <v>1839</v>
      </c>
      <c r="N8" s="4" t="s">
        <v>69</v>
      </c>
      <c r="O8" s="4" t="s">
        <v>32</v>
      </c>
      <c r="P8" s="4" t="s">
        <v>33</v>
      </c>
      <c r="Q8" s="4">
        <v>0</v>
      </c>
      <c r="R8" s="7">
        <v>44812</v>
      </c>
      <c r="S8" s="6">
        <v>44866</v>
      </c>
      <c r="T8" s="4" t="s">
        <v>34</v>
      </c>
      <c r="U8" s="4">
        <v>1839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44861</v>
      </c>
      <c r="G9" s="6">
        <v>44863</v>
      </c>
      <c r="H9" s="4">
        <v>1</v>
      </c>
      <c r="I9" s="4">
        <v>2</v>
      </c>
      <c r="J9" s="4">
        <v>2</v>
      </c>
      <c r="K9" s="4" t="s">
        <v>30</v>
      </c>
      <c r="L9" s="4">
        <v>1708</v>
      </c>
      <c r="M9" s="4">
        <v>1708</v>
      </c>
      <c r="N9" s="4" t="s">
        <v>75</v>
      </c>
      <c r="O9" s="4" t="s">
        <v>32</v>
      </c>
      <c r="P9" s="4" t="s">
        <v>33</v>
      </c>
      <c r="Q9" s="4">
        <v>0</v>
      </c>
      <c r="R9" s="7">
        <v>44813</v>
      </c>
      <c r="S9" s="6">
        <v>44866</v>
      </c>
      <c r="T9" s="4" t="s">
        <v>34</v>
      </c>
      <c r="U9" s="4">
        <v>1708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44858</v>
      </c>
      <c r="G10" s="6">
        <v>44863</v>
      </c>
      <c r="H10" s="4">
        <v>1</v>
      </c>
      <c r="I10" s="4">
        <v>5</v>
      </c>
      <c r="J10" s="4">
        <v>5</v>
      </c>
      <c r="K10" s="4" t="s">
        <v>30</v>
      </c>
      <c r="L10" s="4">
        <v>2690</v>
      </c>
      <c r="M10" s="4">
        <v>2690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44817</v>
      </c>
      <c r="S10" s="6">
        <v>44866</v>
      </c>
      <c r="T10" s="4" t="s">
        <v>34</v>
      </c>
      <c r="U10" s="4">
        <v>2690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44862</v>
      </c>
      <c r="G11" s="6">
        <v>44863</v>
      </c>
      <c r="H11" s="4">
        <v>1</v>
      </c>
      <c r="I11" s="4">
        <v>1</v>
      </c>
      <c r="J11" s="4">
        <v>1</v>
      </c>
      <c r="K11" s="4" t="s">
        <v>30</v>
      </c>
      <c r="L11" s="4">
        <v>775</v>
      </c>
      <c r="M11" s="4">
        <v>775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44819</v>
      </c>
      <c r="S11" s="6">
        <v>44866</v>
      </c>
      <c r="T11" s="4" t="s">
        <v>34</v>
      </c>
      <c r="U11" s="4">
        <v>775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44860</v>
      </c>
      <c r="G12" s="6">
        <v>44863</v>
      </c>
      <c r="H12" s="4">
        <v>1</v>
      </c>
      <c r="I12" s="4">
        <v>3</v>
      </c>
      <c r="J12" s="4">
        <v>3</v>
      </c>
      <c r="K12" s="4" t="s">
        <v>30</v>
      </c>
      <c r="L12" s="4">
        <v>2340</v>
      </c>
      <c r="M12" s="4">
        <v>2340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44823</v>
      </c>
      <c r="S12" s="6">
        <v>44866</v>
      </c>
      <c r="T12" s="4" t="s">
        <v>34</v>
      </c>
      <c r="U12" s="4">
        <v>2340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44860</v>
      </c>
      <c r="G13" s="6">
        <v>44863</v>
      </c>
      <c r="H13" s="4">
        <v>1</v>
      </c>
      <c r="I13" s="4">
        <v>3</v>
      </c>
      <c r="J13" s="4">
        <v>3</v>
      </c>
      <c r="K13" s="4" t="s">
        <v>30</v>
      </c>
      <c r="L13" s="4">
        <v>3300</v>
      </c>
      <c r="M13" s="4">
        <v>3300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44825</v>
      </c>
      <c r="S13" s="6">
        <v>44866</v>
      </c>
      <c r="T13" s="4" t="s">
        <v>34</v>
      </c>
      <c r="U13" s="4">
        <v>3300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44860</v>
      </c>
      <c r="G14" s="6">
        <v>44863</v>
      </c>
      <c r="H14" s="4">
        <v>1</v>
      </c>
      <c r="I14" s="4">
        <v>3</v>
      </c>
      <c r="J14" s="4">
        <v>3</v>
      </c>
      <c r="K14" s="4" t="s">
        <v>30</v>
      </c>
      <c r="L14" s="4">
        <v>2094</v>
      </c>
      <c r="M14" s="4">
        <v>2094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44827</v>
      </c>
      <c r="S14" s="6">
        <v>44866</v>
      </c>
      <c r="T14" s="4" t="s">
        <v>34</v>
      </c>
      <c r="U14" s="4">
        <v>2094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44849</v>
      </c>
      <c r="G15" s="6">
        <v>44863</v>
      </c>
      <c r="H15" s="4">
        <v>1</v>
      </c>
      <c r="I15" s="4">
        <v>14</v>
      </c>
      <c r="J15" s="4">
        <v>14</v>
      </c>
      <c r="K15" s="4" t="s">
        <v>30</v>
      </c>
      <c r="L15" s="4">
        <v>7420</v>
      </c>
      <c r="M15" s="4">
        <v>7420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44829</v>
      </c>
      <c r="S15" s="6">
        <v>44866</v>
      </c>
      <c r="T15" s="4" t="s">
        <v>34</v>
      </c>
      <c r="U15" s="4">
        <v>7420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7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44861</v>
      </c>
      <c r="G16" s="6">
        <v>44863</v>
      </c>
      <c r="H16" s="4">
        <v>3</v>
      </c>
      <c r="I16" s="4">
        <v>2</v>
      </c>
      <c r="J16" s="4">
        <v>6</v>
      </c>
      <c r="K16" s="4" t="s">
        <v>30</v>
      </c>
      <c r="L16" s="4">
        <v>8202</v>
      </c>
      <c r="M16" s="4">
        <v>8202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44830</v>
      </c>
      <c r="S16" s="6">
        <v>44866</v>
      </c>
      <c r="T16" s="4" t="s">
        <v>34</v>
      </c>
      <c r="U16" s="4">
        <v>8202</v>
      </c>
      <c r="V16" s="4">
        <v>0</v>
      </c>
      <c r="W16" s="4">
        <v>0</v>
      </c>
      <c r="X16" s="4" t="s">
        <v>116</v>
      </c>
      <c r="Y16" s="4">
        <v>683071</v>
      </c>
      <c r="Z16" s="4">
        <v>683073</v>
      </c>
      <c r="AA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44861</v>
      </c>
      <c r="G17" s="6">
        <v>44863</v>
      </c>
      <c r="H17" s="4">
        <v>1</v>
      </c>
      <c r="I17" s="4">
        <v>2</v>
      </c>
      <c r="J17" s="4">
        <v>2</v>
      </c>
      <c r="K17" s="4" t="s">
        <v>30</v>
      </c>
      <c r="L17" s="4">
        <v>854</v>
      </c>
      <c r="M17" s="4">
        <v>854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44831</v>
      </c>
      <c r="S17" s="6">
        <v>44866</v>
      </c>
      <c r="T17" s="4" t="s">
        <v>34</v>
      </c>
      <c r="U17" s="4">
        <v>854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44861</v>
      </c>
      <c r="G18" s="6">
        <v>44863</v>
      </c>
      <c r="H18" s="4">
        <v>2</v>
      </c>
      <c r="I18" s="4">
        <v>2</v>
      </c>
      <c r="J18" s="4">
        <v>4</v>
      </c>
      <c r="K18" s="4" t="s">
        <v>30</v>
      </c>
      <c r="L18" s="4">
        <v>1492</v>
      </c>
      <c r="M18" s="4">
        <v>1492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44831</v>
      </c>
      <c r="S18" s="6">
        <v>44866</v>
      </c>
      <c r="T18" s="4" t="s">
        <v>34</v>
      </c>
      <c r="U18" s="4">
        <v>1492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44860</v>
      </c>
      <c r="G19" s="6">
        <v>44863</v>
      </c>
      <c r="H19" s="4">
        <v>1</v>
      </c>
      <c r="I19" s="4">
        <v>3</v>
      </c>
      <c r="J19" s="4">
        <v>3</v>
      </c>
      <c r="K19" s="4" t="s">
        <v>30</v>
      </c>
      <c r="L19" s="4">
        <v>1785</v>
      </c>
      <c r="M19" s="4">
        <v>1785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44834</v>
      </c>
      <c r="S19" s="6">
        <v>44866</v>
      </c>
      <c r="T19" s="4" t="s">
        <v>34</v>
      </c>
      <c r="U19" s="4">
        <v>1785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44861</v>
      </c>
      <c r="G20" s="6">
        <v>44863</v>
      </c>
      <c r="H20" s="4">
        <v>1</v>
      </c>
      <c r="I20" s="4">
        <v>2</v>
      </c>
      <c r="J20" s="4">
        <v>2</v>
      </c>
      <c r="K20" s="4" t="s">
        <v>30</v>
      </c>
      <c r="L20" s="4">
        <v>616</v>
      </c>
      <c r="M20" s="4">
        <v>616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44834</v>
      </c>
      <c r="S20" s="6">
        <v>44866</v>
      </c>
      <c r="T20" s="4" t="s">
        <v>34</v>
      </c>
      <c r="U20" s="4">
        <v>616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44862</v>
      </c>
      <c r="G21" s="6">
        <v>44863</v>
      </c>
      <c r="H21" s="4">
        <v>1</v>
      </c>
      <c r="I21" s="4">
        <v>1</v>
      </c>
      <c r="J21" s="4">
        <v>1</v>
      </c>
      <c r="K21" s="4" t="s">
        <v>30</v>
      </c>
      <c r="L21" s="4">
        <v>520</v>
      </c>
      <c r="M21" s="4">
        <v>520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44838</v>
      </c>
      <c r="S21" s="6">
        <v>44866</v>
      </c>
      <c r="T21" s="4" t="s">
        <v>34</v>
      </c>
      <c r="U21" s="4">
        <v>520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44862</v>
      </c>
      <c r="G22" s="6">
        <v>44863</v>
      </c>
      <c r="H22" s="4">
        <v>1</v>
      </c>
      <c r="I22" s="4">
        <v>1</v>
      </c>
      <c r="J22" s="4">
        <v>1</v>
      </c>
      <c r="K22" s="4" t="s">
        <v>30</v>
      </c>
      <c r="L22" s="4">
        <v>666</v>
      </c>
      <c r="M22" s="4">
        <v>666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44838</v>
      </c>
      <c r="S22" s="6">
        <v>44866</v>
      </c>
      <c r="T22" s="4" t="s">
        <v>34</v>
      </c>
      <c r="U22" s="4">
        <v>666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44862</v>
      </c>
      <c r="G23" s="6">
        <v>44863</v>
      </c>
      <c r="H23" s="4">
        <v>1</v>
      </c>
      <c r="I23" s="4">
        <v>1</v>
      </c>
      <c r="J23" s="4">
        <v>1</v>
      </c>
      <c r="K23" s="4" t="s">
        <v>30</v>
      </c>
      <c r="L23" s="4">
        <v>640</v>
      </c>
      <c r="M23" s="4">
        <v>640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44839</v>
      </c>
      <c r="S23" s="6">
        <v>44866</v>
      </c>
      <c r="T23" s="4" t="s">
        <v>34</v>
      </c>
      <c r="U23" s="4">
        <v>640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161</v>
      </c>
      <c r="E24" s="4" t="s">
        <v>162</v>
      </c>
      <c r="F24" s="6">
        <v>44862</v>
      </c>
      <c r="G24" s="6">
        <v>44863</v>
      </c>
      <c r="H24" s="4">
        <v>1</v>
      </c>
      <c r="I24" s="4">
        <v>1</v>
      </c>
      <c r="J24" s="4">
        <v>1</v>
      </c>
      <c r="K24" s="4" t="s">
        <v>30</v>
      </c>
      <c r="L24" s="4">
        <v>715</v>
      </c>
      <c r="M24" s="4">
        <v>715</v>
      </c>
      <c r="N24" s="4" t="s">
        <v>163</v>
      </c>
      <c r="O24" s="4" t="s">
        <v>32</v>
      </c>
      <c r="P24" s="4" t="s">
        <v>33</v>
      </c>
      <c r="Q24" s="4">
        <v>0</v>
      </c>
      <c r="R24" s="7">
        <v>44840</v>
      </c>
      <c r="S24" s="6">
        <v>44866</v>
      </c>
      <c r="T24" s="4" t="s">
        <v>34</v>
      </c>
      <c r="U24" s="4">
        <v>715</v>
      </c>
      <c r="V24" s="4">
        <v>0</v>
      </c>
      <c r="W24" s="4">
        <v>0</v>
      </c>
      <c r="X24" s="4" t="s">
        <v>164</v>
      </c>
      <c r="Y24" s="4" t="s">
        <v>165</v>
      </c>
    </row>
    <row r="25" s="4" customFormat="1" spans="1:25">
      <c r="A25" s="4" t="s">
        <v>166</v>
      </c>
      <c r="B25" s="4" t="s">
        <v>26</v>
      </c>
      <c r="C25" s="4" t="s">
        <v>27</v>
      </c>
      <c r="D25" s="4" t="s">
        <v>167</v>
      </c>
      <c r="E25" s="4" t="s">
        <v>168</v>
      </c>
      <c r="F25" s="6">
        <v>44861</v>
      </c>
      <c r="G25" s="6">
        <v>44863</v>
      </c>
      <c r="H25" s="4">
        <v>1</v>
      </c>
      <c r="I25" s="4">
        <v>2</v>
      </c>
      <c r="J25" s="4">
        <v>2</v>
      </c>
      <c r="K25" s="4" t="s">
        <v>30</v>
      </c>
      <c r="L25" s="4">
        <v>934</v>
      </c>
      <c r="M25" s="4">
        <v>934</v>
      </c>
      <c r="N25" s="4" t="s">
        <v>169</v>
      </c>
      <c r="O25" s="4" t="s">
        <v>32</v>
      </c>
      <c r="P25" s="4" t="s">
        <v>33</v>
      </c>
      <c r="Q25" s="4">
        <v>0</v>
      </c>
      <c r="R25" s="7">
        <v>44842</v>
      </c>
      <c r="S25" s="6">
        <v>44866</v>
      </c>
      <c r="T25" s="4" t="s">
        <v>34</v>
      </c>
      <c r="U25" s="4">
        <v>934</v>
      </c>
      <c r="V25" s="4">
        <v>0</v>
      </c>
      <c r="W25" s="4">
        <v>0</v>
      </c>
      <c r="X25" s="4" t="s">
        <v>170</v>
      </c>
      <c r="Y25" s="4" t="s">
        <v>171</v>
      </c>
    </row>
    <row r="26" s="4" customFormat="1" spans="1:25">
      <c r="A26" s="4" t="s">
        <v>172</v>
      </c>
      <c r="B26" s="4" t="s">
        <v>26</v>
      </c>
      <c r="C26" s="4" t="s">
        <v>27</v>
      </c>
      <c r="D26" s="4" t="s">
        <v>173</v>
      </c>
      <c r="E26" s="4" t="s">
        <v>174</v>
      </c>
      <c r="F26" s="6">
        <v>44862</v>
      </c>
      <c r="G26" s="6">
        <v>44863</v>
      </c>
      <c r="H26" s="4">
        <v>1</v>
      </c>
      <c r="I26" s="4">
        <v>1</v>
      </c>
      <c r="J26" s="4">
        <v>1</v>
      </c>
      <c r="K26" s="4" t="s">
        <v>30</v>
      </c>
      <c r="L26" s="4">
        <v>740</v>
      </c>
      <c r="M26" s="4">
        <v>740</v>
      </c>
      <c r="N26" s="4" t="s">
        <v>175</v>
      </c>
      <c r="O26" s="4" t="s">
        <v>32</v>
      </c>
      <c r="P26" s="4" t="s">
        <v>33</v>
      </c>
      <c r="Q26" s="4">
        <v>0</v>
      </c>
      <c r="R26" s="7">
        <v>44843</v>
      </c>
      <c r="S26" s="6">
        <v>44866</v>
      </c>
      <c r="T26" s="4" t="s">
        <v>34</v>
      </c>
      <c r="U26" s="4">
        <v>740</v>
      </c>
      <c r="V26" s="4">
        <v>0</v>
      </c>
      <c r="W26" s="4">
        <v>0</v>
      </c>
      <c r="X26" s="4" t="s">
        <v>176</v>
      </c>
      <c r="Y26" s="4" t="s">
        <v>177</v>
      </c>
    </row>
    <row r="27" s="4" customFormat="1" spans="1:25">
      <c r="A27" s="4" t="s">
        <v>178</v>
      </c>
      <c r="B27" s="4" t="s">
        <v>26</v>
      </c>
      <c r="C27" s="4" t="s">
        <v>27</v>
      </c>
      <c r="D27" s="4" t="s">
        <v>179</v>
      </c>
      <c r="E27" s="4" t="s">
        <v>180</v>
      </c>
      <c r="F27" s="6">
        <v>44861</v>
      </c>
      <c r="G27" s="6">
        <v>44863</v>
      </c>
      <c r="H27" s="4">
        <v>1</v>
      </c>
      <c r="I27" s="4">
        <v>2</v>
      </c>
      <c r="J27" s="4">
        <v>2</v>
      </c>
      <c r="K27" s="4" t="s">
        <v>30</v>
      </c>
      <c r="L27" s="4">
        <v>1316</v>
      </c>
      <c r="M27" s="4">
        <v>1316</v>
      </c>
      <c r="N27" s="4" t="s">
        <v>181</v>
      </c>
      <c r="O27" s="4" t="s">
        <v>32</v>
      </c>
      <c r="P27" s="4" t="s">
        <v>33</v>
      </c>
      <c r="Q27" s="4">
        <v>0</v>
      </c>
      <c r="R27" s="7">
        <v>44843</v>
      </c>
      <c r="S27" s="6">
        <v>44866</v>
      </c>
      <c r="T27" s="4" t="s">
        <v>34</v>
      </c>
      <c r="U27" s="4">
        <v>1316</v>
      </c>
      <c r="V27" s="4">
        <v>0</v>
      </c>
      <c r="W27" s="4">
        <v>0</v>
      </c>
      <c r="X27" s="4" t="s">
        <v>182</v>
      </c>
      <c r="Y27" s="4" t="s">
        <v>183</v>
      </c>
    </row>
    <row r="28" s="4" customFormat="1" spans="1:25">
      <c r="A28" s="4" t="s">
        <v>184</v>
      </c>
      <c r="B28" s="4" t="s">
        <v>26</v>
      </c>
      <c r="C28" s="4" t="s">
        <v>27</v>
      </c>
      <c r="D28" s="4" t="s">
        <v>185</v>
      </c>
      <c r="E28" s="4" t="s">
        <v>186</v>
      </c>
      <c r="F28" s="6">
        <v>44862</v>
      </c>
      <c r="G28" s="6">
        <v>44863</v>
      </c>
      <c r="H28" s="4">
        <v>1</v>
      </c>
      <c r="I28" s="4">
        <v>1</v>
      </c>
      <c r="J28" s="4">
        <v>1</v>
      </c>
      <c r="K28" s="4" t="s">
        <v>30</v>
      </c>
      <c r="L28" s="4">
        <v>838</v>
      </c>
      <c r="M28" s="4">
        <v>838</v>
      </c>
      <c r="N28" s="4" t="s">
        <v>187</v>
      </c>
      <c r="O28" s="4" t="s">
        <v>32</v>
      </c>
      <c r="P28" s="4" t="s">
        <v>33</v>
      </c>
      <c r="Q28" s="4">
        <v>0</v>
      </c>
      <c r="R28" s="7">
        <v>44843</v>
      </c>
      <c r="S28" s="6">
        <v>44866</v>
      </c>
      <c r="T28" s="4" t="s">
        <v>34</v>
      </c>
      <c r="U28" s="4">
        <v>838</v>
      </c>
      <c r="V28" s="4">
        <v>0</v>
      </c>
      <c r="W28" s="4">
        <v>0</v>
      </c>
      <c r="X28" s="4" t="s">
        <v>188</v>
      </c>
      <c r="Y28" s="4" t="s">
        <v>189</v>
      </c>
    </row>
    <row r="29" s="4" customFormat="1" spans="1:25">
      <c r="A29" s="4" t="s">
        <v>190</v>
      </c>
      <c r="B29" s="4" t="s">
        <v>26</v>
      </c>
      <c r="C29" s="4" t="s">
        <v>27</v>
      </c>
      <c r="D29" s="4" t="s">
        <v>79</v>
      </c>
      <c r="E29" s="4" t="s">
        <v>191</v>
      </c>
      <c r="F29" s="6">
        <v>44860</v>
      </c>
      <c r="G29" s="6">
        <v>44863</v>
      </c>
      <c r="H29" s="4">
        <v>1</v>
      </c>
      <c r="I29" s="4">
        <v>3</v>
      </c>
      <c r="J29" s="4">
        <v>3</v>
      </c>
      <c r="K29" s="4" t="s">
        <v>30</v>
      </c>
      <c r="L29" s="4">
        <v>1810</v>
      </c>
      <c r="M29" s="4">
        <v>1810</v>
      </c>
      <c r="N29" s="4" t="s">
        <v>192</v>
      </c>
      <c r="O29" s="4" t="s">
        <v>32</v>
      </c>
      <c r="P29" s="4" t="s">
        <v>33</v>
      </c>
      <c r="Q29" s="4">
        <v>0</v>
      </c>
      <c r="R29" s="7">
        <v>44844</v>
      </c>
      <c r="S29" s="6">
        <v>44866</v>
      </c>
      <c r="T29" s="4" t="s">
        <v>34</v>
      </c>
      <c r="U29" s="4">
        <v>1810</v>
      </c>
      <c r="V29" s="4">
        <v>0</v>
      </c>
      <c r="W29" s="4">
        <v>0</v>
      </c>
      <c r="X29" s="4" t="s">
        <v>193</v>
      </c>
      <c r="Y29" s="4" t="s">
        <v>194</v>
      </c>
    </row>
    <row r="30" s="4" customFormat="1" spans="1:25">
      <c r="A30" s="4" t="s">
        <v>166</v>
      </c>
      <c r="B30" s="4" t="s">
        <v>26</v>
      </c>
      <c r="C30" s="4" t="s">
        <v>195</v>
      </c>
      <c r="D30" s="4" t="s">
        <v>167</v>
      </c>
      <c r="E30" s="4" t="s">
        <v>168</v>
      </c>
      <c r="F30" s="6">
        <v>44861</v>
      </c>
      <c r="G30" s="6">
        <v>44863</v>
      </c>
      <c r="H30" s="4">
        <v>1</v>
      </c>
      <c r="I30" s="4">
        <v>2</v>
      </c>
      <c r="J30" s="4">
        <v>2</v>
      </c>
      <c r="K30" s="4" t="s">
        <v>30</v>
      </c>
      <c r="L30" s="4">
        <v>-653.8</v>
      </c>
      <c r="M30" s="4">
        <v>-653.8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44842</v>
      </c>
      <c r="S30" s="6">
        <v>44866</v>
      </c>
      <c r="T30" s="4" t="s">
        <v>34</v>
      </c>
      <c r="U30" s="4">
        <v>-653.8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108</v>
      </c>
      <c r="B31" s="4" t="s">
        <v>26</v>
      </c>
      <c r="C31" s="4" t="s">
        <v>195</v>
      </c>
      <c r="D31" s="4" t="s">
        <v>79</v>
      </c>
      <c r="E31" s="4" t="s">
        <v>80</v>
      </c>
      <c r="F31" s="6">
        <v>44849</v>
      </c>
      <c r="G31" s="6">
        <v>44863</v>
      </c>
      <c r="H31" s="4">
        <v>1</v>
      </c>
      <c r="I31" s="4">
        <v>14</v>
      </c>
      <c r="J31" s="4">
        <v>14</v>
      </c>
      <c r="K31" s="4" t="s">
        <v>30</v>
      </c>
      <c r="L31" s="4">
        <v>-530</v>
      </c>
      <c r="M31" s="4">
        <v>-530</v>
      </c>
      <c r="N31" s="4" t="s">
        <v>109</v>
      </c>
      <c r="O31" s="4" t="s">
        <v>32</v>
      </c>
      <c r="P31" s="4" t="s">
        <v>33</v>
      </c>
      <c r="Q31" s="4">
        <v>0</v>
      </c>
      <c r="R31" s="7">
        <v>44829</v>
      </c>
      <c r="S31" s="6">
        <v>44866</v>
      </c>
      <c r="T31" s="4" t="s">
        <v>34</v>
      </c>
      <c r="U31" s="4">
        <v>-530</v>
      </c>
      <c r="V31" s="4">
        <v>0</v>
      </c>
      <c r="W31" s="4">
        <v>0</v>
      </c>
      <c r="X31" s="4" t="s">
        <v>110</v>
      </c>
      <c r="Y31" s="4" t="s">
        <v>111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44861</v>
      </c>
      <c r="G32" s="6">
        <v>44863</v>
      </c>
      <c r="H32" s="4">
        <v>1</v>
      </c>
      <c r="I32" s="4">
        <v>2</v>
      </c>
      <c r="J32" s="4">
        <v>2</v>
      </c>
      <c r="K32" s="4" t="s">
        <v>30</v>
      </c>
      <c r="L32" s="4">
        <v>1028</v>
      </c>
      <c r="M32" s="4">
        <v>1028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44846</v>
      </c>
      <c r="S32" s="6">
        <v>44866</v>
      </c>
      <c r="T32" s="4" t="s">
        <v>34</v>
      </c>
      <c r="U32" s="4">
        <v>1028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44857</v>
      </c>
      <c r="G33" s="6">
        <v>44863</v>
      </c>
      <c r="H33" s="4">
        <v>1</v>
      </c>
      <c r="I33" s="4">
        <v>6</v>
      </c>
      <c r="J33" s="4">
        <v>6</v>
      </c>
      <c r="K33" s="4" t="s">
        <v>30</v>
      </c>
      <c r="L33" s="4">
        <v>8215</v>
      </c>
      <c r="M33" s="4">
        <v>8215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44846</v>
      </c>
      <c r="S33" s="6">
        <v>44866</v>
      </c>
      <c r="T33" s="4" t="s">
        <v>34</v>
      </c>
      <c r="U33" s="4">
        <v>8215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209</v>
      </c>
      <c r="E34" s="4" t="s">
        <v>210</v>
      </c>
      <c r="F34" s="6">
        <v>44859</v>
      </c>
      <c r="G34" s="6">
        <v>44863</v>
      </c>
      <c r="H34" s="4">
        <v>1</v>
      </c>
      <c r="I34" s="4">
        <v>4</v>
      </c>
      <c r="J34" s="4">
        <v>4</v>
      </c>
      <c r="K34" s="4" t="s">
        <v>30</v>
      </c>
      <c r="L34" s="4">
        <v>5556</v>
      </c>
      <c r="M34" s="4">
        <v>5556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44846</v>
      </c>
      <c r="S34" s="6">
        <v>44866</v>
      </c>
      <c r="T34" s="4" t="s">
        <v>34</v>
      </c>
      <c r="U34" s="4">
        <v>5556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44860</v>
      </c>
      <c r="G35" s="6">
        <v>44863</v>
      </c>
      <c r="H35" s="4">
        <v>1</v>
      </c>
      <c r="I35" s="4">
        <v>3</v>
      </c>
      <c r="J35" s="4">
        <v>3</v>
      </c>
      <c r="K35" s="4" t="s">
        <v>30</v>
      </c>
      <c r="L35" s="4">
        <v>819</v>
      </c>
      <c r="M35" s="4">
        <v>819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44848</v>
      </c>
      <c r="S35" s="6">
        <v>44866</v>
      </c>
      <c r="T35" s="4" t="s">
        <v>34</v>
      </c>
      <c r="U35" s="4">
        <v>819</v>
      </c>
      <c r="V35" s="4">
        <v>0</v>
      </c>
      <c r="W35" s="4">
        <v>0</v>
      </c>
      <c r="X35" s="4" t="s">
        <v>218</v>
      </c>
      <c r="Y35" s="4" t="s">
        <v>219</v>
      </c>
    </row>
    <row r="36" s="4" customFormat="1" spans="1:25">
      <c r="A36" s="4" t="s">
        <v>220</v>
      </c>
      <c r="B36" s="4" t="s">
        <v>26</v>
      </c>
      <c r="C36" s="4" t="s">
        <v>27</v>
      </c>
      <c r="D36" s="4" t="s">
        <v>79</v>
      </c>
      <c r="E36" s="4" t="s">
        <v>80</v>
      </c>
      <c r="F36" s="6">
        <v>44860</v>
      </c>
      <c r="G36" s="6">
        <v>44863</v>
      </c>
      <c r="H36" s="4">
        <v>1</v>
      </c>
      <c r="I36" s="4">
        <v>3</v>
      </c>
      <c r="J36" s="4">
        <v>3</v>
      </c>
      <c r="K36" s="4" t="s">
        <v>30</v>
      </c>
      <c r="L36" s="4">
        <v>1710</v>
      </c>
      <c r="M36" s="4">
        <v>1710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44849</v>
      </c>
      <c r="S36" s="6">
        <v>44866</v>
      </c>
      <c r="T36" s="4" t="s">
        <v>34</v>
      </c>
      <c r="U36" s="4">
        <v>1710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44861</v>
      </c>
      <c r="G37" s="6">
        <v>44863</v>
      </c>
      <c r="H37" s="4">
        <v>1</v>
      </c>
      <c r="I37" s="4">
        <v>2</v>
      </c>
      <c r="J37" s="4">
        <v>2</v>
      </c>
      <c r="K37" s="4" t="s">
        <v>30</v>
      </c>
      <c r="L37" s="4">
        <v>1270</v>
      </c>
      <c r="M37" s="4">
        <v>1270</v>
      </c>
      <c r="N37" s="4" t="s">
        <v>227</v>
      </c>
      <c r="O37" s="4" t="s">
        <v>32</v>
      </c>
      <c r="P37" s="4" t="s">
        <v>33</v>
      </c>
      <c r="Q37" s="4">
        <v>0</v>
      </c>
      <c r="R37" s="7">
        <v>44849</v>
      </c>
      <c r="S37" s="6">
        <v>44866</v>
      </c>
      <c r="T37" s="4" t="s">
        <v>34</v>
      </c>
      <c r="U37" s="4">
        <v>1270</v>
      </c>
      <c r="V37" s="4">
        <v>0</v>
      </c>
      <c r="W37" s="4">
        <v>0</v>
      </c>
      <c r="X37" s="4" t="s">
        <v>228</v>
      </c>
      <c r="Y37" s="4" t="s">
        <v>229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44861</v>
      </c>
      <c r="G38" s="6">
        <v>44863</v>
      </c>
      <c r="H38" s="4">
        <v>1</v>
      </c>
      <c r="I38" s="4">
        <v>2</v>
      </c>
      <c r="J38" s="4">
        <v>2</v>
      </c>
      <c r="K38" s="4" t="s">
        <v>30</v>
      </c>
      <c r="L38" s="4">
        <v>2176</v>
      </c>
      <c r="M38" s="4">
        <v>2176</v>
      </c>
      <c r="N38" s="4" t="s">
        <v>233</v>
      </c>
      <c r="O38" s="4" t="s">
        <v>32</v>
      </c>
      <c r="P38" s="4" t="s">
        <v>33</v>
      </c>
      <c r="Q38" s="4">
        <v>0</v>
      </c>
      <c r="R38" s="7">
        <v>44849</v>
      </c>
      <c r="S38" s="6">
        <v>44866</v>
      </c>
      <c r="T38" s="4" t="s">
        <v>34</v>
      </c>
      <c r="U38" s="4">
        <v>2176</v>
      </c>
      <c r="V38" s="4">
        <v>0</v>
      </c>
      <c r="W38" s="4">
        <v>0</v>
      </c>
      <c r="X38" s="4" t="s">
        <v>234</v>
      </c>
      <c r="Y38" s="4" t="s">
        <v>235</v>
      </c>
    </row>
    <row r="39" s="4" customFormat="1" spans="1:25">
      <c r="A39" s="4" t="s">
        <v>236</v>
      </c>
      <c r="B39" s="4" t="s">
        <v>26</v>
      </c>
      <c r="C39" s="4" t="s">
        <v>27</v>
      </c>
      <c r="D39" s="4" t="s">
        <v>237</v>
      </c>
      <c r="E39" s="4" t="s">
        <v>238</v>
      </c>
      <c r="F39" s="6">
        <v>44861</v>
      </c>
      <c r="G39" s="6">
        <v>44863</v>
      </c>
      <c r="H39" s="4">
        <v>1</v>
      </c>
      <c r="I39" s="4">
        <v>2</v>
      </c>
      <c r="J39" s="4">
        <v>2</v>
      </c>
      <c r="K39" s="4" t="s">
        <v>30</v>
      </c>
      <c r="L39" s="4">
        <v>1570.93</v>
      </c>
      <c r="M39" s="4">
        <v>1570.93</v>
      </c>
      <c r="N39" s="4" t="s">
        <v>239</v>
      </c>
      <c r="O39" s="4" t="s">
        <v>32</v>
      </c>
      <c r="P39" s="4" t="s">
        <v>33</v>
      </c>
      <c r="Q39" s="4">
        <v>0</v>
      </c>
      <c r="R39" s="7">
        <v>44851</v>
      </c>
      <c r="S39" s="6">
        <v>44866</v>
      </c>
      <c r="T39" s="4" t="s">
        <v>34</v>
      </c>
      <c r="U39" s="4">
        <v>1570.93</v>
      </c>
      <c r="V39" s="4">
        <v>0</v>
      </c>
      <c r="W39" s="4">
        <v>0</v>
      </c>
      <c r="X39" s="4" t="s">
        <v>240</v>
      </c>
      <c r="Y39" s="4" t="s">
        <v>135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242</v>
      </c>
      <c r="E40" s="4" t="s">
        <v>243</v>
      </c>
      <c r="F40" s="6">
        <v>44862</v>
      </c>
      <c r="G40" s="6">
        <v>44863</v>
      </c>
      <c r="H40" s="4">
        <v>1</v>
      </c>
      <c r="I40" s="4">
        <v>1</v>
      </c>
      <c r="J40" s="4">
        <v>1</v>
      </c>
      <c r="K40" s="4" t="s">
        <v>30</v>
      </c>
      <c r="L40" s="4">
        <v>418</v>
      </c>
      <c r="M40" s="4">
        <v>418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44851</v>
      </c>
      <c r="S40" s="6">
        <v>44866</v>
      </c>
      <c r="T40" s="4" t="s">
        <v>34</v>
      </c>
      <c r="U40" s="4">
        <v>418</v>
      </c>
      <c r="V40" s="4">
        <v>0</v>
      </c>
      <c r="W40" s="4">
        <v>0</v>
      </c>
      <c r="X40" s="4" t="s">
        <v>245</v>
      </c>
      <c r="Y40" s="4" t="s">
        <v>246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143</v>
      </c>
      <c r="E41" s="4" t="s">
        <v>248</v>
      </c>
      <c r="F41" s="6">
        <v>44862</v>
      </c>
      <c r="G41" s="6">
        <v>44863</v>
      </c>
      <c r="H41" s="4">
        <v>1</v>
      </c>
      <c r="I41" s="4">
        <v>1</v>
      </c>
      <c r="J41" s="4">
        <v>1</v>
      </c>
      <c r="K41" s="4" t="s">
        <v>30</v>
      </c>
      <c r="L41" s="4">
        <v>536</v>
      </c>
      <c r="M41" s="4">
        <v>536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44852</v>
      </c>
      <c r="S41" s="6">
        <v>44866</v>
      </c>
      <c r="T41" s="4" t="s">
        <v>34</v>
      </c>
      <c r="U41" s="4">
        <v>536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215</v>
      </c>
      <c r="E42" s="4" t="s">
        <v>253</v>
      </c>
      <c r="F42" s="6">
        <v>44862</v>
      </c>
      <c r="G42" s="6">
        <v>44863</v>
      </c>
      <c r="H42" s="4">
        <v>1</v>
      </c>
      <c r="I42" s="4">
        <v>1</v>
      </c>
      <c r="J42" s="4">
        <v>1</v>
      </c>
      <c r="K42" s="4" t="s">
        <v>30</v>
      </c>
      <c r="L42" s="4">
        <v>293</v>
      </c>
      <c r="M42" s="4">
        <v>293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44853</v>
      </c>
      <c r="S42" s="6">
        <v>44866</v>
      </c>
      <c r="T42" s="4" t="s">
        <v>34</v>
      </c>
      <c r="U42" s="4">
        <v>293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242</v>
      </c>
      <c r="E43" s="4" t="s">
        <v>258</v>
      </c>
      <c r="F43" s="6">
        <v>44862</v>
      </c>
      <c r="G43" s="6">
        <v>44863</v>
      </c>
      <c r="H43" s="4">
        <v>1</v>
      </c>
      <c r="I43" s="4">
        <v>1</v>
      </c>
      <c r="J43" s="4">
        <v>1</v>
      </c>
      <c r="K43" s="4" t="s">
        <v>30</v>
      </c>
      <c r="L43" s="4">
        <v>444</v>
      </c>
      <c r="M43" s="4">
        <v>444</v>
      </c>
      <c r="N43" s="4" t="s">
        <v>259</v>
      </c>
      <c r="O43" s="4" t="s">
        <v>32</v>
      </c>
      <c r="P43" s="4" t="s">
        <v>33</v>
      </c>
      <c r="Q43" s="4">
        <v>0</v>
      </c>
      <c r="R43" s="7">
        <v>44853</v>
      </c>
      <c r="S43" s="6">
        <v>44866</v>
      </c>
      <c r="T43" s="4" t="s">
        <v>34</v>
      </c>
      <c r="U43" s="4">
        <v>444</v>
      </c>
      <c r="V43" s="4">
        <v>0</v>
      </c>
      <c r="W43" s="4">
        <v>0</v>
      </c>
      <c r="X43" s="4" t="s">
        <v>260</v>
      </c>
      <c r="Y43" s="4" t="s">
        <v>261</v>
      </c>
    </row>
    <row r="44" s="4" customFormat="1" spans="1:25">
      <c r="A44" s="4" t="s">
        <v>230</v>
      </c>
      <c r="B44" s="4" t="s">
        <v>26</v>
      </c>
      <c r="C44" s="4" t="s">
        <v>195</v>
      </c>
      <c r="D44" s="4" t="s">
        <v>231</v>
      </c>
      <c r="E44" s="4" t="s">
        <v>232</v>
      </c>
      <c r="F44" s="6">
        <v>44861</v>
      </c>
      <c r="G44" s="6">
        <v>44863</v>
      </c>
      <c r="H44" s="4">
        <v>1</v>
      </c>
      <c r="I44" s="4">
        <v>2</v>
      </c>
      <c r="J44" s="4">
        <v>2</v>
      </c>
      <c r="K44" s="4" t="s">
        <v>30</v>
      </c>
      <c r="L44" s="4">
        <v>-761.2</v>
      </c>
      <c r="M44" s="4">
        <v>-761.2</v>
      </c>
      <c r="N44" s="4" t="s">
        <v>233</v>
      </c>
      <c r="O44" s="4" t="s">
        <v>32</v>
      </c>
      <c r="P44" s="4" t="s">
        <v>33</v>
      </c>
      <c r="Q44" s="4">
        <v>0</v>
      </c>
      <c r="R44" s="7">
        <v>44849</v>
      </c>
      <c r="S44" s="6">
        <v>44866</v>
      </c>
      <c r="T44" s="4" t="s">
        <v>34</v>
      </c>
      <c r="U44" s="4">
        <v>-761.2</v>
      </c>
      <c r="V44" s="4">
        <v>0</v>
      </c>
      <c r="W44" s="4">
        <v>0</v>
      </c>
      <c r="X44" s="4" t="s">
        <v>234</v>
      </c>
      <c r="Y44" s="4" t="s">
        <v>235</v>
      </c>
    </row>
    <row r="45" s="4" customFormat="1" spans="1:25">
      <c r="A45" s="4" t="s">
        <v>230</v>
      </c>
      <c r="B45" s="4" t="s">
        <v>26</v>
      </c>
      <c r="C45" s="4" t="s">
        <v>195</v>
      </c>
      <c r="D45" s="4" t="s">
        <v>231</v>
      </c>
      <c r="E45" s="4" t="s">
        <v>232</v>
      </c>
      <c r="F45" s="6">
        <v>44861</v>
      </c>
      <c r="G45" s="6">
        <v>44863</v>
      </c>
      <c r="H45" s="4">
        <v>1</v>
      </c>
      <c r="I45" s="4">
        <v>2</v>
      </c>
      <c r="J45" s="4">
        <v>2</v>
      </c>
      <c r="K45" s="4" t="s">
        <v>30</v>
      </c>
      <c r="L45" s="4">
        <v>-1088</v>
      </c>
      <c r="M45" s="4">
        <v>-1088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44849</v>
      </c>
      <c r="S45" s="6">
        <v>44866</v>
      </c>
      <c r="T45" s="4" t="s">
        <v>34</v>
      </c>
      <c r="U45" s="4">
        <v>-1088</v>
      </c>
      <c r="V45" s="4">
        <v>0</v>
      </c>
      <c r="W45" s="4">
        <v>0</v>
      </c>
      <c r="X45" s="4" t="s">
        <v>234</v>
      </c>
      <c r="Y45" s="4" t="s">
        <v>235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44861</v>
      </c>
      <c r="G46" s="6">
        <v>44863</v>
      </c>
      <c r="H46" s="4">
        <v>1</v>
      </c>
      <c r="I46" s="4">
        <v>2</v>
      </c>
      <c r="J46" s="4">
        <v>2</v>
      </c>
      <c r="K46" s="4" t="s">
        <v>30</v>
      </c>
      <c r="L46" s="4">
        <v>606</v>
      </c>
      <c r="M46" s="4">
        <v>606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44855</v>
      </c>
      <c r="S46" s="6">
        <v>44866</v>
      </c>
      <c r="T46" s="4" t="s">
        <v>34</v>
      </c>
      <c r="U46" s="4">
        <v>606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73</v>
      </c>
      <c r="E47" s="4" t="s">
        <v>269</v>
      </c>
      <c r="F47" s="6">
        <v>44860</v>
      </c>
      <c r="G47" s="6">
        <v>44863</v>
      </c>
      <c r="H47" s="4">
        <v>1</v>
      </c>
      <c r="I47" s="4">
        <v>3</v>
      </c>
      <c r="J47" s="4">
        <v>3</v>
      </c>
      <c r="K47" s="4" t="s">
        <v>30</v>
      </c>
      <c r="L47" s="4">
        <v>2430</v>
      </c>
      <c r="M47" s="4">
        <v>2430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44855</v>
      </c>
      <c r="S47" s="6">
        <v>44866</v>
      </c>
      <c r="T47" s="4" t="s">
        <v>34</v>
      </c>
      <c r="U47" s="4">
        <v>2430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44859</v>
      </c>
      <c r="G48" s="6">
        <v>44863</v>
      </c>
      <c r="H48" s="4">
        <v>1</v>
      </c>
      <c r="I48" s="4">
        <v>4</v>
      </c>
      <c r="J48" s="4">
        <v>4</v>
      </c>
      <c r="K48" s="4" t="s">
        <v>30</v>
      </c>
      <c r="L48" s="4">
        <v>716</v>
      </c>
      <c r="M48" s="4">
        <v>716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44855</v>
      </c>
      <c r="S48" s="6">
        <v>44866</v>
      </c>
      <c r="T48" s="4" t="s">
        <v>34</v>
      </c>
      <c r="U48" s="4">
        <v>716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79</v>
      </c>
      <c r="E49" s="4" t="s">
        <v>280</v>
      </c>
      <c r="F49" s="6">
        <v>44859</v>
      </c>
      <c r="G49" s="6">
        <v>44863</v>
      </c>
      <c r="H49" s="4">
        <v>1</v>
      </c>
      <c r="I49" s="4">
        <v>4</v>
      </c>
      <c r="J49" s="4">
        <v>4</v>
      </c>
      <c r="K49" s="4" t="s">
        <v>30</v>
      </c>
      <c r="L49" s="4">
        <v>2462</v>
      </c>
      <c r="M49" s="4">
        <v>2462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44856</v>
      </c>
      <c r="S49" s="6">
        <v>44866</v>
      </c>
      <c r="T49" s="4" t="s">
        <v>34</v>
      </c>
      <c r="U49" s="4">
        <v>2462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225</v>
      </c>
      <c r="E50" s="4" t="s">
        <v>285</v>
      </c>
      <c r="F50" s="6">
        <v>44856</v>
      </c>
      <c r="G50" s="6">
        <v>44863</v>
      </c>
      <c r="H50" s="4">
        <v>1</v>
      </c>
      <c r="I50" s="4">
        <v>7</v>
      </c>
      <c r="J50" s="4">
        <v>7</v>
      </c>
      <c r="K50" s="4" t="s">
        <v>30</v>
      </c>
      <c r="L50" s="4">
        <v>3137</v>
      </c>
      <c r="M50" s="4">
        <v>3137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44856</v>
      </c>
      <c r="S50" s="6">
        <v>44866</v>
      </c>
      <c r="T50" s="4" t="s">
        <v>34</v>
      </c>
      <c r="U50" s="4">
        <v>3137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242</v>
      </c>
      <c r="E51" s="4" t="s">
        <v>290</v>
      </c>
      <c r="F51" s="6">
        <v>44862</v>
      </c>
      <c r="G51" s="6">
        <v>44863</v>
      </c>
      <c r="H51" s="4">
        <v>1</v>
      </c>
      <c r="I51" s="4">
        <v>1</v>
      </c>
      <c r="J51" s="4">
        <v>1</v>
      </c>
      <c r="K51" s="4" t="s">
        <v>30</v>
      </c>
      <c r="L51" s="4">
        <v>405</v>
      </c>
      <c r="M51" s="4">
        <v>405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44856</v>
      </c>
      <c r="S51" s="6">
        <v>44866</v>
      </c>
      <c r="T51" s="4" t="s">
        <v>34</v>
      </c>
      <c r="U51" s="4">
        <v>405</v>
      </c>
      <c r="V51" s="4">
        <v>0</v>
      </c>
      <c r="W51" s="4">
        <v>0</v>
      </c>
      <c r="X51" s="4" t="s">
        <v>292</v>
      </c>
      <c r="Y51" s="4" t="s">
        <v>293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295</v>
      </c>
      <c r="E52" s="4" t="s">
        <v>296</v>
      </c>
      <c r="F52" s="6">
        <v>44856</v>
      </c>
      <c r="G52" s="6">
        <v>44863</v>
      </c>
      <c r="H52" s="4">
        <v>1</v>
      </c>
      <c r="I52" s="4">
        <v>7</v>
      </c>
      <c r="J52" s="4">
        <v>7</v>
      </c>
      <c r="K52" s="4" t="s">
        <v>30</v>
      </c>
      <c r="L52" s="4">
        <v>959</v>
      </c>
      <c r="M52" s="4">
        <v>959</v>
      </c>
      <c r="N52" s="4" t="s">
        <v>297</v>
      </c>
      <c r="O52" s="4" t="s">
        <v>32</v>
      </c>
      <c r="P52" s="4" t="s">
        <v>33</v>
      </c>
      <c r="Q52" s="4">
        <v>0</v>
      </c>
      <c r="R52" s="7">
        <v>44856</v>
      </c>
      <c r="S52" s="6">
        <v>44866</v>
      </c>
      <c r="T52" s="4" t="s">
        <v>34</v>
      </c>
      <c r="U52" s="4">
        <v>959</v>
      </c>
      <c r="V52" s="4">
        <v>0</v>
      </c>
      <c r="W52" s="4">
        <v>0</v>
      </c>
      <c r="X52" s="4" t="s">
        <v>298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125</v>
      </c>
      <c r="E53" s="4" t="s">
        <v>248</v>
      </c>
      <c r="F53" s="6">
        <v>44862</v>
      </c>
      <c r="G53" s="6">
        <v>44863</v>
      </c>
      <c r="H53" s="4">
        <v>1</v>
      </c>
      <c r="I53" s="4">
        <v>1</v>
      </c>
      <c r="J53" s="4">
        <v>1</v>
      </c>
      <c r="K53" s="4" t="s">
        <v>30</v>
      </c>
      <c r="L53" s="4">
        <v>533</v>
      </c>
      <c r="M53" s="4">
        <v>533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44858</v>
      </c>
      <c r="S53" s="6">
        <v>44866</v>
      </c>
      <c r="T53" s="4" t="s">
        <v>34</v>
      </c>
      <c r="U53" s="4">
        <v>533</v>
      </c>
      <c r="V53" s="4">
        <v>0</v>
      </c>
      <c r="W53" s="4">
        <v>0</v>
      </c>
      <c r="X53" s="4" t="s">
        <v>302</v>
      </c>
      <c r="Y53" s="4" t="s">
        <v>303</v>
      </c>
    </row>
    <row r="54" s="4" customFormat="1" spans="1:25">
      <c r="A54" s="4" t="s">
        <v>304</v>
      </c>
      <c r="B54" s="4" t="s">
        <v>26</v>
      </c>
      <c r="C54" s="4" t="s">
        <v>27</v>
      </c>
      <c r="D54" s="4" t="s">
        <v>305</v>
      </c>
      <c r="E54" s="4" t="s">
        <v>306</v>
      </c>
      <c r="F54" s="6">
        <v>44862</v>
      </c>
      <c r="G54" s="6">
        <v>44863</v>
      </c>
      <c r="H54" s="4">
        <v>1</v>
      </c>
      <c r="I54" s="4">
        <v>1</v>
      </c>
      <c r="J54" s="4">
        <v>1</v>
      </c>
      <c r="K54" s="4" t="s">
        <v>30</v>
      </c>
      <c r="L54" s="4">
        <v>420</v>
      </c>
      <c r="M54" s="4">
        <v>420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44858</v>
      </c>
      <c r="S54" s="6">
        <v>44866</v>
      </c>
      <c r="T54" s="4" t="s">
        <v>34</v>
      </c>
      <c r="U54" s="4">
        <v>420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44859</v>
      </c>
      <c r="G55" s="6">
        <v>44863</v>
      </c>
      <c r="H55" s="4">
        <v>1</v>
      </c>
      <c r="I55" s="4">
        <v>4</v>
      </c>
      <c r="J55" s="4">
        <v>4</v>
      </c>
      <c r="K55" s="4" t="s">
        <v>30</v>
      </c>
      <c r="L55" s="4">
        <v>800</v>
      </c>
      <c r="M55" s="4">
        <v>800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44858</v>
      </c>
      <c r="S55" s="6">
        <v>44866</v>
      </c>
      <c r="T55" s="4" t="s">
        <v>34</v>
      </c>
      <c r="U55" s="4">
        <v>800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318</v>
      </c>
      <c r="F56" s="6">
        <v>44860</v>
      </c>
      <c r="G56" s="6">
        <v>44863</v>
      </c>
      <c r="H56" s="4">
        <v>1</v>
      </c>
      <c r="I56" s="4">
        <v>3</v>
      </c>
      <c r="J56" s="4">
        <v>3</v>
      </c>
      <c r="K56" s="4" t="s">
        <v>30</v>
      </c>
      <c r="L56" s="4">
        <v>3614.53</v>
      </c>
      <c r="M56" s="4">
        <v>3614.53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44858</v>
      </c>
      <c r="S56" s="6">
        <v>44866</v>
      </c>
      <c r="T56" s="4" t="s">
        <v>34</v>
      </c>
      <c r="U56" s="4">
        <v>3614.53</v>
      </c>
      <c r="V56" s="4">
        <v>0</v>
      </c>
      <c r="W56" s="4">
        <v>0</v>
      </c>
      <c r="X56" s="4" t="s">
        <v>320</v>
      </c>
      <c r="Y56" s="4" t="s">
        <v>321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44859</v>
      </c>
      <c r="G57" s="6">
        <v>44863</v>
      </c>
      <c r="H57" s="4">
        <v>1</v>
      </c>
      <c r="I57" s="4">
        <v>4</v>
      </c>
      <c r="J57" s="4">
        <v>4</v>
      </c>
      <c r="K57" s="4" t="s">
        <v>30</v>
      </c>
      <c r="L57" s="4">
        <v>3376</v>
      </c>
      <c r="M57" s="4">
        <v>3376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44858</v>
      </c>
      <c r="S57" s="6">
        <v>44866</v>
      </c>
      <c r="T57" s="4" t="s">
        <v>34</v>
      </c>
      <c r="U57" s="4">
        <v>3376</v>
      </c>
      <c r="V57" s="4">
        <v>0</v>
      </c>
      <c r="W57" s="4">
        <v>0</v>
      </c>
      <c r="X57" s="4" t="s">
        <v>326</v>
      </c>
      <c r="Y57" s="4" t="s">
        <v>327</v>
      </c>
    </row>
    <row r="58" s="4" customFormat="1" spans="1:25">
      <c r="A58" s="4" t="s">
        <v>130</v>
      </c>
      <c r="B58" s="4" t="s">
        <v>26</v>
      </c>
      <c r="C58" s="4" t="s">
        <v>328</v>
      </c>
      <c r="D58" s="4" t="s">
        <v>131</v>
      </c>
      <c r="E58" s="4" t="s">
        <v>132</v>
      </c>
      <c r="F58" s="6">
        <v>44860</v>
      </c>
      <c r="G58" s="6">
        <v>44863</v>
      </c>
      <c r="H58" s="4">
        <v>1</v>
      </c>
      <c r="I58" s="4">
        <v>3</v>
      </c>
      <c r="J58" s="4">
        <v>3</v>
      </c>
      <c r="K58" s="4" t="s">
        <v>30</v>
      </c>
      <c r="L58" s="4">
        <v>-1785</v>
      </c>
      <c r="M58" s="4">
        <v>-1785</v>
      </c>
      <c r="N58" s="4" t="s">
        <v>133</v>
      </c>
      <c r="O58" s="4" t="s">
        <v>32</v>
      </c>
      <c r="P58" s="4" t="s">
        <v>33</v>
      </c>
      <c r="Q58" s="4">
        <v>0</v>
      </c>
      <c r="R58" s="7">
        <v>44834</v>
      </c>
      <c r="S58" s="6">
        <v>44866</v>
      </c>
      <c r="T58" s="4" t="s">
        <v>34</v>
      </c>
      <c r="U58" s="4">
        <v>-1785</v>
      </c>
      <c r="V58" s="4">
        <v>0</v>
      </c>
      <c r="W58" s="4">
        <v>0</v>
      </c>
      <c r="X58" s="4" t="s">
        <v>134</v>
      </c>
      <c r="Y58" s="4" t="s">
        <v>135</v>
      </c>
    </row>
    <row r="59" s="4" customFormat="1" spans="1:28">
      <c r="A59" s="4" t="s">
        <v>329</v>
      </c>
      <c r="B59" s="4" t="s">
        <v>26</v>
      </c>
      <c r="C59" s="4" t="s">
        <v>27</v>
      </c>
      <c r="D59" s="4" t="s">
        <v>330</v>
      </c>
      <c r="E59" s="4" t="s">
        <v>331</v>
      </c>
      <c r="F59" s="6">
        <v>44860</v>
      </c>
      <c r="G59" s="6">
        <v>44863</v>
      </c>
      <c r="H59" s="4">
        <v>4</v>
      </c>
      <c r="I59" s="4">
        <v>3</v>
      </c>
      <c r="J59" s="4">
        <v>12</v>
      </c>
      <c r="K59" s="4" t="s">
        <v>30</v>
      </c>
      <c r="L59" s="4">
        <v>6516</v>
      </c>
      <c r="M59" s="4">
        <v>6516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44858</v>
      </c>
      <c r="S59" s="6">
        <v>44866</v>
      </c>
      <c r="T59" s="4" t="s">
        <v>34</v>
      </c>
      <c r="U59" s="4">
        <v>6516</v>
      </c>
      <c r="V59" s="4">
        <v>0</v>
      </c>
      <c r="W59" s="4">
        <v>0</v>
      </c>
      <c r="X59" s="4" t="s">
        <v>333</v>
      </c>
      <c r="Y59" s="4">
        <v>223183636</v>
      </c>
      <c r="Z59" s="4">
        <v>223183755</v>
      </c>
      <c r="AA59" s="4">
        <v>223183754</v>
      </c>
      <c r="AB59" s="4" t="s">
        <v>334</v>
      </c>
    </row>
    <row r="60" s="4" customFormat="1" spans="1:25">
      <c r="A60" s="4" t="s">
        <v>335</v>
      </c>
      <c r="B60" s="4" t="s">
        <v>26</v>
      </c>
      <c r="C60" s="4" t="s">
        <v>27</v>
      </c>
      <c r="D60" s="4" t="s">
        <v>336</v>
      </c>
      <c r="E60" s="4" t="s">
        <v>337</v>
      </c>
      <c r="F60" s="6">
        <v>44859</v>
      </c>
      <c r="G60" s="6">
        <v>44863</v>
      </c>
      <c r="H60" s="4">
        <v>1</v>
      </c>
      <c r="I60" s="4">
        <v>4</v>
      </c>
      <c r="J60" s="4">
        <v>4</v>
      </c>
      <c r="K60" s="4" t="s">
        <v>30</v>
      </c>
      <c r="L60" s="4">
        <v>2426</v>
      </c>
      <c r="M60" s="4">
        <v>2426</v>
      </c>
      <c r="N60" s="4" t="s">
        <v>338</v>
      </c>
      <c r="O60" s="4" t="s">
        <v>32</v>
      </c>
      <c r="P60" s="4" t="s">
        <v>33</v>
      </c>
      <c r="Q60" s="4">
        <v>0</v>
      </c>
      <c r="R60" s="7">
        <v>44859</v>
      </c>
      <c r="S60" s="6">
        <v>44866</v>
      </c>
      <c r="T60" s="4" t="s">
        <v>34</v>
      </c>
      <c r="U60" s="4">
        <v>2426</v>
      </c>
      <c r="V60" s="4">
        <v>0</v>
      </c>
      <c r="W60" s="4">
        <v>0</v>
      </c>
      <c r="X60" s="4" t="s">
        <v>339</v>
      </c>
      <c r="Y60" s="4" t="s">
        <v>340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342</v>
      </c>
      <c r="E61" s="4" t="s">
        <v>253</v>
      </c>
      <c r="F61" s="6">
        <v>44861</v>
      </c>
      <c r="G61" s="6">
        <v>44863</v>
      </c>
      <c r="H61" s="4">
        <v>1</v>
      </c>
      <c r="I61" s="4">
        <v>2</v>
      </c>
      <c r="J61" s="4">
        <v>2</v>
      </c>
      <c r="K61" s="4" t="s">
        <v>30</v>
      </c>
      <c r="L61" s="4">
        <v>756</v>
      </c>
      <c r="M61" s="4">
        <v>756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44859</v>
      </c>
      <c r="S61" s="6">
        <v>44866</v>
      </c>
      <c r="T61" s="4" t="s">
        <v>34</v>
      </c>
      <c r="U61" s="4">
        <v>756</v>
      </c>
      <c r="V61" s="4">
        <v>0</v>
      </c>
      <c r="W61" s="4">
        <v>0</v>
      </c>
      <c r="X61" s="4" t="s">
        <v>344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263</v>
      </c>
      <c r="E62" s="4" t="s">
        <v>347</v>
      </c>
      <c r="F62" s="6">
        <v>44861</v>
      </c>
      <c r="G62" s="6">
        <v>44863</v>
      </c>
      <c r="H62" s="4">
        <v>1</v>
      </c>
      <c r="I62" s="4">
        <v>2</v>
      </c>
      <c r="J62" s="4">
        <v>2</v>
      </c>
      <c r="K62" s="4" t="s">
        <v>30</v>
      </c>
      <c r="L62" s="4">
        <v>450</v>
      </c>
      <c r="M62" s="4">
        <v>450</v>
      </c>
      <c r="N62" s="4" t="s">
        <v>348</v>
      </c>
      <c r="O62" s="4" t="s">
        <v>32</v>
      </c>
      <c r="P62" s="4" t="s">
        <v>33</v>
      </c>
      <c r="Q62" s="4">
        <v>0</v>
      </c>
      <c r="R62" s="7">
        <v>44859</v>
      </c>
      <c r="S62" s="6">
        <v>44866</v>
      </c>
      <c r="T62" s="4" t="s">
        <v>34</v>
      </c>
      <c r="U62" s="4">
        <v>450</v>
      </c>
      <c r="V62" s="4">
        <v>0</v>
      </c>
      <c r="W62" s="4">
        <v>0</v>
      </c>
      <c r="X62" s="4" t="s">
        <v>349</v>
      </c>
      <c r="Y62" s="4" t="s">
        <v>350</v>
      </c>
    </row>
    <row r="63" s="4" customFormat="1" spans="1:25">
      <c r="A63" s="4" t="s">
        <v>351</v>
      </c>
      <c r="B63" s="4" t="s">
        <v>26</v>
      </c>
      <c r="C63" s="4" t="s">
        <v>27</v>
      </c>
      <c r="D63" s="4" t="s">
        <v>352</v>
      </c>
      <c r="E63" s="4" t="s">
        <v>353</v>
      </c>
      <c r="F63" s="6">
        <v>44860</v>
      </c>
      <c r="G63" s="6">
        <v>44863</v>
      </c>
      <c r="H63" s="4">
        <v>1</v>
      </c>
      <c r="I63" s="4">
        <v>3</v>
      </c>
      <c r="J63" s="4">
        <v>3</v>
      </c>
      <c r="K63" s="4" t="s">
        <v>30</v>
      </c>
      <c r="L63" s="4">
        <v>663</v>
      </c>
      <c r="M63" s="4">
        <v>663</v>
      </c>
      <c r="N63" s="4" t="s">
        <v>354</v>
      </c>
      <c r="O63" s="4" t="s">
        <v>32</v>
      </c>
      <c r="P63" s="4" t="s">
        <v>33</v>
      </c>
      <c r="Q63" s="4">
        <v>0</v>
      </c>
      <c r="R63" s="7">
        <v>44859</v>
      </c>
      <c r="S63" s="6">
        <v>44866</v>
      </c>
      <c r="T63" s="4" t="s">
        <v>34</v>
      </c>
      <c r="U63" s="4">
        <v>663</v>
      </c>
      <c r="V63" s="4">
        <v>0</v>
      </c>
      <c r="W63" s="4">
        <v>0</v>
      </c>
      <c r="X63" s="4" t="s">
        <v>355</v>
      </c>
      <c r="Y63" s="4" t="s">
        <v>356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305</v>
      </c>
      <c r="E64" s="4" t="s">
        <v>358</v>
      </c>
      <c r="F64" s="6">
        <v>44861</v>
      </c>
      <c r="G64" s="6">
        <v>44863</v>
      </c>
      <c r="H64" s="4">
        <v>1</v>
      </c>
      <c r="I64" s="4">
        <v>2</v>
      </c>
      <c r="J64" s="4">
        <v>2</v>
      </c>
      <c r="K64" s="4" t="s">
        <v>30</v>
      </c>
      <c r="L64" s="4">
        <v>1170</v>
      </c>
      <c r="M64" s="4">
        <v>1170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44859</v>
      </c>
      <c r="S64" s="6">
        <v>44866</v>
      </c>
      <c r="T64" s="4" t="s">
        <v>34</v>
      </c>
      <c r="U64" s="4">
        <v>1170</v>
      </c>
      <c r="V64" s="4">
        <v>0</v>
      </c>
      <c r="W64" s="4">
        <v>0</v>
      </c>
      <c r="X64" s="4" t="s">
        <v>360</v>
      </c>
      <c r="Y64" s="4" t="s">
        <v>361</v>
      </c>
    </row>
    <row r="65" s="4" customFormat="1" spans="1:25">
      <c r="A65" s="4" t="s">
        <v>362</v>
      </c>
      <c r="B65" s="4" t="s">
        <v>26</v>
      </c>
      <c r="C65" s="4" t="s">
        <v>27</v>
      </c>
      <c r="D65" s="4" t="s">
        <v>305</v>
      </c>
      <c r="E65" s="4" t="s">
        <v>363</v>
      </c>
      <c r="F65" s="6">
        <v>44861</v>
      </c>
      <c r="G65" s="6">
        <v>44863</v>
      </c>
      <c r="H65" s="4">
        <v>1</v>
      </c>
      <c r="I65" s="4">
        <v>2</v>
      </c>
      <c r="J65" s="4">
        <v>2</v>
      </c>
      <c r="K65" s="4" t="s">
        <v>30</v>
      </c>
      <c r="L65" s="4">
        <v>975</v>
      </c>
      <c r="M65" s="4">
        <v>975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44859</v>
      </c>
      <c r="S65" s="6">
        <v>44866</v>
      </c>
      <c r="T65" s="4" t="s">
        <v>34</v>
      </c>
      <c r="U65" s="4">
        <v>975</v>
      </c>
      <c r="V65" s="4">
        <v>0</v>
      </c>
      <c r="W65" s="4">
        <v>0</v>
      </c>
      <c r="X65" s="4" t="s">
        <v>365</v>
      </c>
      <c r="Y65" s="4" t="s">
        <v>366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368</v>
      </c>
      <c r="E66" s="4" t="s">
        <v>369</v>
      </c>
      <c r="F66" s="6">
        <v>44860</v>
      </c>
      <c r="G66" s="6">
        <v>44863</v>
      </c>
      <c r="H66" s="4">
        <v>1</v>
      </c>
      <c r="I66" s="4">
        <v>3</v>
      </c>
      <c r="J66" s="4">
        <v>3</v>
      </c>
      <c r="K66" s="4" t="s">
        <v>30</v>
      </c>
      <c r="L66" s="4">
        <v>1020</v>
      </c>
      <c r="M66" s="4">
        <v>1020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44859</v>
      </c>
      <c r="S66" s="6">
        <v>44866</v>
      </c>
      <c r="T66" s="4" t="s">
        <v>34</v>
      </c>
      <c r="U66" s="4">
        <v>1020</v>
      </c>
      <c r="V66" s="4">
        <v>0</v>
      </c>
      <c r="W66" s="4">
        <v>0</v>
      </c>
      <c r="X66" s="4" t="s">
        <v>371</v>
      </c>
      <c r="Y66" s="4" t="s">
        <v>372</v>
      </c>
    </row>
    <row r="67" s="4" customFormat="1" spans="1:25">
      <c r="A67" s="4" t="s">
        <v>373</v>
      </c>
      <c r="B67" s="4" t="s">
        <v>26</v>
      </c>
      <c r="C67" s="4" t="s">
        <v>27</v>
      </c>
      <c r="D67" s="4" t="s">
        <v>374</v>
      </c>
      <c r="E67" s="4" t="s">
        <v>375</v>
      </c>
      <c r="F67" s="6">
        <v>44861</v>
      </c>
      <c r="G67" s="6">
        <v>44863</v>
      </c>
      <c r="H67" s="4">
        <v>1</v>
      </c>
      <c r="I67" s="4">
        <v>2</v>
      </c>
      <c r="J67" s="4">
        <v>2</v>
      </c>
      <c r="K67" s="4" t="s">
        <v>30</v>
      </c>
      <c r="L67" s="4">
        <v>470</v>
      </c>
      <c r="M67" s="4">
        <v>470</v>
      </c>
      <c r="N67" s="4" t="s">
        <v>376</v>
      </c>
      <c r="O67" s="4" t="s">
        <v>32</v>
      </c>
      <c r="P67" s="4" t="s">
        <v>33</v>
      </c>
      <c r="Q67" s="4">
        <v>0</v>
      </c>
      <c r="R67" s="7">
        <v>44860</v>
      </c>
      <c r="S67" s="6">
        <v>44866</v>
      </c>
      <c r="T67" s="4" t="s">
        <v>34</v>
      </c>
      <c r="U67" s="4">
        <v>470</v>
      </c>
      <c r="V67" s="4">
        <v>0</v>
      </c>
      <c r="W67" s="4">
        <v>0</v>
      </c>
      <c r="X67" s="4" t="s">
        <v>377</v>
      </c>
      <c r="Y67" s="4" t="s">
        <v>378</v>
      </c>
    </row>
    <row r="68" s="4" customFormat="1" spans="1:25">
      <c r="A68" s="4" t="s">
        <v>379</v>
      </c>
      <c r="B68" s="4" t="s">
        <v>26</v>
      </c>
      <c r="C68" s="4" t="s">
        <v>27</v>
      </c>
      <c r="D68" s="4" t="s">
        <v>380</v>
      </c>
      <c r="E68" s="4" t="s">
        <v>381</v>
      </c>
      <c r="F68" s="6">
        <v>44862</v>
      </c>
      <c r="G68" s="6">
        <v>44863</v>
      </c>
      <c r="H68" s="4">
        <v>1</v>
      </c>
      <c r="I68" s="4">
        <v>1</v>
      </c>
      <c r="J68" s="4">
        <v>1</v>
      </c>
      <c r="K68" s="4" t="s">
        <v>30</v>
      </c>
      <c r="L68" s="4">
        <v>222</v>
      </c>
      <c r="M68" s="4">
        <v>222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44860</v>
      </c>
      <c r="S68" s="6">
        <v>44866</v>
      </c>
      <c r="T68" s="4" t="s">
        <v>34</v>
      </c>
      <c r="U68" s="4">
        <v>222</v>
      </c>
      <c r="V68" s="4">
        <v>0</v>
      </c>
      <c r="W68" s="4">
        <v>0</v>
      </c>
      <c r="X68" s="4" t="s">
        <v>383</v>
      </c>
      <c r="Y68" s="4" t="s">
        <v>384</v>
      </c>
    </row>
    <row r="69" s="4" customFormat="1" spans="1:25">
      <c r="A69" s="4" t="s">
        <v>385</v>
      </c>
      <c r="B69" s="4" t="s">
        <v>26</v>
      </c>
      <c r="C69" s="4" t="s">
        <v>27</v>
      </c>
      <c r="D69" s="4" t="s">
        <v>44</v>
      </c>
      <c r="E69" s="4" t="s">
        <v>253</v>
      </c>
      <c r="F69" s="6">
        <v>44862</v>
      </c>
      <c r="G69" s="6">
        <v>44863</v>
      </c>
      <c r="H69" s="4">
        <v>1</v>
      </c>
      <c r="I69" s="4">
        <v>1</v>
      </c>
      <c r="J69" s="4">
        <v>1</v>
      </c>
      <c r="K69" s="4" t="s">
        <v>30</v>
      </c>
      <c r="L69" s="4">
        <v>573</v>
      </c>
      <c r="M69" s="4">
        <v>573</v>
      </c>
      <c r="N69" s="4" t="s">
        <v>386</v>
      </c>
      <c r="O69" s="4" t="s">
        <v>32</v>
      </c>
      <c r="P69" s="4" t="s">
        <v>33</v>
      </c>
      <c r="Q69" s="4">
        <v>0</v>
      </c>
      <c r="R69" s="7">
        <v>44860</v>
      </c>
      <c r="S69" s="6">
        <v>44866</v>
      </c>
      <c r="T69" s="4" t="s">
        <v>34</v>
      </c>
      <c r="U69" s="4">
        <v>573</v>
      </c>
      <c r="V69" s="4">
        <v>0</v>
      </c>
      <c r="W69" s="4">
        <v>0</v>
      </c>
      <c r="X69" s="4" t="s">
        <v>387</v>
      </c>
      <c r="Y69" s="4" t="s">
        <v>388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390</v>
      </c>
      <c r="E70" s="4" t="s">
        <v>253</v>
      </c>
      <c r="F70" s="6">
        <v>44862</v>
      </c>
      <c r="G70" s="6">
        <v>44863</v>
      </c>
      <c r="H70" s="4">
        <v>2</v>
      </c>
      <c r="I70" s="4">
        <v>1</v>
      </c>
      <c r="J70" s="4">
        <v>2</v>
      </c>
      <c r="K70" s="4" t="s">
        <v>30</v>
      </c>
      <c r="L70" s="4">
        <v>474</v>
      </c>
      <c r="M70" s="4">
        <v>474</v>
      </c>
      <c r="N70" s="4" t="s">
        <v>391</v>
      </c>
      <c r="O70" s="4" t="s">
        <v>32</v>
      </c>
      <c r="P70" s="4" t="s">
        <v>33</v>
      </c>
      <c r="Q70" s="4">
        <v>0</v>
      </c>
      <c r="R70" s="7">
        <v>44860</v>
      </c>
      <c r="S70" s="6">
        <v>44866</v>
      </c>
      <c r="T70" s="4" t="s">
        <v>34</v>
      </c>
      <c r="U70" s="4">
        <v>474</v>
      </c>
      <c r="V70" s="4">
        <v>0</v>
      </c>
      <c r="W70" s="4">
        <v>0</v>
      </c>
      <c r="X70" s="4" t="s">
        <v>392</v>
      </c>
      <c r="Y70" s="4" t="s">
        <v>393</v>
      </c>
    </row>
    <row r="71" s="4" customFormat="1" spans="1:25">
      <c r="A71" s="4" t="s">
        <v>394</v>
      </c>
      <c r="B71" s="4" t="s">
        <v>26</v>
      </c>
      <c r="C71" s="4" t="s">
        <v>27</v>
      </c>
      <c r="D71" s="4" t="s">
        <v>330</v>
      </c>
      <c r="E71" s="4" t="s">
        <v>331</v>
      </c>
      <c r="F71" s="6">
        <v>44860</v>
      </c>
      <c r="G71" s="6">
        <v>44863</v>
      </c>
      <c r="H71" s="4">
        <v>1</v>
      </c>
      <c r="I71" s="4">
        <v>3</v>
      </c>
      <c r="J71" s="4">
        <v>3</v>
      </c>
      <c r="K71" s="4" t="s">
        <v>30</v>
      </c>
      <c r="L71" s="4">
        <v>1629</v>
      </c>
      <c r="M71" s="4">
        <v>1629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44860</v>
      </c>
      <c r="S71" s="6">
        <v>44866</v>
      </c>
      <c r="T71" s="4" t="s">
        <v>34</v>
      </c>
      <c r="U71" s="4">
        <v>1629</v>
      </c>
      <c r="V71" s="4">
        <v>0</v>
      </c>
      <c r="W71" s="4">
        <v>0</v>
      </c>
      <c r="X71" s="4" t="s">
        <v>396</v>
      </c>
      <c r="Y71" s="4" t="s">
        <v>397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336</v>
      </c>
      <c r="E72" s="4" t="s">
        <v>337</v>
      </c>
      <c r="F72" s="6">
        <v>44862</v>
      </c>
      <c r="G72" s="6">
        <v>44863</v>
      </c>
      <c r="H72" s="4">
        <v>1</v>
      </c>
      <c r="I72" s="4">
        <v>1</v>
      </c>
      <c r="J72" s="4">
        <v>1</v>
      </c>
      <c r="K72" s="4" t="s">
        <v>30</v>
      </c>
      <c r="L72" s="4">
        <v>606</v>
      </c>
      <c r="M72" s="4">
        <v>606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44860</v>
      </c>
      <c r="S72" s="6">
        <v>44866</v>
      </c>
      <c r="T72" s="4" t="s">
        <v>34</v>
      </c>
      <c r="U72" s="4">
        <v>606</v>
      </c>
      <c r="V72" s="4">
        <v>0</v>
      </c>
      <c r="W72" s="4">
        <v>0</v>
      </c>
      <c r="X72" s="4" t="s">
        <v>400</v>
      </c>
      <c r="Y72" s="4" t="s">
        <v>401</v>
      </c>
    </row>
    <row r="73" s="4" customFormat="1" spans="1:25">
      <c r="A73" s="4" t="s">
        <v>402</v>
      </c>
      <c r="B73" s="4" t="s">
        <v>26</v>
      </c>
      <c r="C73" s="4" t="s">
        <v>27</v>
      </c>
      <c r="D73" s="4" t="s">
        <v>403</v>
      </c>
      <c r="E73" s="4" t="s">
        <v>98</v>
      </c>
      <c r="F73" s="6">
        <v>44861</v>
      </c>
      <c r="G73" s="6">
        <v>44863</v>
      </c>
      <c r="H73" s="4">
        <v>1</v>
      </c>
      <c r="I73" s="4">
        <v>2</v>
      </c>
      <c r="J73" s="4">
        <v>2</v>
      </c>
      <c r="K73" s="4" t="s">
        <v>30</v>
      </c>
      <c r="L73" s="4">
        <v>704</v>
      </c>
      <c r="M73" s="4">
        <v>704</v>
      </c>
      <c r="N73" s="4" t="s">
        <v>404</v>
      </c>
      <c r="O73" s="4" t="s">
        <v>32</v>
      </c>
      <c r="P73" s="4" t="s">
        <v>33</v>
      </c>
      <c r="Q73" s="4">
        <v>0</v>
      </c>
      <c r="R73" s="7">
        <v>44860</v>
      </c>
      <c r="S73" s="6">
        <v>44866</v>
      </c>
      <c r="T73" s="4" t="s">
        <v>34</v>
      </c>
      <c r="U73" s="4">
        <v>704</v>
      </c>
      <c r="V73" s="4">
        <v>0</v>
      </c>
      <c r="W73" s="4">
        <v>0</v>
      </c>
      <c r="X73" s="4" t="s">
        <v>405</v>
      </c>
      <c r="Y73" s="4" t="s">
        <v>406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408</v>
      </c>
      <c r="E74" s="4" t="s">
        <v>409</v>
      </c>
      <c r="F74" s="6">
        <v>44862</v>
      </c>
      <c r="G74" s="6">
        <v>44863</v>
      </c>
      <c r="H74" s="4">
        <v>1</v>
      </c>
      <c r="I74" s="4">
        <v>1</v>
      </c>
      <c r="J74" s="4">
        <v>1</v>
      </c>
      <c r="K74" s="4" t="s">
        <v>30</v>
      </c>
      <c r="L74" s="4">
        <v>1507</v>
      </c>
      <c r="M74" s="4">
        <v>1507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44860</v>
      </c>
      <c r="S74" s="6">
        <v>44866</v>
      </c>
      <c r="T74" s="4" t="s">
        <v>34</v>
      </c>
      <c r="U74" s="4">
        <v>1507</v>
      </c>
      <c r="V74" s="4">
        <v>0</v>
      </c>
      <c r="W74" s="4">
        <v>0</v>
      </c>
      <c r="X74" s="4" t="s">
        <v>411</v>
      </c>
      <c r="Y74" s="4" t="s">
        <v>412</v>
      </c>
    </row>
    <row r="75" s="4" customFormat="1" spans="1:25">
      <c r="A75" s="4" t="s">
        <v>413</v>
      </c>
      <c r="B75" s="4" t="s">
        <v>26</v>
      </c>
      <c r="C75" s="4" t="s">
        <v>27</v>
      </c>
      <c r="D75" s="4" t="s">
        <v>336</v>
      </c>
      <c r="E75" s="4" t="s">
        <v>337</v>
      </c>
      <c r="F75" s="6">
        <v>44861</v>
      </c>
      <c r="G75" s="6">
        <v>44863</v>
      </c>
      <c r="H75" s="4">
        <v>1</v>
      </c>
      <c r="I75" s="4">
        <v>2</v>
      </c>
      <c r="J75" s="4">
        <v>2</v>
      </c>
      <c r="K75" s="4" t="s">
        <v>30</v>
      </c>
      <c r="L75" s="4">
        <v>1215</v>
      </c>
      <c r="M75" s="4">
        <v>1215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44860</v>
      </c>
      <c r="S75" s="6">
        <v>44866</v>
      </c>
      <c r="T75" s="4" t="s">
        <v>34</v>
      </c>
      <c r="U75" s="4">
        <v>1215</v>
      </c>
      <c r="V75" s="4">
        <v>0</v>
      </c>
      <c r="W75" s="4">
        <v>0</v>
      </c>
      <c r="X75" s="4" t="s">
        <v>415</v>
      </c>
      <c r="Y75" s="4" t="s">
        <v>416</v>
      </c>
    </row>
    <row r="76" s="4" customFormat="1" spans="1:25">
      <c r="A76" s="4" t="s">
        <v>417</v>
      </c>
      <c r="B76" s="4" t="s">
        <v>26</v>
      </c>
      <c r="C76" s="4" t="s">
        <v>27</v>
      </c>
      <c r="D76" s="4" t="s">
        <v>418</v>
      </c>
      <c r="E76" s="4" t="s">
        <v>419</v>
      </c>
      <c r="F76" s="6">
        <v>44861</v>
      </c>
      <c r="G76" s="6">
        <v>44863</v>
      </c>
      <c r="H76" s="4">
        <v>1</v>
      </c>
      <c r="I76" s="4">
        <v>2</v>
      </c>
      <c r="J76" s="4">
        <v>2</v>
      </c>
      <c r="K76" s="4" t="s">
        <v>30</v>
      </c>
      <c r="L76" s="4">
        <v>664</v>
      </c>
      <c r="M76" s="4">
        <v>664</v>
      </c>
      <c r="N76" s="4" t="s">
        <v>420</v>
      </c>
      <c r="O76" s="4" t="s">
        <v>32</v>
      </c>
      <c r="P76" s="4" t="s">
        <v>33</v>
      </c>
      <c r="Q76" s="4">
        <v>0</v>
      </c>
      <c r="R76" s="7">
        <v>44860</v>
      </c>
      <c r="S76" s="6">
        <v>44866</v>
      </c>
      <c r="T76" s="4" t="s">
        <v>34</v>
      </c>
      <c r="U76" s="4">
        <v>664</v>
      </c>
      <c r="V76" s="4">
        <v>0</v>
      </c>
      <c r="W76" s="4">
        <v>0</v>
      </c>
      <c r="X76" s="4" t="s">
        <v>421</v>
      </c>
      <c r="Y76" s="4" t="s">
        <v>422</v>
      </c>
    </row>
    <row r="77" s="4" customFormat="1" spans="1:26">
      <c r="A77" s="4" t="s">
        <v>423</v>
      </c>
      <c r="B77" s="4" t="s">
        <v>26</v>
      </c>
      <c r="C77" s="4" t="s">
        <v>27</v>
      </c>
      <c r="D77" s="4" t="s">
        <v>305</v>
      </c>
      <c r="E77" s="4" t="s">
        <v>358</v>
      </c>
      <c r="F77" s="6">
        <v>44861</v>
      </c>
      <c r="G77" s="6">
        <v>44863</v>
      </c>
      <c r="H77" s="4">
        <v>2</v>
      </c>
      <c r="I77" s="4">
        <v>2</v>
      </c>
      <c r="J77" s="4">
        <v>4</v>
      </c>
      <c r="K77" s="4" t="s">
        <v>30</v>
      </c>
      <c r="L77" s="4">
        <v>2340</v>
      </c>
      <c r="M77" s="4">
        <v>2340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44860</v>
      </c>
      <c r="S77" s="6">
        <v>44866</v>
      </c>
      <c r="T77" s="4" t="s">
        <v>34</v>
      </c>
      <c r="U77" s="4">
        <v>2340</v>
      </c>
      <c r="V77" s="4">
        <v>0</v>
      </c>
      <c r="W77" s="4">
        <v>0</v>
      </c>
      <c r="X77" s="4" t="s">
        <v>425</v>
      </c>
      <c r="Y77" s="4">
        <v>1158372</v>
      </c>
      <c r="Z77" s="4" t="s">
        <v>426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336</v>
      </c>
      <c r="E78" s="4" t="s">
        <v>337</v>
      </c>
      <c r="F78" s="6">
        <v>44862</v>
      </c>
      <c r="G78" s="6">
        <v>44863</v>
      </c>
      <c r="H78" s="4">
        <v>1</v>
      </c>
      <c r="I78" s="4">
        <v>1</v>
      </c>
      <c r="J78" s="4">
        <v>1</v>
      </c>
      <c r="K78" s="4" t="s">
        <v>30</v>
      </c>
      <c r="L78" s="4">
        <v>608</v>
      </c>
      <c r="M78" s="4">
        <v>608</v>
      </c>
      <c r="N78" s="4" t="s">
        <v>428</v>
      </c>
      <c r="O78" s="4" t="s">
        <v>32</v>
      </c>
      <c r="P78" s="4" t="s">
        <v>33</v>
      </c>
      <c r="Q78" s="4">
        <v>0</v>
      </c>
      <c r="R78" s="7">
        <v>44860</v>
      </c>
      <c r="S78" s="6">
        <v>44866</v>
      </c>
      <c r="T78" s="4" t="s">
        <v>34</v>
      </c>
      <c r="U78" s="4">
        <v>608</v>
      </c>
      <c r="V78" s="4">
        <v>0</v>
      </c>
      <c r="W78" s="4">
        <v>0</v>
      </c>
      <c r="X78" s="4" t="s">
        <v>429</v>
      </c>
      <c r="Y78" s="4" t="s">
        <v>430</v>
      </c>
    </row>
    <row r="79" s="4" customFormat="1" spans="1:25">
      <c r="A79" s="4" t="s">
        <v>431</v>
      </c>
      <c r="B79" s="4" t="s">
        <v>26</v>
      </c>
      <c r="C79" s="4" t="s">
        <v>27</v>
      </c>
      <c r="D79" s="4" t="s">
        <v>336</v>
      </c>
      <c r="E79" s="4" t="s">
        <v>337</v>
      </c>
      <c r="F79" s="6">
        <v>44862</v>
      </c>
      <c r="G79" s="6">
        <v>44863</v>
      </c>
      <c r="H79" s="4">
        <v>1</v>
      </c>
      <c r="I79" s="4">
        <v>1</v>
      </c>
      <c r="J79" s="4">
        <v>1</v>
      </c>
      <c r="K79" s="4" t="s">
        <v>30</v>
      </c>
      <c r="L79" s="4">
        <v>608</v>
      </c>
      <c r="M79" s="4">
        <v>608</v>
      </c>
      <c r="N79" s="4" t="s">
        <v>432</v>
      </c>
      <c r="O79" s="4" t="s">
        <v>32</v>
      </c>
      <c r="P79" s="4" t="s">
        <v>33</v>
      </c>
      <c r="Q79" s="4">
        <v>0</v>
      </c>
      <c r="R79" s="7">
        <v>44861</v>
      </c>
      <c r="S79" s="6">
        <v>44866</v>
      </c>
      <c r="T79" s="4" t="s">
        <v>34</v>
      </c>
      <c r="U79" s="4">
        <v>608</v>
      </c>
      <c r="V79" s="4">
        <v>0</v>
      </c>
      <c r="W79" s="4">
        <v>0</v>
      </c>
      <c r="X79" s="4" t="s">
        <v>433</v>
      </c>
      <c r="Y79" s="4" t="s">
        <v>135</v>
      </c>
    </row>
    <row r="80" s="4" customFormat="1" spans="1:25">
      <c r="A80" s="4" t="s">
        <v>431</v>
      </c>
      <c r="B80" s="4" t="s">
        <v>26</v>
      </c>
      <c r="C80" s="4" t="s">
        <v>328</v>
      </c>
      <c r="D80" s="4" t="s">
        <v>336</v>
      </c>
      <c r="E80" s="4" t="s">
        <v>337</v>
      </c>
      <c r="F80" s="6">
        <v>44862</v>
      </c>
      <c r="G80" s="6">
        <v>44863</v>
      </c>
      <c r="H80" s="4">
        <v>1</v>
      </c>
      <c r="I80" s="4">
        <v>1</v>
      </c>
      <c r="J80" s="4">
        <v>1</v>
      </c>
      <c r="K80" s="4" t="s">
        <v>30</v>
      </c>
      <c r="L80" s="4">
        <v>-608</v>
      </c>
      <c r="M80" s="4">
        <v>-608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44861</v>
      </c>
      <c r="S80" s="6">
        <v>44866</v>
      </c>
      <c r="T80" s="4" t="s">
        <v>34</v>
      </c>
      <c r="U80" s="4">
        <v>-608</v>
      </c>
      <c r="V80" s="4">
        <v>0</v>
      </c>
      <c r="W80" s="4">
        <v>0</v>
      </c>
      <c r="X80" s="4" t="s">
        <v>433</v>
      </c>
      <c r="Y80" s="4" t="s">
        <v>135</v>
      </c>
    </row>
    <row r="81" s="4" customFormat="1" spans="1:25">
      <c r="A81" s="4" t="s">
        <v>434</v>
      </c>
      <c r="B81" s="4" t="s">
        <v>26</v>
      </c>
      <c r="C81" s="4" t="s">
        <v>27</v>
      </c>
      <c r="D81" s="4" t="s">
        <v>263</v>
      </c>
      <c r="E81" s="4" t="s">
        <v>347</v>
      </c>
      <c r="F81" s="6">
        <v>44861</v>
      </c>
      <c r="G81" s="6">
        <v>44863</v>
      </c>
      <c r="H81" s="4">
        <v>1</v>
      </c>
      <c r="I81" s="4">
        <v>2</v>
      </c>
      <c r="J81" s="4">
        <v>2</v>
      </c>
      <c r="K81" s="4" t="s">
        <v>30</v>
      </c>
      <c r="L81" s="4">
        <v>456</v>
      </c>
      <c r="M81" s="4">
        <v>456</v>
      </c>
      <c r="N81" s="4" t="s">
        <v>435</v>
      </c>
      <c r="O81" s="4" t="s">
        <v>32</v>
      </c>
      <c r="P81" s="4" t="s">
        <v>33</v>
      </c>
      <c r="Q81" s="4">
        <v>0</v>
      </c>
      <c r="R81" s="7">
        <v>44861</v>
      </c>
      <c r="S81" s="6">
        <v>44866</v>
      </c>
      <c r="T81" s="4" t="s">
        <v>34</v>
      </c>
      <c r="U81" s="4">
        <v>456</v>
      </c>
      <c r="V81" s="4">
        <v>0</v>
      </c>
      <c r="W81" s="4">
        <v>0</v>
      </c>
      <c r="X81" s="4" t="s">
        <v>436</v>
      </c>
      <c r="Y81" s="4" t="s">
        <v>437</v>
      </c>
    </row>
    <row r="82" s="4" customFormat="1" spans="1:25">
      <c r="A82" s="4" t="s">
        <v>438</v>
      </c>
      <c r="B82" s="4" t="s">
        <v>26</v>
      </c>
      <c r="C82" s="4" t="s">
        <v>27</v>
      </c>
      <c r="D82" s="4" t="s">
        <v>439</v>
      </c>
      <c r="E82" s="4" t="s">
        <v>440</v>
      </c>
      <c r="F82" s="6">
        <v>44862</v>
      </c>
      <c r="G82" s="6">
        <v>44863</v>
      </c>
      <c r="H82" s="4">
        <v>1</v>
      </c>
      <c r="I82" s="4">
        <v>1</v>
      </c>
      <c r="J82" s="4">
        <v>1</v>
      </c>
      <c r="K82" s="4" t="s">
        <v>30</v>
      </c>
      <c r="L82" s="4">
        <v>1713</v>
      </c>
      <c r="M82" s="4">
        <v>1713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44861</v>
      </c>
      <c r="S82" s="6">
        <v>44866</v>
      </c>
      <c r="T82" s="4" t="s">
        <v>34</v>
      </c>
      <c r="U82" s="4">
        <v>1713</v>
      </c>
      <c r="V82" s="4">
        <v>0</v>
      </c>
      <c r="W82" s="4">
        <v>0</v>
      </c>
      <c r="X82" s="4" t="s">
        <v>442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323</v>
      </c>
      <c r="E83" s="4" t="s">
        <v>324</v>
      </c>
      <c r="F83" s="6">
        <v>44862</v>
      </c>
      <c r="G83" s="6">
        <v>44863</v>
      </c>
      <c r="H83" s="4">
        <v>1</v>
      </c>
      <c r="I83" s="4">
        <v>1</v>
      </c>
      <c r="J83" s="4">
        <v>1</v>
      </c>
      <c r="K83" s="4" t="s">
        <v>30</v>
      </c>
      <c r="L83" s="4">
        <v>844</v>
      </c>
      <c r="M83" s="4">
        <v>844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44861</v>
      </c>
      <c r="S83" s="6">
        <v>44866</v>
      </c>
      <c r="T83" s="4" t="s">
        <v>34</v>
      </c>
      <c r="U83" s="4">
        <v>844</v>
      </c>
      <c r="V83" s="4">
        <v>0</v>
      </c>
      <c r="W83" s="4">
        <v>0</v>
      </c>
      <c r="X83" s="4" t="s">
        <v>445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448</v>
      </c>
      <c r="E84" s="4" t="s">
        <v>296</v>
      </c>
      <c r="F84" s="6">
        <v>44862</v>
      </c>
      <c r="G84" s="6">
        <v>44863</v>
      </c>
      <c r="H84" s="4">
        <v>1</v>
      </c>
      <c r="I84" s="4">
        <v>1</v>
      </c>
      <c r="J84" s="4">
        <v>1</v>
      </c>
      <c r="K84" s="4" t="s">
        <v>30</v>
      </c>
      <c r="L84" s="4">
        <v>195</v>
      </c>
      <c r="M84" s="4">
        <v>195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44861</v>
      </c>
      <c r="S84" s="6">
        <v>44866</v>
      </c>
      <c r="T84" s="4" t="s">
        <v>34</v>
      </c>
      <c r="U84" s="4">
        <v>195</v>
      </c>
      <c r="V84" s="4">
        <v>0</v>
      </c>
      <c r="W84" s="4">
        <v>0</v>
      </c>
      <c r="X84" s="4" t="s">
        <v>450</v>
      </c>
      <c r="Y84" s="4" t="s">
        <v>451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453</v>
      </c>
      <c r="E85" s="4" t="s">
        <v>454</v>
      </c>
      <c r="F85" s="6">
        <v>44862</v>
      </c>
      <c r="G85" s="6">
        <v>44863</v>
      </c>
      <c r="H85" s="4">
        <v>1</v>
      </c>
      <c r="I85" s="4">
        <v>1</v>
      </c>
      <c r="J85" s="4">
        <v>1</v>
      </c>
      <c r="K85" s="4" t="s">
        <v>30</v>
      </c>
      <c r="L85" s="4">
        <v>555</v>
      </c>
      <c r="M85" s="4">
        <v>555</v>
      </c>
      <c r="N85" s="4" t="s">
        <v>455</v>
      </c>
      <c r="O85" s="4" t="s">
        <v>32</v>
      </c>
      <c r="P85" s="4" t="s">
        <v>33</v>
      </c>
      <c r="Q85" s="4">
        <v>0</v>
      </c>
      <c r="R85" s="7">
        <v>44861</v>
      </c>
      <c r="S85" s="6">
        <v>44866</v>
      </c>
      <c r="T85" s="4" t="s">
        <v>34</v>
      </c>
      <c r="U85" s="4">
        <v>555</v>
      </c>
      <c r="V85" s="4">
        <v>0</v>
      </c>
      <c r="W85" s="4">
        <v>0</v>
      </c>
      <c r="X85" s="4" t="s">
        <v>456</v>
      </c>
      <c r="Y85" s="4" t="s">
        <v>457</v>
      </c>
    </row>
    <row r="86" s="4" customFormat="1" spans="1:25">
      <c r="A86" s="4" t="s">
        <v>458</v>
      </c>
      <c r="B86" s="4" t="s">
        <v>26</v>
      </c>
      <c r="C86" s="4" t="s">
        <v>27</v>
      </c>
      <c r="D86" s="4" t="s">
        <v>459</v>
      </c>
      <c r="E86" s="4" t="s">
        <v>460</v>
      </c>
      <c r="F86" s="6">
        <v>44862</v>
      </c>
      <c r="G86" s="6">
        <v>44863</v>
      </c>
      <c r="H86" s="4">
        <v>1</v>
      </c>
      <c r="I86" s="4">
        <v>1</v>
      </c>
      <c r="J86" s="4">
        <v>1</v>
      </c>
      <c r="K86" s="4" t="s">
        <v>30</v>
      </c>
      <c r="L86" s="4">
        <v>328</v>
      </c>
      <c r="M86" s="4">
        <v>328</v>
      </c>
      <c r="N86" s="4" t="s">
        <v>461</v>
      </c>
      <c r="O86" s="4" t="s">
        <v>32</v>
      </c>
      <c r="P86" s="4" t="s">
        <v>33</v>
      </c>
      <c r="Q86" s="4">
        <v>0</v>
      </c>
      <c r="R86" s="7">
        <v>44861</v>
      </c>
      <c r="S86" s="6">
        <v>44866</v>
      </c>
      <c r="T86" s="4" t="s">
        <v>34</v>
      </c>
      <c r="U86" s="4">
        <v>328</v>
      </c>
      <c r="V86" s="4">
        <v>0</v>
      </c>
      <c r="W86" s="4">
        <v>0</v>
      </c>
      <c r="X86" s="4" t="s">
        <v>462</v>
      </c>
      <c r="Y86" s="4" t="s">
        <v>463</v>
      </c>
    </row>
    <row r="87" s="4" customFormat="1" spans="1:25">
      <c r="A87" s="4" t="s">
        <v>464</v>
      </c>
      <c r="B87" s="4" t="s">
        <v>26</v>
      </c>
      <c r="C87" s="4" t="s">
        <v>27</v>
      </c>
      <c r="D87" s="4" t="s">
        <v>465</v>
      </c>
      <c r="E87" s="4" t="s">
        <v>98</v>
      </c>
      <c r="F87" s="6">
        <v>44862</v>
      </c>
      <c r="G87" s="6">
        <v>44863</v>
      </c>
      <c r="H87" s="4">
        <v>5</v>
      </c>
      <c r="I87" s="4">
        <v>1</v>
      </c>
      <c r="J87" s="4">
        <v>5</v>
      </c>
      <c r="K87" s="4" t="s">
        <v>30</v>
      </c>
      <c r="L87" s="4">
        <v>1675</v>
      </c>
      <c r="M87" s="4">
        <v>1675</v>
      </c>
      <c r="N87" s="4" t="s">
        <v>466</v>
      </c>
      <c r="O87" s="4" t="s">
        <v>32</v>
      </c>
      <c r="P87" s="4" t="s">
        <v>33</v>
      </c>
      <c r="Q87" s="4">
        <v>0</v>
      </c>
      <c r="R87" s="7">
        <v>44861</v>
      </c>
      <c r="S87" s="6">
        <v>44866</v>
      </c>
      <c r="T87" s="4" t="s">
        <v>34</v>
      </c>
      <c r="U87" s="4">
        <v>1675</v>
      </c>
      <c r="V87" s="4">
        <v>0</v>
      </c>
      <c r="W87" s="4">
        <v>0</v>
      </c>
      <c r="X87" s="4" t="s">
        <v>467</v>
      </c>
      <c r="Y87" s="4" t="s">
        <v>467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323</v>
      </c>
      <c r="E88" s="4" t="s">
        <v>324</v>
      </c>
      <c r="F88" s="6">
        <v>44862</v>
      </c>
      <c r="G88" s="6">
        <v>44863</v>
      </c>
      <c r="H88" s="4">
        <v>1</v>
      </c>
      <c r="I88" s="4">
        <v>1</v>
      </c>
      <c r="J88" s="4">
        <v>1</v>
      </c>
      <c r="K88" s="4" t="s">
        <v>30</v>
      </c>
      <c r="L88" s="4">
        <v>844</v>
      </c>
      <c r="M88" s="4">
        <v>844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44862</v>
      </c>
      <c r="S88" s="6">
        <v>44866</v>
      </c>
      <c r="T88" s="4" t="s">
        <v>34</v>
      </c>
      <c r="U88" s="4">
        <v>844</v>
      </c>
      <c r="V88" s="4">
        <v>0</v>
      </c>
      <c r="W88" s="4">
        <v>0</v>
      </c>
      <c r="X88" s="4" t="s">
        <v>470</v>
      </c>
      <c r="Y88" s="4" t="s">
        <v>471</v>
      </c>
    </row>
    <row r="89" s="4" customFormat="1" spans="1:25">
      <c r="A89" s="4" t="s">
        <v>472</v>
      </c>
      <c r="B89" s="4" t="s">
        <v>26</v>
      </c>
      <c r="C89" s="4" t="s">
        <v>27</v>
      </c>
      <c r="D89" s="4" t="s">
        <v>473</v>
      </c>
      <c r="E89" s="4" t="s">
        <v>474</v>
      </c>
      <c r="F89" s="6">
        <v>44862</v>
      </c>
      <c r="G89" s="6">
        <v>44863</v>
      </c>
      <c r="H89" s="4">
        <v>1</v>
      </c>
      <c r="I89" s="4">
        <v>1</v>
      </c>
      <c r="J89" s="4">
        <v>1</v>
      </c>
      <c r="K89" s="4" t="s">
        <v>30</v>
      </c>
      <c r="L89" s="4">
        <v>948</v>
      </c>
      <c r="M89" s="4">
        <v>948</v>
      </c>
      <c r="N89" s="4" t="s">
        <v>475</v>
      </c>
      <c r="O89" s="4" t="s">
        <v>32</v>
      </c>
      <c r="P89" s="4" t="s">
        <v>33</v>
      </c>
      <c r="Q89" s="4">
        <v>0</v>
      </c>
      <c r="R89" s="7">
        <v>44862</v>
      </c>
      <c r="S89" s="6">
        <v>44866</v>
      </c>
      <c r="T89" s="4" t="s">
        <v>34</v>
      </c>
      <c r="U89" s="4">
        <v>948</v>
      </c>
      <c r="V89" s="4">
        <v>0</v>
      </c>
      <c r="W89" s="4">
        <v>0</v>
      </c>
      <c r="X89" s="4" t="s">
        <v>476</v>
      </c>
      <c r="Y89" s="4" t="s">
        <v>477</v>
      </c>
    </row>
    <row r="90" s="4" customFormat="1" spans="1:25">
      <c r="A90" s="4" t="s">
        <v>478</v>
      </c>
      <c r="B90" s="4" t="s">
        <v>26</v>
      </c>
      <c r="C90" s="4" t="s">
        <v>27</v>
      </c>
      <c r="D90" s="4" t="s">
        <v>330</v>
      </c>
      <c r="E90" s="4" t="s">
        <v>479</v>
      </c>
      <c r="F90" s="6">
        <v>44862</v>
      </c>
      <c r="G90" s="6">
        <v>44863</v>
      </c>
      <c r="H90" s="4">
        <v>1</v>
      </c>
      <c r="I90" s="4">
        <v>1</v>
      </c>
      <c r="J90" s="4">
        <v>1</v>
      </c>
      <c r="K90" s="4" t="s">
        <v>30</v>
      </c>
      <c r="L90" s="4">
        <v>543</v>
      </c>
      <c r="M90" s="4">
        <v>543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44862</v>
      </c>
      <c r="S90" s="6">
        <v>44866</v>
      </c>
      <c r="T90" s="4" t="s">
        <v>34</v>
      </c>
      <c r="U90" s="4">
        <v>543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380</v>
      </c>
      <c r="E91" s="4" t="s">
        <v>484</v>
      </c>
      <c r="F91" s="6">
        <v>44862</v>
      </c>
      <c r="G91" s="6">
        <v>44863</v>
      </c>
      <c r="H91" s="4">
        <v>1</v>
      </c>
      <c r="I91" s="4">
        <v>1</v>
      </c>
      <c r="J91" s="4">
        <v>1</v>
      </c>
      <c r="K91" s="4" t="s">
        <v>30</v>
      </c>
      <c r="L91" s="4">
        <v>222</v>
      </c>
      <c r="M91" s="4">
        <v>222</v>
      </c>
      <c r="N91" s="4" t="s">
        <v>485</v>
      </c>
      <c r="O91" s="4" t="s">
        <v>32</v>
      </c>
      <c r="P91" s="4" t="s">
        <v>33</v>
      </c>
      <c r="Q91" s="4">
        <v>0</v>
      </c>
      <c r="R91" s="7">
        <v>44862</v>
      </c>
      <c r="S91" s="6">
        <v>44866</v>
      </c>
      <c r="T91" s="4" t="s">
        <v>34</v>
      </c>
      <c r="U91" s="4">
        <v>222</v>
      </c>
      <c r="V91" s="4">
        <v>0</v>
      </c>
      <c r="W91" s="4">
        <v>0</v>
      </c>
      <c r="X91" s="4" t="s">
        <v>486</v>
      </c>
      <c r="Y91" s="4" t="s">
        <v>487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305</v>
      </c>
      <c r="E92" s="4" t="s">
        <v>489</v>
      </c>
      <c r="F92" s="6">
        <v>44862</v>
      </c>
      <c r="G92" s="6">
        <v>44863</v>
      </c>
      <c r="H92" s="4">
        <v>1</v>
      </c>
      <c r="I92" s="4">
        <v>1</v>
      </c>
      <c r="J92" s="4">
        <v>1</v>
      </c>
      <c r="K92" s="4" t="s">
        <v>30</v>
      </c>
      <c r="L92" s="4">
        <v>500</v>
      </c>
      <c r="M92" s="4">
        <v>500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44862</v>
      </c>
      <c r="S92" s="6">
        <v>44866</v>
      </c>
      <c r="T92" s="4" t="s">
        <v>34</v>
      </c>
      <c r="U92" s="4">
        <v>500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336</v>
      </c>
      <c r="E93" s="4" t="s">
        <v>494</v>
      </c>
      <c r="F93" s="6">
        <v>44862</v>
      </c>
      <c r="G93" s="6">
        <v>44863</v>
      </c>
      <c r="H93" s="4">
        <v>1</v>
      </c>
      <c r="I93" s="4">
        <v>1</v>
      </c>
      <c r="J93" s="4">
        <v>1</v>
      </c>
      <c r="K93" s="4" t="s">
        <v>30</v>
      </c>
      <c r="L93" s="4">
        <v>545</v>
      </c>
      <c r="M93" s="4">
        <v>545</v>
      </c>
      <c r="N93" s="4" t="s">
        <v>495</v>
      </c>
      <c r="O93" s="4" t="s">
        <v>32</v>
      </c>
      <c r="P93" s="4" t="s">
        <v>33</v>
      </c>
      <c r="Q93" s="4">
        <v>0</v>
      </c>
      <c r="R93" s="7">
        <v>44862</v>
      </c>
      <c r="S93" s="6">
        <v>44866</v>
      </c>
      <c r="T93" s="4" t="s">
        <v>34</v>
      </c>
      <c r="U93" s="4">
        <v>545</v>
      </c>
      <c r="V93" s="4">
        <v>0</v>
      </c>
      <c r="W93" s="4">
        <v>0</v>
      </c>
      <c r="X93" s="4" t="s">
        <v>496</v>
      </c>
      <c r="Y93" s="4" t="s">
        <v>497</v>
      </c>
    </row>
    <row r="94" s="4" customFormat="1" spans="1:25">
      <c r="A94" s="4" t="s">
        <v>498</v>
      </c>
      <c r="B94" s="4" t="s">
        <v>26</v>
      </c>
      <c r="C94" s="4" t="s">
        <v>27</v>
      </c>
      <c r="D94" s="4" t="s">
        <v>499</v>
      </c>
      <c r="E94" s="4" t="s">
        <v>500</v>
      </c>
      <c r="F94" s="6">
        <v>44862</v>
      </c>
      <c r="G94" s="6">
        <v>44863</v>
      </c>
      <c r="H94" s="4">
        <v>1</v>
      </c>
      <c r="I94" s="4">
        <v>1</v>
      </c>
      <c r="J94" s="4">
        <v>1</v>
      </c>
      <c r="K94" s="4" t="s">
        <v>30</v>
      </c>
      <c r="L94" s="4">
        <v>541</v>
      </c>
      <c r="M94" s="4">
        <v>541</v>
      </c>
      <c r="N94" s="4" t="s">
        <v>501</v>
      </c>
      <c r="O94" s="4" t="s">
        <v>32</v>
      </c>
      <c r="P94" s="4" t="s">
        <v>33</v>
      </c>
      <c r="Q94" s="4">
        <v>0</v>
      </c>
      <c r="R94" s="7">
        <v>44862</v>
      </c>
      <c r="S94" s="6">
        <v>44866</v>
      </c>
      <c r="T94" s="4" t="s">
        <v>34</v>
      </c>
      <c r="U94" s="4">
        <v>541</v>
      </c>
      <c r="V94" s="4">
        <v>0</v>
      </c>
      <c r="W94" s="4">
        <v>0</v>
      </c>
      <c r="X94" s="4" t="s">
        <v>502</v>
      </c>
      <c r="Y94" s="4" t="s">
        <v>503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295</v>
      </c>
      <c r="E95" s="4" t="s">
        <v>296</v>
      </c>
      <c r="F95" s="6">
        <v>44862</v>
      </c>
      <c r="G95" s="6">
        <v>44863</v>
      </c>
      <c r="H95" s="4">
        <v>1</v>
      </c>
      <c r="I95" s="4">
        <v>1</v>
      </c>
      <c r="J95" s="4">
        <v>1</v>
      </c>
      <c r="K95" s="4" t="s">
        <v>30</v>
      </c>
      <c r="L95" s="4">
        <v>137</v>
      </c>
      <c r="M95" s="4">
        <v>137</v>
      </c>
      <c r="N95" s="4" t="s">
        <v>505</v>
      </c>
      <c r="O95" s="4" t="s">
        <v>32</v>
      </c>
      <c r="P95" s="4" t="s">
        <v>33</v>
      </c>
      <c r="Q95" s="4">
        <v>0</v>
      </c>
      <c r="R95" s="7">
        <v>44862</v>
      </c>
      <c r="S95" s="6">
        <v>44866</v>
      </c>
      <c r="T95" s="4" t="s">
        <v>34</v>
      </c>
      <c r="U95" s="4">
        <v>137</v>
      </c>
      <c r="V95" s="4">
        <v>0</v>
      </c>
      <c r="W95" s="4">
        <v>0</v>
      </c>
      <c r="X95" s="4" t="s">
        <v>506</v>
      </c>
      <c r="Y95" s="4" t="s">
        <v>299</v>
      </c>
    </row>
    <row r="96" s="4" customFormat="1" spans="1:25">
      <c r="A96" s="4" t="s">
        <v>507</v>
      </c>
      <c r="B96" s="4" t="s">
        <v>26</v>
      </c>
      <c r="C96" s="4" t="s">
        <v>27</v>
      </c>
      <c r="D96" s="4" t="s">
        <v>323</v>
      </c>
      <c r="E96" s="4" t="s">
        <v>324</v>
      </c>
      <c r="F96" s="6">
        <v>44862</v>
      </c>
      <c r="G96" s="6">
        <v>44863</v>
      </c>
      <c r="H96" s="4">
        <v>1</v>
      </c>
      <c r="I96" s="4">
        <v>1</v>
      </c>
      <c r="J96" s="4">
        <v>1</v>
      </c>
      <c r="K96" s="4" t="s">
        <v>30</v>
      </c>
      <c r="L96" s="4">
        <v>855</v>
      </c>
      <c r="M96" s="4">
        <v>855</v>
      </c>
      <c r="N96" s="4" t="s">
        <v>508</v>
      </c>
      <c r="O96" s="4" t="s">
        <v>32</v>
      </c>
      <c r="P96" s="4" t="s">
        <v>33</v>
      </c>
      <c r="Q96" s="4">
        <v>0</v>
      </c>
      <c r="R96" s="7">
        <v>44862</v>
      </c>
      <c r="S96" s="6">
        <v>44866</v>
      </c>
      <c r="T96" s="4" t="s">
        <v>34</v>
      </c>
      <c r="U96" s="4">
        <v>855</v>
      </c>
      <c r="V96" s="4">
        <v>0</v>
      </c>
      <c r="W96" s="4">
        <v>0</v>
      </c>
      <c r="X96" s="4" t="s">
        <v>509</v>
      </c>
      <c r="Y96" s="4" t="s">
        <v>510</v>
      </c>
    </row>
    <row r="97" s="4" customFormat="1" spans="1:25">
      <c r="A97" s="4" t="s">
        <v>511</v>
      </c>
      <c r="B97" s="4" t="s">
        <v>26</v>
      </c>
      <c r="C97" s="4" t="s">
        <v>27</v>
      </c>
      <c r="D97" s="4" t="s">
        <v>403</v>
      </c>
      <c r="E97" s="4" t="s">
        <v>98</v>
      </c>
      <c r="F97" s="6">
        <v>44862</v>
      </c>
      <c r="G97" s="6">
        <v>44863</v>
      </c>
      <c r="H97" s="4">
        <v>1</v>
      </c>
      <c r="I97" s="4">
        <v>1</v>
      </c>
      <c r="J97" s="4">
        <v>1</v>
      </c>
      <c r="K97" s="4" t="s">
        <v>30</v>
      </c>
      <c r="L97" s="4">
        <v>378</v>
      </c>
      <c r="M97" s="4">
        <v>378</v>
      </c>
      <c r="N97" s="4" t="s">
        <v>512</v>
      </c>
      <c r="O97" s="4" t="s">
        <v>32</v>
      </c>
      <c r="P97" s="4" t="s">
        <v>33</v>
      </c>
      <c r="Q97" s="4">
        <v>0</v>
      </c>
      <c r="R97" s="7">
        <v>44862</v>
      </c>
      <c r="S97" s="6">
        <v>44866</v>
      </c>
      <c r="T97" s="4" t="s">
        <v>34</v>
      </c>
      <c r="U97" s="4">
        <v>378</v>
      </c>
      <c r="V97" s="4">
        <v>0</v>
      </c>
      <c r="W97" s="4">
        <v>0</v>
      </c>
      <c r="X97" s="4" t="s">
        <v>513</v>
      </c>
      <c r="Y97" s="4" t="s">
        <v>514</v>
      </c>
    </row>
    <row r="98" s="4" customFormat="1" spans="1:25">
      <c r="A98" s="4" t="s">
        <v>515</v>
      </c>
      <c r="B98" s="4" t="s">
        <v>26</v>
      </c>
      <c r="C98" s="4" t="s">
        <v>27</v>
      </c>
      <c r="D98" s="4" t="s">
        <v>295</v>
      </c>
      <c r="E98" s="4" t="s">
        <v>296</v>
      </c>
      <c r="F98" s="6">
        <v>44862</v>
      </c>
      <c r="G98" s="6">
        <v>44863</v>
      </c>
      <c r="H98" s="4">
        <v>1</v>
      </c>
      <c r="I98" s="4">
        <v>1</v>
      </c>
      <c r="J98" s="4">
        <v>1</v>
      </c>
      <c r="K98" s="4" t="s">
        <v>30</v>
      </c>
      <c r="L98" s="4">
        <v>137</v>
      </c>
      <c r="M98" s="4">
        <v>137</v>
      </c>
      <c r="N98" s="4" t="s">
        <v>516</v>
      </c>
      <c r="O98" s="4" t="s">
        <v>32</v>
      </c>
      <c r="P98" s="4" t="s">
        <v>33</v>
      </c>
      <c r="Q98" s="4">
        <v>0</v>
      </c>
      <c r="R98" s="7">
        <v>44862</v>
      </c>
      <c r="S98" s="6">
        <v>44866</v>
      </c>
      <c r="T98" s="4" t="s">
        <v>34</v>
      </c>
      <c r="U98" s="4">
        <v>137</v>
      </c>
      <c r="V98" s="4">
        <v>0</v>
      </c>
      <c r="W98" s="4">
        <v>0</v>
      </c>
      <c r="X98" s="4" t="s">
        <v>517</v>
      </c>
      <c r="Y98" s="4" t="s">
        <v>388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368</v>
      </c>
      <c r="E99" s="4" t="s">
        <v>369</v>
      </c>
      <c r="F99" s="6">
        <v>44862</v>
      </c>
      <c r="G99" s="6">
        <v>44863</v>
      </c>
      <c r="H99" s="4">
        <v>1</v>
      </c>
      <c r="I99" s="4">
        <v>1</v>
      </c>
      <c r="J99" s="4">
        <v>1</v>
      </c>
      <c r="K99" s="4" t="s">
        <v>30</v>
      </c>
      <c r="L99" s="4">
        <v>340</v>
      </c>
      <c r="M99" s="4">
        <v>340</v>
      </c>
      <c r="N99" s="4" t="s">
        <v>370</v>
      </c>
      <c r="O99" s="4" t="s">
        <v>32</v>
      </c>
      <c r="P99" s="4" t="s">
        <v>33</v>
      </c>
      <c r="Q99" s="4">
        <v>0</v>
      </c>
      <c r="R99" s="7">
        <v>44862</v>
      </c>
      <c r="S99" s="6">
        <v>44866</v>
      </c>
      <c r="T99" s="4" t="s">
        <v>34</v>
      </c>
      <c r="U99" s="4">
        <v>340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336</v>
      </c>
      <c r="E100" s="4" t="s">
        <v>494</v>
      </c>
      <c r="F100" s="6">
        <v>44862</v>
      </c>
      <c r="G100" s="6">
        <v>44863</v>
      </c>
      <c r="H100" s="4">
        <v>1</v>
      </c>
      <c r="I100" s="4">
        <v>1</v>
      </c>
      <c r="J100" s="4">
        <v>1</v>
      </c>
      <c r="K100" s="4" t="s">
        <v>30</v>
      </c>
      <c r="L100" s="4">
        <v>546</v>
      </c>
      <c r="M100" s="4">
        <v>546</v>
      </c>
      <c r="N100" s="4" t="s">
        <v>522</v>
      </c>
      <c r="O100" s="4" t="s">
        <v>32</v>
      </c>
      <c r="P100" s="4" t="s">
        <v>33</v>
      </c>
      <c r="Q100" s="4">
        <v>0</v>
      </c>
      <c r="R100" s="7">
        <v>44862</v>
      </c>
      <c r="S100" s="6">
        <v>44866</v>
      </c>
      <c r="T100" s="4" t="s">
        <v>34</v>
      </c>
      <c r="U100" s="4">
        <v>546</v>
      </c>
      <c r="V100" s="4">
        <v>0</v>
      </c>
      <c r="W100" s="4">
        <v>0</v>
      </c>
      <c r="X100" s="4" t="s">
        <v>523</v>
      </c>
      <c r="Y100" s="4" t="s">
        <v>524</v>
      </c>
    </row>
    <row r="101" s="4" customFormat="1" spans="1:25">
      <c r="A101" s="4" t="s">
        <v>525</v>
      </c>
      <c r="B101" s="4" t="s">
        <v>26</v>
      </c>
      <c r="C101" s="4" t="s">
        <v>27</v>
      </c>
      <c r="D101" s="4" t="s">
        <v>526</v>
      </c>
      <c r="E101" s="4" t="s">
        <v>527</v>
      </c>
      <c r="F101" s="6">
        <v>44862</v>
      </c>
      <c r="G101" s="6">
        <v>44863</v>
      </c>
      <c r="H101" s="4">
        <v>1</v>
      </c>
      <c r="I101" s="4">
        <v>1</v>
      </c>
      <c r="J101" s="4">
        <v>1</v>
      </c>
      <c r="K101" s="4" t="s">
        <v>30</v>
      </c>
      <c r="L101" s="4">
        <v>285</v>
      </c>
      <c r="M101" s="4">
        <v>285</v>
      </c>
      <c r="N101" s="4" t="s">
        <v>528</v>
      </c>
      <c r="O101" s="4" t="s">
        <v>32</v>
      </c>
      <c r="P101" s="4" t="s">
        <v>33</v>
      </c>
      <c r="Q101" s="4">
        <v>0</v>
      </c>
      <c r="R101" s="7">
        <v>44862</v>
      </c>
      <c r="S101" s="6">
        <v>44866</v>
      </c>
      <c r="T101" s="4" t="s">
        <v>34</v>
      </c>
      <c r="U101" s="4">
        <v>285</v>
      </c>
      <c r="V101" s="4">
        <v>0</v>
      </c>
      <c r="W101" s="4">
        <v>0</v>
      </c>
      <c r="X101" s="4" t="s">
        <v>529</v>
      </c>
      <c r="Y101" s="4" t="s">
        <v>530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459</v>
      </c>
      <c r="E102" s="4" t="s">
        <v>460</v>
      </c>
      <c r="F102" s="6">
        <v>44862</v>
      </c>
      <c r="G102" s="6">
        <v>44863</v>
      </c>
      <c r="H102" s="4">
        <v>1</v>
      </c>
      <c r="I102" s="4">
        <v>1</v>
      </c>
      <c r="J102" s="4">
        <v>1</v>
      </c>
      <c r="K102" s="4" t="s">
        <v>30</v>
      </c>
      <c r="L102" s="4">
        <v>328</v>
      </c>
      <c r="M102" s="4">
        <v>328</v>
      </c>
      <c r="N102" s="4" t="s">
        <v>532</v>
      </c>
      <c r="O102" s="4" t="s">
        <v>32</v>
      </c>
      <c r="P102" s="4" t="s">
        <v>33</v>
      </c>
      <c r="Q102" s="4">
        <v>0</v>
      </c>
      <c r="R102" s="7">
        <v>44862</v>
      </c>
      <c r="S102" s="6">
        <v>44866</v>
      </c>
      <c r="T102" s="4" t="s">
        <v>34</v>
      </c>
      <c r="U102" s="4">
        <v>328</v>
      </c>
      <c r="V102" s="4">
        <v>0</v>
      </c>
      <c r="W102" s="4">
        <v>0</v>
      </c>
      <c r="X102" s="4" t="s">
        <v>533</v>
      </c>
      <c r="Y102" s="4" t="s">
        <v>534</v>
      </c>
    </row>
    <row r="103" s="4" customFormat="1" spans="1:25">
      <c r="A103" s="4" t="s">
        <v>535</v>
      </c>
      <c r="B103" s="4" t="s">
        <v>26</v>
      </c>
      <c r="C103" s="4" t="s">
        <v>27</v>
      </c>
      <c r="D103" s="4" t="s">
        <v>536</v>
      </c>
      <c r="E103" s="4" t="s">
        <v>537</v>
      </c>
      <c r="F103" s="6">
        <v>44862</v>
      </c>
      <c r="G103" s="6">
        <v>44863</v>
      </c>
      <c r="H103" s="4">
        <v>2</v>
      </c>
      <c r="I103" s="4">
        <v>1</v>
      </c>
      <c r="J103" s="4">
        <v>2</v>
      </c>
      <c r="K103" s="4" t="s">
        <v>30</v>
      </c>
      <c r="L103" s="4">
        <v>796</v>
      </c>
      <c r="M103" s="4">
        <v>796</v>
      </c>
      <c r="N103" s="4" t="s">
        <v>538</v>
      </c>
      <c r="O103" s="4" t="s">
        <v>32</v>
      </c>
      <c r="P103" s="4" t="s">
        <v>33</v>
      </c>
      <c r="Q103" s="4">
        <v>0</v>
      </c>
      <c r="R103" s="7">
        <v>44862</v>
      </c>
      <c r="S103" s="6">
        <v>44866</v>
      </c>
      <c r="T103" s="4" t="s">
        <v>34</v>
      </c>
      <c r="U103" s="4">
        <v>796</v>
      </c>
      <c r="V103" s="4">
        <v>0</v>
      </c>
      <c r="W103" s="4">
        <v>0</v>
      </c>
      <c r="X103" s="4" t="s">
        <v>539</v>
      </c>
      <c r="Y103" s="4" t="s">
        <v>540</v>
      </c>
    </row>
    <row r="104" s="4" customFormat="1" spans="1:25">
      <c r="A104" s="4" t="s">
        <v>541</v>
      </c>
      <c r="B104" s="4" t="s">
        <v>26</v>
      </c>
      <c r="C104" s="4" t="s">
        <v>27</v>
      </c>
      <c r="D104" s="4" t="s">
        <v>368</v>
      </c>
      <c r="E104" s="4" t="s">
        <v>248</v>
      </c>
      <c r="F104" s="6">
        <v>44862</v>
      </c>
      <c r="G104" s="6">
        <v>44863</v>
      </c>
      <c r="H104" s="4">
        <v>1</v>
      </c>
      <c r="I104" s="4">
        <v>1</v>
      </c>
      <c r="J104" s="4">
        <v>1</v>
      </c>
      <c r="K104" s="4" t="s">
        <v>30</v>
      </c>
      <c r="L104" s="4">
        <v>320</v>
      </c>
      <c r="M104" s="4">
        <v>320</v>
      </c>
      <c r="N104" s="4" t="s">
        <v>542</v>
      </c>
      <c r="O104" s="4" t="s">
        <v>32</v>
      </c>
      <c r="P104" s="4" t="s">
        <v>33</v>
      </c>
      <c r="Q104" s="4">
        <v>0</v>
      </c>
      <c r="R104" s="7">
        <v>44862</v>
      </c>
      <c r="S104" s="6">
        <v>44866</v>
      </c>
      <c r="T104" s="4" t="s">
        <v>34</v>
      </c>
      <c r="U104" s="4">
        <v>320</v>
      </c>
      <c r="V104" s="4">
        <v>0</v>
      </c>
      <c r="W104" s="4">
        <v>0</v>
      </c>
      <c r="X104" s="4" t="s">
        <v>543</v>
      </c>
      <c r="Y104" s="4" t="s">
        <v>544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336</v>
      </c>
      <c r="E105" s="4" t="s">
        <v>494</v>
      </c>
      <c r="F105" s="6">
        <v>44862</v>
      </c>
      <c r="G105" s="6">
        <v>44863</v>
      </c>
      <c r="H105" s="4">
        <v>1</v>
      </c>
      <c r="I105" s="4">
        <v>1</v>
      </c>
      <c r="J105" s="4">
        <v>1</v>
      </c>
      <c r="K105" s="4" t="s">
        <v>30</v>
      </c>
      <c r="L105" s="4">
        <v>546</v>
      </c>
      <c r="M105" s="4">
        <v>546</v>
      </c>
      <c r="N105" s="4" t="s">
        <v>546</v>
      </c>
      <c r="O105" s="4" t="s">
        <v>32</v>
      </c>
      <c r="P105" s="4" t="s">
        <v>33</v>
      </c>
      <c r="Q105" s="4">
        <v>0</v>
      </c>
      <c r="R105" s="7">
        <v>44862</v>
      </c>
      <c r="S105" s="6">
        <v>44866</v>
      </c>
      <c r="T105" s="4" t="s">
        <v>34</v>
      </c>
      <c r="U105" s="4">
        <v>546</v>
      </c>
      <c r="V105" s="4">
        <v>0</v>
      </c>
      <c r="W105" s="4">
        <v>0</v>
      </c>
      <c r="X105" s="4" t="s">
        <v>547</v>
      </c>
      <c r="Y105" s="4" t="s">
        <v>548</v>
      </c>
    </row>
    <row r="106" s="4" customFormat="1" spans="1:25">
      <c r="A106" s="4" t="s">
        <v>549</v>
      </c>
      <c r="B106" s="4" t="s">
        <v>26</v>
      </c>
      <c r="C106" s="4" t="s">
        <v>27</v>
      </c>
      <c r="D106" s="4" t="s">
        <v>336</v>
      </c>
      <c r="E106" s="4" t="s">
        <v>494</v>
      </c>
      <c r="F106" s="6">
        <v>44862</v>
      </c>
      <c r="G106" s="6">
        <v>44863</v>
      </c>
      <c r="H106" s="4">
        <v>1</v>
      </c>
      <c r="I106" s="4">
        <v>1</v>
      </c>
      <c r="J106" s="4">
        <v>1</v>
      </c>
      <c r="K106" s="4" t="s">
        <v>30</v>
      </c>
      <c r="L106" s="4">
        <v>546</v>
      </c>
      <c r="M106" s="4">
        <v>546</v>
      </c>
      <c r="N106" s="4" t="s">
        <v>550</v>
      </c>
      <c r="O106" s="4" t="s">
        <v>32</v>
      </c>
      <c r="P106" s="4" t="s">
        <v>33</v>
      </c>
      <c r="Q106" s="4">
        <v>0</v>
      </c>
      <c r="R106" s="7">
        <v>44862</v>
      </c>
      <c r="S106" s="6">
        <v>44866</v>
      </c>
      <c r="T106" s="4" t="s">
        <v>34</v>
      </c>
      <c r="U106" s="4">
        <v>546</v>
      </c>
      <c r="V106" s="4">
        <v>0</v>
      </c>
      <c r="W106" s="4">
        <v>0</v>
      </c>
      <c r="X106" s="4" t="s">
        <v>551</v>
      </c>
      <c r="Y106" s="4" t="s">
        <v>552</v>
      </c>
    </row>
    <row r="107" s="4" customFormat="1" spans="1:25">
      <c r="A107" s="4" t="s">
        <v>553</v>
      </c>
      <c r="B107" s="4" t="s">
        <v>26</v>
      </c>
      <c r="C107" s="4" t="s">
        <v>27</v>
      </c>
      <c r="D107" s="4" t="s">
        <v>295</v>
      </c>
      <c r="E107" s="4" t="s">
        <v>296</v>
      </c>
      <c r="F107" s="6">
        <v>44862</v>
      </c>
      <c r="G107" s="6">
        <v>44863</v>
      </c>
      <c r="H107" s="4">
        <v>1</v>
      </c>
      <c r="I107" s="4">
        <v>1</v>
      </c>
      <c r="J107" s="4">
        <v>1</v>
      </c>
      <c r="K107" s="4" t="s">
        <v>30</v>
      </c>
      <c r="L107" s="4">
        <v>137</v>
      </c>
      <c r="M107" s="4">
        <v>137</v>
      </c>
      <c r="N107" s="4" t="s">
        <v>554</v>
      </c>
      <c r="O107" s="4" t="s">
        <v>32</v>
      </c>
      <c r="P107" s="4" t="s">
        <v>33</v>
      </c>
      <c r="Q107" s="4">
        <v>0</v>
      </c>
      <c r="R107" s="7">
        <v>44862</v>
      </c>
      <c r="S107" s="6">
        <v>44866</v>
      </c>
      <c r="T107" s="4" t="s">
        <v>34</v>
      </c>
      <c r="U107" s="4">
        <v>137</v>
      </c>
      <c r="V107" s="4">
        <v>0</v>
      </c>
      <c r="W107" s="4">
        <v>0</v>
      </c>
      <c r="X107" s="4" t="s">
        <v>555</v>
      </c>
      <c r="Y107" s="4" t="s">
        <v>299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295</v>
      </c>
      <c r="E108" s="4" t="s">
        <v>296</v>
      </c>
      <c r="F108" s="6">
        <v>44862</v>
      </c>
      <c r="G108" s="6">
        <v>44863</v>
      </c>
      <c r="H108" s="4">
        <v>1</v>
      </c>
      <c r="I108" s="4">
        <v>1</v>
      </c>
      <c r="J108" s="4">
        <v>1</v>
      </c>
      <c r="K108" s="4" t="s">
        <v>30</v>
      </c>
      <c r="L108" s="4">
        <v>140</v>
      </c>
      <c r="M108" s="4">
        <v>140</v>
      </c>
      <c r="N108" s="4" t="s">
        <v>557</v>
      </c>
      <c r="O108" s="4" t="s">
        <v>32</v>
      </c>
      <c r="P108" s="4" t="s">
        <v>33</v>
      </c>
      <c r="Q108" s="4">
        <v>0</v>
      </c>
      <c r="R108" s="7">
        <v>44862</v>
      </c>
      <c r="S108" s="6">
        <v>44866</v>
      </c>
      <c r="T108" s="4" t="s">
        <v>34</v>
      </c>
      <c r="U108" s="4">
        <v>140</v>
      </c>
      <c r="V108" s="4">
        <v>0</v>
      </c>
      <c r="W108" s="4">
        <v>0</v>
      </c>
      <c r="X108" s="4" t="s">
        <v>558</v>
      </c>
      <c r="Y108" s="4" t="s">
        <v>299</v>
      </c>
    </row>
    <row r="109" s="4" customFormat="1" spans="1:25">
      <c r="A109" s="4" t="s">
        <v>559</v>
      </c>
      <c r="B109" s="4" t="s">
        <v>26</v>
      </c>
      <c r="C109" s="4" t="s">
        <v>27</v>
      </c>
      <c r="D109" s="4" t="s">
        <v>336</v>
      </c>
      <c r="E109" s="4" t="s">
        <v>494</v>
      </c>
      <c r="F109" s="6">
        <v>44862</v>
      </c>
      <c r="G109" s="6">
        <v>44863</v>
      </c>
      <c r="H109" s="4">
        <v>1</v>
      </c>
      <c r="I109" s="4">
        <v>1</v>
      </c>
      <c r="J109" s="4">
        <v>1</v>
      </c>
      <c r="K109" s="4" t="s">
        <v>30</v>
      </c>
      <c r="L109" s="4">
        <v>546</v>
      </c>
      <c r="M109" s="4">
        <v>546</v>
      </c>
      <c r="N109" s="4" t="s">
        <v>560</v>
      </c>
      <c r="O109" s="4" t="s">
        <v>32</v>
      </c>
      <c r="P109" s="4" t="s">
        <v>33</v>
      </c>
      <c r="Q109" s="4">
        <v>0</v>
      </c>
      <c r="R109" s="7">
        <v>44862</v>
      </c>
      <c r="S109" s="6">
        <v>44866</v>
      </c>
      <c r="T109" s="4" t="s">
        <v>34</v>
      </c>
      <c r="U109" s="4">
        <v>546</v>
      </c>
      <c r="V109" s="4">
        <v>0</v>
      </c>
      <c r="W109" s="4">
        <v>0</v>
      </c>
      <c r="X109" s="4" t="s">
        <v>561</v>
      </c>
      <c r="Y109" s="4" t="s">
        <v>562</v>
      </c>
    </row>
    <row r="110" s="4" customFormat="1" spans="1:25">
      <c r="A110" s="4" t="s">
        <v>563</v>
      </c>
      <c r="B110" s="4" t="s">
        <v>26</v>
      </c>
      <c r="C110" s="4" t="s">
        <v>27</v>
      </c>
      <c r="D110" s="4" t="s">
        <v>564</v>
      </c>
      <c r="E110" s="4" t="s">
        <v>296</v>
      </c>
      <c r="F110" s="6">
        <v>44862</v>
      </c>
      <c r="G110" s="6">
        <v>44863</v>
      </c>
      <c r="H110" s="4">
        <v>1</v>
      </c>
      <c r="I110" s="4">
        <v>1</v>
      </c>
      <c r="J110" s="4">
        <v>1</v>
      </c>
      <c r="K110" s="4" t="s">
        <v>30</v>
      </c>
      <c r="L110" s="4">
        <v>212</v>
      </c>
      <c r="M110" s="4">
        <v>212</v>
      </c>
      <c r="N110" s="4" t="s">
        <v>565</v>
      </c>
      <c r="O110" s="4" t="s">
        <v>32</v>
      </c>
      <c r="P110" s="4" t="s">
        <v>33</v>
      </c>
      <c r="Q110" s="4">
        <v>0</v>
      </c>
      <c r="R110" s="7">
        <v>44862</v>
      </c>
      <c r="S110" s="6">
        <v>44866</v>
      </c>
      <c r="T110" s="4" t="s">
        <v>34</v>
      </c>
      <c r="U110" s="4">
        <v>212</v>
      </c>
      <c r="V110" s="4">
        <v>0</v>
      </c>
      <c r="W110" s="4">
        <v>0</v>
      </c>
      <c r="X110" s="4" t="s">
        <v>566</v>
      </c>
      <c r="Y110" s="4" t="s">
        <v>567</v>
      </c>
    </row>
    <row r="111" s="4" customFormat="1" spans="1:25">
      <c r="A111" s="4" t="s">
        <v>568</v>
      </c>
      <c r="B111" s="4" t="s">
        <v>26</v>
      </c>
      <c r="C111" s="4" t="s">
        <v>27</v>
      </c>
      <c r="D111" s="4" t="s">
        <v>569</v>
      </c>
      <c r="E111" s="4" t="s">
        <v>570</v>
      </c>
      <c r="F111" s="6">
        <v>44862</v>
      </c>
      <c r="G111" s="6">
        <v>44863</v>
      </c>
      <c r="H111" s="4">
        <v>1</v>
      </c>
      <c r="I111" s="4">
        <v>1</v>
      </c>
      <c r="J111" s="4">
        <v>1</v>
      </c>
      <c r="K111" s="4" t="s">
        <v>30</v>
      </c>
      <c r="L111" s="4">
        <v>216</v>
      </c>
      <c r="M111" s="4">
        <v>216</v>
      </c>
      <c r="N111" s="4" t="s">
        <v>571</v>
      </c>
      <c r="O111" s="4" t="s">
        <v>32</v>
      </c>
      <c r="P111" s="4" t="s">
        <v>33</v>
      </c>
      <c r="Q111" s="4">
        <v>0</v>
      </c>
      <c r="R111" s="7">
        <v>44862</v>
      </c>
      <c r="S111" s="6">
        <v>44866</v>
      </c>
      <c r="T111" s="4" t="s">
        <v>34</v>
      </c>
      <c r="U111" s="4">
        <v>216</v>
      </c>
      <c r="V111" s="4">
        <v>0</v>
      </c>
      <c r="W111" s="4">
        <v>0</v>
      </c>
      <c r="X111" s="4" t="s">
        <v>572</v>
      </c>
      <c r="Y111" s="4" t="s">
        <v>573</v>
      </c>
    </row>
    <row r="112" s="4" customFormat="1" spans="1:25">
      <c r="A112" s="4" t="s">
        <v>574</v>
      </c>
      <c r="B112" s="4" t="s">
        <v>26</v>
      </c>
      <c r="C112" s="4" t="s">
        <v>27</v>
      </c>
      <c r="D112" s="4" t="s">
        <v>336</v>
      </c>
      <c r="E112" s="4" t="s">
        <v>337</v>
      </c>
      <c r="F112" s="6">
        <v>44862</v>
      </c>
      <c r="G112" s="6">
        <v>44863</v>
      </c>
      <c r="H112" s="4">
        <v>1</v>
      </c>
      <c r="I112" s="4">
        <v>1</v>
      </c>
      <c r="J112" s="4">
        <v>1</v>
      </c>
      <c r="K112" s="4" t="s">
        <v>30</v>
      </c>
      <c r="L112" s="4">
        <v>608</v>
      </c>
      <c r="M112" s="4">
        <v>608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44862</v>
      </c>
      <c r="S112" s="6">
        <v>44866</v>
      </c>
      <c r="T112" s="4" t="s">
        <v>34</v>
      </c>
      <c r="U112" s="4">
        <v>608</v>
      </c>
      <c r="V112" s="4">
        <v>0</v>
      </c>
      <c r="W112" s="4">
        <v>0</v>
      </c>
      <c r="X112" s="4" t="s">
        <v>576</v>
      </c>
      <c r="Y112" s="4" t="s">
        <v>577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579</v>
      </c>
      <c r="E113" s="4" t="s">
        <v>580</v>
      </c>
      <c r="F113" s="6">
        <v>44862</v>
      </c>
      <c r="G113" s="6">
        <v>44863</v>
      </c>
      <c r="H113" s="4">
        <v>1</v>
      </c>
      <c r="I113" s="4">
        <v>1</v>
      </c>
      <c r="J113" s="4">
        <v>1</v>
      </c>
      <c r="K113" s="4" t="s">
        <v>30</v>
      </c>
      <c r="L113" s="4">
        <v>634.33</v>
      </c>
      <c r="M113" s="4">
        <v>634.33</v>
      </c>
      <c r="N113" s="4" t="s">
        <v>581</v>
      </c>
      <c r="O113" s="4" t="s">
        <v>32</v>
      </c>
      <c r="P113" s="4" t="s">
        <v>33</v>
      </c>
      <c r="Q113" s="4">
        <v>0</v>
      </c>
      <c r="R113" s="7">
        <v>44862</v>
      </c>
      <c r="S113" s="6">
        <v>44866</v>
      </c>
      <c r="T113" s="4" t="s">
        <v>34</v>
      </c>
      <c r="U113" s="4">
        <v>634.33</v>
      </c>
      <c r="V113" s="4">
        <v>0</v>
      </c>
      <c r="W113" s="4">
        <v>0</v>
      </c>
      <c r="X113" s="4" t="s">
        <v>582</v>
      </c>
      <c r="Y113" s="4" t="s">
        <v>583</v>
      </c>
    </row>
    <row r="114" s="4" customFormat="1" spans="1:25">
      <c r="A114" s="4" t="s">
        <v>230</v>
      </c>
      <c r="B114" s="4" t="s">
        <v>26</v>
      </c>
      <c r="C114" s="4" t="s">
        <v>195</v>
      </c>
      <c r="D114" s="4" t="s">
        <v>231</v>
      </c>
      <c r="E114" s="4" t="s">
        <v>232</v>
      </c>
      <c r="F114" s="6">
        <v>44861</v>
      </c>
      <c r="G114" s="6">
        <v>44863</v>
      </c>
      <c r="H114" s="4">
        <v>1</v>
      </c>
      <c r="I114" s="4">
        <v>2</v>
      </c>
      <c r="J114" s="4">
        <v>2</v>
      </c>
      <c r="K114" s="4" t="s">
        <v>30</v>
      </c>
      <c r="L114" s="4">
        <v>-135.85</v>
      </c>
      <c r="M114" s="4">
        <v>-135.85</v>
      </c>
      <c r="N114" s="4" t="s">
        <v>233</v>
      </c>
      <c r="O114" s="4" t="s">
        <v>32</v>
      </c>
      <c r="P114" s="4" t="s">
        <v>33</v>
      </c>
      <c r="Q114" s="4">
        <v>0</v>
      </c>
      <c r="R114" s="7">
        <v>44849</v>
      </c>
      <c r="S114" s="6">
        <v>44866</v>
      </c>
      <c r="T114" s="4" t="s">
        <v>34</v>
      </c>
      <c r="U114" s="4">
        <v>-135.85</v>
      </c>
      <c r="V114" s="4">
        <v>0</v>
      </c>
      <c r="W114" s="4">
        <v>0</v>
      </c>
      <c r="X114" s="4" t="s">
        <v>234</v>
      </c>
      <c r="Y114" s="4" t="s">
        <v>235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7"/>
  <sheetViews>
    <sheetView tabSelected="1" workbookViewId="0">
      <selection activeCell="P120" sqref="P120"/>
    </sheetView>
  </sheetViews>
  <sheetFormatPr defaultColWidth="9" defaultRowHeight="13.5"/>
  <cols>
    <col min="1" max="1" width="12.625" style="4"/>
    <col min="2" max="3" width="11.5" style="4"/>
    <col min="4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584</v>
      </c>
    </row>
    <row r="2" s="4" customFormat="1" hidden="1" spans="1:9">
      <c r="A2" s="5">
        <v>18543497946</v>
      </c>
      <c r="B2" s="6">
        <v>44854</v>
      </c>
      <c r="C2" s="6">
        <v>44863</v>
      </c>
      <c r="D2" s="4">
        <v>5976</v>
      </c>
      <c r="E2" s="4" t="str">
        <f>VLOOKUP(A2,HOP!A:L,12,0)</f>
        <v>5976.00</v>
      </c>
      <c r="F2" s="4" t="str">
        <f>VLOOKUP(A2,HOP!A:C,3,0)</f>
        <v>2635729</v>
      </c>
      <c r="G2" s="4">
        <f>D2-E2</f>
        <v>0</v>
      </c>
      <c r="H2" s="4" t="str">
        <f>$H$1&amp;F2</f>
        <v>，2635729</v>
      </c>
      <c r="I2" s="4" t="str">
        <f>VLOOKUP(A2,HOP!A:U,21,0)</f>
        <v>直采</v>
      </c>
    </row>
    <row r="3" s="4" customFormat="1" hidden="1" spans="1:9">
      <c r="A3" s="5">
        <v>18607161613</v>
      </c>
      <c r="B3" s="6">
        <v>44862</v>
      </c>
      <c r="C3" s="6">
        <v>44863</v>
      </c>
      <c r="D3" s="4">
        <v>248</v>
      </c>
      <c r="E3" s="4" t="str">
        <f>VLOOKUP(A3,HOP!A:L,12,0)</f>
        <v>248.00</v>
      </c>
      <c r="F3" s="4" t="str">
        <f>VLOOKUP(A3,HOP!A:C,3,0)</f>
        <v>2642200</v>
      </c>
      <c r="G3" s="4">
        <f t="shared" ref="G3:G34" si="0">D3-E3</f>
        <v>0</v>
      </c>
      <c r="H3" s="4" t="str">
        <f t="shared" ref="H3:H34" si="1">$H$1&amp;F3</f>
        <v>，2642200</v>
      </c>
      <c r="I3" s="4" t="str">
        <f>VLOOKUP(A3,HOP!A:U,21,0)</f>
        <v>直采</v>
      </c>
    </row>
    <row r="4" s="4" customFormat="1" hidden="1" spans="1:9">
      <c r="A4" s="5">
        <v>18708919409</v>
      </c>
      <c r="B4" s="6">
        <v>44860</v>
      </c>
      <c r="C4" s="6">
        <v>44863</v>
      </c>
      <c r="D4" s="4">
        <v>3540</v>
      </c>
      <c r="E4" s="4" t="str">
        <f>VLOOKUP(A4,HOP!A:L,12,0)</f>
        <v>3540.00</v>
      </c>
      <c r="F4" s="4" t="str">
        <f>VLOOKUP(A4,HOP!A:C,3,0)</f>
        <v>2651316</v>
      </c>
      <c r="G4" s="4">
        <f t="shared" si="0"/>
        <v>0</v>
      </c>
      <c r="H4" s="4" t="str">
        <f t="shared" si="1"/>
        <v>，2651316</v>
      </c>
      <c r="I4" s="4" t="str">
        <f>VLOOKUP(A4,HOP!A:U,21,0)</f>
        <v>直采</v>
      </c>
    </row>
    <row r="5" s="4" customFormat="1" hidden="1" spans="1:9">
      <c r="A5" s="5">
        <v>18724237113</v>
      </c>
      <c r="B5" s="6">
        <v>44860</v>
      </c>
      <c r="C5" s="6">
        <v>44863</v>
      </c>
      <c r="D5" s="4">
        <v>1770</v>
      </c>
      <c r="E5" s="4" t="str">
        <f>VLOOKUP(A5,HOP!A:L,12,0)</f>
        <v>1770.00</v>
      </c>
      <c r="F5" s="4" t="str">
        <f>VLOOKUP(A5,HOP!A:C,3,0)</f>
        <v>2652580</v>
      </c>
      <c r="G5" s="4">
        <f t="shared" si="0"/>
        <v>0</v>
      </c>
      <c r="H5" s="4" t="str">
        <f t="shared" si="1"/>
        <v>，2652580</v>
      </c>
      <c r="I5" s="4" t="str">
        <f>VLOOKUP(A5,HOP!A:U,21,0)</f>
        <v>直采</v>
      </c>
    </row>
    <row r="6" s="4" customFormat="1" hidden="1" spans="1:9">
      <c r="A6" s="5">
        <v>18754830568</v>
      </c>
      <c r="B6" s="6">
        <v>44862</v>
      </c>
      <c r="C6" s="6">
        <v>44863</v>
      </c>
      <c r="D6" s="4">
        <v>691</v>
      </c>
      <c r="E6" s="4" t="str">
        <f>VLOOKUP(A6,HOP!A:L,12,0)</f>
        <v>691.00</v>
      </c>
      <c r="F6" s="4" t="str">
        <f>VLOOKUP(A6,HOP!A:C,3,0)</f>
        <v>2655643</v>
      </c>
      <c r="G6" s="4">
        <f t="shared" si="0"/>
        <v>0</v>
      </c>
      <c r="H6" s="4" t="str">
        <f t="shared" si="1"/>
        <v>，2655643</v>
      </c>
      <c r="I6" s="4" t="str">
        <f>VLOOKUP(A6,HOP!A:U,21,0)</f>
        <v>直采</v>
      </c>
    </row>
    <row r="7" s="4" customFormat="1" hidden="1" spans="1:9">
      <c r="A7" s="5">
        <v>18817666037</v>
      </c>
      <c r="B7" s="6">
        <v>44859</v>
      </c>
      <c r="C7" s="6">
        <v>44863</v>
      </c>
      <c r="D7" s="4">
        <v>10880</v>
      </c>
      <c r="E7" s="4" t="str">
        <f>VLOOKUP(A7,HOP!A:L,12,0)</f>
        <v>10880.00</v>
      </c>
      <c r="F7" s="4" t="str">
        <f>VLOOKUP(A7,HOP!A:C,3,0)</f>
        <v>2661546</v>
      </c>
      <c r="G7" s="4">
        <f t="shared" si="0"/>
        <v>0</v>
      </c>
      <c r="H7" s="4" t="str">
        <f t="shared" si="1"/>
        <v>，2661546</v>
      </c>
      <c r="I7" s="4" t="str">
        <f>VLOOKUP(A7,HOP!A:U,21,0)</f>
        <v>直采</v>
      </c>
    </row>
    <row r="8" s="4" customFormat="1" hidden="1" spans="1:9">
      <c r="A8" s="5">
        <v>18942084345</v>
      </c>
      <c r="B8" s="6">
        <v>44861</v>
      </c>
      <c r="C8" s="6">
        <v>44863</v>
      </c>
      <c r="D8" s="4">
        <v>1839</v>
      </c>
      <c r="E8" s="4" t="str">
        <f>VLOOKUP(A8,HOP!A:L,12,0)</f>
        <v>1839.00</v>
      </c>
      <c r="F8" s="4" t="str">
        <f>VLOOKUP(A8,HOP!A:C,3,0)</f>
        <v>2683574</v>
      </c>
      <c r="G8" s="4">
        <f t="shared" si="0"/>
        <v>0</v>
      </c>
      <c r="H8" s="4" t="str">
        <f t="shared" si="1"/>
        <v>，2683574</v>
      </c>
      <c r="I8" s="4" t="str">
        <f>VLOOKUP(A8,HOP!A:U,21,0)</f>
        <v>直采</v>
      </c>
    </row>
    <row r="9" s="4" customFormat="1" hidden="1" spans="1:9">
      <c r="A9" s="5">
        <v>18943762593</v>
      </c>
      <c r="B9" s="6">
        <v>44861</v>
      </c>
      <c r="C9" s="6">
        <v>44863</v>
      </c>
      <c r="D9" s="4">
        <v>1708</v>
      </c>
      <c r="E9" s="4" t="str">
        <f>VLOOKUP(A9,HOP!A:L,12,0)</f>
        <v>1708.00</v>
      </c>
      <c r="F9" s="4" t="str">
        <f>VLOOKUP(A9,HOP!A:C,3,0)</f>
        <v>2683903</v>
      </c>
      <c r="G9" s="4">
        <f t="shared" si="0"/>
        <v>0</v>
      </c>
      <c r="H9" s="4" t="str">
        <f t="shared" si="1"/>
        <v>，2683903</v>
      </c>
      <c r="I9" s="4" t="str">
        <f>VLOOKUP(A9,HOP!A:U,21,0)</f>
        <v>直采</v>
      </c>
    </row>
    <row r="10" s="4" customFormat="1" hidden="1" spans="1:9">
      <c r="A10" s="5">
        <v>18954675609</v>
      </c>
      <c r="B10" s="6">
        <v>44858</v>
      </c>
      <c r="C10" s="6">
        <v>44863</v>
      </c>
      <c r="D10" s="4">
        <v>2690</v>
      </c>
      <c r="E10" s="4" t="str">
        <f>VLOOKUP(A10,HOP!A:L,12,0)</f>
        <v>2690.00</v>
      </c>
      <c r="F10" s="4" t="str">
        <f>VLOOKUP(A10,HOP!A:C,3,0)</f>
        <v>2689441</v>
      </c>
      <c r="G10" s="4">
        <f t="shared" si="0"/>
        <v>0</v>
      </c>
      <c r="H10" s="4" t="str">
        <f t="shared" si="1"/>
        <v>，2689441</v>
      </c>
      <c r="I10" s="4" t="str">
        <f>VLOOKUP(A10,HOP!A:U,21,0)</f>
        <v>直采</v>
      </c>
    </row>
    <row r="11" s="4" customFormat="1" hidden="1" spans="1:9">
      <c r="A11" s="5">
        <v>21017354911</v>
      </c>
      <c r="B11" s="6">
        <v>44862</v>
      </c>
      <c r="C11" s="6">
        <v>44863</v>
      </c>
      <c r="D11" s="4">
        <v>775</v>
      </c>
      <c r="E11" s="4" t="str">
        <f>VLOOKUP(A11,HOP!A:L,12,0)</f>
        <v>775.00</v>
      </c>
      <c r="F11" s="4" t="str">
        <f>VLOOKUP(A11,HOP!A:C,3,0)</f>
        <v>2692828</v>
      </c>
      <c r="G11" s="4">
        <f t="shared" si="0"/>
        <v>0</v>
      </c>
      <c r="H11" s="4" t="str">
        <f t="shared" si="1"/>
        <v>，2692828</v>
      </c>
      <c r="I11" s="4" t="str">
        <f>VLOOKUP(A11,HOP!A:U,21,0)</f>
        <v>直采</v>
      </c>
    </row>
    <row r="12" s="4" customFormat="1" hidden="1" spans="1:9">
      <c r="A12" s="5">
        <v>21078846853</v>
      </c>
      <c r="B12" s="6">
        <v>44860</v>
      </c>
      <c r="C12" s="6">
        <v>44863</v>
      </c>
      <c r="D12" s="4">
        <v>2340</v>
      </c>
      <c r="E12" s="4" t="str">
        <f>VLOOKUP(A12,HOP!A:L,12,0)</f>
        <v>2340.00</v>
      </c>
      <c r="F12" s="4" t="str">
        <f>VLOOKUP(A12,HOP!A:C,3,0)</f>
        <v>2698953</v>
      </c>
      <c r="G12" s="4">
        <f t="shared" si="0"/>
        <v>0</v>
      </c>
      <c r="H12" s="4" t="str">
        <f t="shared" si="1"/>
        <v>，2698953</v>
      </c>
      <c r="I12" s="4" t="str">
        <f>VLOOKUP(A12,HOP!A:U,21,0)</f>
        <v>直采</v>
      </c>
    </row>
    <row r="13" s="4" customFormat="1" hidden="1" spans="1:9">
      <c r="A13" s="5">
        <v>21111303527</v>
      </c>
      <c r="B13" s="6">
        <v>44860</v>
      </c>
      <c r="C13" s="6">
        <v>44863</v>
      </c>
      <c r="D13" s="4">
        <v>3300</v>
      </c>
      <c r="E13" s="4" t="str">
        <f>VLOOKUP(A13,HOP!A:L,12,0)</f>
        <v>3300.00</v>
      </c>
      <c r="F13" s="4" t="str">
        <f>VLOOKUP(A13,HOP!A:C,3,0)</f>
        <v>2702016</v>
      </c>
      <c r="G13" s="4">
        <f t="shared" si="0"/>
        <v>0</v>
      </c>
      <c r="H13" s="4" t="str">
        <f t="shared" si="1"/>
        <v>，2702016</v>
      </c>
      <c r="I13" s="4" t="str">
        <f>VLOOKUP(A13,HOP!A:U,21,0)</f>
        <v>直采</v>
      </c>
    </row>
    <row r="14" s="4" customFormat="1" hidden="1" spans="1:9">
      <c r="A14" s="5">
        <v>21130460663</v>
      </c>
      <c r="B14" s="6">
        <v>44860</v>
      </c>
      <c r="C14" s="6">
        <v>44863</v>
      </c>
      <c r="D14" s="4">
        <v>2094</v>
      </c>
      <c r="E14" s="4" t="str">
        <f>VLOOKUP(A14,HOP!A:L,12,0)</f>
        <v>2094.00</v>
      </c>
      <c r="F14" s="4" t="str">
        <f>VLOOKUP(A14,HOP!A:C,3,0)</f>
        <v>2705151</v>
      </c>
      <c r="G14" s="4">
        <f t="shared" si="0"/>
        <v>0</v>
      </c>
      <c r="H14" s="4" t="str">
        <f t="shared" si="1"/>
        <v>，2705151</v>
      </c>
      <c r="I14" s="4" t="str">
        <f>VLOOKUP(A14,HOP!A:U,21,0)</f>
        <v>直采</v>
      </c>
    </row>
    <row r="15" s="4" customFormat="1" spans="1:10">
      <c r="A15" s="5">
        <v>21149845429</v>
      </c>
      <c r="B15" s="6">
        <v>44849</v>
      </c>
      <c r="C15" s="6">
        <v>44863</v>
      </c>
      <c r="D15" s="4">
        <v>6890</v>
      </c>
      <c r="E15" s="4" t="e">
        <f>VLOOKUP(A15,HOP!A:L,12,0)</f>
        <v>#N/A</v>
      </c>
      <c r="F15" s="4">
        <v>2709013</v>
      </c>
      <c r="G15" s="4" t="e">
        <f t="shared" si="0"/>
        <v>#N/A</v>
      </c>
      <c r="H15" s="4" t="str">
        <f t="shared" si="1"/>
        <v>，2709013</v>
      </c>
      <c r="I15" s="4" t="e">
        <f>VLOOKUP(A15,HOP!A:U,21,0)</f>
        <v>#N/A</v>
      </c>
      <c r="J15" s="4" t="s">
        <v>585</v>
      </c>
    </row>
    <row r="16" s="4" customFormat="1" hidden="1" spans="1:9">
      <c r="A16" s="5">
        <v>21186708196</v>
      </c>
      <c r="B16" s="6">
        <v>44861</v>
      </c>
      <c r="C16" s="6">
        <v>44863</v>
      </c>
      <c r="D16" s="4">
        <v>8202</v>
      </c>
      <c r="E16" s="4" t="str">
        <f>VLOOKUP(A16,HOP!A:L,12,0)</f>
        <v>8202.00</v>
      </c>
      <c r="F16" s="4" t="str">
        <f>VLOOKUP(A16,HOP!A:C,3,0)</f>
        <v>2709918</v>
      </c>
      <c r="G16" s="4">
        <f t="shared" si="0"/>
        <v>0</v>
      </c>
      <c r="H16" s="4" t="str">
        <f t="shared" si="1"/>
        <v>，2709918</v>
      </c>
      <c r="I16" s="4" t="str">
        <f>VLOOKUP(A16,HOP!A:U,21,0)</f>
        <v>直采</v>
      </c>
    </row>
    <row r="17" s="4" customFormat="1" hidden="1" spans="1:9">
      <c r="A17" s="5">
        <v>21201248585</v>
      </c>
      <c r="B17" s="6">
        <v>44861</v>
      </c>
      <c r="C17" s="6">
        <v>44863</v>
      </c>
      <c r="D17" s="4">
        <v>854</v>
      </c>
      <c r="E17" s="4" t="str">
        <f>VLOOKUP(A17,HOP!A:L,12,0)</f>
        <v>854.00</v>
      </c>
      <c r="F17" s="4" t="str">
        <f>VLOOKUP(A17,HOP!A:C,3,0)</f>
        <v>2711034</v>
      </c>
      <c r="G17" s="4">
        <f t="shared" si="0"/>
        <v>0</v>
      </c>
      <c r="H17" s="4" t="str">
        <f t="shared" si="1"/>
        <v>，2711034</v>
      </c>
      <c r="I17" s="4" t="str">
        <f>VLOOKUP(A17,HOP!A:U,21,0)</f>
        <v>直采</v>
      </c>
    </row>
    <row r="18" s="4" customFormat="1" hidden="1" spans="1:9">
      <c r="A18" s="5">
        <v>21213465040</v>
      </c>
      <c r="B18" s="6">
        <v>44861</v>
      </c>
      <c r="C18" s="6">
        <v>44863</v>
      </c>
      <c r="D18" s="4">
        <v>1492</v>
      </c>
      <c r="E18" s="4" t="str">
        <f>VLOOKUP(A18,HOP!A:L,12,0)</f>
        <v>1492.00</v>
      </c>
      <c r="F18" s="4" t="str">
        <f>VLOOKUP(A18,HOP!A:C,3,0)</f>
        <v>2712489</v>
      </c>
      <c r="G18" s="4">
        <f t="shared" si="0"/>
        <v>0</v>
      </c>
      <c r="H18" s="4" t="str">
        <f t="shared" si="1"/>
        <v>，2712489</v>
      </c>
      <c r="I18" s="4" t="str">
        <f>VLOOKUP(A18,HOP!A:U,21,0)</f>
        <v>直采</v>
      </c>
    </row>
    <row r="19" s="4" customFormat="1" hidden="1" spans="1:9">
      <c r="A19" s="5">
        <v>21239941974</v>
      </c>
      <c r="B19" s="6">
        <v>44860</v>
      </c>
      <c r="C19" s="6">
        <v>44863</v>
      </c>
      <c r="D19" s="4">
        <v>0</v>
      </c>
      <c r="E19" s="4" t="str">
        <f>VLOOKUP(A19,HOP!A:L,12,0)</f>
        <v>0.00</v>
      </c>
      <c r="F19" s="4" t="str">
        <f>VLOOKUP(A19,HOP!A:C,3,0)</f>
        <v>2716434</v>
      </c>
      <c r="G19" s="4">
        <f t="shared" si="0"/>
        <v>0</v>
      </c>
      <c r="H19" s="4" t="str">
        <f t="shared" si="1"/>
        <v>，2716434</v>
      </c>
      <c r="I19" s="4" t="str">
        <f>VLOOKUP(A19,HOP!A:U,21,0)</f>
        <v>直采</v>
      </c>
    </row>
    <row r="20" s="4" customFormat="1" hidden="1" spans="1:9">
      <c r="A20" s="5">
        <v>21248111445</v>
      </c>
      <c r="B20" s="6">
        <v>44861</v>
      </c>
      <c r="C20" s="6">
        <v>44863</v>
      </c>
      <c r="D20" s="4">
        <v>616</v>
      </c>
      <c r="E20" s="4" t="str">
        <f>VLOOKUP(A20,HOP!A:L,12,0)</f>
        <v>616.00</v>
      </c>
      <c r="F20" s="4" t="str">
        <f>VLOOKUP(A20,HOP!A:C,3,0)</f>
        <v>2717952</v>
      </c>
      <c r="G20" s="4">
        <f t="shared" si="0"/>
        <v>0</v>
      </c>
      <c r="H20" s="4" t="str">
        <f t="shared" si="1"/>
        <v>，2717952</v>
      </c>
      <c r="I20" s="4" t="str">
        <f>VLOOKUP(A20,HOP!A:U,21,0)</f>
        <v>直采</v>
      </c>
    </row>
    <row r="21" s="4" customFormat="1" hidden="1" spans="1:9">
      <c r="A21" s="5">
        <v>21331015462</v>
      </c>
      <c r="B21" s="6">
        <v>44862</v>
      </c>
      <c r="C21" s="6">
        <v>44863</v>
      </c>
      <c r="D21" s="4">
        <v>520</v>
      </c>
      <c r="E21" s="4" t="str">
        <f>VLOOKUP(A21,HOP!A:L,12,0)</f>
        <v>520.00</v>
      </c>
      <c r="F21" s="4" t="str">
        <f>VLOOKUP(A21,HOP!A:C,3,0)</f>
        <v>2723559</v>
      </c>
      <c r="G21" s="4">
        <f t="shared" si="0"/>
        <v>0</v>
      </c>
      <c r="H21" s="4" t="str">
        <f t="shared" si="1"/>
        <v>，2723559</v>
      </c>
      <c r="I21" s="4" t="str">
        <f>VLOOKUP(A21,HOP!A:U,21,0)</f>
        <v>直采</v>
      </c>
    </row>
    <row r="22" s="4" customFormat="1" hidden="1" spans="1:9">
      <c r="A22" s="5">
        <v>21337793120</v>
      </c>
      <c r="B22" s="6">
        <v>44862</v>
      </c>
      <c r="C22" s="6">
        <v>44863</v>
      </c>
      <c r="D22" s="4">
        <v>666</v>
      </c>
      <c r="E22" s="4" t="str">
        <f>VLOOKUP(A22,HOP!A:L,12,0)</f>
        <v>666.00</v>
      </c>
      <c r="F22" s="4" t="str">
        <f>VLOOKUP(A22,HOP!A:C,3,0)</f>
        <v>2724598</v>
      </c>
      <c r="G22" s="4">
        <f t="shared" si="0"/>
        <v>0</v>
      </c>
      <c r="H22" s="4" t="str">
        <f t="shared" si="1"/>
        <v>，2724598</v>
      </c>
      <c r="I22" s="4" t="str">
        <f>VLOOKUP(A22,HOP!A:U,21,0)</f>
        <v>直采</v>
      </c>
    </row>
    <row r="23" s="4" customFormat="1" hidden="1" spans="1:9">
      <c r="A23" s="5">
        <v>21346334118</v>
      </c>
      <c r="B23" s="6">
        <v>44862</v>
      </c>
      <c r="C23" s="6">
        <v>44863</v>
      </c>
      <c r="D23" s="4">
        <v>640</v>
      </c>
      <c r="E23" s="4" t="str">
        <f>VLOOKUP(A23,HOP!A:L,12,0)</f>
        <v>640.00</v>
      </c>
      <c r="F23" s="4" t="str">
        <f>VLOOKUP(A23,HOP!A:C,3,0)</f>
        <v>2726325</v>
      </c>
      <c r="G23" s="4">
        <f t="shared" si="0"/>
        <v>0</v>
      </c>
      <c r="H23" s="4" t="str">
        <f t="shared" si="1"/>
        <v>，2726325</v>
      </c>
      <c r="I23" s="4" t="str">
        <f>VLOOKUP(A23,HOP!A:U,21,0)</f>
        <v>直采</v>
      </c>
    </row>
    <row r="24" s="4" customFormat="1" hidden="1" spans="1:9">
      <c r="A24" s="5">
        <v>21351684215</v>
      </c>
      <c r="B24" s="6">
        <v>44862</v>
      </c>
      <c r="C24" s="6">
        <v>44863</v>
      </c>
      <c r="D24" s="4">
        <v>715</v>
      </c>
      <c r="E24" s="4" t="str">
        <f>VLOOKUP(A24,HOP!A:L,12,0)</f>
        <v>715.00</v>
      </c>
      <c r="F24" s="4" t="str">
        <f>VLOOKUP(A24,HOP!A:C,3,0)</f>
        <v>2727496</v>
      </c>
      <c r="G24" s="4">
        <f t="shared" si="0"/>
        <v>0</v>
      </c>
      <c r="H24" s="4" t="str">
        <f t="shared" si="1"/>
        <v>，2727496</v>
      </c>
      <c r="I24" s="4" t="str">
        <f>VLOOKUP(A24,HOP!A:U,21,0)</f>
        <v>直采</v>
      </c>
    </row>
    <row r="25" s="4" customFormat="1" hidden="1" spans="1:9">
      <c r="A25" s="5">
        <v>21367474661</v>
      </c>
      <c r="B25" s="6">
        <v>44861</v>
      </c>
      <c r="C25" s="6">
        <v>44863</v>
      </c>
      <c r="D25" s="4">
        <v>280.2</v>
      </c>
      <c r="E25" s="4" t="str">
        <f>VLOOKUP(A25,HOP!A:L,12,0)</f>
        <v>280.20</v>
      </c>
      <c r="F25" s="4" t="str">
        <f>VLOOKUP(A25,HOP!A:C,3,0)</f>
        <v>2731078</v>
      </c>
      <c r="G25" s="4">
        <f t="shared" si="0"/>
        <v>0</v>
      </c>
      <c r="H25" s="4" t="str">
        <f t="shared" si="1"/>
        <v>，2731078</v>
      </c>
      <c r="I25" s="4" t="str">
        <f>VLOOKUP(A25,HOP!A:U,21,0)</f>
        <v>直采</v>
      </c>
    </row>
    <row r="26" s="4" customFormat="1" hidden="1" spans="1:9">
      <c r="A26" s="5">
        <v>21368681803</v>
      </c>
      <c r="B26" s="6">
        <v>44862</v>
      </c>
      <c r="C26" s="6">
        <v>44863</v>
      </c>
      <c r="D26" s="4">
        <v>740</v>
      </c>
      <c r="E26" s="4" t="str">
        <f>VLOOKUP(A26,HOP!A:L,12,0)</f>
        <v>740.00</v>
      </c>
      <c r="F26" s="4" t="str">
        <f>VLOOKUP(A26,HOP!A:C,3,0)</f>
        <v>2731293</v>
      </c>
      <c r="G26" s="4">
        <f t="shared" si="0"/>
        <v>0</v>
      </c>
      <c r="H26" s="4" t="str">
        <f t="shared" si="1"/>
        <v>，2731293</v>
      </c>
      <c r="I26" s="4" t="str">
        <f>VLOOKUP(A26,HOP!A:U,21,0)</f>
        <v>直采</v>
      </c>
    </row>
    <row r="27" s="4" customFormat="1" hidden="1" spans="1:9">
      <c r="A27" s="5">
        <v>21370758928</v>
      </c>
      <c r="B27" s="6">
        <v>44861</v>
      </c>
      <c r="C27" s="6">
        <v>44863</v>
      </c>
      <c r="D27" s="4">
        <v>1316</v>
      </c>
      <c r="E27" s="4" t="str">
        <f>VLOOKUP(A27,HOP!A:L,12,0)</f>
        <v>1316.00</v>
      </c>
      <c r="F27" s="4" t="str">
        <f>VLOOKUP(A27,HOP!A:C,3,0)</f>
        <v>2731746</v>
      </c>
      <c r="G27" s="4">
        <f t="shared" si="0"/>
        <v>0</v>
      </c>
      <c r="H27" s="4" t="str">
        <f t="shared" si="1"/>
        <v>，2731746</v>
      </c>
      <c r="I27" s="4" t="str">
        <f>VLOOKUP(A27,HOP!A:U,21,0)</f>
        <v>直采</v>
      </c>
    </row>
    <row r="28" s="4" customFormat="1" hidden="1" spans="1:9">
      <c r="A28" s="5">
        <v>21372722367</v>
      </c>
      <c r="B28" s="6">
        <v>44862</v>
      </c>
      <c r="C28" s="6">
        <v>44863</v>
      </c>
      <c r="D28" s="4">
        <v>838</v>
      </c>
      <c r="E28" s="4" t="str">
        <f>VLOOKUP(A28,HOP!A:L,12,0)</f>
        <v>838.00</v>
      </c>
      <c r="F28" s="4" t="str">
        <f>VLOOKUP(A28,HOP!A:C,3,0)</f>
        <v>2732192</v>
      </c>
      <c r="G28" s="4">
        <f t="shared" si="0"/>
        <v>0</v>
      </c>
      <c r="H28" s="4" t="str">
        <f t="shared" si="1"/>
        <v>，2732192</v>
      </c>
      <c r="I28" s="4" t="str">
        <f>VLOOKUP(A28,HOP!A:U,21,0)</f>
        <v>直采</v>
      </c>
    </row>
    <row r="29" s="4" customFormat="1" hidden="1" spans="1:9">
      <c r="A29" s="5">
        <v>21377422310</v>
      </c>
      <c r="B29" s="6">
        <v>44860</v>
      </c>
      <c r="C29" s="6">
        <v>44863</v>
      </c>
      <c r="D29" s="4">
        <v>1810</v>
      </c>
      <c r="E29" s="4" t="str">
        <f>VLOOKUP(A29,HOP!A:L,12,0)</f>
        <v>1810.00</v>
      </c>
      <c r="F29" s="4" t="str">
        <f>VLOOKUP(A29,HOP!A:C,3,0)</f>
        <v>2733456</v>
      </c>
      <c r="G29" s="4">
        <f t="shared" si="0"/>
        <v>0</v>
      </c>
      <c r="H29" s="4" t="str">
        <f t="shared" si="1"/>
        <v>，2733456</v>
      </c>
      <c r="I29" s="4" t="str">
        <f>VLOOKUP(A29,HOP!A:U,21,0)</f>
        <v>直采</v>
      </c>
    </row>
    <row r="30" s="4" customFormat="1" hidden="1" spans="1:9">
      <c r="A30" s="5">
        <v>21426125852</v>
      </c>
      <c r="B30" s="6">
        <v>44861</v>
      </c>
      <c r="C30" s="6">
        <v>44863</v>
      </c>
      <c r="D30" s="4">
        <v>1028</v>
      </c>
      <c r="E30" s="4" t="str">
        <f>VLOOKUP(A30,HOP!A:L,12,0)</f>
        <v>1028.00</v>
      </c>
      <c r="F30" s="4" t="str">
        <f>VLOOKUP(A30,HOP!A:C,3,0)</f>
        <v>2735683</v>
      </c>
      <c r="G30" s="4">
        <f t="shared" si="0"/>
        <v>0</v>
      </c>
      <c r="H30" s="4" t="str">
        <f t="shared" si="1"/>
        <v>，2735683</v>
      </c>
      <c r="I30" s="4" t="str">
        <f>VLOOKUP(A30,HOP!A:U,21,0)</f>
        <v>直采</v>
      </c>
    </row>
    <row r="31" s="4" customFormat="1" hidden="1" spans="1:9">
      <c r="A31" s="5">
        <v>21434966798</v>
      </c>
      <c r="B31" s="6">
        <v>44857</v>
      </c>
      <c r="C31" s="6">
        <v>44863</v>
      </c>
      <c r="D31" s="4">
        <v>8215</v>
      </c>
      <c r="E31" s="4" t="str">
        <f>VLOOKUP(A31,HOP!A:L,12,0)</f>
        <v>8215.00</v>
      </c>
      <c r="F31" s="4" t="str">
        <f>VLOOKUP(A31,HOP!A:C,3,0)</f>
        <v>2736858</v>
      </c>
      <c r="G31" s="4">
        <f t="shared" si="0"/>
        <v>0</v>
      </c>
      <c r="H31" s="4" t="str">
        <f t="shared" si="1"/>
        <v>，2736858</v>
      </c>
      <c r="I31" s="4" t="str">
        <f>VLOOKUP(A31,HOP!A:U,21,0)</f>
        <v>直采</v>
      </c>
    </row>
    <row r="32" s="4" customFormat="1" hidden="1" spans="1:9">
      <c r="A32" s="5">
        <v>21435389252</v>
      </c>
      <c r="B32" s="6">
        <v>44859</v>
      </c>
      <c r="C32" s="6">
        <v>44863</v>
      </c>
      <c r="D32" s="4">
        <v>5556</v>
      </c>
      <c r="E32" s="4" t="str">
        <f>VLOOKUP(A32,HOP!A:L,12,0)</f>
        <v>5556.00</v>
      </c>
      <c r="F32" s="4" t="str">
        <f>VLOOKUP(A32,HOP!A:C,3,0)</f>
        <v>2736943</v>
      </c>
      <c r="G32" s="4">
        <f t="shared" si="0"/>
        <v>0</v>
      </c>
      <c r="H32" s="4" t="str">
        <f t="shared" si="1"/>
        <v>，2736943</v>
      </c>
      <c r="I32" s="4" t="str">
        <f>VLOOKUP(A32,HOP!A:U,21,0)</f>
        <v>直采</v>
      </c>
    </row>
    <row r="33" s="4" customFormat="1" hidden="1" spans="1:9">
      <c r="A33" s="5">
        <v>21446818539</v>
      </c>
      <c r="B33" s="6">
        <v>44860</v>
      </c>
      <c r="C33" s="6">
        <v>44863</v>
      </c>
      <c r="D33" s="4">
        <v>819</v>
      </c>
      <c r="E33" s="4" t="str">
        <f>VLOOKUP(A33,HOP!A:L,12,0)</f>
        <v>819.00</v>
      </c>
      <c r="F33" s="4" t="str">
        <f>VLOOKUP(A33,HOP!A:C,3,0)</f>
        <v>2738886</v>
      </c>
      <c r="G33" s="4">
        <f t="shared" si="0"/>
        <v>0</v>
      </c>
      <c r="H33" s="4" t="str">
        <f t="shared" si="1"/>
        <v>，2738886</v>
      </c>
      <c r="I33" s="4" t="str">
        <f>VLOOKUP(A33,HOP!A:U,21,0)</f>
        <v>直采</v>
      </c>
    </row>
    <row r="34" s="4" customFormat="1" hidden="1" spans="1:9">
      <c r="A34" s="5">
        <v>21457549183</v>
      </c>
      <c r="B34" s="6">
        <v>44860</v>
      </c>
      <c r="C34" s="6">
        <v>44863</v>
      </c>
      <c r="D34" s="4">
        <v>1710</v>
      </c>
      <c r="E34" s="4" t="str">
        <f>VLOOKUP(A34,HOP!A:L,12,0)</f>
        <v>1710.00</v>
      </c>
      <c r="F34" s="4" t="str">
        <f>VLOOKUP(A34,HOP!A:C,3,0)</f>
        <v>2740870</v>
      </c>
      <c r="G34" s="4">
        <f t="shared" si="0"/>
        <v>0</v>
      </c>
      <c r="H34" s="4" t="str">
        <f t="shared" si="1"/>
        <v>，2740870</v>
      </c>
      <c r="I34" s="4" t="str">
        <f>VLOOKUP(A34,HOP!A:U,21,0)</f>
        <v>直采</v>
      </c>
    </row>
    <row r="35" s="4" customFormat="1" hidden="1" spans="1:9">
      <c r="A35" s="5">
        <v>21460426296</v>
      </c>
      <c r="B35" s="6">
        <v>44861</v>
      </c>
      <c r="C35" s="6">
        <v>44863</v>
      </c>
      <c r="D35" s="4">
        <v>1270</v>
      </c>
      <c r="E35" s="4" t="str">
        <f>VLOOKUP(A35,HOP!A:L,12,0)</f>
        <v>1270.00</v>
      </c>
      <c r="F35" s="4" t="str">
        <f>VLOOKUP(A35,HOP!A:C,3,0)</f>
        <v>2741512</v>
      </c>
      <c r="G35" s="4">
        <f t="shared" ref="G35:G66" si="2">D35-E35</f>
        <v>0</v>
      </c>
      <c r="H35" s="4" t="str">
        <f t="shared" ref="H35:H66" si="3">$H$1&amp;F35</f>
        <v>，2741512</v>
      </c>
      <c r="I35" s="4" t="str">
        <f>VLOOKUP(A35,HOP!A:U,21,0)</f>
        <v>直采</v>
      </c>
    </row>
    <row r="36" s="4" customFormat="1" spans="1:10">
      <c r="A36" s="5">
        <v>21460650532</v>
      </c>
      <c r="B36" s="6">
        <v>44861</v>
      </c>
      <c r="C36" s="6">
        <v>44863</v>
      </c>
      <c r="D36" s="4">
        <v>190.95</v>
      </c>
      <c r="E36" s="4" t="str">
        <f>VLOOKUP(A36,HOP!A:L,12,0)</f>
        <v>326.40</v>
      </c>
      <c r="F36" s="4" t="str">
        <f>VLOOKUP(A36,HOP!A:C,3,0)</f>
        <v>2741588</v>
      </c>
      <c r="G36" s="4">
        <f t="shared" si="2"/>
        <v>-135.45</v>
      </c>
      <c r="H36" s="4" t="str">
        <f t="shared" si="3"/>
        <v>，2741588</v>
      </c>
      <c r="I36" s="4" t="str">
        <f>VLOOKUP(A36,HOP!A:U,21,0)</f>
        <v>直采</v>
      </c>
      <c r="J36" s="4" t="s">
        <v>586</v>
      </c>
    </row>
    <row r="37" s="4" customFormat="1" hidden="1" spans="1:9">
      <c r="A37" s="5">
        <v>21475983648</v>
      </c>
      <c r="B37" s="6">
        <v>44861</v>
      </c>
      <c r="C37" s="6">
        <v>44863</v>
      </c>
      <c r="D37" s="4">
        <v>1570.93</v>
      </c>
      <c r="E37" s="4" t="str">
        <f>VLOOKUP(A37,HOP!A:L,12,0)</f>
        <v>1570.93</v>
      </c>
      <c r="F37" s="4" t="str">
        <f>VLOOKUP(A37,HOP!A:C,3,0)</f>
        <v>2745109</v>
      </c>
      <c r="G37" s="4">
        <f t="shared" si="2"/>
        <v>0</v>
      </c>
      <c r="H37" s="4" t="str">
        <f t="shared" si="3"/>
        <v>，2745109</v>
      </c>
      <c r="I37" s="4" t="str">
        <f>VLOOKUP(A37,HOP!A:U,21,0)</f>
        <v>直连</v>
      </c>
    </row>
    <row r="38" s="4" customFormat="1" hidden="1" spans="1:9">
      <c r="A38" s="5">
        <v>21477361338</v>
      </c>
      <c r="B38" s="6">
        <v>44862</v>
      </c>
      <c r="C38" s="6">
        <v>44863</v>
      </c>
      <c r="D38" s="4">
        <v>418</v>
      </c>
      <c r="E38" s="4" t="str">
        <f>VLOOKUP(A38,HOP!A:L,12,0)</f>
        <v>418.00</v>
      </c>
      <c r="F38" s="4" t="str">
        <f>VLOOKUP(A38,HOP!A:C,3,0)</f>
        <v>2745444</v>
      </c>
      <c r="G38" s="4">
        <f t="shared" si="2"/>
        <v>0</v>
      </c>
      <c r="H38" s="4" t="str">
        <f t="shared" si="3"/>
        <v>，2745444</v>
      </c>
      <c r="I38" s="4" t="str">
        <f>VLOOKUP(A38,HOP!A:U,21,0)</f>
        <v>直采</v>
      </c>
    </row>
    <row r="39" s="4" customFormat="1" hidden="1" spans="1:9">
      <c r="A39" s="5">
        <v>21479687212</v>
      </c>
      <c r="B39" s="6">
        <v>44862</v>
      </c>
      <c r="C39" s="6">
        <v>44863</v>
      </c>
      <c r="D39" s="4">
        <v>536</v>
      </c>
      <c r="E39" s="4" t="str">
        <f>VLOOKUP(A39,HOP!A:L,12,0)</f>
        <v>536.00</v>
      </c>
      <c r="F39" s="4" t="str">
        <f>VLOOKUP(A39,HOP!A:C,3,0)</f>
        <v>2746083</v>
      </c>
      <c r="G39" s="4">
        <f t="shared" si="2"/>
        <v>0</v>
      </c>
      <c r="H39" s="4" t="str">
        <f t="shared" si="3"/>
        <v>，2746083</v>
      </c>
      <c r="I39" s="4" t="str">
        <f>VLOOKUP(A39,HOP!A:U,21,0)</f>
        <v>直采</v>
      </c>
    </row>
    <row r="40" s="4" customFormat="1" hidden="1" spans="1:9">
      <c r="A40" s="5">
        <v>21485421525</v>
      </c>
      <c r="B40" s="6">
        <v>44862</v>
      </c>
      <c r="C40" s="6">
        <v>44863</v>
      </c>
      <c r="D40" s="4">
        <v>293</v>
      </c>
      <c r="E40" s="4" t="str">
        <f>VLOOKUP(A40,HOP!A:L,12,0)</f>
        <v>293.00</v>
      </c>
      <c r="F40" s="4" t="str">
        <f>VLOOKUP(A40,HOP!A:C,3,0)</f>
        <v>2747387</v>
      </c>
      <c r="G40" s="4">
        <f t="shared" si="2"/>
        <v>0</v>
      </c>
      <c r="H40" s="4" t="str">
        <f t="shared" si="3"/>
        <v>，2747387</v>
      </c>
      <c r="I40" s="4" t="str">
        <f>VLOOKUP(A40,HOP!A:U,21,0)</f>
        <v>直采</v>
      </c>
    </row>
    <row r="41" s="4" customFormat="1" hidden="1" spans="1:9">
      <c r="A41" s="5">
        <v>21486479755</v>
      </c>
      <c r="B41" s="6">
        <v>44862</v>
      </c>
      <c r="C41" s="6">
        <v>44863</v>
      </c>
      <c r="D41" s="4">
        <v>444</v>
      </c>
      <c r="E41" s="4" t="str">
        <f>VLOOKUP(A41,HOP!A:L,12,0)</f>
        <v>444.00</v>
      </c>
      <c r="F41" s="4" t="str">
        <f>VLOOKUP(A41,HOP!A:C,3,0)</f>
        <v>2747653</v>
      </c>
      <c r="G41" s="4">
        <f t="shared" si="2"/>
        <v>0</v>
      </c>
      <c r="H41" s="4" t="str">
        <f t="shared" si="3"/>
        <v>，2747653</v>
      </c>
      <c r="I41" s="4" t="str">
        <f>VLOOKUP(A41,HOP!A:U,21,0)</f>
        <v>直采</v>
      </c>
    </row>
    <row r="42" s="4" customFormat="1" hidden="1" spans="1:9">
      <c r="A42" s="5">
        <v>21504250591</v>
      </c>
      <c r="B42" s="6">
        <v>44861</v>
      </c>
      <c r="C42" s="6">
        <v>44863</v>
      </c>
      <c r="D42" s="4">
        <v>606</v>
      </c>
      <c r="E42" s="4" t="str">
        <f>VLOOKUP(A42,HOP!A:L,12,0)</f>
        <v>606.00</v>
      </c>
      <c r="F42" s="4" t="str">
        <f>VLOOKUP(A42,HOP!A:C,3,0)</f>
        <v>2752183</v>
      </c>
      <c r="G42" s="4">
        <f t="shared" si="2"/>
        <v>0</v>
      </c>
      <c r="H42" s="4" t="str">
        <f t="shared" si="3"/>
        <v>，2752183</v>
      </c>
      <c r="I42" s="4" t="str">
        <f>VLOOKUP(A42,HOP!A:U,21,0)</f>
        <v>直采</v>
      </c>
    </row>
    <row r="43" s="4" customFormat="1" hidden="1" spans="1:9">
      <c r="A43" s="5">
        <v>21507659875</v>
      </c>
      <c r="B43" s="6">
        <v>44860</v>
      </c>
      <c r="C43" s="6">
        <v>44863</v>
      </c>
      <c r="D43" s="4">
        <v>2430</v>
      </c>
      <c r="E43" s="4" t="str">
        <f>VLOOKUP(A43,HOP!A:L,12,0)</f>
        <v>2430.00</v>
      </c>
      <c r="F43" s="4" t="str">
        <f>VLOOKUP(A43,HOP!A:C,3,0)</f>
        <v>2753162</v>
      </c>
      <c r="G43" s="4">
        <f t="shared" si="2"/>
        <v>0</v>
      </c>
      <c r="H43" s="4" t="str">
        <f t="shared" si="3"/>
        <v>，2753162</v>
      </c>
      <c r="I43" s="4" t="str">
        <f>VLOOKUP(A43,HOP!A:U,21,0)</f>
        <v>直采</v>
      </c>
    </row>
    <row r="44" s="4" customFormat="1" hidden="1" spans="1:9">
      <c r="A44" s="5">
        <v>21507727239</v>
      </c>
      <c r="B44" s="6">
        <v>44859</v>
      </c>
      <c r="C44" s="6">
        <v>44863</v>
      </c>
      <c r="D44" s="4">
        <v>716</v>
      </c>
      <c r="E44" s="4" t="str">
        <f>VLOOKUP(A44,HOP!A:L,12,0)</f>
        <v>716.00</v>
      </c>
      <c r="F44" s="4" t="str">
        <f>VLOOKUP(A44,HOP!A:C,3,0)</f>
        <v>2753169</v>
      </c>
      <c r="G44" s="4">
        <f t="shared" si="2"/>
        <v>0</v>
      </c>
      <c r="H44" s="4" t="str">
        <f t="shared" si="3"/>
        <v>，2753169</v>
      </c>
      <c r="I44" s="4" t="str">
        <f>VLOOKUP(A44,HOP!A:U,21,0)</f>
        <v>直采</v>
      </c>
    </row>
    <row r="45" s="4" customFormat="1" hidden="1" spans="1:9">
      <c r="A45" s="5">
        <v>21507991372</v>
      </c>
      <c r="B45" s="6">
        <v>44859</v>
      </c>
      <c r="C45" s="6">
        <v>44863</v>
      </c>
      <c r="D45" s="4">
        <v>2462</v>
      </c>
      <c r="E45" s="4" t="str">
        <f>VLOOKUP(A45,HOP!A:L,12,0)</f>
        <v>2462.00</v>
      </c>
      <c r="F45" s="4" t="str">
        <f>VLOOKUP(A45,HOP!A:C,3,0)</f>
        <v>2753247</v>
      </c>
      <c r="G45" s="4">
        <f t="shared" si="2"/>
        <v>0</v>
      </c>
      <c r="H45" s="4" t="str">
        <f t="shared" si="3"/>
        <v>，2753247</v>
      </c>
      <c r="I45" s="4" t="str">
        <f>VLOOKUP(A45,HOP!A:U,21,0)</f>
        <v>直采</v>
      </c>
    </row>
    <row r="46" s="4" customFormat="1" hidden="1" spans="1:9">
      <c r="A46" s="5">
        <v>21509417581</v>
      </c>
      <c r="B46" s="6">
        <v>44856</v>
      </c>
      <c r="C46" s="6">
        <v>44863</v>
      </c>
      <c r="D46" s="4">
        <v>3137</v>
      </c>
      <c r="E46" s="4" t="str">
        <f>VLOOKUP(A46,HOP!A:L,12,0)</f>
        <v>3137.00</v>
      </c>
      <c r="F46" s="4" t="str">
        <f>VLOOKUP(A46,HOP!A:C,3,0)</f>
        <v>2753693</v>
      </c>
      <c r="G46" s="4">
        <f t="shared" si="2"/>
        <v>0</v>
      </c>
      <c r="H46" s="4" t="str">
        <f t="shared" si="3"/>
        <v>，2753693</v>
      </c>
      <c r="I46" s="4" t="str">
        <f>VLOOKUP(A46,HOP!A:U,21,0)</f>
        <v>直采</v>
      </c>
    </row>
    <row r="47" s="4" customFormat="1" hidden="1" spans="1:9">
      <c r="A47" s="5">
        <v>21509668395</v>
      </c>
      <c r="B47" s="6">
        <v>44862</v>
      </c>
      <c r="C47" s="6">
        <v>44863</v>
      </c>
      <c r="D47" s="4">
        <v>405</v>
      </c>
      <c r="E47" s="4" t="str">
        <f>VLOOKUP(A47,HOP!A:L,12,0)</f>
        <v>405.00</v>
      </c>
      <c r="F47" s="4" t="str">
        <f>VLOOKUP(A47,HOP!A:C,3,0)</f>
        <v>2753754</v>
      </c>
      <c r="G47" s="4">
        <f t="shared" si="2"/>
        <v>0</v>
      </c>
      <c r="H47" s="4" t="str">
        <f t="shared" si="3"/>
        <v>，2753754</v>
      </c>
      <c r="I47" s="4" t="str">
        <f>VLOOKUP(A47,HOP!A:U,21,0)</f>
        <v>直采</v>
      </c>
    </row>
    <row r="48" s="4" customFormat="1" hidden="1" spans="1:9">
      <c r="A48" s="5">
        <v>21510906412</v>
      </c>
      <c r="B48" s="6">
        <v>44856</v>
      </c>
      <c r="C48" s="6">
        <v>44863</v>
      </c>
      <c r="D48" s="4">
        <v>959</v>
      </c>
      <c r="E48" s="4" t="str">
        <f>VLOOKUP(A48,HOP!A:L,12,0)</f>
        <v>959.00</v>
      </c>
      <c r="F48" s="4" t="str">
        <f>VLOOKUP(A48,HOP!A:C,3,0)</f>
        <v>2754071</v>
      </c>
      <c r="G48" s="4">
        <f t="shared" si="2"/>
        <v>0</v>
      </c>
      <c r="H48" s="4" t="str">
        <f t="shared" si="3"/>
        <v>，2754071</v>
      </c>
      <c r="I48" s="4" t="str">
        <f>VLOOKUP(A48,HOP!A:U,21,0)</f>
        <v>直采</v>
      </c>
    </row>
    <row r="49" s="4" customFormat="1" hidden="1" spans="1:9">
      <c r="A49" s="5">
        <v>21563614141</v>
      </c>
      <c r="B49" s="6">
        <v>44862</v>
      </c>
      <c r="C49" s="6">
        <v>44863</v>
      </c>
      <c r="D49" s="4">
        <v>533</v>
      </c>
      <c r="E49" s="4" t="str">
        <f>VLOOKUP(A49,HOP!A:L,12,0)</f>
        <v>533.00</v>
      </c>
      <c r="F49" s="4" t="str">
        <f>VLOOKUP(A49,HOP!A:C,3,0)</f>
        <v>2756800</v>
      </c>
      <c r="G49" s="4">
        <f t="shared" si="2"/>
        <v>0</v>
      </c>
      <c r="H49" s="4" t="str">
        <f t="shared" si="3"/>
        <v>，2756800</v>
      </c>
      <c r="I49" s="4" t="str">
        <f>VLOOKUP(A49,HOP!A:U,21,0)</f>
        <v>直采</v>
      </c>
    </row>
    <row r="50" s="4" customFormat="1" hidden="1" spans="1:9">
      <c r="A50" s="5">
        <v>21564318752</v>
      </c>
      <c r="B50" s="6">
        <v>44862</v>
      </c>
      <c r="C50" s="6">
        <v>44863</v>
      </c>
      <c r="D50" s="4">
        <v>420</v>
      </c>
      <c r="E50" s="4" t="str">
        <f>VLOOKUP(A50,HOP!A:L,12,0)</f>
        <v>420.00</v>
      </c>
      <c r="F50" s="4" t="str">
        <f>VLOOKUP(A50,HOP!A:C,3,0)</f>
        <v>2757011</v>
      </c>
      <c r="G50" s="4">
        <f t="shared" si="2"/>
        <v>0</v>
      </c>
      <c r="H50" s="4" t="str">
        <f t="shared" si="3"/>
        <v>，2757011</v>
      </c>
      <c r="I50" s="4" t="str">
        <f>VLOOKUP(A50,HOP!A:U,21,0)</f>
        <v>直采</v>
      </c>
    </row>
    <row r="51" s="4" customFormat="1" hidden="1" spans="1:9">
      <c r="A51" s="5">
        <v>21567572175</v>
      </c>
      <c r="B51" s="6">
        <v>44859</v>
      </c>
      <c r="C51" s="6">
        <v>44863</v>
      </c>
      <c r="D51" s="4">
        <v>800</v>
      </c>
      <c r="E51" s="4" t="str">
        <f>VLOOKUP(A51,HOP!A:L,12,0)</f>
        <v>800.00</v>
      </c>
      <c r="F51" s="4" t="str">
        <f>VLOOKUP(A51,HOP!A:C,3,0)</f>
        <v>2757274</v>
      </c>
      <c r="G51" s="4">
        <f t="shared" si="2"/>
        <v>0</v>
      </c>
      <c r="H51" s="4" t="str">
        <f t="shared" si="3"/>
        <v>，2757274</v>
      </c>
      <c r="I51" s="4" t="str">
        <f>VLOOKUP(A51,HOP!A:U,21,0)</f>
        <v>直采</v>
      </c>
    </row>
    <row r="52" s="4" customFormat="1" hidden="1" spans="1:9">
      <c r="A52" s="5">
        <v>21567858946</v>
      </c>
      <c r="B52" s="6">
        <v>44860</v>
      </c>
      <c r="C52" s="6">
        <v>44863</v>
      </c>
      <c r="D52" s="4">
        <v>3614.53</v>
      </c>
      <c r="E52" s="4" t="str">
        <f>VLOOKUP(A52,HOP!A:L,12,0)</f>
        <v>3614.53</v>
      </c>
      <c r="F52" s="4" t="str">
        <f>VLOOKUP(A52,HOP!A:C,3,0)</f>
        <v>2757315</v>
      </c>
      <c r="G52" s="4">
        <f t="shared" si="2"/>
        <v>0</v>
      </c>
      <c r="H52" s="4" t="str">
        <f t="shared" si="3"/>
        <v>，2757315</v>
      </c>
      <c r="I52" s="4" t="str">
        <f>VLOOKUP(A52,HOP!A:U,21,0)</f>
        <v>直连</v>
      </c>
    </row>
    <row r="53" s="4" customFormat="1" hidden="1" spans="1:9">
      <c r="A53" s="5">
        <v>21569324128</v>
      </c>
      <c r="B53" s="6">
        <v>44859</v>
      </c>
      <c r="C53" s="6">
        <v>44863</v>
      </c>
      <c r="D53" s="4">
        <v>3376</v>
      </c>
      <c r="E53" s="4" t="str">
        <f>VLOOKUP(A53,HOP!A:L,12,0)</f>
        <v>3376.00</v>
      </c>
      <c r="F53" s="4" t="str">
        <f>VLOOKUP(A53,HOP!A:C,3,0)</f>
        <v>2757665</v>
      </c>
      <c r="G53" s="4">
        <f t="shared" si="2"/>
        <v>0</v>
      </c>
      <c r="H53" s="4" t="str">
        <f t="shared" si="3"/>
        <v>，2757665</v>
      </c>
      <c r="I53" s="4" t="str">
        <f>VLOOKUP(A53,HOP!A:U,21,0)</f>
        <v>直采</v>
      </c>
    </row>
    <row r="54" s="4" customFormat="1" hidden="1" spans="1:9">
      <c r="A54" s="5">
        <v>21569977993</v>
      </c>
      <c r="B54" s="6">
        <v>44860</v>
      </c>
      <c r="C54" s="6">
        <v>44863</v>
      </c>
      <c r="D54" s="4">
        <v>6516</v>
      </c>
      <c r="E54" s="4" t="str">
        <f>VLOOKUP(A54,HOP!A:L,12,0)</f>
        <v>6516.00</v>
      </c>
      <c r="F54" s="4" t="str">
        <f>VLOOKUP(A54,HOP!A:C,3,0)</f>
        <v>2757795</v>
      </c>
      <c r="G54" s="4">
        <f t="shared" si="2"/>
        <v>0</v>
      </c>
      <c r="H54" s="4" t="str">
        <f t="shared" si="3"/>
        <v>，2757795</v>
      </c>
      <c r="I54" s="4" t="str">
        <f>VLOOKUP(A54,HOP!A:U,21,0)</f>
        <v>直采</v>
      </c>
    </row>
    <row r="55" s="4" customFormat="1" hidden="1" spans="1:9">
      <c r="A55" s="5">
        <v>21571823443</v>
      </c>
      <c r="B55" s="6">
        <v>44859</v>
      </c>
      <c r="C55" s="6">
        <v>44863</v>
      </c>
      <c r="D55" s="4">
        <v>2426</v>
      </c>
      <c r="E55" s="4" t="str">
        <f>VLOOKUP(A55,HOP!A:L,12,0)</f>
        <v>2426.00</v>
      </c>
      <c r="F55" s="4" t="str">
        <f>VLOOKUP(A55,HOP!A:C,3,0)</f>
        <v>2758308</v>
      </c>
      <c r="G55" s="4">
        <f t="shared" si="2"/>
        <v>0</v>
      </c>
      <c r="H55" s="4" t="str">
        <f t="shared" si="3"/>
        <v>，2758308</v>
      </c>
      <c r="I55" s="4" t="str">
        <f>VLOOKUP(A55,HOP!A:U,21,0)</f>
        <v>直采</v>
      </c>
    </row>
    <row r="56" s="4" customFormat="1" hidden="1" spans="1:9">
      <c r="A56" s="5">
        <v>21570672402</v>
      </c>
      <c r="B56" s="6">
        <v>44861</v>
      </c>
      <c r="C56" s="6">
        <v>44863</v>
      </c>
      <c r="D56" s="4">
        <v>756</v>
      </c>
      <c r="E56" s="4" t="str">
        <f>VLOOKUP(A56,HOP!A:L,12,0)</f>
        <v>756.00</v>
      </c>
      <c r="F56" s="4" t="str">
        <f>VLOOKUP(A56,HOP!A:C,3,0)</f>
        <v>2758006</v>
      </c>
      <c r="G56" s="4">
        <f t="shared" si="2"/>
        <v>0</v>
      </c>
      <c r="H56" s="4" t="str">
        <f t="shared" si="3"/>
        <v>，2758006</v>
      </c>
      <c r="I56" s="4" t="str">
        <f>VLOOKUP(A56,HOP!A:U,21,0)</f>
        <v>直采</v>
      </c>
    </row>
    <row r="57" s="4" customFormat="1" hidden="1" spans="1:9">
      <c r="A57" s="5">
        <v>21573012053</v>
      </c>
      <c r="B57" s="6">
        <v>44861</v>
      </c>
      <c r="C57" s="6">
        <v>44863</v>
      </c>
      <c r="D57" s="4">
        <v>450</v>
      </c>
      <c r="E57" s="4" t="str">
        <f>VLOOKUP(A57,HOP!A:L,12,0)</f>
        <v>450.00</v>
      </c>
      <c r="F57" s="4" t="str">
        <f>VLOOKUP(A57,HOP!A:C,3,0)</f>
        <v>2758596</v>
      </c>
      <c r="G57" s="4">
        <f t="shared" si="2"/>
        <v>0</v>
      </c>
      <c r="H57" s="4" t="str">
        <f t="shared" si="3"/>
        <v>，2758596</v>
      </c>
      <c r="I57" s="4" t="str">
        <f>VLOOKUP(A57,HOP!A:U,21,0)</f>
        <v>直采</v>
      </c>
    </row>
    <row r="58" s="4" customFormat="1" hidden="1" spans="1:9">
      <c r="A58" s="5">
        <v>21573218568</v>
      </c>
      <c r="B58" s="6">
        <v>44860</v>
      </c>
      <c r="C58" s="6">
        <v>44863</v>
      </c>
      <c r="D58" s="4">
        <v>663</v>
      </c>
      <c r="E58" s="4" t="str">
        <f>VLOOKUP(A58,HOP!A:L,12,0)</f>
        <v>663.00</v>
      </c>
      <c r="F58" s="4" t="str">
        <f>VLOOKUP(A58,HOP!A:C,3,0)</f>
        <v>2758650</v>
      </c>
      <c r="G58" s="4">
        <f t="shared" si="2"/>
        <v>0</v>
      </c>
      <c r="H58" s="4" t="str">
        <f t="shared" si="3"/>
        <v>，2758650</v>
      </c>
      <c r="I58" s="4" t="str">
        <f>VLOOKUP(A58,HOP!A:U,21,0)</f>
        <v>直采</v>
      </c>
    </row>
    <row r="59" s="4" customFormat="1" hidden="1" spans="1:9">
      <c r="A59" s="5">
        <v>21578179507</v>
      </c>
      <c r="B59" s="6">
        <v>44861</v>
      </c>
      <c r="C59" s="6">
        <v>44863</v>
      </c>
      <c r="D59" s="4">
        <v>1170</v>
      </c>
      <c r="E59" s="4" t="str">
        <f>VLOOKUP(A59,HOP!A:L,12,0)</f>
        <v>1170.00</v>
      </c>
      <c r="F59" s="4" t="str">
        <f>VLOOKUP(A59,HOP!A:C,3,0)</f>
        <v>2759154</v>
      </c>
      <c r="G59" s="4">
        <f t="shared" si="2"/>
        <v>0</v>
      </c>
      <c r="H59" s="4" t="str">
        <f t="shared" si="3"/>
        <v>，2759154</v>
      </c>
      <c r="I59" s="4" t="str">
        <f>VLOOKUP(A59,HOP!A:U,21,0)</f>
        <v>直采</v>
      </c>
    </row>
    <row r="60" s="4" customFormat="1" hidden="1" spans="1:9">
      <c r="A60" s="5">
        <v>21578192071</v>
      </c>
      <c r="B60" s="6">
        <v>44861</v>
      </c>
      <c r="C60" s="6">
        <v>44863</v>
      </c>
      <c r="D60" s="4">
        <v>975</v>
      </c>
      <c r="E60" s="4" t="str">
        <f>VLOOKUP(A60,HOP!A:L,12,0)</f>
        <v>975.00</v>
      </c>
      <c r="F60" s="4" t="str">
        <f>VLOOKUP(A60,HOP!A:C,3,0)</f>
        <v>2759155</v>
      </c>
      <c r="G60" s="4">
        <f t="shared" si="2"/>
        <v>0</v>
      </c>
      <c r="H60" s="4" t="str">
        <f t="shared" si="3"/>
        <v>，2759155</v>
      </c>
      <c r="I60" s="4" t="str">
        <f>VLOOKUP(A60,HOP!A:U,21,0)</f>
        <v>直采</v>
      </c>
    </row>
    <row r="61" s="4" customFormat="1" hidden="1" spans="1:9">
      <c r="A61" s="5">
        <v>21580137239</v>
      </c>
      <c r="B61" s="6">
        <v>44860</v>
      </c>
      <c r="C61" s="6">
        <v>44863</v>
      </c>
      <c r="D61" s="4">
        <v>1020</v>
      </c>
      <c r="E61" s="4" t="str">
        <f>VLOOKUP(A61,HOP!A:L,12,0)</f>
        <v>1020.00</v>
      </c>
      <c r="F61" s="4" t="str">
        <f>VLOOKUP(A61,HOP!A:C,3,0)</f>
        <v>2759650</v>
      </c>
      <c r="G61" s="4">
        <f t="shared" si="2"/>
        <v>0</v>
      </c>
      <c r="H61" s="4" t="str">
        <f t="shared" si="3"/>
        <v>，2759650</v>
      </c>
      <c r="I61" s="4" t="str">
        <f>VLOOKUP(A61,HOP!A:U,21,0)</f>
        <v>直采</v>
      </c>
    </row>
    <row r="62" s="4" customFormat="1" hidden="1" spans="1:9">
      <c r="A62" s="5">
        <v>21580876258</v>
      </c>
      <c r="B62" s="6">
        <v>44861</v>
      </c>
      <c r="C62" s="6">
        <v>44863</v>
      </c>
      <c r="D62" s="4">
        <v>470</v>
      </c>
      <c r="E62" s="4" t="str">
        <f>VLOOKUP(A62,HOP!A:L,12,0)</f>
        <v>470.00</v>
      </c>
      <c r="F62" s="4" t="str">
        <f>VLOOKUP(A62,HOP!A:C,3,0)</f>
        <v>2759916</v>
      </c>
      <c r="G62" s="4">
        <f t="shared" si="2"/>
        <v>0</v>
      </c>
      <c r="H62" s="4" t="str">
        <f t="shared" si="3"/>
        <v>，2759916</v>
      </c>
      <c r="I62" s="4" t="str">
        <f>VLOOKUP(A62,HOP!A:U,21,0)</f>
        <v>直采</v>
      </c>
    </row>
    <row r="63" s="4" customFormat="1" hidden="1" spans="1:9">
      <c r="A63" s="5">
        <v>21580887767</v>
      </c>
      <c r="B63" s="6">
        <v>44862</v>
      </c>
      <c r="C63" s="6">
        <v>44863</v>
      </c>
      <c r="D63" s="4">
        <v>222</v>
      </c>
      <c r="E63" s="4" t="str">
        <f>VLOOKUP(A63,HOP!A:L,12,0)</f>
        <v>222.00</v>
      </c>
      <c r="F63" s="4" t="str">
        <f>VLOOKUP(A63,HOP!A:C,3,0)</f>
        <v>2759917</v>
      </c>
      <c r="G63" s="4">
        <f t="shared" si="2"/>
        <v>0</v>
      </c>
      <c r="H63" s="4" t="str">
        <f t="shared" si="3"/>
        <v>，2759917</v>
      </c>
      <c r="I63" s="4" t="str">
        <f>VLOOKUP(A63,HOP!A:U,21,0)</f>
        <v>直采</v>
      </c>
    </row>
    <row r="64" s="4" customFormat="1" hidden="1" spans="1:9">
      <c r="A64" s="5">
        <v>21581448048</v>
      </c>
      <c r="B64" s="6">
        <v>44862</v>
      </c>
      <c r="C64" s="6">
        <v>44863</v>
      </c>
      <c r="D64" s="4">
        <v>573</v>
      </c>
      <c r="E64" s="4" t="str">
        <f>VLOOKUP(A64,HOP!A:L,12,0)</f>
        <v>573.00</v>
      </c>
      <c r="F64" s="4" t="str">
        <f>VLOOKUP(A64,HOP!A:C,3,0)</f>
        <v>2760035</v>
      </c>
      <c r="G64" s="4">
        <f t="shared" si="2"/>
        <v>0</v>
      </c>
      <c r="H64" s="4" t="str">
        <f t="shared" si="3"/>
        <v>，2760035</v>
      </c>
      <c r="I64" s="4" t="str">
        <f>VLOOKUP(A64,HOP!A:U,21,0)</f>
        <v>直采</v>
      </c>
    </row>
    <row r="65" s="4" customFormat="1" hidden="1" spans="1:9">
      <c r="A65" s="5">
        <v>21581680113</v>
      </c>
      <c r="B65" s="6">
        <v>44862</v>
      </c>
      <c r="C65" s="6">
        <v>44863</v>
      </c>
      <c r="D65" s="4">
        <v>474</v>
      </c>
      <c r="E65" s="4" t="str">
        <f>VLOOKUP(A65,HOP!A:L,12,0)</f>
        <v>474.00</v>
      </c>
      <c r="F65" s="4" t="str">
        <f>VLOOKUP(A65,HOP!A:C,3,0)</f>
        <v>2760087</v>
      </c>
      <c r="G65" s="4">
        <f t="shared" si="2"/>
        <v>0</v>
      </c>
      <c r="H65" s="4" t="str">
        <f t="shared" si="3"/>
        <v>，2760087</v>
      </c>
      <c r="I65" s="4" t="str">
        <f>VLOOKUP(A65,HOP!A:U,21,0)</f>
        <v>直采</v>
      </c>
    </row>
    <row r="66" s="4" customFormat="1" hidden="1" spans="1:9">
      <c r="A66" s="5">
        <v>21581798568</v>
      </c>
      <c r="B66" s="6">
        <v>44860</v>
      </c>
      <c r="C66" s="6">
        <v>44863</v>
      </c>
      <c r="D66" s="4">
        <v>1629</v>
      </c>
      <c r="E66" s="4" t="str">
        <f>VLOOKUP(A66,HOP!A:L,12,0)</f>
        <v>1629.00</v>
      </c>
      <c r="F66" s="4" t="str">
        <f>VLOOKUP(A66,HOP!A:C,3,0)</f>
        <v>2760131</v>
      </c>
      <c r="G66" s="4">
        <f t="shared" si="2"/>
        <v>0</v>
      </c>
      <c r="H66" s="4" t="str">
        <f t="shared" si="3"/>
        <v>，2760131</v>
      </c>
      <c r="I66" s="4" t="str">
        <f>VLOOKUP(A66,HOP!A:U,21,0)</f>
        <v>直采</v>
      </c>
    </row>
    <row r="67" s="4" customFormat="1" hidden="1" spans="1:9">
      <c r="A67" s="5">
        <v>21582063394</v>
      </c>
      <c r="B67" s="6">
        <v>44862</v>
      </c>
      <c r="C67" s="6">
        <v>44863</v>
      </c>
      <c r="D67" s="4">
        <v>606</v>
      </c>
      <c r="E67" s="4" t="str">
        <f>VLOOKUP(A67,HOP!A:L,12,0)</f>
        <v>606.00</v>
      </c>
      <c r="F67" s="4" t="str">
        <f>VLOOKUP(A67,HOP!A:C,3,0)</f>
        <v>2760196</v>
      </c>
      <c r="G67" s="4">
        <f t="shared" ref="G67:G98" si="4">D67-E67</f>
        <v>0</v>
      </c>
      <c r="H67" s="4" t="str">
        <f t="shared" ref="H67:H98" si="5">$H$1&amp;F67</f>
        <v>，2760196</v>
      </c>
      <c r="I67" s="4" t="str">
        <f>VLOOKUP(A67,HOP!A:U,21,0)</f>
        <v>直采</v>
      </c>
    </row>
    <row r="68" s="4" customFormat="1" hidden="1" spans="1:9">
      <c r="A68" s="5">
        <v>21582456472</v>
      </c>
      <c r="B68" s="6">
        <v>44861</v>
      </c>
      <c r="C68" s="6">
        <v>44863</v>
      </c>
      <c r="D68" s="4">
        <v>704</v>
      </c>
      <c r="E68" s="4" t="str">
        <f>VLOOKUP(A68,HOP!A:L,12,0)</f>
        <v>704.00</v>
      </c>
      <c r="F68" s="4" t="str">
        <f>VLOOKUP(A68,HOP!A:C,3,0)</f>
        <v>2760261</v>
      </c>
      <c r="G68" s="4">
        <f t="shared" si="4"/>
        <v>0</v>
      </c>
      <c r="H68" s="4" t="str">
        <f t="shared" si="5"/>
        <v>，2760261</v>
      </c>
      <c r="I68" s="4" t="str">
        <f>VLOOKUP(A68,HOP!A:U,21,0)</f>
        <v>直采</v>
      </c>
    </row>
    <row r="69" s="4" customFormat="1" hidden="1" spans="1:9">
      <c r="A69" s="5">
        <v>21586335683</v>
      </c>
      <c r="B69" s="6">
        <v>44862</v>
      </c>
      <c r="C69" s="6">
        <v>44863</v>
      </c>
      <c r="D69" s="4">
        <v>1507</v>
      </c>
      <c r="E69" s="4" t="str">
        <f>VLOOKUP(A69,HOP!A:L,12,0)</f>
        <v>1507.00</v>
      </c>
      <c r="F69" s="4" t="str">
        <f>VLOOKUP(A69,HOP!A:C,3,0)</f>
        <v>2760583</v>
      </c>
      <c r="G69" s="4">
        <f t="shared" si="4"/>
        <v>0</v>
      </c>
      <c r="H69" s="4" t="str">
        <f t="shared" si="5"/>
        <v>，2760583</v>
      </c>
      <c r="I69" s="4" t="str">
        <f>VLOOKUP(A69,HOP!A:U,21,0)</f>
        <v>直采</v>
      </c>
    </row>
    <row r="70" s="4" customFormat="1" hidden="1" spans="1:9">
      <c r="A70" s="5">
        <v>21587913108</v>
      </c>
      <c r="B70" s="6">
        <v>44861</v>
      </c>
      <c r="C70" s="6">
        <v>44863</v>
      </c>
      <c r="D70" s="4">
        <v>1215</v>
      </c>
      <c r="E70" s="4" t="str">
        <f>VLOOKUP(A70,HOP!A:L,12,0)</f>
        <v>1215.00</v>
      </c>
      <c r="F70" s="4" t="str">
        <f>VLOOKUP(A70,HOP!A:C,3,0)</f>
        <v>2760859</v>
      </c>
      <c r="G70" s="4">
        <f t="shared" si="4"/>
        <v>0</v>
      </c>
      <c r="H70" s="4" t="str">
        <f t="shared" si="5"/>
        <v>，2760859</v>
      </c>
      <c r="I70" s="4" t="str">
        <f>VLOOKUP(A70,HOP!A:U,21,0)</f>
        <v>直采</v>
      </c>
    </row>
    <row r="71" s="4" customFormat="1" hidden="1" spans="1:9">
      <c r="A71" s="5">
        <v>21588309207</v>
      </c>
      <c r="B71" s="6">
        <v>44861</v>
      </c>
      <c r="C71" s="6">
        <v>44863</v>
      </c>
      <c r="D71" s="4">
        <v>664</v>
      </c>
      <c r="E71" s="4" t="str">
        <f>VLOOKUP(A71,HOP!A:L,12,0)</f>
        <v>664.00</v>
      </c>
      <c r="F71" s="4" t="str">
        <f>VLOOKUP(A71,HOP!A:C,3,0)</f>
        <v>2760935</v>
      </c>
      <c r="G71" s="4">
        <f t="shared" si="4"/>
        <v>0</v>
      </c>
      <c r="H71" s="4" t="str">
        <f t="shared" si="5"/>
        <v>，2760935</v>
      </c>
      <c r="I71" s="4" t="str">
        <f>VLOOKUP(A71,HOP!A:U,21,0)</f>
        <v>直采</v>
      </c>
    </row>
    <row r="72" s="4" customFormat="1" hidden="1" spans="1:9">
      <c r="A72" s="5">
        <v>21588910857</v>
      </c>
      <c r="B72" s="6">
        <v>44861</v>
      </c>
      <c r="C72" s="6">
        <v>44863</v>
      </c>
      <c r="D72" s="4">
        <v>2340</v>
      </c>
      <c r="E72" s="4" t="str">
        <f>VLOOKUP(A72,HOP!A:L,12,0)</f>
        <v>2340.00</v>
      </c>
      <c r="F72" s="4" t="str">
        <f>VLOOKUP(A72,HOP!A:C,3,0)</f>
        <v>2761073</v>
      </c>
      <c r="G72" s="4">
        <f t="shared" si="4"/>
        <v>0</v>
      </c>
      <c r="H72" s="4" t="str">
        <f t="shared" si="5"/>
        <v>，2761073</v>
      </c>
      <c r="I72" s="4" t="str">
        <f>VLOOKUP(A72,HOP!A:U,21,0)</f>
        <v>直采</v>
      </c>
    </row>
    <row r="73" s="4" customFormat="1" hidden="1" spans="1:9">
      <c r="A73" s="5">
        <v>21589279073</v>
      </c>
      <c r="B73" s="6">
        <v>44862</v>
      </c>
      <c r="C73" s="6">
        <v>44863</v>
      </c>
      <c r="D73" s="4">
        <v>608</v>
      </c>
      <c r="E73" s="4" t="str">
        <f>VLOOKUP(A73,HOP!A:L,12,0)</f>
        <v>608.00</v>
      </c>
      <c r="F73" s="4" t="str">
        <f>VLOOKUP(A73,HOP!A:C,3,0)</f>
        <v>2761174</v>
      </c>
      <c r="G73" s="4">
        <f t="shared" si="4"/>
        <v>0</v>
      </c>
      <c r="H73" s="4" t="str">
        <f t="shared" si="5"/>
        <v>，2761174</v>
      </c>
      <c r="I73" s="4" t="str">
        <f>VLOOKUP(A73,HOP!A:U,21,0)</f>
        <v>直采</v>
      </c>
    </row>
    <row r="74" s="4" customFormat="1" hidden="1" spans="1:9">
      <c r="A74" s="5">
        <v>21589889006</v>
      </c>
      <c r="B74" s="6">
        <v>44862</v>
      </c>
      <c r="C74" s="6">
        <v>44863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21592238379</v>
      </c>
      <c r="B75" s="6">
        <v>44861</v>
      </c>
      <c r="C75" s="6">
        <v>44863</v>
      </c>
      <c r="D75" s="4">
        <v>456</v>
      </c>
      <c r="E75" s="4" t="str">
        <f>VLOOKUP(A75,HOP!A:L,12,0)</f>
        <v>456.00</v>
      </c>
      <c r="F75" s="4" t="str">
        <f>VLOOKUP(A75,HOP!A:C,3,0)</f>
        <v>2761781</v>
      </c>
      <c r="G75" s="4">
        <f t="shared" si="4"/>
        <v>0</v>
      </c>
      <c r="H75" s="4" t="str">
        <f t="shared" si="5"/>
        <v>，2761781</v>
      </c>
      <c r="I75" s="4" t="str">
        <f>VLOOKUP(A75,HOP!A:U,21,0)</f>
        <v>直采</v>
      </c>
    </row>
    <row r="76" s="4" customFormat="1" hidden="1" spans="1:9">
      <c r="A76" s="5">
        <v>21592674295</v>
      </c>
      <c r="B76" s="6">
        <v>44862</v>
      </c>
      <c r="C76" s="6">
        <v>44863</v>
      </c>
      <c r="D76" s="4">
        <v>1713</v>
      </c>
      <c r="E76" s="4" t="str">
        <f>VLOOKUP(A76,HOP!A:L,12,0)</f>
        <v>1713.00</v>
      </c>
      <c r="F76" s="4" t="str">
        <f>VLOOKUP(A76,HOP!A:C,3,0)</f>
        <v>2761861</v>
      </c>
      <c r="G76" s="4">
        <f t="shared" si="4"/>
        <v>0</v>
      </c>
      <c r="H76" s="4" t="str">
        <f t="shared" si="5"/>
        <v>，2761861</v>
      </c>
      <c r="I76" s="4" t="str">
        <f>VLOOKUP(A76,HOP!A:U,21,0)</f>
        <v>直采</v>
      </c>
    </row>
    <row r="77" s="4" customFormat="1" hidden="1" spans="1:9">
      <c r="A77" s="5">
        <v>21595037254</v>
      </c>
      <c r="B77" s="6">
        <v>44862</v>
      </c>
      <c r="C77" s="6">
        <v>44863</v>
      </c>
      <c r="D77" s="4">
        <v>844</v>
      </c>
      <c r="E77" s="4" t="str">
        <f>VLOOKUP(A77,HOP!A:L,12,0)</f>
        <v>844.00</v>
      </c>
      <c r="F77" s="4" t="str">
        <f>VLOOKUP(A77,HOP!A:C,3,0)</f>
        <v>2761977</v>
      </c>
      <c r="G77" s="4">
        <f t="shared" si="4"/>
        <v>0</v>
      </c>
      <c r="H77" s="4" t="str">
        <f t="shared" si="5"/>
        <v>，2761977</v>
      </c>
      <c r="I77" s="4" t="str">
        <f>VLOOKUP(A77,HOP!A:U,21,0)</f>
        <v>直采</v>
      </c>
    </row>
    <row r="78" s="4" customFormat="1" hidden="1" spans="1:9">
      <c r="A78" s="5">
        <v>21595598354</v>
      </c>
      <c r="B78" s="6">
        <v>44862</v>
      </c>
      <c r="C78" s="6">
        <v>44863</v>
      </c>
      <c r="D78" s="4">
        <v>195</v>
      </c>
      <c r="E78" s="4" t="str">
        <f>VLOOKUP(A78,HOP!A:L,12,0)</f>
        <v>195.00</v>
      </c>
      <c r="F78" s="4" t="str">
        <f>VLOOKUP(A78,HOP!A:C,3,0)</f>
        <v>2762039</v>
      </c>
      <c r="G78" s="4">
        <f t="shared" si="4"/>
        <v>0</v>
      </c>
      <c r="H78" s="4" t="str">
        <f t="shared" si="5"/>
        <v>，2762039</v>
      </c>
      <c r="I78" s="4" t="str">
        <f>VLOOKUP(A78,HOP!A:U,21,0)</f>
        <v>直采</v>
      </c>
    </row>
    <row r="79" s="4" customFormat="1" hidden="1" spans="1:9">
      <c r="A79" s="5">
        <v>21597923423</v>
      </c>
      <c r="B79" s="6">
        <v>44862</v>
      </c>
      <c r="C79" s="6">
        <v>44863</v>
      </c>
      <c r="D79" s="4">
        <v>555</v>
      </c>
      <c r="E79" s="4" t="str">
        <f>VLOOKUP(A79,HOP!A:L,12,0)</f>
        <v>555.00</v>
      </c>
      <c r="F79" s="4" t="str">
        <f>VLOOKUP(A79,HOP!A:C,3,0)</f>
        <v>2762425</v>
      </c>
      <c r="G79" s="4">
        <f t="shared" si="4"/>
        <v>0</v>
      </c>
      <c r="H79" s="4" t="str">
        <f t="shared" si="5"/>
        <v>，2762425</v>
      </c>
      <c r="I79" s="4" t="str">
        <f>VLOOKUP(A79,HOP!A:U,21,0)</f>
        <v>直采</v>
      </c>
    </row>
    <row r="80" s="4" customFormat="1" hidden="1" spans="1:9">
      <c r="A80" s="5">
        <v>21598180974</v>
      </c>
      <c r="B80" s="6">
        <v>44862</v>
      </c>
      <c r="C80" s="6">
        <v>44863</v>
      </c>
      <c r="D80" s="4">
        <v>328</v>
      </c>
      <c r="E80" s="4" t="str">
        <f>VLOOKUP(A80,HOP!A:L,12,0)</f>
        <v>328.00</v>
      </c>
      <c r="F80" s="4" t="str">
        <f>VLOOKUP(A80,HOP!A:C,3,0)</f>
        <v>2762462</v>
      </c>
      <c r="G80" s="4">
        <f t="shared" si="4"/>
        <v>0</v>
      </c>
      <c r="H80" s="4" t="str">
        <f t="shared" si="5"/>
        <v>，2762462</v>
      </c>
      <c r="I80" s="4" t="str">
        <f>VLOOKUP(A80,HOP!A:U,21,0)</f>
        <v>直采</v>
      </c>
    </row>
    <row r="81" s="4" customFormat="1" hidden="1" spans="1:9">
      <c r="A81" s="5">
        <v>21598714916</v>
      </c>
      <c r="B81" s="6">
        <v>44862</v>
      </c>
      <c r="C81" s="6">
        <v>44863</v>
      </c>
      <c r="D81" s="4">
        <v>1675</v>
      </c>
      <c r="E81" s="4" t="str">
        <f>VLOOKUP(A81,HOP!A:L,12,0)</f>
        <v>1675.00</v>
      </c>
      <c r="F81" s="4" t="str">
        <f>VLOOKUP(A81,HOP!A:C,3,0)</f>
        <v>2762604</v>
      </c>
      <c r="G81" s="4">
        <f t="shared" si="4"/>
        <v>0</v>
      </c>
      <c r="H81" s="4" t="str">
        <f t="shared" si="5"/>
        <v>，2762604</v>
      </c>
      <c r="I81" s="4" t="str">
        <f>VLOOKUP(A81,HOP!A:U,21,0)</f>
        <v>直采</v>
      </c>
    </row>
    <row r="82" s="4" customFormat="1" hidden="1" spans="1:9">
      <c r="A82" s="5">
        <v>21598979464</v>
      </c>
      <c r="B82" s="6">
        <v>44862</v>
      </c>
      <c r="C82" s="6">
        <v>44863</v>
      </c>
      <c r="D82" s="4">
        <v>844</v>
      </c>
      <c r="E82" s="4" t="str">
        <f>VLOOKUP(A82,HOP!A:L,12,0)</f>
        <v>844.00</v>
      </c>
      <c r="F82" s="4" t="str">
        <f>VLOOKUP(A82,HOP!A:C,3,0)</f>
        <v>2762677</v>
      </c>
      <c r="G82" s="4">
        <f t="shared" si="4"/>
        <v>0</v>
      </c>
      <c r="H82" s="4" t="str">
        <f t="shared" si="5"/>
        <v>，2762677</v>
      </c>
      <c r="I82" s="4" t="str">
        <f>VLOOKUP(A82,HOP!A:U,21,0)</f>
        <v>直采</v>
      </c>
    </row>
    <row r="83" s="4" customFormat="1" hidden="1" spans="1:9">
      <c r="A83" s="5">
        <v>21599018613</v>
      </c>
      <c r="B83" s="6">
        <v>44862</v>
      </c>
      <c r="C83" s="6">
        <v>44863</v>
      </c>
      <c r="D83" s="4">
        <v>948</v>
      </c>
      <c r="E83" s="4" t="str">
        <f>VLOOKUP(A83,HOP!A:L,12,0)</f>
        <v>948.00</v>
      </c>
      <c r="F83" s="4" t="str">
        <f>VLOOKUP(A83,HOP!A:C,3,0)</f>
        <v>2762690</v>
      </c>
      <c r="G83" s="4">
        <f t="shared" si="4"/>
        <v>0</v>
      </c>
      <c r="H83" s="4" t="str">
        <f t="shared" si="5"/>
        <v>，2762690</v>
      </c>
      <c r="I83" s="4" t="str">
        <f>VLOOKUP(A83,HOP!A:U,21,0)</f>
        <v>直采</v>
      </c>
    </row>
    <row r="84" s="4" customFormat="1" hidden="1" spans="1:9">
      <c r="A84" s="5">
        <v>21599032043</v>
      </c>
      <c r="B84" s="6">
        <v>44862</v>
      </c>
      <c r="C84" s="6">
        <v>44863</v>
      </c>
      <c r="D84" s="4">
        <v>543</v>
      </c>
      <c r="E84" s="4" t="str">
        <f>VLOOKUP(A84,HOP!A:L,12,0)</f>
        <v>543.00</v>
      </c>
      <c r="F84" s="4" t="str">
        <f>VLOOKUP(A84,HOP!A:C,3,0)</f>
        <v>2762695</v>
      </c>
      <c r="G84" s="4">
        <f t="shared" si="4"/>
        <v>0</v>
      </c>
      <c r="H84" s="4" t="str">
        <f t="shared" si="5"/>
        <v>，2762695</v>
      </c>
      <c r="I84" s="4" t="str">
        <f>VLOOKUP(A84,HOP!A:U,21,0)</f>
        <v>直采</v>
      </c>
    </row>
    <row r="85" s="4" customFormat="1" hidden="1" spans="1:9">
      <c r="A85" s="5">
        <v>21599779730</v>
      </c>
      <c r="B85" s="6">
        <v>44862</v>
      </c>
      <c r="C85" s="6">
        <v>44863</v>
      </c>
      <c r="D85" s="4">
        <v>222</v>
      </c>
      <c r="E85" s="4" t="str">
        <f>VLOOKUP(A85,HOP!A:L,12,0)</f>
        <v>222.00</v>
      </c>
      <c r="F85" s="4" t="str">
        <f>VLOOKUP(A85,HOP!A:C,3,0)</f>
        <v>2762922</v>
      </c>
      <c r="G85" s="4">
        <f t="shared" si="4"/>
        <v>0</v>
      </c>
      <c r="H85" s="4" t="str">
        <f t="shared" si="5"/>
        <v>，2762922</v>
      </c>
      <c r="I85" s="4" t="str">
        <f>VLOOKUP(A85,HOP!A:U,21,0)</f>
        <v>直采</v>
      </c>
    </row>
    <row r="86" s="4" customFormat="1" hidden="1" spans="1:9">
      <c r="A86" s="5">
        <v>21599640825</v>
      </c>
      <c r="B86" s="6">
        <v>44862</v>
      </c>
      <c r="C86" s="6">
        <v>44863</v>
      </c>
      <c r="D86" s="4">
        <v>500</v>
      </c>
      <c r="E86" s="4" t="str">
        <f>VLOOKUP(A86,HOP!A:L,12,0)</f>
        <v>500.00</v>
      </c>
      <c r="F86" s="4" t="str">
        <f>VLOOKUP(A86,HOP!A:C,3,0)</f>
        <v>2762880</v>
      </c>
      <c r="G86" s="4">
        <f t="shared" si="4"/>
        <v>0</v>
      </c>
      <c r="H86" s="4" t="str">
        <f t="shared" si="5"/>
        <v>，2762880</v>
      </c>
      <c r="I86" s="4" t="str">
        <f>VLOOKUP(A86,HOP!A:U,21,0)</f>
        <v>直采</v>
      </c>
    </row>
    <row r="87" s="4" customFormat="1" hidden="1" spans="1:9">
      <c r="A87" s="5">
        <v>21600452568</v>
      </c>
      <c r="B87" s="6">
        <v>44862</v>
      </c>
      <c r="C87" s="6">
        <v>44863</v>
      </c>
      <c r="D87" s="4">
        <v>545</v>
      </c>
      <c r="E87" s="4" t="str">
        <f>VLOOKUP(A87,HOP!A:L,12,0)</f>
        <v>545.00</v>
      </c>
      <c r="F87" s="4" t="str">
        <f>VLOOKUP(A87,HOP!A:C,3,0)</f>
        <v>2763039</v>
      </c>
      <c r="G87" s="4">
        <f t="shared" si="4"/>
        <v>0</v>
      </c>
      <c r="H87" s="4" t="str">
        <f t="shared" si="5"/>
        <v>，2763039</v>
      </c>
      <c r="I87" s="4" t="str">
        <f>VLOOKUP(A87,HOP!A:U,21,0)</f>
        <v>直采</v>
      </c>
    </row>
    <row r="88" s="4" customFormat="1" hidden="1" spans="1:9">
      <c r="A88" s="5">
        <v>21600461384</v>
      </c>
      <c r="B88" s="6">
        <v>44862</v>
      </c>
      <c r="C88" s="6">
        <v>44863</v>
      </c>
      <c r="D88" s="4">
        <v>541</v>
      </c>
      <c r="E88" s="4" t="str">
        <f>VLOOKUP(A88,HOP!A:L,12,0)</f>
        <v>541.00</v>
      </c>
      <c r="F88" s="4" t="str">
        <f>VLOOKUP(A88,HOP!A:C,3,0)</f>
        <v>2763040</v>
      </c>
      <c r="G88" s="4">
        <f t="shared" si="4"/>
        <v>0</v>
      </c>
      <c r="H88" s="4" t="str">
        <f t="shared" si="5"/>
        <v>，2763040</v>
      </c>
      <c r="I88" s="4" t="str">
        <f>VLOOKUP(A88,HOP!A:U,21,0)</f>
        <v>直采</v>
      </c>
    </row>
    <row r="89" s="4" customFormat="1" hidden="1" spans="1:9">
      <c r="A89" s="5">
        <v>21600875170</v>
      </c>
      <c r="B89" s="6">
        <v>44862</v>
      </c>
      <c r="C89" s="6">
        <v>44863</v>
      </c>
      <c r="D89" s="4">
        <v>137</v>
      </c>
      <c r="E89" s="4" t="str">
        <f>VLOOKUP(A89,HOP!A:L,12,0)</f>
        <v>137.00</v>
      </c>
      <c r="F89" s="4" t="str">
        <f>VLOOKUP(A89,HOP!A:C,3,0)</f>
        <v>2763111</v>
      </c>
      <c r="G89" s="4">
        <f t="shared" si="4"/>
        <v>0</v>
      </c>
      <c r="H89" s="4" t="str">
        <f t="shared" si="5"/>
        <v>，2763111</v>
      </c>
      <c r="I89" s="4" t="str">
        <f>VLOOKUP(A89,HOP!A:U,21,0)</f>
        <v>直采</v>
      </c>
    </row>
    <row r="90" s="4" customFormat="1" hidden="1" spans="1:9">
      <c r="A90" s="5">
        <v>21600963915</v>
      </c>
      <c r="B90" s="6">
        <v>44862</v>
      </c>
      <c r="C90" s="6">
        <v>44863</v>
      </c>
      <c r="D90" s="4">
        <v>855</v>
      </c>
      <c r="E90" s="4" t="str">
        <f>VLOOKUP(A90,HOP!A:L,12,0)</f>
        <v>855.00</v>
      </c>
      <c r="F90" s="4" t="str">
        <f>VLOOKUP(A90,HOP!A:C,3,0)</f>
        <v>2763131</v>
      </c>
      <c r="G90" s="4">
        <f t="shared" si="4"/>
        <v>0</v>
      </c>
      <c r="H90" s="4" t="str">
        <f t="shared" si="5"/>
        <v>，2763131</v>
      </c>
      <c r="I90" s="4" t="str">
        <f>VLOOKUP(A90,HOP!A:U,21,0)</f>
        <v>直采</v>
      </c>
    </row>
    <row r="91" s="4" customFormat="1" hidden="1" spans="1:9">
      <c r="A91" s="5">
        <v>21601247761</v>
      </c>
      <c r="B91" s="6">
        <v>44862</v>
      </c>
      <c r="C91" s="6">
        <v>44863</v>
      </c>
      <c r="D91" s="4">
        <v>378</v>
      </c>
      <c r="E91" s="4" t="str">
        <f>VLOOKUP(A91,HOP!A:L,12,0)</f>
        <v>378.00</v>
      </c>
      <c r="F91" s="4" t="str">
        <f>VLOOKUP(A91,HOP!A:C,3,0)</f>
        <v>2763156</v>
      </c>
      <c r="G91" s="4">
        <f t="shared" si="4"/>
        <v>0</v>
      </c>
      <c r="H91" s="4" t="str">
        <f t="shared" si="5"/>
        <v>，2763156</v>
      </c>
      <c r="I91" s="4" t="str">
        <f>VLOOKUP(A91,HOP!A:U,21,0)</f>
        <v>直采</v>
      </c>
    </row>
    <row r="92" s="4" customFormat="1" hidden="1" spans="1:9">
      <c r="A92" s="5">
        <v>21601238270</v>
      </c>
      <c r="B92" s="6">
        <v>44862</v>
      </c>
      <c r="C92" s="6">
        <v>44863</v>
      </c>
      <c r="D92" s="4">
        <v>137</v>
      </c>
      <c r="E92" s="4" t="str">
        <f>VLOOKUP(A92,HOP!A:L,12,0)</f>
        <v>137.00</v>
      </c>
      <c r="F92" s="4" t="str">
        <f>VLOOKUP(A92,HOP!A:C,3,0)</f>
        <v>2763188</v>
      </c>
      <c r="G92" s="4">
        <f t="shared" si="4"/>
        <v>0</v>
      </c>
      <c r="H92" s="4" t="str">
        <f t="shared" si="5"/>
        <v>，2763188</v>
      </c>
      <c r="I92" s="4" t="str">
        <f>VLOOKUP(A92,HOP!A:U,21,0)</f>
        <v>直采</v>
      </c>
    </row>
    <row r="93" s="4" customFormat="1" hidden="1" spans="1:9">
      <c r="A93" s="5">
        <v>21601640647</v>
      </c>
      <c r="B93" s="6">
        <v>44862</v>
      </c>
      <c r="C93" s="6">
        <v>44863</v>
      </c>
      <c r="D93" s="4">
        <v>340</v>
      </c>
      <c r="E93" s="4" t="str">
        <f>VLOOKUP(A93,HOP!A:L,12,0)</f>
        <v>340.00</v>
      </c>
      <c r="F93" s="4" t="str">
        <f>VLOOKUP(A93,HOP!A:C,3,0)</f>
        <v>2763261</v>
      </c>
      <c r="G93" s="4">
        <f t="shared" si="4"/>
        <v>0</v>
      </c>
      <c r="H93" s="4" t="str">
        <f t="shared" si="5"/>
        <v>，2763261</v>
      </c>
      <c r="I93" s="4" t="str">
        <f>VLOOKUP(A93,HOP!A:U,21,0)</f>
        <v>直采</v>
      </c>
    </row>
    <row r="94" s="4" customFormat="1" hidden="1" spans="1:9">
      <c r="A94" s="5">
        <v>21601918104</v>
      </c>
      <c r="B94" s="6">
        <v>44862</v>
      </c>
      <c r="C94" s="6">
        <v>44863</v>
      </c>
      <c r="D94" s="4">
        <v>546</v>
      </c>
      <c r="E94" s="4" t="str">
        <f>VLOOKUP(A94,HOP!A:L,12,0)</f>
        <v>546.00</v>
      </c>
      <c r="F94" s="4" t="str">
        <f>VLOOKUP(A94,HOP!A:C,3,0)</f>
        <v>2763330</v>
      </c>
      <c r="G94" s="4">
        <f t="shared" si="4"/>
        <v>0</v>
      </c>
      <c r="H94" s="4" t="str">
        <f t="shared" si="5"/>
        <v>，2763330</v>
      </c>
      <c r="I94" s="4" t="str">
        <f>VLOOKUP(A94,HOP!A:U,21,0)</f>
        <v>直采</v>
      </c>
    </row>
    <row r="95" s="4" customFormat="1" hidden="1" spans="1:9">
      <c r="A95" s="5">
        <v>21601973651</v>
      </c>
      <c r="B95" s="6">
        <v>44862</v>
      </c>
      <c r="C95" s="6">
        <v>44863</v>
      </c>
      <c r="D95" s="4">
        <v>285</v>
      </c>
      <c r="E95" s="4" t="str">
        <f>VLOOKUP(A95,HOP!A:L,12,0)</f>
        <v>285.00</v>
      </c>
      <c r="F95" s="4" t="str">
        <f>VLOOKUP(A95,HOP!A:C,3,0)</f>
        <v>2763352</v>
      </c>
      <c r="G95" s="4">
        <f t="shared" si="4"/>
        <v>0</v>
      </c>
      <c r="H95" s="4" t="str">
        <f t="shared" si="5"/>
        <v>，2763352</v>
      </c>
      <c r="I95" s="4" t="str">
        <f>VLOOKUP(A95,HOP!A:U,21,0)</f>
        <v>直采</v>
      </c>
    </row>
    <row r="96" s="4" customFormat="1" hidden="1" spans="1:9">
      <c r="A96" s="5">
        <v>21601949469</v>
      </c>
      <c r="B96" s="6">
        <v>44862</v>
      </c>
      <c r="C96" s="6">
        <v>44863</v>
      </c>
      <c r="D96" s="4">
        <v>328</v>
      </c>
      <c r="E96" s="4" t="str">
        <f>VLOOKUP(A96,HOP!A:L,12,0)</f>
        <v>328.00</v>
      </c>
      <c r="F96" s="4" t="str">
        <f>VLOOKUP(A96,HOP!A:C,3,0)</f>
        <v>2763340</v>
      </c>
      <c r="G96" s="4">
        <f t="shared" si="4"/>
        <v>0</v>
      </c>
      <c r="H96" s="4" t="str">
        <f t="shared" si="5"/>
        <v>，2763340</v>
      </c>
      <c r="I96" s="4" t="str">
        <f>VLOOKUP(A96,HOP!A:U,21,0)</f>
        <v>直采</v>
      </c>
    </row>
    <row r="97" s="4" customFormat="1" hidden="1" spans="1:9">
      <c r="A97" s="5">
        <v>21602236768</v>
      </c>
      <c r="B97" s="6">
        <v>44862</v>
      </c>
      <c r="C97" s="6">
        <v>44863</v>
      </c>
      <c r="D97" s="4">
        <v>796</v>
      </c>
      <c r="E97" s="4" t="str">
        <f>VLOOKUP(A97,HOP!A:L,12,0)</f>
        <v>796.00</v>
      </c>
      <c r="F97" s="4" t="str">
        <f>VLOOKUP(A97,HOP!A:C,3,0)</f>
        <v>2763445</v>
      </c>
      <c r="G97" s="4">
        <f t="shared" si="4"/>
        <v>0</v>
      </c>
      <c r="H97" s="4" t="str">
        <f t="shared" si="5"/>
        <v>，2763445</v>
      </c>
      <c r="I97" s="4" t="str">
        <f>VLOOKUP(A97,HOP!A:U,21,0)</f>
        <v>直采</v>
      </c>
    </row>
    <row r="98" s="4" customFormat="1" hidden="1" spans="1:9">
      <c r="A98" s="5">
        <v>21602252597</v>
      </c>
      <c r="B98" s="6">
        <v>44862</v>
      </c>
      <c r="C98" s="6">
        <v>44863</v>
      </c>
      <c r="D98" s="4">
        <v>320</v>
      </c>
      <c r="E98" s="4" t="str">
        <f>VLOOKUP(A98,HOP!A:L,12,0)</f>
        <v>320.00</v>
      </c>
      <c r="F98" s="4" t="str">
        <f>VLOOKUP(A98,HOP!A:C,3,0)</f>
        <v>2763457</v>
      </c>
      <c r="G98" s="4">
        <f t="shared" si="4"/>
        <v>0</v>
      </c>
      <c r="H98" s="4" t="str">
        <f t="shared" si="5"/>
        <v>，2763457</v>
      </c>
      <c r="I98" s="4" t="str">
        <f>VLOOKUP(A98,HOP!A:U,21,0)</f>
        <v>直采</v>
      </c>
    </row>
    <row r="99" s="4" customFormat="1" hidden="1" spans="1:9">
      <c r="A99" s="5">
        <v>21605089744</v>
      </c>
      <c r="B99" s="6">
        <v>44862</v>
      </c>
      <c r="C99" s="6">
        <v>44863</v>
      </c>
      <c r="D99" s="4">
        <v>546</v>
      </c>
      <c r="E99" s="4" t="str">
        <f>VLOOKUP(A99,HOP!A:L,12,0)</f>
        <v>546.00</v>
      </c>
      <c r="F99" s="4" t="str">
        <f>VLOOKUP(A99,HOP!A:C,3,0)</f>
        <v>2763584</v>
      </c>
      <c r="G99" s="4">
        <f>D99-E99</f>
        <v>0</v>
      </c>
      <c r="H99" s="4" t="str">
        <f>$H$1&amp;F99</f>
        <v>，2763584</v>
      </c>
      <c r="I99" s="4" t="str">
        <f>VLOOKUP(A99,HOP!A:U,21,0)</f>
        <v>直采</v>
      </c>
    </row>
    <row r="100" s="4" customFormat="1" hidden="1" spans="1:9">
      <c r="A100" s="5">
        <v>21605108589</v>
      </c>
      <c r="B100" s="6">
        <v>44862</v>
      </c>
      <c r="C100" s="6">
        <v>44863</v>
      </c>
      <c r="D100" s="4">
        <v>546</v>
      </c>
      <c r="E100" s="4" t="str">
        <f>VLOOKUP(A100,HOP!A:L,12,0)</f>
        <v>546.00</v>
      </c>
      <c r="F100" s="4" t="str">
        <f>VLOOKUP(A100,HOP!A:C,3,0)</f>
        <v>2763585</v>
      </c>
      <c r="G100" s="4">
        <f>D100-E100</f>
        <v>0</v>
      </c>
      <c r="H100" s="4" t="str">
        <f>$H$1&amp;F100</f>
        <v>，2763585</v>
      </c>
      <c r="I100" s="4" t="str">
        <f>VLOOKUP(A100,HOP!A:U,21,0)</f>
        <v>直采</v>
      </c>
    </row>
    <row r="101" s="4" customFormat="1" hidden="1" spans="1:9">
      <c r="A101" s="5">
        <v>21605226373</v>
      </c>
      <c r="B101" s="6">
        <v>44862</v>
      </c>
      <c r="C101" s="6">
        <v>44863</v>
      </c>
      <c r="D101" s="4">
        <v>137</v>
      </c>
      <c r="E101" s="4" t="str">
        <f>VLOOKUP(A101,HOP!A:L,12,0)</f>
        <v>137.00</v>
      </c>
      <c r="F101" s="4" t="str">
        <f>VLOOKUP(A101,HOP!A:C,3,0)</f>
        <v>2763598</v>
      </c>
      <c r="G101" s="4">
        <f>D101-E101</f>
        <v>0</v>
      </c>
      <c r="H101" s="4" t="str">
        <f>$H$1&amp;F101</f>
        <v>，2763598</v>
      </c>
      <c r="I101" s="4" t="str">
        <f>VLOOKUP(A101,HOP!A:U,21,0)</f>
        <v>直采</v>
      </c>
    </row>
    <row r="102" s="4" customFormat="1" hidden="1" spans="1:9">
      <c r="A102" s="5">
        <v>21605322987</v>
      </c>
      <c r="B102" s="6">
        <v>44862</v>
      </c>
      <c r="C102" s="6">
        <v>44863</v>
      </c>
      <c r="D102" s="4">
        <v>140</v>
      </c>
      <c r="E102" s="4" t="str">
        <f>VLOOKUP(A102,HOP!A:L,12,0)</f>
        <v>140.00</v>
      </c>
      <c r="F102" s="4" t="str">
        <f>VLOOKUP(A102,HOP!A:C,3,0)</f>
        <v>2763616</v>
      </c>
      <c r="G102" s="4">
        <f>D102-E102</f>
        <v>0</v>
      </c>
      <c r="H102" s="4" t="str">
        <f>$H$1&amp;F102</f>
        <v>，2763616</v>
      </c>
      <c r="I102" s="4" t="str">
        <f>VLOOKUP(A102,HOP!A:U,21,0)</f>
        <v>直采</v>
      </c>
    </row>
    <row r="103" s="4" customFormat="1" hidden="1" spans="1:9">
      <c r="A103" s="5">
        <v>21605494230</v>
      </c>
      <c r="B103" s="6">
        <v>44862</v>
      </c>
      <c r="C103" s="6">
        <v>44863</v>
      </c>
      <c r="D103" s="4">
        <v>546</v>
      </c>
      <c r="E103" s="4" t="str">
        <f>VLOOKUP(A103,HOP!A:L,12,0)</f>
        <v>546.00</v>
      </c>
      <c r="F103" s="4" t="str">
        <f>VLOOKUP(A103,HOP!A:C,3,0)</f>
        <v>2763645</v>
      </c>
      <c r="G103" s="4">
        <f>D103-E103</f>
        <v>0</v>
      </c>
      <c r="H103" s="4" t="str">
        <f>$H$1&amp;F103</f>
        <v>，2763645</v>
      </c>
      <c r="I103" s="4" t="str">
        <f>VLOOKUP(A103,HOP!A:U,21,0)</f>
        <v>直采</v>
      </c>
    </row>
    <row r="104" s="4" customFormat="1" hidden="1" spans="1:9">
      <c r="A104" s="5">
        <v>21605510837</v>
      </c>
      <c r="B104" s="6">
        <v>44862</v>
      </c>
      <c r="C104" s="6">
        <v>44863</v>
      </c>
      <c r="D104" s="4">
        <v>212</v>
      </c>
      <c r="E104" s="4" t="str">
        <f>VLOOKUP(A104,HOP!A:L,12,0)</f>
        <v>212.00</v>
      </c>
      <c r="F104" s="4" t="str">
        <f>VLOOKUP(A104,HOP!A:C,3,0)</f>
        <v>2763648</v>
      </c>
      <c r="G104" s="4">
        <f>D104-E104</f>
        <v>0</v>
      </c>
      <c r="H104" s="4" t="str">
        <f>$H$1&amp;F104</f>
        <v>，2763648</v>
      </c>
      <c r="I104" s="4" t="str">
        <f>VLOOKUP(A104,HOP!A:U,21,0)</f>
        <v>直采</v>
      </c>
    </row>
    <row r="105" s="4" customFormat="1" hidden="1" spans="1:9">
      <c r="A105" s="5">
        <v>21606280755</v>
      </c>
      <c r="B105" s="6">
        <v>44862</v>
      </c>
      <c r="C105" s="6">
        <v>44863</v>
      </c>
      <c r="D105" s="4">
        <v>216</v>
      </c>
      <c r="E105" s="4" t="str">
        <f>VLOOKUP(A105,HOP!A:L,12,0)</f>
        <v>216.00</v>
      </c>
      <c r="F105" s="4" t="str">
        <f>VLOOKUP(A105,HOP!A:C,3,0)</f>
        <v>2763788</v>
      </c>
      <c r="G105" s="4">
        <f>D105-E105</f>
        <v>0</v>
      </c>
      <c r="H105" s="4" t="str">
        <f>$H$1&amp;F105</f>
        <v>，2763788</v>
      </c>
      <c r="I105" s="4" t="str">
        <f>VLOOKUP(A105,HOP!A:U,21,0)</f>
        <v>直采</v>
      </c>
    </row>
    <row r="106" s="4" customFormat="1" hidden="1" spans="1:9">
      <c r="A106" s="5">
        <v>21606531131</v>
      </c>
      <c r="B106" s="6">
        <v>44862</v>
      </c>
      <c r="C106" s="6">
        <v>44863</v>
      </c>
      <c r="D106" s="4">
        <v>608</v>
      </c>
      <c r="E106" s="4" t="str">
        <f>VLOOKUP(A106,HOP!A:L,12,0)</f>
        <v>608.00</v>
      </c>
      <c r="F106" s="4" t="str">
        <f>VLOOKUP(A106,HOP!A:C,3,0)</f>
        <v>2763817</v>
      </c>
      <c r="G106" s="4">
        <f>D106-E106</f>
        <v>0</v>
      </c>
      <c r="H106" s="4" t="str">
        <f>$H$1&amp;F106</f>
        <v>，2763817</v>
      </c>
      <c r="I106" s="4" t="str">
        <f>VLOOKUP(A106,HOP!A:U,21,0)</f>
        <v>直采</v>
      </c>
    </row>
    <row r="107" s="4" customFormat="1" hidden="1" spans="1:9">
      <c r="A107" s="5">
        <v>21607446727</v>
      </c>
      <c r="B107" s="6">
        <v>44862</v>
      </c>
      <c r="C107" s="6">
        <v>44863</v>
      </c>
      <c r="D107" s="4">
        <v>634.33</v>
      </c>
      <c r="E107" s="4" t="str">
        <f>VLOOKUP(A107,HOP!A:L,12,0)</f>
        <v>634.33</v>
      </c>
      <c r="F107" s="4" t="str">
        <f>VLOOKUP(A107,HOP!A:C,3,0)</f>
        <v>2763990</v>
      </c>
      <c r="G107" s="4">
        <f>D107-E107</f>
        <v>0</v>
      </c>
      <c r="H107" s="4" t="str">
        <f>$H$1&amp;F107</f>
        <v>，2763990</v>
      </c>
      <c r="I107" s="4" t="str">
        <f>VLOOKUP(A107,HOP!A:U,21,0)</f>
        <v>直连</v>
      </c>
    </row>
    <row r="109" spans="4:4">
      <c r="D109" s="4">
        <f>SUM(D2:D108)</f>
        <v>147543.94</v>
      </c>
    </row>
    <row r="114" spans="1:5">
      <c r="A114" s="4" t="s">
        <v>587</v>
      </c>
      <c r="D114" s="4">
        <v>141724.15</v>
      </c>
      <c r="E114" s="4">
        <v>151750.92</v>
      </c>
    </row>
    <row r="115" spans="1:5">
      <c r="A115" s="4" t="s">
        <v>588</v>
      </c>
      <c r="D115" s="4">
        <v>5819.79</v>
      </c>
      <c r="E115" s="4">
        <v>6231.53</v>
      </c>
    </row>
    <row r="116" spans="1:5">
      <c r="A116" s="4" t="s">
        <v>589</v>
      </c>
      <c r="D116" s="4">
        <f>SUBTOTAL(9,D114:D115)</f>
        <v>147543.94</v>
      </c>
      <c r="E116" s="4">
        <f>SUBTOTAL(9,E114:E115)</f>
        <v>157982.45</v>
      </c>
    </row>
    <row r="117" spans="1:1">
      <c r="A117" s="4" t="s">
        <v>590</v>
      </c>
    </row>
  </sheetData>
  <autoFilter ref="A1:X107">
    <filterColumn colId="3">
      <filters>
        <filter val="280.2"/>
        <filter val="500"/>
        <filter val="800"/>
        <filter val="3300"/>
        <filter val="8202"/>
        <filter val="704"/>
        <filter val="405"/>
        <filter val="606"/>
        <filter val="1507"/>
        <filter val="608"/>
        <filter val="1708"/>
        <filter val="1710"/>
        <filter val="1810"/>
        <filter val="212"/>
        <filter val="1713"/>
        <filter val="715"/>
        <filter val="1215"/>
        <filter val="8215"/>
        <filter val="216"/>
        <filter val="616"/>
        <filter val="716"/>
        <filter val="1316"/>
        <filter val="6516"/>
        <filter val="418"/>
        <filter val="819"/>
        <filter val="320"/>
        <filter val="420"/>
        <filter val="520"/>
        <filter val="1020"/>
        <filter val="222"/>
        <filter val="2426"/>
        <filter val="328"/>
        <filter val="1028"/>
        <filter val="1629"/>
        <filter val="2430"/>
        <filter val="533"/>
        <filter val="634.33"/>
        <filter val="536"/>
        <filter val="137"/>
        <filter val="3137"/>
        <filter val="838"/>
        <filter val="1839"/>
        <filter val="140"/>
        <filter val="340"/>
        <filter val="640"/>
        <filter val="740"/>
        <filter val="2340"/>
        <filter val="3540"/>
        <filter val="541"/>
        <filter val="543"/>
        <filter val="444"/>
        <filter val="844"/>
        <filter val="545"/>
        <filter val="546"/>
        <filter val="248"/>
        <filter val="948"/>
        <filter val="450"/>
        <filter val="854"/>
        <filter val="555"/>
        <filter val="855"/>
        <filter val="456"/>
        <filter val="756"/>
        <filter val="5556"/>
        <filter val="959"/>
        <filter val="2462"/>
        <filter val="663"/>
        <filter val="664"/>
        <filter val="666"/>
        <filter val="470"/>
        <filter val="1170"/>
        <filter val="1270"/>
        <filter val="1770"/>
        <filter val="573"/>
        <filter val="474"/>
        <filter val="775"/>
        <filter val="975"/>
        <filter val="1675"/>
        <filter val="3376"/>
        <filter val="5976"/>
        <filter val="378"/>
        <filter val="10880"/>
        <filter val="3614.53"/>
        <filter val="285"/>
        <filter val="2690"/>
        <filter val="6890"/>
        <filter val="691"/>
        <filter val="1492"/>
        <filter val="293"/>
        <filter val="2094"/>
        <filter val="195"/>
        <filter val="190.95"/>
        <filter val="796"/>
        <filter val="1570.93"/>
      </filters>
    </filterColumn>
    <filterColumn colId="6">
      <filters>
        <filter val="#N/A"/>
        <filter val="-135.4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591</v>
      </c>
      <c r="B1" s="2" t="s">
        <v>592</v>
      </c>
      <c r="C1" s="2" t="s">
        <v>593</v>
      </c>
      <c r="D1" s="2" t="s">
        <v>594</v>
      </c>
      <c r="E1" s="2" t="s">
        <v>13</v>
      </c>
      <c r="F1" s="2" t="s">
        <v>5</v>
      </c>
      <c r="G1" s="2" t="s">
        <v>6</v>
      </c>
      <c r="H1" s="2" t="s">
        <v>595</v>
      </c>
      <c r="I1" s="2" t="s">
        <v>596</v>
      </c>
      <c r="J1" s="2" t="s">
        <v>597</v>
      </c>
      <c r="K1" s="2" t="s">
        <v>598</v>
      </c>
      <c r="L1" s="2" t="s">
        <v>599</v>
      </c>
      <c r="M1" s="2" t="s">
        <v>600</v>
      </c>
      <c r="N1" s="2" t="s">
        <v>601</v>
      </c>
      <c r="O1" s="2" t="s">
        <v>602</v>
      </c>
      <c r="P1" s="2" t="s">
        <v>603</v>
      </c>
      <c r="Q1" s="2" t="s">
        <v>604</v>
      </c>
      <c r="R1" s="2" t="s">
        <v>605</v>
      </c>
      <c r="S1" s="2" t="s">
        <v>606</v>
      </c>
      <c r="T1" s="2" t="s">
        <v>607</v>
      </c>
      <c r="U1" s="2" t="s">
        <v>608</v>
      </c>
      <c r="V1" s="2" t="s">
        <v>609</v>
      </c>
    </row>
    <row r="2" s="1" customFormat="1" spans="1:22">
      <c r="A2" s="3">
        <v>21607446727</v>
      </c>
      <c r="B2" s="1" t="s">
        <v>610</v>
      </c>
      <c r="C2" s="1" t="s">
        <v>611</v>
      </c>
      <c r="D2" s="1" t="s">
        <v>612</v>
      </c>
      <c r="E2" s="1" t="s">
        <v>613</v>
      </c>
      <c r="F2" s="1" t="s">
        <v>610</v>
      </c>
      <c r="G2" s="1" t="s">
        <v>614</v>
      </c>
      <c r="H2" s="1" t="s">
        <v>615</v>
      </c>
      <c r="I2" s="1" t="s">
        <v>616</v>
      </c>
      <c r="J2" s="1" t="s">
        <v>617</v>
      </c>
      <c r="K2" s="1" t="s">
        <v>616</v>
      </c>
      <c r="L2" s="1" t="s">
        <v>616</v>
      </c>
      <c r="M2" s="1" t="s">
        <v>618</v>
      </c>
      <c r="N2" s="1" t="s">
        <v>618</v>
      </c>
      <c r="O2" s="1" t="s">
        <v>619</v>
      </c>
      <c r="P2" s="1" t="s">
        <v>620</v>
      </c>
      <c r="Q2" s="1" t="s">
        <v>621</v>
      </c>
      <c r="R2" s="1" t="s">
        <v>622</v>
      </c>
      <c r="S2" s="1" t="s">
        <v>623</v>
      </c>
      <c r="T2" s="1" t="s">
        <v>624</v>
      </c>
      <c r="U2" s="1" t="s">
        <v>625</v>
      </c>
      <c r="V2" s="1" t="s">
        <v>626</v>
      </c>
    </row>
    <row r="3" s="1" customFormat="1" spans="1:22">
      <c r="A3" s="3">
        <v>21606531131</v>
      </c>
      <c r="B3" s="1" t="s">
        <v>610</v>
      </c>
      <c r="C3" s="1" t="s">
        <v>627</v>
      </c>
      <c r="D3" s="1" t="s">
        <v>628</v>
      </c>
      <c r="E3" s="1" t="s">
        <v>629</v>
      </c>
      <c r="F3" s="1" t="s">
        <v>610</v>
      </c>
      <c r="G3" s="1" t="s">
        <v>614</v>
      </c>
      <c r="H3" s="1" t="s">
        <v>615</v>
      </c>
      <c r="I3" s="1" t="s">
        <v>630</v>
      </c>
      <c r="J3" s="1" t="s">
        <v>617</v>
      </c>
      <c r="K3" s="1" t="s">
        <v>630</v>
      </c>
      <c r="L3" s="1" t="s">
        <v>630</v>
      </c>
      <c r="M3" s="1" t="s">
        <v>618</v>
      </c>
      <c r="N3" s="1" t="s">
        <v>618</v>
      </c>
      <c r="O3" s="1" t="s">
        <v>619</v>
      </c>
      <c r="P3" s="1" t="s">
        <v>620</v>
      </c>
      <c r="Q3" s="1" t="s">
        <v>621</v>
      </c>
      <c r="R3" s="1" t="s">
        <v>631</v>
      </c>
      <c r="S3" s="1" t="s">
        <v>623</v>
      </c>
      <c r="T3" s="1" t="s">
        <v>624</v>
      </c>
      <c r="U3" s="1" t="s">
        <v>632</v>
      </c>
      <c r="V3" s="1" t="s">
        <v>633</v>
      </c>
    </row>
    <row r="4" s="1" customFormat="1" spans="1:22">
      <c r="A4" s="3">
        <v>21606280755</v>
      </c>
      <c r="B4" s="1" t="s">
        <v>610</v>
      </c>
      <c r="C4" s="1" t="s">
        <v>634</v>
      </c>
      <c r="D4" s="1" t="s">
        <v>635</v>
      </c>
      <c r="E4" s="1" t="s">
        <v>636</v>
      </c>
      <c r="F4" s="1" t="s">
        <v>610</v>
      </c>
      <c r="G4" s="1" t="s">
        <v>614</v>
      </c>
      <c r="H4" s="1" t="s">
        <v>615</v>
      </c>
      <c r="I4" s="1" t="s">
        <v>637</v>
      </c>
      <c r="J4" s="1" t="s">
        <v>617</v>
      </c>
      <c r="K4" s="1" t="s">
        <v>637</v>
      </c>
      <c r="L4" s="1" t="s">
        <v>637</v>
      </c>
      <c r="M4" s="1" t="s">
        <v>618</v>
      </c>
      <c r="N4" s="1" t="s">
        <v>618</v>
      </c>
      <c r="O4" s="1" t="s">
        <v>619</v>
      </c>
      <c r="P4" s="1" t="s">
        <v>620</v>
      </c>
      <c r="Q4" s="1" t="s">
        <v>621</v>
      </c>
      <c r="R4" s="1" t="s">
        <v>638</v>
      </c>
      <c r="S4" s="1" t="s">
        <v>623</v>
      </c>
      <c r="T4" s="1" t="s">
        <v>624</v>
      </c>
      <c r="U4" s="1" t="s">
        <v>632</v>
      </c>
      <c r="V4" s="1" t="s">
        <v>639</v>
      </c>
    </row>
    <row r="5" s="1" customFormat="1" spans="1:22">
      <c r="A5" s="3">
        <v>21605510837</v>
      </c>
      <c r="B5" s="1" t="s">
        <v>610</v>
      </c>
      <c r="C5" s="1" t="s">
        <v>640</v>
      </c>
      <c r="D5" s="1" t="s">
        <v>641</v>
      </c>
      <c r="E5" s="1" t="s">
        <v>642</v>
      </c>
      <c r="F5" s="1" t="s">
        <v>610</v>
      </c>
      <c r="G5" s="1" t="s">
        <v>614</v>
      </c>
      <c r="H5" s="1" t="s">
        <v>615</v>
      </c>
      <c r="I5" s="1" t="s">
        <v>643</v>
      </c>
      <c r="J5" s="1" t="s">
        <v>617</v>
      </c>
      <c r="K5" s="1" t="s">
        <v>643</v>
      </c>
      <c r="L5" s="1" t="s">
        <v>643</v>
      </c>
      <c r="M5" s="1" t="s">
        <v>618</v>
      </c>
      <c r="N5" s="1" t="s">
        <v>618</v>
      </c>
      <c r="O5" s="1" t="s">
        <v>619</v>
      </c>
      <c r="P5" s="1" t="s">
        <v>620</v>
      </c>
      <c r="Q5" s="1" t="s">
        <v>621</v>
      </c>
      <c r="R5" s="1" t="s">
        <v>644</v>
      </c>
      <c r="S5" s="1" t="s">
        <v>623</v>
      </c>
      <c r="T5" s="1" t="s">
        <v>624</v>
      </c>
      <c r="U5" s="1" t="s">
        <v>632</v>
      </c>
      <c r="V5" s="1" t="s">
        <v>639</v>
      </c>
    </row>
    <row r="6" s="1" customFormat="1" spans="1:22">
      <c r="A6" s="3">
        <v>21605494230</v>
      </c>
      <c r="B6" s="1" t="s">
        <v>610</v>
      </c>
      <c r="C6" s="1" t="s">
        <v>645</v>
      </c>
      <c r="D6" s="1" t="s">
        <v>628</v>
      </c>
      <c r="E6" s="1" t="s">
        <v>646</v>
      </c>
      <c r="F6" s="1" t="s">
        <v>610</v>
      </c>
      <c r="G6" s="1" t="s">
        <v>614</v>
      </c>
      <c r="H6" s="1" t="s">
        <v>615</v>
      </c>
      <c r="I6" s="1" t="s">
        <v>647</v>
      </c>
      <c r="J6" s="1" t="s">
        <v>617</v>
      </c>
      <c r="K6" s="1" t="s">
        <v>647</v>
      </c>
      <c r="L6" s="1" t="s">
        <v>647</v>
      </c>
      <c r="M6" s="1" t="s">
        <v>618</v>
      </c>
      <c r="N6" s="1" t="s">
        <v>618</v>
      </c>
      <c r="O6" s="1" t="s">
        <v>619</v>
      </c>
      <c r="P6" s="1" t="s">
        <v>620</v>
      </c>
      <c r="Q6" s="1" t="s">
        <v>621</v>
      </c>
      <c r="R6" s="1" t="s">
        <v>648</v>
      </c>
      <c r="S6" s="1" t="s">
        <v>623</v>
      </c>
      <c r="T6" s="1" t="s">
        <v>624</v>
      </c>
      <c r="U6" s="1" t="s">
        <v>632</v>
      </c>
      <c r="V6" s="1" t="s">
        <v>633</v>
      </c>
    </row>
    <row r="7" s="1" customFormat="1" spans="1:22">
      <c r="A7" s="3">
        <v>21605322987</v>
      </c>
      <c r="B7" s="1" t="s">
        <v>610</v>
      </c>
      <c r="C7" s="1" t="s">
        <v>649</v>
      </c>
      <c r="D7" s="1" t="s">
        <v>650</v>
      </c>
      <c r="E7" s="1" t="s">
        <v>651</v>
      </c>
      <c r="F7" s="1" t="s">
        <v>610</v>
      </c>
      <c r="G7" s="1" t="s">
        <v>614</v>
      </c>
      <c r="H7" s="1" t="s">
        <v>615</v>
      </c>
      <c r="I7" s="1" t="s">
        <v>652</v>
      </c>
      <c r="J7" s="1" t="s">
        <v>617</v>
      </c>
      <c r="K7" s="1" t="s">
        <v>652</v>
      </c>
      <c r="L7" s="1" t="s">
        <v>652</v>
      </c>
      <c r="M7" s="1" t="s">
        <v>618</v>
      </c>
      <c r="N7" s="1" t="s">
        <v>618</v>
      </c>
      <c r="O7" s="1" t="s">
        <v>619</v>
      </c>
      <c r="P7" s="1" t="s">
        <v>620</v>
      </c>
      <c r="Q7" s="1" t="s">
        <v>621</v>
      </c>
      <c r="R7" s="1" t="s">
        <v>653</v>
      </c>
      <c r="S7" s="1" t="s">
        <v>623</v>
      </c>
      <c r="T7" s="1" t="s">
        <v>624</v>
      </c>
      <c r="U7" s="1" t="s">
        <v>632</v>
      </c>
      <c r="V7" s="1" t="s">
        <v>639</v>
      </c>
    </row>
    <row r="8" s="1" customFormat="1" spans="1:22">
      <c r="A8" s="3">
        <v>21605226373</v>
      </c>
      <c r="B8" s="1" t="s">
        <v>610</v>
      </c>
      <c r="C8" s="1" t="s">
        <v>654</v>
      </c>
      <c r="D8" s="1" t="s">
        <v>650</v>
      </c>
      <c r="E8" s="1" t="s">
        <v>655</v>
      </c>
      <c r="F8" s="1" t="s">
        <v>610</v>
      </c>
      <c r="G8" s="1" t="s">
        <v>614</v>
      </c>
      <c r="H8" s="1" t="s">
        <v>615</v>
      </c>
      <c r="I8" s="1" t="s">
        <v>656</v>
      </c>
      <c r="J8" s="1" t="s">
        <v>617</v>
      </c>
      <c r="K8" s="1" t="s">
        <v>656</v>
      </c>
      <c r="L8" s="1" t="s">
        <v>656</v>
      </c>
      <c r="M8" s="1" t="s">
        <v>618</v>
      </c>
      <c r="N8" s="1" t="s">
        <v>618</v>
      </c>
      <c r="O8" s="1" t="s">
        <v>619</v>
      </c>
      <c r="P8" s="1" t="s">
        <v>620</v>
      </c>
      <c r="Q8" s="1" t="s">
        <v>621</v>
      </c>
      <c r="R8" s="1" t="s">
        <v>657</v>
      </c>
      <c r="S8" s="1" t="s">
        <v>623</v>
      </c>
      <c r="T8" s="1" t="s">
        <v>624</v>
      </c>
      <c r="U8" s="1" t="s">
        <v>632</v>
      </c>
      <c r="V8" s="1" t="s">
        <v>639</v>
      </c>
    </row>
    <row r="9" s="1" customFormat="1" spans="1:22">
      <c r="A9" s="3">
        <v>21605108589</v>
      </c>
      <c r="B9" s="1" t="s">
        <v>610</v>
      </c>
      <c r="C9" s="1" t="s">
        <v>658</v>
      </c>
      <c r="D9" s="1" t="s">
        <v>628</v>
      </c>
      <c r="E9" s="1" t="s">
        <v>659</v>
      </c>
      <c r="F9" s="1" t="s">
        <v>610</v>
      </c>
      <c r="G9" s="1" t="s">
        <v>614</v>
      </c>
      <c r="H9" s="1" t="s">
        <v>615</v>
      </c>
      <c r="I9" s="1" t="s">
        <v>647</v>
      </c>
      <c r="J9" s="1" t="s">
        <v>617</v>
      </c>
      <c r="K9" s="1" t="s">
        <v>647</v>
      </c>
      <c r="L9" s="1" t="s">
        <v>647</v>
      </c>
      <c r="M9" s="1" t="s">
        <v>618</v>
      </c>
      <c r="N9" s="1" t="s">
        <v>618</v>
      </c>
      <c r="O9" s="1" t="s">
        <v>619</v>
      </c>
      <c r="P9" s="1" t="s">
        <v>620</v>
      </c>
      <c r="Q9" s="1" t="s">
        <v>621</v>
      </c>
      <c r="R9" s="1" t="s">
        <v>660</v>
      </c>
      <c r="S9" s="1" t="s">
        <v>623</v>
      </c>
      <c r="T9" s="1" t="s">
        <v>624</v>
      </c>
      <c r="U9" s="1" t="s">
        <v>632</v>
      </c>
      <c r="V9" s="1" t="s">
        <v>633</v>
      </c>
    </row>
    <row r="10" s="1" customFormat="1" spans="1:22">
      <c r="A10" s="3">
        <v>21605089744</v>
      </c>
      <c r="B10" s="1" t="s">
        <v>610</v>
      </c>
      <c r="C10" s="1" t="s">
        <v>661</v>
      </c>
      <c r="D10" s="1" t="s">
        <v>628</v>
      </c>
      <c r="E10" s="1" t="s">
        <v>662</v>
      </c>
      <c r="F10" s="1" t="s">
        <v>610</v>
      </c>
      <c r="G10" s="1" t="s">
        <v>614</v>
      </c>
      <c r="H10" s="1" t="s">
        <v>615</v>
      </c>
      <c r="I10" s="1" t="s">
        <v>647</v>
      </c>
      <c r="J10" s="1" t="s">
        <v>617</v>
      </c>
      <c r="K10" s="1" t="s">
        <v>647</v>
      </c>
      <c r="L10" s="1" t="s">
        <v>647</v>
      </c>
      <c r="M10" s="1" t="s">
        <v>618</v>
      </c>
      <c r="N10" s="1" t="s">
        <v>618</v>
      </c>
      <c r="O10" s="1" t="s">
        <v>619</v>
      </c>
      <c r="P10" s="1" t="s">
        <v>620</v>
      </c>
      <c r="Q10" s="1" t="s">
        <v>621</v>
      </c>
      <c r="R10" s="1" t="s">
        <v>663</v>
      </c>
      <c r="S10" s="1" t="s">
        <v>623</v>
      </c>
      <c r="T10" s="1" t="s">
        <v>624</v>
      </c>
      <c r="U10" s="1" t="s">
        <v>632</v>
      </c>
      <c r="V10" s="1" t="s">
        <v>633</v>
      </c>
    </row>
    <row r="11" s="1" customFormat="1" spans="1:22">
      <c r="A11" s="3">
        <v>21602252597</v>
      </c>
      <c r="B11" s="1" t="s">
        <v>610</v>
      </c>
      <c r="C11" s="1" t="s">
        <v>664</v>
      </c>
      <c r="D11" s="1" t="s">
        <v>665</v>
      </c>
      <c r="E11" s="1" t="s">
        <v>666</v>
      </c>
      <c r="F11" s="1" t="s">
        <v>610</v>
      </c>
      <c r="G11" s="1" t="s">
        <v>614</v>
      </c>
      <c r="H11" s="1" t="s">
        <v>615</v>
      </c>
      <c r="I11" s="1" t="s">
        <v>667</v>
      </c>
      <c r="J11" s="1" t="s">
        <v>617</v>
      </c>
      <c r="K11" s="1" t="s">
        <v>667</v>
      </c>
      <c r="L11" s="1" t="s">
        <v>667</v>
      </c>
      <c r="M11" s="1" t="s">
        <v>618</v>
      </c>
      <c r="N11" s="1" t="s">
        <v>618</v>
      </c>
      <c r="O11" s="1" t="s">
        <v>619</v>
      </c>
      <c r="P11" s="1" t="s">
        <v>620</v>
      </c>
      <c r="Q11" s="1" t="s">
        <v>621</v>
      </c>
      <c r="R11" s="1" t="s">
        <v>668</v>
      </c>
      <c r="S11" s="1" t="s">
        <v>623</v>
      </c>
      <c r="T11" s="1" t="s">
        <v>624</v>
      </c>
      <c r="U11" s="1" t="s">
        <v>632</v>
      </c>
      <c r="V11" s="1" t="s">
        <v>639</v>
      </c>
    </row>
    <row r="12" s="1" customFormat="1" spans="1:22">
      <c r="A12" s="3">
        <v>21602236768</v>
      </c>
      <c r="B12" s="1" t="s">
        <v>610</v>
      </c>
      <c r="C12" s="1" t="s">
        <v>669</v>
      </c>
      <c r="D12" s="1" t="s">
        <v>670</v>
      </c>
      <c r="E12" s="1" t="s">
        <v>671</v>
      </c>
      <c r="F12" s="1" t="s">
        <v>610</v>
      </c>
      <c r="G12" s="1" t="s">
        <v>614</v>
      </c>
      <c r="H12" s="1" t="s">
        <v>615</v>
      </c>
      <c r="I12" s="1" t="s">
        <v>672</v>
      </c>
      <c r="J12" s="1" t="s">
        <v>617</v>
      </c>
      <c r="K12" s="1" t="s">
        <v>672</v>
      </c>
      <c r="L12" s="1" t="s">
        <v>672</v>
      </c>
      <c r="M12" s="1" t="s">
        <v>618</v>
      </c>
      <c r="N12" s="1" t="s">
        <v>618</v>
      </c>
      <c r="O12" s="1" t="s">
        <v>619</v>
      </c>
      <c r="P12" s="1" t="s">
        <v>620</v>
      </c>
      <c r="Q12" s="1" t="s">
        <v>621</v>
      </c>
      <c r="R12" s="1" t="s">
        <v>673</v>
      </c>
      <c r="S12" s="1" t="s">
        <v>623</v>
      </c>
      <c r="T12" s="1" t="s">
        <v>624</v>
      </c>
      <c r="U12" s="1" t="s">
        <v>632</v>
      </c>
      <c r="V12" s="1" t="s">
        <v>639</v>
      </c>
    </row>
    <row r="13" s="1" customFormat="1" spans="1:22">
      <c r="A13" s="3">
        <v>21601973651</v>
      </c>
      <c r="B13" s="1" t="s">
        <v>610</v>
      </c>
      <c r="C13" s="1" t="s">
        <v>674</v>
      </c>
      <c r="D13" s="1" t="s">
        <v>675</v>
      </c>
      <c r="E13" s="1" t="s">
        <v>676</v>
      </c>
      <c r="F13" s="1" t="s">
        <v>610</v>
      </c>
      <c r="G13" s="1" t="s">
        <v>614</v>
      </c>
      <c r="H13" s="1" t="s">
        <v>615</v>
      </c>
      <c r="I13" s="1" t="s">
        <v>677</v>
      </c>
      <c r="J13" s="1" t="s">
        <v>617</v>
      </c>
      <c r="K13" s="1" t="s">
        <v>677</v>
      </c>
      <c r="L13" s="1" t="s">
        <v>677</v>
      </c>
      <c r="M13" s="1" t="s">
        <v>618</v>
      </c>
      <c r="N13" s="1" t="s">
        <v>618</v>
      </c>
      <c r="O13" s="1" t="s">
        <v>619</v>
      </c>
      <c r="P13" s="1" t="s">
        <v>620</v>
      </c>
      <c r="Q13" s="1" t="s">
        <v>621</v>
      </c>
      <c r="R13" s="1" t="s">
        <v>678</v>
      </c>
      <c r="S13" s="1" t="s">
        <v>623</v>
      </c>
      <c r="T13" s="1" t="s">
        <v>624</v>
      </c>
      <c r="U13" s="1" t="s">
        <v>632</v>
      </c>
      <c r="V13" s="1" t="s">
        <v>639</v>
      </c>
    </row>
    <row r="14" s="1" customFormat="1" spans="1:22">
      <c r="A14" s="3">
        <v>21601949469</v>
      </c>
      <c r="B14" s="1" t="s">
        <v>610</v>
      </c>
      <c r="C14" s="1" t="s">
        <v>679</v>
      </c>
      <c r="D14" s="1" t="s">
        <v>680</v>
      </c>
      <c r="E14" s="1" t="s">
        <v>681</v>
      </c>
      <c r="F14" s="1" t="s">
        <v>610</v>
      </c>
      <c r="G14" s="1" t="s">
        <v>614</v>
      </c>
      <c r="H14" s="1" t="s">
        <v>615</v>
      </c>
      <c r="I14" s="1" t="s">
        <v>682</v>
      </c>
      <c r="J14" s="1" t="s">
        <v>617</v>
      </c>
      <c r="K14" s="1" t="s">
        <v>682</v>
      </c>
      <c r="L14" s="1" t="s">
        <v>682</v>
      </c>
      <c r="M14" s="1" t="s">
        <v>618</v>
      </c>
      <c r="N14" s="1" t="s">
        <v>618</v>
      </c>
      <c r="O14" s="1" t="s">
        <v>619</v>
      </c>
      <c r="P14" s="1" t="s">
        <v>620</v>
      </c>
      <c r="Q14" s="1" t="s">
        <v>621</v>
      </c>
      <c r="R14" s="1" t="s">
        <v>683</v>
      </c>
      <c r="S14" s="1" t="s">
        <v>623</v>
      </c>
      <c r="T14" s="1" t="s">
        <v>624</v>
      </c>
      <c r="U14" s="1" t="s">
        <v>632</v>
      </c>
      <c r="V14" s="1" t="s">
        <v>684</v>
      </c>
    </row>
    <row r="15" s="1" customFormat="1" spans="1:22">
      <c r="A15" s="3">
        <v>21601918104</v>
      </c>
      <c r="B15" s="1" t="s">
        <v>610</v>
      </c>
      <c r="C15" s="1" t="s">
        <v>685</v>
      </c>
      <c r="D15" s="1" t="s">
        <v>628</v>
      </c>
      <c r="E15" s="1" t="s">
        <v>686</v>
      </c>
      <c r="F15" s="1" t="s">
        <v>610</v>
      </c>
      <c r="G15" s="1" t="s">
        <v>614</v>
      </c>
      <c r="H15" s="1" t="s">
        <v>615</v>
      </c>
      <c r="I15" s="1" t="s">
        <v>647</v>
      </c>
      <c r="J15" s="1" t="s">
        <v>617</v>
      </c>
      <c r="K15" s="1" t="s">
        <v>647</v>
      </c>
      <c r="L15" s="1" t="s">
        <v>647</v>
      </c>
      <c r="M15" s="1" t="s">
        <v>618</v>
      </c>
      <c r="N15" s="1" t="s">
        <v>618</v>
      </c>
      <c r="O15" s="1" t="s">
        <v>619</v>
      </c>
      <c r="P15" s="1" t="s">
        <v>620</v>
      </c>
      <c r="Q15" s="1" t="s">
        <v>621</v>
      </c>
      <c r="R15" s="1" t="s">
        <v>687</v>
      </c>
      <c r="S15" s="1" t="s">
        <v>623</v>
      </c>
      <c r="T15" s="1" t="s">
        <v>624</v>
      </c>
      <c r="U15" s="1" t="s">
        <v>632</v>
      </c>
      <c r="V15" s="1" t="s">
        <v>633</v>
      </c>
    </row>
    <row r="16" s="1" customFormat="1" spans="1:22">
      <c r="A16" s="3">
        <v>21601640647</v>
      </c>
      <c r="B16" s="1" t="s">
        <v>610</v>
      </c>
      <c r="C16" s="1" t="s">
        <v>688</v>
      </c>
      <c r="D16" s="1" t="s">
        <v>665</v>
      </c>
      <c r="E16" s="1" t="s">
        <v>689</v>
      </c>
      <c r="F16" s="1" t="s">
        <v>610</v>
      </c>
      <c r="G16" s="1" t="s">
        <v>614</v>
      </c>
      <c r="H16" s="1" t="s">
        <v>615</v>
      </c>
      <c r="I16" s="1" t="s">
        <v>690</v>
      </c>
      <c r="J16" s="1" t="s">
        <v>617</v>
      </c>
      <c r="K16" s="1" t="s">
        <v>690</v>
      </c>
      <c r="L16" s="1" t="s">
        <v>690</v>
      </c>
      <c r="M16" s="1" t="s">
        <v>618</v>
      </c>
      <c r="N16" s="1" t="s">
        <v>618</v>
      </c>
      <c r="O16" s="1" t="s">
        <v>619</v>
      </c>
      <c r="P16" s="1" t="s">
        <v>620</v>
      </c>
      <c r="Q16" s="1" t="s">
        <v>621</v>
      </c>
      <c r="R16" s="1" t="s">
        <v>691</v>
      </c>
      <c r="S16" s="1" t="s">
        <v>623</v>
      </c>
      <c r="T16" s="1" t="s">
        <v>624</v>
      </c>
      <c r="U16" s="1" t="s">
        <v>632</v>
      </c>
      <c r="V16" s="1" t="s">
        <v>639</v>
      </c>
    </row>
    <row r="17" s="1" customFormat="1" spans="1:22">
      <c r="A17" s="3">
        <v>21601238270</v>
      </c>
      <c r="B17" s="1" t="s">
        <v>610</v>
      </c>
      <c r="C17" s="1" t="s">
        <v>692</v>
      </c>
      <c r="D17" s="1" t="s">
        <v>650</v>
      </c>
      <c r="E17" s="1" t="s">
        <v>693</v>
      </c>
      <c r="F17" s="1" t="s">
        <v>610</v>
      </c>
      <c r="G17" s="1" t="s">
        <v>614</v>
      </c>
      <c r="H17" s="1" t="s">
        <v>615</v>
      </c>
      <c r="I17" s="1" t="s">
        <v>656</v>
      </c>
      <c r="J17" s="1" t="s">
        <v>617</v>
      </c>
      <c r="K17" s="1" t="s">
        <v>656</v>
      </c>
      <c r="L17" s="1" t="s">
        <v>656</v>
      </c>
      <c r="M17" s="1" t="s">
        <v>618</v>
      </c>
      <c r="N17" s="1" t="s">
        <v>618</v>
      </c>
      <c r="O17" s="1" t="s">
        <v>619</v>
      </c>
      <c r="P17" s="1" t="s">
        <v>620</v>
      </c>
      <c r="Q17" s="1" t="s">
        <v>621</v>
      </c>
      <c r="R17" s="1" t="s">
        <v>694</v>
      </c>
      <c r="S17" s="1" t="s">
        <v>623</v>
      </c>
      <c r="T17" s="1" t="s">
        <v>624</v>
      </c>
      <c r="U17" s="1" t="s">
        <v>632</v>
      </c>
      <c r="V17" s="1" t="s">
        <v>639</v>
      </c>
    </row>
    <row r="18" s="1" customFormat="1" spans="1:22">
      <c r="A18" s="3">
        <v>21601247761</v>
      </c>
      <c r="B18" s="1" t="s">
        <v>610</v>
      </c>
      <c r="C18" s="1" t="s">
        <v>695</v>
      </c>
      <c r="D18" s="1" t="s">
        <v>696</v>
      </c>
      <c r="E18" s="1" t="s">
        <v>697</v>
      </c>
      <c r="F18" s="1" t="s">
        <v>610</v>
      </c>
      <c r="G18" s="1" t="s">
        <v>614</v>
      </c>
      <c r="H18" s="1" t="s">
        <v>615</v>
      </c>
      <c r="I18" s="1" t="s">
        <v>698</v>
      </c>
      <c r="J18" s="1" t="s">
        <v>617</v>
      </c>
      <c r="K18" s="1" t="s">
        <v>698</v>
      </c>
      <c r="L18" s="1" t="s">
        <v>698</v>
      </c>
      <c r="M18" s="1" t="s">
        <v>618</v>
      </c>
      <c r="N18" s="1" t="s">
        <v>618</v>
      </c>
      <c r="O18" s="1" t="s">
        <v>619</v>
      </c>
      <c r="P18" s="1" t="s">
        <v>620</v>
      </c>
      <c r="Q18" s="1" t="s">
        <v>621</v>
      </c>
      <c r="R18" s="1" t="s">
        <v>699</v>
      </c>
      <c r="S18" s="1" t="s">
        <v>623</v>
      </c>
      <c r="T18" s="1" t="s">
        <v>624</v>
      </c>
      <c r="U18" s="1" t="s">
        <v>632</v>
      </c>
      <c r="V18" s="1" t="s">
        <v>639</v>
      </c>
    </row>
    <row r="19" s="1" customFormat="1" spans="1:22">
      <c r="A19" s="3">
        <v>21600963915</v>
      </c>
      <c r="B19" s="1" t="s">
        <v>610</v>
      </c>
      <c r="C19" s="1" t="s">
        <v>700</v>
      </c>
      <c r="D19" s="1" t="s">
        <v>701</v>
      </c>
      <c r="E19" s="1" t="s">
        <v>702</v>
      </c>
      <c r="F19" s="1" t="s">
        <v>610</v>
      </c>
      <c r="G19" s="1" t="s">
        <v>614</v>
      </c>
      <c r="H19" s="1" t="s">
        <v>615</v>
      </c>
      <c r="I19" s="1" t="s">
        <v>703</v>
      </c>
      <c r="J19" s="1" t="s">
        <v>617</v>
      </c>
      <c r="K19" s="1" t="s">
        <v>703</v>
      </c>
      <c r="L19" s="1" t="s">
        <v>703</v>
      </c>
      <c r="M19" s="1" t="s">
        <v>618</v>
      </c>
      <c r="N19" s="1" t="s">
        <v>618</v>
      </c>
      <c r="O19" s="1" t="s">
        <v>619</v>
      </c>
      <c r="P19" s="1" t="s">
        <v>620</v>
      </c>
      <c r="Q19" s="1" t="s">
        <v>621</v>
      </c>
      <c r="R19" s="1" t="s">
        <v>704</v>
      </c>
      <c r="S19" s="1" t="s">
        <v>623</v>
      </c>
      <c r="T19" s="1" t="s">
        <v>624</v>
      </c>
      <c r="U19" s="1" t="s">
        <v>632</v>
      </c>
      <c r="V19" s="1" t="s">
        <v>639</v>
      </c>
    </row>
    <row r="20" s="1" customFormat="1" spans="1:22">
      <c r="A20" s="3">
        <v>21600875170</v>
      </c>
      <c r="B20" s="1" t="s">
        <v>610</v>
      </c>
      <c r="C20" s="1" t="s">
        <v>705</v>
      </c>
      <c r="D20" s="1" t="s">
        <v>650</v>
      </c>
      <c r="E20" s="1" t="s">
        <v>706</v>
      </c>
      <c r="F20" s="1" t="s">
        <v>610</v>
      </c>
      <c r="G20" s="1" t="s">
        <v>614</v>
      </c>
      <c r="H20" s="1" t="s">
        <v>615</v>
      </c>
      <c r="I20" s="1" t="s">
        <v>656</v>
      </c>
      <c r="J20" s="1" t="s">
        <v>617</v>
      </c>
      <c r="K20" s="1" t="s">
        <v>656</v>
      </c>
      <c r="L20" s="1" t="s">
        <v>656</v>
      </c>
      <c r="M20" s="1" t="s">
        <v>618</v>
      </c>
      <c r="N20" s="1" t="s">
        <v>618</v>
      </c>
      <c r="O20" s="1" t="s">
        <v>619</v>
      </c>
      <c r="P20" s="1" t="s">
        <v>620</v>
      </c>
      <c r="Q20" s="1" t="s">
        <v>621</v>
      </c>
      <c r="R20" s="1" t="s">
        <v>707</v>
      </c>
      <c r="S20" s="1" t="s">
        <v>623</v>
      </c>
      <c r="T20" s="1" t="s">
        <v>624</v>
      </c>
      <c r="U20" s="1" t="s">
        <v>632</v>
      </c>
      <c r="V20" s="1" t="s">
        <v>639</v>
      </c>
    </row>
    <row r="21" s="1" customFormat="1" spans="1:22">
      <c r="A21" s="3">
        <v>21600461384</v>
      </c>
      <c r="B21" s="1" t="s">
        <v>610</v>
      </c>
      <c r="C21" s="1" t="s">
        <v>708</v>
      </c>
      <c r="D21" s="1" t="s">
        <v>709</v>
      </c>
      <c r="E21" s="1" t="s">
        <v>710</v>
      </c>
      <c r="F21" s="1" t="s">
        <v>610</v>
      </c>
      <c r="G21" s="1" t="s">
        <v>614</v>
      </c>
      <c r="H21" s="1" t="s">
        <v>615</v>
      </c>
      <c r="I21" s="1" t="s">
        <v>711</v>
      </c>
      <c r="J21" s="1" t="s">
        <v>617</v>
      </c>
      <c r="K21" s="1" t="s">
        <v>711</v>
      </c>
      <c r="L21" s="1" t="s">
        <v>711</v>
      </c>
      <c r="M21" s="1" t="s">
        <v>618</v>
      </c>
      <c r="N21" s="1" t="s">
        <v>618</v>
      </c>
      <c r="O21" s="1" t="s">
        <v>619</v>
      </c>
      <c r="P21" s="1" t="s">
        <v>620</v>
      </c>
      <c r="Q21" s="1" t="s">
        <v>621</v>
      </c>
      <c r="R21" s="1" t="s">
        <v>712</v>
      </c>
      <c r="S21" s="1" t="s">
        <v>623</v>
      </c>
      <c r="T21" s="1" t="s">
        <v>624</v>
      </c>
      <c r="U21" s="1" t="s">
        <v>632</v>
      </c>
      <c r="V21" s="1" t="s">
        <v>639</v>
      </c>
    </row>
    <row r="22" s="1" customFormat="1" spans="1:22">
      <c r="A22" s="3">
        <v>21600452568</v>
      </c>
      <c r="B22" s="1" t="s">
        <v>610</v>
      </c>
      <c r="C22" s="1" t="s">
        <v>713</v>
      </c>
      <c r="D22" s="1" t="s">
        <v>628</v>
      </c>
      <c r="E22" s="1" t="s">
        <v>714</v>
      </c>
      <c r="F22" s="1" t="s">
        <v>610</v>
      </c>
      <c r="G22" s="1" t="s">
        <v>614</v>
      </c>
      <c r="H22" s="1" t="s">
        <v>615</v>
      </c>
      <c r="I22" s="1" t="s">
        <v>715</v>
      </c>
      <c r="J22" s="1" t="s">
        <v>617</v>
      </c>
      <c r="K22" s="1" t="s">
        <v>715</v>
      </c>
      <c r="L22" s="1" t="s">
        <v>715</v>
      </c>
      <c r="M22" s="1" t="s">
        <v>618</v>
      </c>
      <c r="N22" s="1" t="s">
        <v>618</v>
      </c>
      <c r="O22" s="1" t="s">
        <v>619</v>
      </c>
      <c r="P22" s="1" t="s">
        <v>620</v>
      </c>
      <c r="Q22" s="1" t="s">
        <v>621</v>
      </c>
      <c r="R22" s="1" t="s">
        <v>716</v>
      </c>
      <c r="S22" s="1" t="s">
        <v>623</v>
      </c>
      <c r="T22" s="1" t="s">
        <v>624</v>
      </c>
      <c r="U22" s="1" t="s">
        <v>632</v>
      </c>
      <c r="V22" s="1" t="s">
        <v>633</v>
      </c>
    </row>
    <row r="23" s="1" customFormat="1" spans="1:22">
      <c r="A23" s="3">
        <v>21599779730</v>
      </c>
      <c r="B23" s="1" t="s">
        <v>610</v>
      </c>
      <c r="C23" s="1" t="s">
        <v>717</v>
      </c>
      <c r="D23" s="1" t="s">
        <v>718</v>
      </c>
      <c r="E23" s="1" t="s">
        <v>719</v>
      </c>
      <c r="F23" s="1" t="s">
        <v>610</v>
      </c>
      <c r="G23" s="1" t="s">
        <v>614</v>
      </c>
      <c r="H23" s="1" t="s">
        <v>615</v>
      </c>
      <c r="I23" s="1" t="s">
        <v>720</v>
      </c>
      <c r="J23" s="1" t="s">
        <v>617</v>
      </c>
      <c r="K23" s="1" t="s">
        <v>720</v>
      </c>
      <c r="L23" s="1" t="s">
        <v>720</v>
      </c>
      <c r="M23" s="1" t="s">
        <v>618</v>
      </c>
      <c r="N23" s="1" t="s">
        <v>618</v>
      </c>
      <c r="O23" s="1" t="s">
        <v>619</v>
      </c>
      <c r="P23" s="1" t="s">
        <v>620</v>
      </c>
      <c r="Q23" s="1" t="s">
        <v>621</v>
      </c>
      <c r="R23" s="1" t="s">
        <v>721</v>
      </c>
      <c r="S23" s="1" t="s">
        <v>623</v>
      </c>
      <c r="T23" s="1" t="s">
        <v>624</v>
      </c>
      <c r="U23" s="1" t="s">
        <v>632</v>
      </c>
      <c r="V23" s="1" t="s">
        <v>639</v>
      </c>
    </row>
    <row r="24" s="1" customFormat="1" spans="1:22">
      <c r="A24" s="3">
        <v>21599640825</v>
      </c>
      <c r="B24" s="1" t="s">
        <v>610</v>
      </c>
      <c r="C24" s="1" t="s">
        <v>722</v>
      </c>
      <c r="D24" s="1" t="s">
        <v>723</v>
      </c>
      <c r="E24" s="1" t="s">
        <v>724</v>
      </c>
      <c r="F24" s="1" t="s">
        <v>610</v>
      </c>
      <c r="G24" s="1" t="s">
        <v>614</v>
      </c>
      <c r="H24" s="1" t="s">
        <v>615</v>
      </c>
      <c r="I24" s="1" t="s">
        <v>725</v>
      </c>
      <c r="J24" s="1" t="s">
        <v>617</v>
      </c>
      <c r="K24" s="1" t="s">
        <v>725</v>
      </c>
      <c r="L24" s="1" t="s">
        <v>725</v>
      </c>
      <c r="M24" s="1" t="s">
        <v>618</v>
      </c>
      <c r="N24" s="1" t="s">
        <v>618</v>
      </c>
      <c r="O24" s="1" t="s">
        <v>619</v>
      </c>
      <c r="P24" s="1" t="s">
        <v>620</v>
      </c>
      <c r="Q24" s="1" t="s">
        <v>621</v>
      </c>
      <c r="R24" s="1" t="s">
        <v>726</v>
      </c>
      <c r="S24" s="1" t="s">
        <v>623</v>
      </c>
      <c r="T24" s="1" t="s">
        <v>624</v>
      </c>
      <c r="U24" s="1" t="s">
        <v>632</v>
      </c>
      <c r="V24" s="1" t="s">
        <v>639</v>
      </c>
    </row>
    <row r="25" s="1" customFormat="1" spans="1:22">
      <c r="A25" s="3">
        <v>21599032043</v>
      </c>
      <c r="B25" s="1" t="s">
        <v>610</v>
      </c>
      <c r="C25" s="1" t="s">
        <v>727</v>
      </c>
      <c r="D25" s="1" t="s">
        <v>728</v>
      </c>
      <c r="E25" s="1" t="s">
        <v>729</v>
      </c>
      <c r="F25" s="1" t="s">
        <v>610</v>
      </c>
      <c r="G25" s="1" t="s">
        <v>614</v>
      </c>
      <c r="H25" s="1" t="s">
        <v>615</v>
      </c>
      <c r="I25" s="1" t="s">
        <v>730</v>
      </c>
      <c r="J25" s="1" t="s">
        <v>617</v>
      </c>
      <c r="K25" s="1" t="s">
        <v>730</v>
      </c>
      <c r="L25" s="1" t="s">
        <v>730</v>
      </c>
      <c r="M25" s="1" t="s">
        <v>618</v>
      </c>
      <c r="N25" s="1" t="s">
        <v>618</v>
      </c>
      <c r="O25" s="1" t="s">
        <v>619</v>
      </c>
      <c r="P25" s="1" t="s">
        <v>620</v>
      </c>
      <c r="Q25" s="1" t="s">
        <v>621</v>
      </c>
      <c r="R25" s="1" t="s">
        <v>731</v>
      </c>
      <c r="S25" s="1" t="s">
        <v>623</v>
      </c>
      <c r="T25" s="1" t="s">
        <v>624</v>
      </c>
      <c r="U25" s="1" t="s">
        <v>632</v>
      </c>
      <c r="V25" s="1" t="s">
        <v>639</v>
      </c>
    </row>
    <row r="26" s="1" customFormat="1" spans="1:22">
      <c r="A26" s="3">
        <v>21599018613</v>
      </c>
      <c r="B26" s="1" t="s">
        <v>610</v>
      </c>
      <c r="C26" s="1" t="s">
        <v>732</v>
      </c>
      <c r="D26" s="1" t="s">
        <v>733</v>
      </c>
      <c r="E26" s="1" t="s">
        <v>734</v>
      </c>
      <c r="F26" s="1" t="s">
        <v>610</v>
      </c>
      <c r="G26" s="1" t="s">
        <v>614</v>
      </c>
      <c r="H26" s="1" t="s">
        <v>615</v>
      </c>
      <c r="I26" s="1" t="s">
        <v>735</v>
      </c>
      <c r="J26" s="1" t="s">
        <v>617</v>
      </c>
      <c r="K26" s="1" t="s">
        <v>735</v>
      </c>
      <c r="L26" s="1" t="s">
        <v>735</v>
      </c>
      <c r="M26" s="1" t="s">
        <v>618</v>
      </c>
      <c r="N26" s="1" t="s">
        <v>618</v>
      </c>
      <c r="O26" s="1" t="s">
        <v>619</v>
      </c>
      <c r="P26" s="1" t="s">
        <v>620</v>
      </c>
      <c r="Q26" s="1" t="s">
        <v>621</v>
      </c>
      <c r="R26" s="1" t="s">
        <v>736</v>
      </c>
      <c r="S26" s="1" t="s">
        <v>623</v>
      </c>
      <c r="T26" s="1" t="s">
        <v>624</v>
      </c>
      <c r="U26" s="1" t="s">
        <v>632</v>
      </c>
      <c r="V26" s="1" t="s">
        <v>639</v>
      </c>
    </row>
    <row r="27" s="1" customFormat="1" spans="1:22">
      <c r="A27" s="3">
        <v>21598979464</v>
      </c>
      <c r="B27" s="1" t="s">
        <v>610</v>
      </c>
      <c r="C27" s="1" t="s">
        <v>737</v>
      </c>
      <c r="D27" s="1" t="s">
        <v>701</v>
      </c>
      <c r="E27" s="1" t="s">
        <v>738</v>
      </c>
      <c r="F27" s="1" t="s">
        <v>610</v>
      </c>
      <c r="G27" s="1" t="s">
        <v>614</v>
      </c>
      <c r="H27" s="1" t="s">
        <v>615</v>
      </c>
      <c r="I27" s="1" t="s">
        <v>739</v>
      </c>
      <c r="J27" s="1" t="s">
        <v>617</v>
      </c>
      <c r="K27" s="1" t="s">
        <v>739</v>
      </c>
      <c r="L27" s="1" t="s">
        <v>739</v>
      </c>
      <c r="M27" s="1" t="s">
        <v>618</v>
      </c>
      <c r="N27" s="1" t="s">
        <v>618</v>
      </c>
      <c r="O27" s="1" t="s">
        <v>619</v>
      </c>
      <c r="P27" s="1" t="s">
        <v>620</v>
      </c>
      <c r="Q27" s="1" t="s">
        <v>621</v>
      </c>
      <c r="R27" s="1" t="s">
        <v>740</v>
      </c>
      <c r="S27" s="1" t="s">
        <v>623</v>
      </c>
      <c r="T27" s="1" t="s">
        <v>624</v>
      </c>
      <c r="U27" s="1" t="s">
        <v>632</v>
      </c>
      <c r="V27" s="1" t="s">
        <v>639</v>
      </c>
    </row>
    <row r="28" s="1" customFormat="1" spans="1:22">
      <c r="A28" s="3">
        <v>21598714916</v>
      </c>
      <c r="B28" s="1" t="s">
        <v>741</v>
      </c>
      <c r="C28" s="1" t="s">
        <v>742</v>
      </c>
      <c r="D28" s="1" t="s">
        <v>743</v>
      </c>
      <c r="E28" s="1" t="s">
        <v>744</v>
      </c>
      <c r="F28" s="1" t="s">
        <v>610</v>
      </c>
      <c r="G28" s="1" t="s">
        <v>614</v>
      </c>
      <c r="H28" s="1" t="s">
        <v>615</v>
      </c>
      <c r="I28" s="1" t="s">
        <v>745</v>
      </c>
      <c r="J28" s="1" t="s">
        <v>617</v>
      </c>
      <c r="K28" s="1" t="s">
        <v>745</v>
      </c>
      <c r="L28" s="1" t="s">
        <v>745</v>
      </c>
      <c r="M28" s="1" t="s">
        <v>618</v>
      </c>
      <c r="N28" s="1" t="s">
        <v>618</v>
      </c>
      <c r="O28" s="1" t="s">
        <v>619</v>
      </c>
      <c r="P28" s="1" t="s">
        <v>620</v>
      </c>
      <c r="Q28" s="1" t="s">
        <v>621</v>
      </c>
      <c r="R28" s="1" t="s">
        <v>746</v>
      </c>
      <c r="S28" s="1" t="s">
        <v>623</v>
      </c>
      <c r="T28" s="1" t="s">
        <v>624</v>
      </c>
      <c r="U28" s="1" t="s">
        <v>632</v>
      </c>
      <c r="V28" s="1" t="s">
        <v>639</v>
      </c>
    </row>
    <row r="29" s="1" customFormat="1" spans="1:22">
      <c r="A29" s="3">
        <v>21598180974</v>
      </c>
      <c r="B29" s="1" t="s">
        <v>741</v>
      </c>
      <c r="C29" s="1" t="s">
        <v>747</v>
      </c>
      <c r="D29" s="1" t="s">
        <v>680</v>
      </c>
      <c r="E29" s="1" t="s">
        <v>748</v>
      </c>
      <c r="F29" s="1" t="s">
        <v>610</v>
      </c>
      <c r="G29" s="1" t="s">
        <v>614</v>
      </c>
      <c r="H29" s="1" t="s">
        <v>615</v>
      </c>
      <c r="I29" s="1" t="s">
        <v>682</v>
      </c>
      <c r="J29" s="1" t="s">
        <v>617</v>
      </c>
      <c r="K29" s="1" t="s">
        <v>682</v>
      </c>
      <c r="L29" s="1" t="s">
        <v>682</v>
      </c>
      <c r="M29" s="1" t="s">
        <v>618</v>
      </c>
      <c r="N29" s="1" t="s">
        <v>618</v>
      </c>
      <c r="O29" s="1" t="s">
        <v>619</v>
      </c>
      <c r="P29" s="1" t="s">
        <v>620</v>
      </c>
      <c r="Q29" s="1" t="s">
        <v>621</v>
      </c>
      <c r="R29" s="1" t="s">
        <v>749</v>
      </c>
      <c r="S29" s="1" t="s">
        <v>623</v>
      </c>
      <c r="T29" s="1" t="s">
        <v>624</v>
      </c>
      <c r="U29" s="1" t="s">
        <v>632</v>
      </c>
      <c r="V29" s="1" t="s">
        <v>684</v>
      </c>
    </row>
    <row r="30" s="1" customFormat="1" spans="1:22">
      <c r="A30" s="3">
        <v>21597923423</v>
      </c>
      <c r="B30" s="1" t="s">
        <v>741</v>
      </c>
      <c r="C30" s="1" t="s">
        <v>750</v>
      </c>
      <c r="D30" s="1" t="s">
        <v>751</v>
      </c>
      <c r="E30" s="1" t="s">
        <v>752</v>
      </c>
      <c r="F30" s="1" t="s">
        <v>610</v>
      </c>
      <c r="G30" s="1" t="s">
        <v>614</v>
      </c>
      <c r="H30" s="1" t="s">
        <v>615</v>
      </c>
      <c r="I30" s="1" t="s">
        <v>753</v>
      </c>
      <c r="J30" s="1" t="s">
        <v>617</v>
      </c>
      <c r="K30" s="1" t="s">
        <v>753</v>
      </c>
      <c r="L30" s="1" t="s">
        <v>753</v>
      </c>
      <c r="M30" s="1" t="s">
        <v>618</v>
      </c>
      <c r="N30" s="1" t="s">
        <v>618</v>
      </c>
      <c r="O30" s="1" t="s">
        <v>619</v>
      </c>
      <c r="P30" s="1" t="s">
        <v>620</v>
      </c>
      <c r="Q30" s="1" t="s">
        <v>621</v>
      </c>
      <c r="R30" s="1" t="s">
        <v>754</v>
      </c>
      <c r="S30" s="1" t="s">
        <v>623</v>
      </c>
      <c r="T30" s="1" t="s">
        <v>624</v>
      </c>
      <c r="U30" s="1" t="s">
        <v>632</v>
      </c>
      <c r="V30" s="1" t="s">
        <v>684</v>
      </c>
    </row>
    <row r="31" s="1" customFormat="1" spans="1:22">
      <c r="A31" s="3">
        <v>21595598354</v>
      </c>
      <c r="B31" s="1" t="s">
        <v>741</v>
      </c>
      <c r="C31" s="1" t="s">
        <v>755</v>
      </c>
      <c r="D31" s="1" t="s">
        <v>756</v>
      </c>
      <c r="E31" s="1" t="s">
        <v>757</v>
      </c>
      <c r="F31" s="1" t="s">
        <v>610</v>
      </c>
      <c r="G31" s="1" t="s">
        <v>614</v>
      </c>
      <c r="H31" s="1" t="s">
        <v>615</v>
      </c>
      <c r="I31" s="1" t="s">
        <v>758</v>
      </c>
      <c r="J31" s="1" t="s">
        <v>617</v>
      </c>
      <c r="K31" s="1" t="s">
        <v>758</v>
      </c>
      <c r="L31" s="1" t="s">
        <v>758</v>
      </c>
      <c r="M31" s="1" t="s">
        <v>618</v>
      </c>
      <c r="N31" s="1" t="s">
        <v>618</v>
      </c>
      <c r="O31" s="1" t="s">
        <v>619</v>
      </c>
      <c r="P31" s="1" t="s">
        <v>620</v>
      </c>
      <c r="Q31" s="1" t="s">
        <v>621</v>
      </c>
      <c r="R31" s="1" t="s">
        <v>759</v>
      </c>
      <c r="S31" s="1" t="s">
        <v>623</v>
      </c>
      <c r="T31" s="1" t="s">
        <v>624</v>
      </c>
      <c r="U31" s="1" t="s">
        <v>632</v>
      </c>
      <c r="V31" s="1" t="s">
        <v>639</v>
      </c>
    </row>
    <row r="32" s="1" customFormat="1" spans="1:22">
      <c r="A32" s="3">
        <v>21595037254</v>
      </c>
      <c r="B32" s="1" t="s">
        <v>741</v>
      </c>
      <c r="C32" s="1" t="s">
        <v>760</v>
      </c>
      <c r="D32" s="1" t="s">
        <v>701</v>
      </c>
      <c r="E32" s="1" t="s">
        <v>761</v>
      </c>
      <c r="F32" s="1" t="s">
        <v>610</v>
      </c>
      <c r="G32" s="1" t="s">
        <v>614</v>
      </c>
      <c r="H32" s="1" t="s">
        <v>615</v>
      </c>
      <c r="I32" s="1" t="s">
        <v>739</v>
      </c>
      <c r="J32" s="1" t="s">
        <v>617</v>
      </c>
      <c r="K32" s="1" t="s">
        <v>739</v>
      </c>
      <c r="L32" s="1" t="s">
        <v>739</v>
      </c>
      <c r="M32" s="1" t="s">
        <v>618</v>
      </c>
      <c r="N32" s="1" t="s">
        <v>618</v>
      </c>
      <c r="O32" s="1" t="s">
        <v>619</v>
      </c>
      <c r="P32" s="1" t="s">
        <v>620</v>
      </c>
      <c r="Q32" s="1" t="s">
        <v>621</v>
      </c>
      <c r="R32" s="1" t="s">
        <v>762</v>
      </c>
      <c r="S32" s="1" t="s">
        <v>623</v>
      </c>
      <c r="T32" s="1" t="s">
        <v>624</v>
      </c>
      <c r="U32" s="1" t="s">
        <v>632</v>
      </c>
      <c r="V32" s="1" t="s">
        <v>639</v>
      </c>
    </row>
    <row r="33" s="1" customFormat="1" spans="1:22">
      <c r="A33" s="3">
        <v>21592674295</v>
      </c>
      <c r="B33" s="1" t="s">
        <v>741</v>
      </c>
      <c r="C33" s="1" t="s">
        <v>763</v>
      </c>
      <c r="D33" s="1" t="s">
        <v>764</v>
      </c>
      <c r="E33" s="1" t="s">
        <v>765</v>
      </c>
      <c r="F33" s="1" t="s">
        <v>610</v>
      </c>
      <c r="G33" s="1" t="s">
        <v>614</v>
      </c>
      <c r="H33" s="1" t="s">
        <v>615</v>
      </c>
      <c r="I33" s="1" t="s">
        <v>766</v>
      </c>
      <c r="J33" s="1" t="s">
        <v>617</v>
      </c>
      <c r="K33" s="1" t="s">
        <v>766</v>
      </c>
      <c r="L33" s="1" t="s">
        <v>766</v>
      </c>
      <c r="M33" s="1" t="s">
        <v>618</v>
      </c>
      <c r="N33" s="1" t="s">
        <v>618</v>
      </c>
      <c r="O33" s="1" t="s">
        <v>619</v>
      </c>
      <c r="P33" s="1" t="s">
        <v>620</v>
      </c>
      <c r="Q33" s="1" t="s">
        <v>621</v>
      </c>
      <c r="R33" s="1" t="s">
        <v>767</v>
      </c>
      <c r="S33" s="1" t="s">
        <v>623</v>
      </c>
      <c r="T33" s="1" t="s">
        <v>624</v>
      </c>
      <c r="U33" s="1" t="s">
        <v>632</v>
      </c>
      <c r="V33" s="1" t="s">
        <v>639</v>
      </c>
    </row>
    <row r="34" s="1" customFormat="1" spans="1:22">
      <c r="A34" s="3">
        <v>21592238379</v>
      </c>
      <c r="B34" s="1" t="s">
        <v>741</v>
      </c>
      <c r="C34" s="1" t="s">
        <v>768</v>
      </c>
      <c r="D34" s="1" t="s">
        <v>769</v>
      </c>
      <c r="E34" s="1" t="s">
        <v>770</v>
      </c>
      <c r="F34" s="1" t="s">
        <v>741</v>
      </c>
      <c r="G34" s="1" t="s">
        <v>614</v>
      </c>
      <c r="H34" s="1" t="s">
        <v>615</v>
      </c>
      <c r="I34" s="1" t="s">
        <v>771</v>
      </c>
      <c r="J34" s="1" t="s">
        <v>617</v>
      </c>
      <c r="K34" s="1" t="s">
        <v>771</v>
      </c>
      <c r="L34" s="1" t="s">
        <v>771</v>
      </c>
      <c r="M34" s="1" t="s">
        <v>618</v>
      </c>
      <c r="N34" s="1" t="s">
        <v>618</v>
      </c>
      <c r="O34" s="1" t="s">
        <v>619</v>
      </c>
      <c r="P34" s="1" t="s">
        <v>620</v>
      </c>
      <c r="Q34" s="1" t="s">
        <v>621</v>
      </c>
      <c r="R34" s="1" t="s">
        <v>772</v>
      </c>
      <c r="S34" s="1" t="s">
        <v>623</v>
      </c>
      <c r="T34" s="1" t="s">
        <v>624</v>
      </c>
      <c r="U34" s="1" t="s">
        <v>632</v>
      </c>
      <c r="V34" s="1" t="s">
        <v>639</v>
      </c>
    </row>
    <row r="35" s="1" customFormat="1" spans="1:22">
      <c r="A35" s="3">
        <v>21589279073</v>
      </c>
      <c r="B35" s="1" t="s">
        <v>773</v>
      </c>
      <c r="C35" s="1" t="s">
        <v>774</v>
      </c>
      <c r="D35" s="1" t="s">
        <v>628</v>
      </c>
      <c r="E35" s="1" t="s">
        <v>775</v>
      </c>
      <c r="F35" s="1" t="s">
        <v>610</v>
      </c>
      <c r="G35" s="1" t="s">
        <v>614</v>
      </c>
      <c r="H35" s="1" t="s">
        <v>615</v>
      </c>
      <c r="I35" s="1" t="s">
        <v>630</v>
      </c>
      <c r="J35" s="1" t="s">
        <v>617</v>
      </c>
      <c r="K35" s="1" t="s">
        <v>630</v>
      </c>
      <c r="L35" s="1" t="s">
        <v>630</v>
      </c>
      <c r="M35" s="1" t="s">
        <v>618</v>
      </c>
      <c r="N35" s="1" t="s">
        <v>618</v>
      </c>
      <c r="O35" s="1" t="s">
        <v>619</v>
      </c>
      <c r="P35" s="1" t="s">
        <v>620</v>
      </c>
      <c r="Q35" s="1" t="s">
        <v>621</v>
      </c>
      <c r="R35" s="1" t="s">
        <v>776</v>
      </c>
      <c r="S35" s="1" t="s">
        <v>623</v>
      </c>
      <c r="T35" s="1" t="s">
        <v>624</v>
      </c>
      <c r="U35" s="1" t="s">
        <v>632</v>
      </c>
      <c r="V35" s="1" t="s">
        <v>633</v>
      </c>
    </row>
    <row r="36" s="1" customFormat="1" spans="1:22">
      <c r="A36" s="3">
        <v>21588910857</v>
      </c>
      <c r="B36" s="1" t="s">
        <v>773</v>
      </c>
      <c r="C36" s="1" t="s">
        <v>777</v>
      </c>
      <c r="D36" s="1" t="s">
        <v>723</v>
      </c>
      <c r="E36" s="1" t="s">
        <v>778</v>
      </c>
      <c r="F36" s="1" t="s">
        <v>741</v>
      </c>
      <c r="G36" s="1" t="s">
        <v>614</v>
      </c>
      <c r="H36" s="1" t="s">
        <v>615</v>
      </c>
      <c r="I36" s="1" t="s">
        <v>779</v>
      </c>
      <c r="J36" s="1" t="s">
        <v>617</v>
      </c>
      <c r="K36" s="1" t="s">
        <v>779</v>
      </c>
      <c r="L36" s="1" t="s">
        <v>779</v>
      </c>
      <c r="M36" s="1" t="s">
        <v>618</v>
      </c>
      <c r="N36" s="1" t="s">
        <v>618</v>
      </c>
      <c r="O36" s="1" t="s">
        <v>619</v>
      </c>
      <c r="P36" s="1" t="s">
        <v>620</v>
      </c>
      <c r="Q36" s="1" t="s">
        <v>621</v>
      </c>
      <c r="R36" s="1" t="s">
        <v>780</v>
      </c>
      <c r="S36" s="1" t="s">
        <v>623</v>
      </c>
      <c r="T36" s="1" t="s">
        <v>624</v>
      </c>
      <c r="U36" s="1" t="s">
        <v>632</v>
      </c>
      <c r="V36" s="1" t="s">
        <v>639</v>
      </c>
    </row>
    <row r="37" s="1" customFormat="1" spans="1:22">
      <c r="A37" s="3">
        <v>21588309207</v>
      </c>
      <c r="B37" s="1" t="s">
        <v>773</v>
      </c>
      <c r="C37" s="1" t="s">
        <v>781</v>
      </c>
      <c r="D37" s="1" t="s">
        <v>782</v>
      </c>
      <c r="E37" s="1" t="s">
        <v>783</v>
      </c>
      <c r="F37" s="1" t="s">
        <v>741</v>
      </c>
      <c r="G37" s="1" t="s">
        <v>614</v>
      </c>
      <c r="H37" s="1" t="s">
        <v>615</v>
      </c>
      <c r="I37" s="1" t="s">
        <v>784</v>
      </c>
      <c r="J37" s="1" t="s">
        <v>617</v>
      </c>
      <c r="K37" s="1" t="s">
        <v>784</v>
      </c>
      <c r="L37" s="1" t="s">
        <v>784</v>
      </c>
      <c r="M37" s="1" t="s">
        <v>618</v>
      </c>
      <c r="N37" s="1" t="s">
        <v>618</v>
      </c>
      <c r="O37" s="1" t="s">
        <v>619</v>
      </c>
      <c r="P37" s="1" t="s">
        <v>620</v>
      </c>
      <c r="Q37" s="1" t="s">
        <v>621</v>
      </c>
      <c r="R37" s="1" t="s">
        <v>785</v>
      </c>
      <c r="S37" s="1" t="s">
        <v>623</v>
      </c>
      <c r="T37" s="1" t="s">
        <v>624</v>
      </c>
      <c r="U37" s="1" t="s">
        <v>632</v>
      </c>
      <c r="V37" s="1" t="s">
        <v>639</v>
      </c>
    </row>
    <row r="38" s="1" customFormat="1" spans="1:22">
      <c r="A38" s="3">
        <v>21587913108</v>
      </c>
      <c r="B38" s="1" t="s">
        <v>773</v>
      </c>
      <c r="C38" s="1" t="s">
        <v>786</v>
      </c>
      <c r="D38" s="1" t="s">
        <v>628</v>
      </c>
      <c r="E38" s="1" t="s">
        <v>787</v>
      </c>
      <c r="F38" s="1" t="s">
        <v>741</v>
      </c>
      <c r="G38" s="1" t="s">
        <v>614</v>
      </c>
      <c r="H38" s="1" t="s">
        <v>615</v>
      </c>
      <c r="I38" s="1" t="s">
        <v>788</v>
      </c>
      <c r="J38" s="1" t="s">
        <v>617</v>
      </c>
      <c r="K38" s="1" t="s">
        <v>788</v>
      </c>
      <c r="L38" s="1" t="s">
        <v>788</v>
      </c>
      <c r="M38" s="1" t="s">
        <v>618</v>
      </c>
      <c r="N38" s="1" t="s">
        <v>618</v>
      </c>
      <c r="O38" s="1" t="s">
        <v>619</v>
      </c>
      <c r="P38" s="1" t="s">
        <v>620</v>
      </c>
      <c r="Q38" s="1" t="s">
        <v>621</v>
      </c>
      <c r="R38" s="1" t="s">
        <v>789</v>
      </c>
      <c r="S38" s="1" t="s">
        <v>623</v>
      </c>
      <c r="T38" s="1" t="s">
        <v>624</v>
      </c>
      <c r="U38" s="1" t="s">
        <v>632</v>
      </c>
      <c r="V38" s="1" t="s">
        <v>633</v>
      </c>
    </row>
    <row r="39" s="1" customFormat="1" spans="1:22">
      <c r="A39" s="3">
        <v>21586335683</v>
      </c>
      <c r="B39" s="1" t="s">
        <v>773</v>
      </c>
      <c r="C39" s="1" t="s">
        <v>790</v>
      </c>
      <c r="D39" s="1" t="s">
        <v>791</v>
      </c>
      <c r="E39" s="1" t="s">
        <v>792</v>
      </c>
      <c r="F39" s="1" t="s">
        <v>610</v>
      </c>
      <c r="G39" s="1" t="s">
        <v>614</v>
      </c>
      <c r="H39" s="1" t="s">
        <v>615</v>
      </c>
      <c r="I39" s="1" t="s">
        <v>793</v>
      </c>
      <c r="J39" s="1" t="s">
        <v>617</v>
      </c>
      <c r="K39" s="1" t="s">
        <v>793</v>
      </c>
      <c r="L39" s="1" t="s">
        <v>793</v>
      </c>
      <c r="M39" s="1" t="s">
        <v>618</v>
      </c>
      <c r="N39" s="1" t="s">
        <v>618</v>
      </c>
      <c r="O39" s="1" t="s">
        <v>619</v>
      </c>
      <c r="P39" s="1" t="s">
        <v>620</v>
      </c>
      <c r="Q39" s="1" t="s">
        <v>621</v>
      </c>
      <c r="R39" s="1" t="s">
        <v>794</v>
      </c>
      <c r="S39" s="1" t="s">
        <v>623</v>
      </c>
      <c r="T39" s="1" t="s">
        <v>624</v>
      </c>
      <c r="U39" s="1" t="s">
        <v>632</v>
      </c>
      <c r="V39" s="1" t="s">
        <v>684</v>
      </c>
    </row>
    <row r="40" s="1" customFormat="1" spans="1:22">
      <c r="A40" s="3">
        <v>21582456472</v>
      </c>
      <c r="B40" s="1" t="s">
        <v>773</v>
      </c>
      <c r="C40" s="1" t="s">
        <v>795</v>
      </c>
      <c r="D40" s="1" t="s">
        <v>696</v>
      </c>
      <c r="E40" s="1" t="s">
        <v>796</v>
      </c>
      <c r="F40" s="1" t="s">
        <v>741</v>
      </c>
      <c r="G40" s="1" t="s">
        <v>614</v>
      </c>
      <c r="H40" s="1" t="s">
        <v>615</v>
      </c>
      <c r="I40" s="1" t="s">
        <v>797</v>
      </c>
      <c r="J40" s="1" t="s">
        <v>617</v>
      </c>
      <c r="K40" s="1" t="s">
        <v>797</v>
      </c>
      <c r="L40" s="1" t="s">
        <v>797</v>
      </c>
      <c r="M40" s="1" t="s">
        <v>618</v>
      </c>
      <c r="N40" s="1" t="s">
        <v>618</v>
      </c>
      <c r="O40" s="1" t="s">
        <v>619</v>
      </c>
      <c r="P40" s="1" t="s">
        <v>620</v>
      </c>
      <c r="Q40" s="1" t="s">
        <v>621</v>
      </c>
      <c r="R40" s="1" t="s">
        <v>798</v>
      </c>
      <c r="S40" s="1" t="s">
        <v>623</v>
      </c>
      <c r="T40" s="1" t="s">
        <v>624</v>
      </c>
      <c r="U40" s="1" t="s">
        <v>632</v>
      </c>
      <c r="V40" s="1" t="s">
        <v>639</v>
      </c>
    </row>
    <row r="41" s="1" customFormat="1" spans="1:22">
      <c r="A41" s="3">
        <v>21582063394</v>
      </c>
      <c r="B41" s="1" t="s">
        <v>773</v>
      </c>
      <c r="C41" s="1" t="s">
        <v>799</v>
      </c>
      <c r="D41" s="1" t="s">
        <v>628</v>
      </c>
      <c r="E41" s="1" t="s">
        <v>800</v>
      </c>
      <c r="F41" s="1" t="s">
        <v>610</v>
      </c>
      <c r="G41" s="1" t="s">
        <v>614</v>
      </c>
      <c r="H41" s="1" t="s">
        <v>615</v>
      </c>
      <c r="I41" s="1" t="s">
        <v>801</v>
      </c>
      <c r="J41" s="1" t="s">
        <v>617</v>
      </c>
      <c r="K41" s="1" t="s">
        <v>801</v>
      </c>
      <c r="L41" s="1" t="s">
        <v>801</v>
      </c>
      <c r="M41" s="1" t="s">
        <v>618</v>
      </c>
      <c r="N41" s="1" t="s">
        <v>618</v>
      </c>
      <c r="O41" s="1" t="s">
        <v>619</v>
      </c>
      <c r="P41" s="1" t="s">
        <v>620</v>
      </c>
      <c r="Q41" s="1" t="s">
        <v>621</v>
      </c>
      <c r="R41" s="1" t="s">
        <v>802</v>
      </c>
      <c r="S41" s="1" t="s">
        <v>623</v>
      </c>
      <c r="T41" s="1" t="s">
        <v>624</v>
      </c>
      <c r="U41" s="1" t="s">
        <v>632</v>
      </c>
      <c r="V41" s="1" t="s">
        <v>633</v>
      </c>
    </row>
    <row r="42" s="1" customFormat="1" spans="1:22">
      <c r="A42" s="3">
        <v>21581798568</v>
      </c>
      <c r="B42" s="1" t="s">
        <v>773</v>
      </c>
      <c r="C42" s="1" t="s">
        <v>803</v>
      </c>
      <c r="D42" s="1" t="s">
        <v>728</v>
      </c>
      <c r="E42" s="1" t="s">
        <v>804</v>
      </c>
      <c r="F42" s="1" t="s">
        <v>773</v>
      </c>
      <c r="G42" s="1" t="s">
        <v>614</v>
      </c>
      <c r="H42" s="1" t="s">
        <v>615</v>
      </c>
      <c r="I42" s="1" t="s">
        <v>805</v>
      </c>
      <c r="J42" s="1" t="s">
        <v>617</v>
      </c>
      <c r="K42" s="1" t="s">
        <v>805</v>
      </c>
      <c r="L42" s="1" t="s">
        <v>805</v>
      </c>
      <c r="M42" s="1" t="s">
        <v>618</v>
      </c>
      <c r="N42" s="1" t="s">
        <v>618</v>
      </c>
      <c r="O42" s="1" t="s">
        <v>619</v>
      </c>
      <c r="P42" s="1" t="s">
        <v>620</v>
      </c>
      <c r="Q42" s="1" t="s">
        <v>621</v>
      </c>
      <c r="R42" s="1" t="s">
        <v>806</v>
      </c>
      <c r="S42" s="1" t="s">
        <v>623</v>
      </c>
      <c r="T42" s="1" t="s">
        <v>624</v>
      </c>
      <c r="U42" s="1" t="s">
        <v>632</v>
      </c>
      <c r="V42" s="1" t="s">
        <v>639</v>
      </c>
    </row>
    <row r="43" s="1" customFormat="1" spans="1:22">
      <c r="A43" s="3">
        <v>21581680113</v>
      </c>
      <c r="B43" s="1" t="s">
        <v>773</v>
      </c>
      <c r="C43" s="1" t="s">
        <v>807</v>
      </c>
      <c r="D43" s="1" t="s">
        <v>808</v>
      </c>
      <c r="E43" s="1" t="s">
        <v>809</v>
      </c>
      <c r="F43" s="1" t="s">
        <v>610</v>
      </c>
      <c r="G43" s="1" t="s">
        <v>614</v>
      </c>
      <c r="H43" s="1" t="s">
        <v>615</v>
      </c>
      <c r="I43" s="1" t="s">
        <v>810</v>
      </c>
      <c r="J43" s="1" t="s">
        <v>617</v>
      </c>
      <c r="K43" s="1" t="s">
        <v>810</v>
      </c>
      <c r="L43" s="1" t="s">
        <v>810</v>
      </c>
      <c r="M43" s="1" t="s">
        <v>618</v>
      </c>
      <c r="N43" s="1" t="s">
        <v>618</v>
      </c>
      <c r="O43" s="1" t="s">
        <v>619</v>
      </c>
      <c r="P43" s="1" t="s">
        <v>620</v>
      </c>
      <c r="Q43" s="1" t="s">
        <v>621</v>
      </c>
      <c r="R43" s="1" t="s">
        <v>811</v>
      </c>
      <c r="S43" s="1" t="s">
        <v>623</v>
      </c>
      <c r="T43" s="1" t="s">
        <v>624</v>
      </c>
      <c r="U43" s="1" t="s">
        <v>632</v>
      </c>
      <c r="V43" s="1" t="s">
        <v>684</v>
      </c>
    </row>
    <row r="44" s="1" customFormat="1" spans="1:22">
      <c r="A44" s="3">
        <v>21581448048</v>
      </c>
      <c r="B44" s="1" t="s">
        <v>773</v>
      </c>
      <c r="C44" s="1" t="s">
        <v>812</v>
      </c>
      <c r="D44" s="1" t="s">
        <v>813</v>
      </c>
      <c r="E44" s="1" t="s">
        <v>814</v>
      </c>
      <c r="F44" s="1" t="s">
        <v>610</v>
      </c>
      <c r="G44" s="1" t="s">
        <v>614</v>
      </c>
      <c r="H44" s="1" t="s">
        <v>615</v>
      </c>
      <c r="I44" s="1" t="s">
        <v>815</v>
      </c>
      <c r="J44" s="1" t="s">
        <v>617</v>
      </c>
      <c r="K44" s="1" t="s">
        <v>815</v>
      </c>
      <c r="L44" s="1" t="s">
        <v>815</v>
      </c>
      <c r="M44" s="1" t="s">
        <v>618</v>
      </c>
      <c r="N44" s="1" t="s">
        <v>618</v>
      </c>
      <c r="O44" s="1" t="s">
        <v>619</v>
      </c>
      <c r="P44" s="1" t="s">
        <v>620</v>
      </c>
      <c r="Q44" s="1" t="s">
        <v>621</v>
      </c>
      <c r="R44" s="1" t="s">
        <v>816</v>
      </c>
      <c r="S44" s="1" t="s">
        <v>623</v>
      </c>
      <c r="T44" s="1" t="s">
        <v>624</v>
      </c>
      <c r="U44" s="1" t="s">
        <v>632</v>
      </c>
      <c r="V44" s="1" t="s">
        <v>639</v>
      </c>
    </row>
    <row r="45" s="1" customFormat="1" spans="1:22">
      <c r="A45" s="3">
        <v>21580887767</v>
      </c>
      <c r="B45" s="1" t="s">
        <v>773</v>
      </c>
      <c r="C45" s="1" t="s">
        <v>817</v>
      </c>
      <c r="D45" s="1" t="s">
        <v>718</v>
      </c>
      <c r="E45" s="1" t="s">
        <v>818</v>
      </c>
      <c r="F45" s="1" t="s">
        <v>610</v>
      </c>
      <c r="G45" s="1" t="s">
        <v>614</v>
      </c>
      <c r="H45" s="1" t="s">
        <v>615</v>
      </c>
      <c r="I45" s="1" t="s">
        <v>720</v>
      </c>
      <c r="J45" s="1" t="s">
        <v>617</v>
      </c>
      <c r="K45" s="1" t="s">
        <v>720</v>
      </c>
      <c r="L45" s="1" t="s">
        <v>720</v>
      </c>
      <c r="M45" s="1" t="s">
        <v>618</v>
      </c>
      <c r="N45" s="1" t="s">
        <v>618</v>
      </c>
      <c r="O45" s="1" t="s">
        <v>619</v>
      </c>
      <c r="P45" s="1" t="s">
        <v>620</v>
      </c>
      <c r="Q45" s="1" t="s">
        <v>621</v>
      </c>
      <c r="R45" s="1" t="s">
        <v>819</v>
      </c>
      <c r="S45" s="1" t="s">
        <v>623</v>
      </c>
      <c r="T45" s="1" t="s">
        <v>624</v>
      </c>
      <c r="U45" s="1" t="s">
        <v>632</v>
      </c>
      <c r="V45" s="1" t="s">
        <v>639</v>
      </c>
    </row>
    <row r="46" s="1" customFormat="1" spans="1:22">
      <c r="A46" s="3">
        <v>21580876258</v>
      </c>
      <c r="B46" s="1" t="s">
        <v>773</v>
      </c>
      <c r="C46" s="1" t="s">
        <v>820</v>
      </c>
      <c r="D46" s="1" t="s">
        <v>821</v>
      </c>
      <c r="E46" s="1" t="s">
        <v>822</v>
      </c>
      <c r="F46" s="1" t="s">
        <v>741</v>
      </c>
      <c r="G46" s="1" t="s">
        <v>614</v>
      </c>
      <c r="H46" s="1" t="s">
        <v>615</v>
      </c>
      <c r="I46" s="1" t="s">
        <v>823</v>
      </c>
      <c r="J46" s="1" t="s">
        <v>617</v>
      </c>
      <c r="K46" s="1" t="s">
        <v>823</v>
      </c>
      <c r="L46" s="1" t="s">
        <v>823</v>
      </c>
      <c r="M46" s="1" t="s">
        <v>618</v>
      </c>
      <c r="N46" s="1" t="s">
        <v>618</v>
      </c>
      <c r="O46" s="1" t="s">
        <v>619</v>
      </c>
      <c r="P46" s="1" t="s">
        <v>620</v>
      </c>
      <c r="Q46" s="1" t="s">
        <v>621</v>
      </c>
      <c r="R46" s="1" t="s">
        <v>824</v>
      </c>
      <c r="S46" s="1" t="s">
        <v>623</v>
      </c>
      <c r="T46" s="1" t="s">
        <v>624</v>
      </c>
      <c r="U46" s="1" t="s">
        <v>632</v>
      </c>
      <c r="V46" s="1" t="s">
        <v>639</v>
      </c>
    </row>
    <row r="47" s="1" customFormat="1" spans="1:22">
      <c r="A47" s="3">
        <v>21580137239</v>
      </c>
      <c r="B47" s="1" t="s">
        <v>825</v>
      </c>
      <c r="C47" s="1" t="s">
        <v>826</v>
      </c>
      <c r="D47" s="1" t="s">
        <v>665</v>
      </c>
      <c r="E47" s="1" t="s">
        <v>689</v>
      </c>
      <c r="F47" s="1" t="s">
        <v>773</v>
      </c>
      <c r="G47" s="1" t="s">
        <v>614</v>
      </c>
      <c r="H47" s="1" t="s">
        <v>615</v>
      </c>
      <c r="I47" s="1" t="s">
        <v>827</v>
      </c>
      <c r="J47" s="1" t="s">
        <v>617</v>
      </c>
      <c r="K47" s="1" t="s">
        <v>827</v>
      </c>
      <c r="L47" s="1" t="s">
        <v>827</v>
      </c>
      <c r="M47" s="1" t="s">
        <v>618</v>
      </c>
      <c r="N47" s="1" t="s">
        <v>618</v>
      </c>
      <c r="O47" s="1" t="s">
        <v>619</v>
      </c>
      <c r="P47" s="1" t="s">
        <v>620</v>
      </c>
      <c r="Q47" s="1" t="s">
        <v>621</v>
      </c>
      <c r="R47" s="1" t="s">
        <v>828</v>
      </c>
      <c r="S47" s="1" t="s">
        <v>623</v>
      </c>
      <c r="T47" s="1" t="s">
        <v>624</v>
      </c>
      <c r="U47" s="1" t="s">
        <v>632</v>
      </c>
      <c r="V47" s="1" t="s">
        <v>639</v>
      </c>
    </row>
    <row r="48" s="1" customFormat="1" spans="1:22">
      <c r="A48" s="1" t="s">
        <v>829</v>
      </c>
      <c r="B48" s="1" t="s">
        <v>825</v>
      </c>
      <c r="C48" s="1" t="s">
        <v>830</v>
      </c>
      <c r="D48" s="1" t="s">
        <v>831</v>
      </c>
      <c r="E48" s="1" t="s">
        <v>832</v>
      </c>
      <c r="F48" s="1" t="s">
        <v>773</v>
      </c>
      <c r="G48" s="1" t="s">
        <v>614</v>
      </c>
      <c r="H48" s="1" t="s">
        <v>615</v>
      </c>
      <c r="I48" s="1" t="s">
        <v>833</v>
      </c>
      <c r="J48" s="1" t="s">
        <v>617</v>
      </c>
      <c r="K48" s="1" t="s">
        <v>833</v>
      </c>
      <c r="L48" s="1" t="s">
        <v>833</v>
      </c>
      <c r="M48" s="1" t="s">
        <v>618</v>
      </c>
      <c r="N48" s="1" t="s">
        <v>618</v>
      </c>
      <c r="O48" s="1" t="s">
        <v>619</v>
      </c>
      <c r="P48" s="1" t="s">
        <v>620</v>
      </c>
      <c r="Q48" s="1" t="s">
        <v>621</v>
      </c>
      <c r="R48" s="1" t="s">
        <v>834</v>
      </c>
      <c r="S48" s="1" t="s">
        <v>623</v>
      </c>
      <c r="T48" s="1" t="s">
        <v>624</v>
      </c>
      <c r="U48" s="1" t="s">
        <v>632</v>
      </c>
      <c r="V48" s="1" t="s">
        <v>835</v>
      </c>
    </row>
    <row r="49" s="1" customFormat="1" spans="1:22">
      <c r="A49" s="3">
        <v>21578192071</v>
      </c>
      <c r="B49" s="1" t="s">
        <v>825</v>
      </c>
      <c r="C49" s="1" t="s">
        <v>836</v>
      </c>
      <c r="D49" s="1" t="s">
        <v>723</v>
      </c>
      <c r="E49" s="1" t="s">
        <v>837</v>
      </c>
      <c r="F49" s="1" t="s">
        <v>741</v>
      </c>
      <c r="G49" s="1" t="s">
        <v>614</v>
      </c>
      <c r="H49" s="1" t="s">
        <v>615</v>
      </c>
      <c r="I49" s="1" t="s">
        <v>838</v>
      </c>
      <c r="J49" s="1" t="s">
        <v>617</v>
      </c>
      <c r="K49" s="1" t="s">
        <v>838</v>
      </c>
      <c r="L49" s="1" t="s">
        <v>838</v>
      </c>
      <c r="M49" s="1" t="s">
        <v>618</v>
      </c>
      <c r="N49" s="1" t="s">
        <v>618</v>
      </c>
      <c r="O49" s="1" t="s">
        <v>619</v>
      </c>
      <c r="P49" s="1" t="s">
        <v>620</v>
      </c>
      <c r="Q49" s="1" t="s">
        <v>621</v>
      </c>
      <c r="R49" s="1" t="s">
        <v>839</v>
      </c>
      <c r="S49" s="1" t="s">
        <v>623</v>
      </c>
      <c r="T49" s="1" t="s">
        <v>624</v>
      </c>
      <c r="U49" s="1" t="s">
        <v>632</v>
      </c>
      <c r="V49" s="1" t="s">
        <v>639</v>
      </c>
    </row>
    <row r="50" s="1" customFormat="1" spans="1:22">
      <c r="A50" s="3">
        <v>18724237113</v>
      </c>
      <c r="B50" s="1" t="s">
        <v>840</v>
      </c>
      <c r="C50" s="1" t="s">
        <v>841</v>
      </c>
      <c r="D50" s="1" t="s">
        <v>842</v>
      </c>
      <c r="E50" s="1" t="s">
        <v>843</v>
      </c>
      <c r="F50" s="1" t="s">
        <v>773</v>
      </c>
      <c r="G50" s="1" t="s">
        <v>614</v>
      </c>
      <c r="H50" s="1" t="s">
        <v>615</v>
      </c>
      <c r="I50" s="1" t="s">
        <v>844</v>
      </c>
      <c r="J50" s="1" t="s">
        <v>617</v>
      </c>
      <c r="K50" s="1" t="s">
        <v>844</v>
      </c>
      <c r="L50" s="1" t="s">
        <v>844</v>
      </c>
      <c r="M50" s="1" t="s">
        <v>618</v>
      </c>
      <c r="N50" s="1" t="s">
        <v>618</v>
      </c>
      <c r="O50" s="1" t="s">
        <v>619</v>
      </c>
      <c r="P50" s="1" t="s">
        <v>620</v>
      </c>
      <c r="Q50" s="1" t="s">
        <v>621</v>
      </c>
      <c r="R50" s="1" t="s">
        <v>845</v>
      </c>
      <c r="S50" s="1" t="s">
        <v>623</v>
      </c>
      <c r="T50" s="1" t="s">
        <v>624</v>
      </c>
      <c r="U50" s="1" t="s">
        <v>632</v>
      </c>
      <c r="V50" s="1" t="s">
        <v>639</v>
      </c>
    </row>
    <row r="51" s="1" customFormat="1" spans="1:22">
      <c r="A51" s="3">
        <v>21186708196</v>
      </c>
      <c r="B51" s="1" t="s">
        <v>846</v>
      </c>
      <c r="C51" s="1" t="s">
        <v>847</v>
      </c>
      <c r="D51" s="1" t="s">
        <v>848</v>
      </c>
      <c r="E51" s="1" t="s">
        <v>849</v>
      </c>
      <c r="F51" s="1" t="s">
        <v>741</v>
      </c>
      <c r="G51" s="1" t="s">
        <v>614</v>
      </c>
      <c r="H51" s="1" t="s">
        <v>615</v>
      </c>
      <c r="I51" s="1" t="s">
        <v>850</v>
      </c>
      <c r="J51" s="1" t="s">
        <v>617</v>
      </c>
      <c r="K51" s="1" t="s">
        <v>850</v>
      </c>
      <c r="L51" s="1" t="s">
        <v>850</v>
      </c>
      <c r="M51" s="1" t="s">
        <v>618</v>
      </c>
      <c r="N51" s="1" t="s">
        <v>618</v>
      </c>
      <c r="O51" s="1" t="s">
        <v>619</v>
      </c>
      <c r="P51" s="1" t="s">
        <v>620</v>
      </c>
      <c r="Q51" s="1" t="s">
        <v>621</v>
      </c>
      <c r="R51" s="1" t="s">
        <v>851</v>
      </c>
      <c r="S51" s="1" t="s">
        <v>623</v>
      </c>
      <c r="T51" s="1" t="s">
        <v>624</v>
      </c>
      <c r="U51" s="1" t="s">
        <v>632</v>
      </c>
      <c r="V51" s="1" t="s">
        <v>684</v>
      </c>
    </row>
    <row r="52" s="1" customFormat="1" spans="1:22">
      <c r="A52" s="3">
        <v>21017354911</v>
      </c>
      <c r="B52" s="1" t="s">
        <v>852</v>
      </c>
      <c r="C52" s="1" t="s">
        <v>853</v>
      </c>
      <c r="D52" s="1" t="s">
        <v>854</v>
      </c>
      <c r="E52" s="1" t="s">
        <v>855</v>
      </c>
      <c r="F52" s="1" t="s">
        <v>610</v>
      </c>
      <c r="G52" s="1" t="s">
        <v>614</v>
      </c>
      <c r="H52" s="1" t="s">
        <v>615</v>
      </c>
      <c r="I52" s="1" t="s">
        <v>856</v>
      </c>
      <c r="J52" s="1" t="s">
        <v>617</v>
      </c>
      <c r="K52" s="1" t="s">
        <v>856</v>
      </c>
      <c r="L52" s="1" t="s">
        <v>856</v>
      </c>
      <c r="M52" s="1" t="s">
        <v>618</v>
      </c>
      <c r="N52" s="1" t="s">
        <v>618</v>
      </c>
      <c r="O52" s="1" t="s">
        <v>619</v>
      </c>
      <c r="P52" s="1" t="s">
        <v>620</v>
      </c>
      <c r="Q52" s="1" t="s">
        <v>621</v>
      </c>
      <c r="R52" s="1" t="s">
        <v>857</v>
      </c>
      <c r="S52" s="1" t="s">
        <v>623</v>
      </c>
      <c r="T52" s="1" t="s">
        <v>624</v>
      </c>
      <c r="U52" s="1" t="s">
        <v>632</v>
      </c>
      <c r="V52" s="1" t="s">
        <v>639</v>
      </c>
    </row>
    <row r="53" s="1" customFormat="1" spans="1:22">
      <c r="A53" s="3">
        <v>21460650532</v>
      </c>
      <c r="B53" s="1" t="s">
        <v>858</v>
      </c>
      <c r="C53" s="1" t="s">
        <v>859</v>
      </c>
      <c r="D53" s="1" t="s">
        <v>860</v>
      </c>
      <c r="E53" s="1" t="s">
        <v>861</v>
      </c>
      <c r="F53" s="1" t="s">
        <v>741</v>
      </c>
      <c r="G53" s="1" t="s">
        <v>614</v>
      </c>
      <c r="H53" s="1" t="s">
        <v>615</v>
      </c>
      <c r="I53" s="1" t="s">
        <v>862</v>
      </c>
      <c r="J53" s="1" t="s">
        <v>617</v>
      </c>
      <c r="K53" s="1" t="s">
        <v>862</v>
      </c>
      <c r="L53" s="1" t="s">
        <v>863</v>
      </c>
      <c r="M53" s="1" t="s">
        <v>864</v>
      </c>
      <c r="N53" s="1" t="s">
        <v>864</v>
      </c>
      <c r="O53" s="1" t="s">
        <v>619</v>
      </c>
      <c r="P53" s="1" t="s">
        <v>620</v>
      </c>
      <c r="Q53" s="1" t="s">
        <v>621</v>
      </c>
      <c r="R53" s="1" t="s">
        <v>865</v>
      </c>
      <c r="S53" s="1" t="s">
        <v>623</v>
      </c>
      <c r="T53" s="1" t="s">
        <v>624</v>
      </c>
      <c r="U53" s="1" t="s">
        <v>632</v>
      </c>
      <c r="V53" s="1" t="s">
        <v>639</v>
      </c>
    </row>
    <row r="54" s="1" customFormat="1" spans="1:22">
      <c r="A54" s="3">
        <v>21372722367</v>
      </c>
      <c r="B54" s="1" t="s">
        <v>866</v>
      </c>
      <c r="C54" s="1" t="s">
        <v>867</v>
      </c>
      <c r="D54" s="1" t="s">
        <v>868</v>
      </c>
      <c r="E54" s="1" t="s">
        <v>869</v>
      </c>
      <c r="F54" s="1" t="s">
        <v>610</v>
      </c>
      <c r="G54" s="1" t="s">
        <v>614</v>
      </c>
      <c r="H54" s="1" t="s">
        <v>615</v>
      </c>
      <c r="I54" s="1" t="s">
        <v>870</v>
      </c>
      <c r="J54" s="1" t="s">
        <v>617</v>
      </c>
      <c r="K54" s="1" t="s">
        <v>870</v>
      </c>
      <c r="L54" s="1" t="s">
        <v>870</v>
      </c>
      <c r="M54" s="1" t="s">
        <v>618</v>
      </c>
      <c r="N54" s="1" t="s">
        <v>618</v>
      </c>
      <c r="O54" s="1" t="s">
        <v>619</v>
      </c>
      <c r="P54" s="1" t="s">
        <v>620</v>
      </c>
      <c r="Q54" s="1" t="s">
        <v>621</v>
      </c>
      <c r="R54" s="1" t="s">
        <v>871</v>
      </c>
      <c r="S54" s="1" t="s">
        <v>623</v>
      </c>
      <c r="T54" s="1" t="s">
        <v>624</v>
      </c>
      <c r="U54" s="1" t="s">
        <v>632</v>
      </c>
      <c r="V54" s="1" t="s">
        <v>639</v>
      </c>
    </row>
    <row r="55" s="1" customFormat="1" spans="1:22">
      <c r="A55" s="3">
        <v>18708919409</v>
      </c>
      <c r="B55" s="1" t="s">
        <v>872</v>
      </c>
      <c r="C55" s="1" t="s">
        <v>873</v>
      </c>
      <c r="D55" s="1" t="s">
        <v>813</v>
      </c>
      <c r="E55" s="1" t="s">
        <v>874</v>
      </c>
      <c r="F55" s="1" t="s">
        <v>773</v>
      </c>
      <c r="G55" s="1" t="s">
        <v>614</v>
      </c>
      <c r="H55" s="1" t="s">
        <v>615</v>
      </c>
      <c r="I55" s="1" t="s">
        <v>875</v>
      </c>
      <c r="J55" s="1" t="s">
        <v>617</v>
      </c>
      <c r="K55" s="1" t="s">
        <v>875</v>
      </c>
      <c r="L55" s="1" t="s">
        <v>875</v>
      </c>
      <c r="M55" s="1" t="s">
        <v>618</v>
      </c>
      <c r="N55" s="1" t="s">
        <v>618</v>
      </c>
      <c r="O55" s="1" t="s">
        <v>619</v>
      </c>
      <c r="P55" s="1" t="s">
        <v>620</v>
      </c>
      <c r="Q55" s="1" t="s">
        <v>621</v>
      </c>
      <c r="R55" s="1" t="s">
        <v>876</v>
      </c>
      <c r="S55" s="1" t="s">
        <v>623</v>
      </c>
      <c r="T55" s="1" t="s">
        <v>624</v>
      </c>
      <c r="U55" s="1" t="s">
        <v>632</v>
      </c>
      <c r="V55" s="1" t="s">
        <v>639</v>
      </c>
    </row>
    <row r="56" s="1" customFormat="1" spans="1:22">
      <c r="A56" s="3">
        <v>21578179507</v>
      </c>
      <c r="B56" s="1" t="s">
        <v>825</v>
      </c>
      <c r="C56" s="1" t="s">
        <v>877</v>
      </c>
      <c r="D56" s="1" t="s">
        <v>723</v>
      </c>
      <c r="E56" s="1" t="s">
        <v>878</v>
      </c>
      <c r="F56" s="1" t="s">
        <v>741</v>
      </c>
      <c r="G56" s="1" t="s">
        <v>614</v>
      </c>
      <c r="H56" s="1" t="s">
        <v>615</v>
      </c>
      <c r="I56" s="1" t="s">
        <v>879</v>
      </c>
      <c r="J56" s="1" t="s">
        <v>617</v>
      </c>
      <c r="K56" s="1" t="s">
        <v>879</v>
      </c>
      <c r="L56" s="1" t="s">
        <v>879</v>
      </c>
      <c r="M56" s="1" t="s">
        <v>618</v>
      </c>
      <c r="N56" s="1" t="s">
        <v>618</v>
      </c>
      <c r="O56" s="1" t="s">
        <v>619</v>
      </c>
      <c r="P56" s="1" t="s">
        <v>620</v>
      </c>
      <c r="Q56" s="1" t="s">
        <v>621</v>
      </c>
      <c r="R56" s="1" t="s">
        <v>880</v>
      </c>
      <c r="S56" s="1" t="s">
        <v>623</v>
      </c>
      <c r="T56" s="1" t="s">
        <v>624</v>
      </c>
      <c r="U56" s="1" t="s">
        <v>632</v>
      </c>
      <c r="V56" s="1" t="s">
        <v>639</v>
      </c>
    </row>
    <row r="57" s="1" customFormat="1" spans="1:22">
      <c r="A57" s="3">
        <v>21564318752</v>
      </c>
      <c r="B57" s="1" t="s">
        <v>881</v>
      </c>
      <c r="C57" s="1" t="s">
        <v>882</v>
      </c>
      <c r="D57" s="1" t="s">
        <v>723</v>
      </c>
      <c r="E57" s="1" t="s">
        <v>883</v>
      </c>
      <c r="F57" s="1" t="s">
        <v>610</v>
      </c>
      <c r="G57" s="1" t="s">
        <v>614</v>
      </c>
      <c r="H57" s="1" t="s">
        <v>615</v>
      </c>
      <c r="I57" s="1" t="s">
        <v>884</v>
      </c>
      <c r="J57" s="1" t="s">
        <v>617</v>
      </c>
      <c r="K57" s="1" t="s">
        <v>884</v>
      </c>
      <c r="L57" s="1" t="s">
        <v>884</v>
      </c>
      <c r="M57" s="1" t="s">
        <v>618</v>
      </c>
      <c r="N57" s="1" t="s">
        <v>618</v>
      </c>
      <c r="O57" s="1" t="s">
        <v>619</v>
      </c>
      <c r="P57" s="1" t="s">
        <v>620</v>
      </c>
      <c r="Q57" s="1" t="s">
        <v>621</v>
      </c>
      <c r="R57" s="1" t="s">
        <v>885</v>
      </c>
      <c r="S57" s="1" t="s">
        <v>623</v>
      </c>
      <c r="T57" s="1" t="s">
        <v>624</v>
      </c>
      <c r="U57" s="1" t="s">
        <v>632</v>
      </c>
      <c r="V57" s="1" t="s">
        <v>639</v>
      </c>
    </row>
    <row r="58" s="1" customFormat="1" spans="1:22">
      <c r="A58" s="3">
        <v>21573218568</v>
      </c>
      <c r="B58" s="1" t="s">
        <v>825</v>
      </c>
      <c r="C58" s="1" t="s">
        <v>886</v>
      </c>
      <c r="D58" s="1" t="s">
        <v>887</v>
      </c>
      <c r="E58" s="1" t="s">
        <v>888</v>
      </c>
      <c r="F58" s="1" t="s">
        <v>773</v>
      </c>
      <c r="G58" s="1" t="s">
        <v>614</v>
      </c>
      <c r="H58" s="1" t="s">
        <v>615</v>
      </c>
      <c r="I58" s="1" t="s">
        <v>889</v>
      </c>
      <c r="J58" s="1" t="s">
        <v>617</v>
      </c>
      <c r="K58" s="1" t="s">
        <v>889</v>
      </c>
      <c r="L58" s="1" t="s">
        <v>889</v>
      </c>
      <c r="M58" s="1" t="s">
        <v>618</v>
      </c>
      <c r="N58" s="1" t="s">
        <v>618</v>
      </c>
      <c r="O58" s="1" t="s">
        <v>619</v>
      </c>
      <c r="P58" s="1" t="s">
        <v>620</v>
      </c>
      <c r="Q58" s="1" t="s">
        <v>621</v>
      </c>
      <c r="R58" s="1" t="s">
        <v>890</v>
      </c>
      <c r="S58" s="1" t="s">
        <v>623</v>
      </c>
      <c r="T58" s="1" t="s">
        <v>624</v>
      </c>
      <c r="U58" s="1" t="s">
        <v>632</v>
      </c>
      <c r="V58" s="1" t="s">
        <v>639</v>
      </c>
    </row>
    <row r="59" s="1" customFormat="1" spans="1:22">
      <c r="A59" s="3">
        <v>21351684215</v>
      </c>
      <c r="B59" s="1" t="s">
        <v>891</v>
      </c>
      <c r="C59" s="1" t="s">
        <v>892</v>
      </c>
      <c r="D59" s="1" t="s">
        <v>893</v>
      </c>
      <c r="E59" s="1" t="s">
        <v>894</v>
      </c>
      <c r="F59" s="1" t="s">
        <v>610</v>
      </c>
      <c r="G59" s="1" t="s">
        <v>614</v>
      </c>
      <c r="H59" s="1" t="s">
        <v>615</v>
      </c>
      <c r="I59" s="1" t="s">
        <v>895</v>
      </c>
      <c r="J59" s="1" t="s">
        <v>617</v>
      </c>
      <c r="K59" s="1" t="s">
        <v>895</v>
      </c>
      <c r="L59" s="1" t="s">
        <v>895</v>
      </c>
      <c r="M59" s="1" t="s">
        <v>618</v>
      </c>
      <c r="N59" s="1" t="s">
        <v>618</v>
      </c>
      <c r="O59" s="1" t="s">
        <v>619</v>
      </c>
      <c r="P59" s="1" t="s">
        <v>620</v>
      </c>
      <c r="Q59" s="1" t="s">
        <v>621</v>
      </c>
      <c r="R59" s="1" t="s">
        <v>896</v>
      </c>
      <c r="S59" s="1" t="s">
        <v>623</v>
      </c>
      <c r="T59" s="1" t="s">
        <v>624</v>
      </c>
      <c r="U59" s="1" t="s">
        <v>632</v>
      </c>
      <c r="V59" s="1" t="s">
        <v>633</v>
      </c>
    </row>
    <row r="60" s="1" customFormat="1" spans="1:22">
      <c r="A60" s="3">
        <v>18543497946</v>
      </c>
      <c r="B60" s="1" t="s">
        <v>897</v>
      </c>
      <c r="C60" s="1" t="s">
        <v>898</v>
      </c>
      <c r="D60" s="1" t="s">
        <v>899</v>
      </c>
      <c r="E60" s="1" t="s">
        <v>900</v>
      </c>
      <c r="F60" s="1" t="s">
        <v>901</v>
      </c>
      <c r="G60" s="1" t="s">
        <v>614</v>
      </c>
      <c r="H60" s="1" t="s">
        <v>615</v>
      </c>
      <c r="I60" s="1" t="s">
        <v>902</v>
      </c>
      <c r="J60" s="1" t="s">
        <v>617</v>
      </c>
      <c r="K60" s="1" t="s">
        <v>902</v>
      </c>
      <c r="L60" s="1" t="s">
        <v>902</v>
      </c>
      <c r="M60" s="1" t="s">
        <v>618</v>
      </c>
      <c r="N60" s="1" t="s">
        <v>618</v>
      </c>
      <c r="O60" s="1" t="s">
        <v>619</v>
      </c>
      <c r="P60" s="1" t="s">
        <v>620</v>
      </c>
      <c r="Q60" s="1" t="s">
        <v>621</v>
      </c>
      <c r="R60" s="1" t="s">
        <v>903</v>
      </c>
      <c r="S60" s="1" t="s">
        <v>623</v>
      </c>
      <c r="T60" s="1" t="s">
        <v>624</v>
      </c>
      <c r="U60" s="1" t="s">
        <v>632</v>
      </c>
      <c r="V60" s="1" t="s">
        <v>639</v>
      </c>
    </row>
    <row r="61" s="1" customFormat="1" spans="1:22">
      <c r="A61" s="3">
        <v>21435389252</v>
      </c>
      <c r="B61" s="1" t="s">
        <v>904</v>
      </c>
      <c r="C61" s="1" t="s">
        <v>905</v>
      </c>
      <c r="D61" s="1" t="s">
        <v>906</v>
      </c>
      <c r="E61" s="1" t="s">
        <v>907</v>
      </c>
      <c r="F61" s="1" t="s">
        <v>825</v>
      </c>
      <c r="G61" s="1" t="s">
        <v>614</v>
      </c>
      <c r="H61" s="1" t="s">
        <v>615</v>
      </c>
      <c r="I61" s="1" t="s">
        <v>908</v>
      </c>
      <c r="J61" s="1" t="s">
        <v>617</v>
      </c>
      <c r="K61" s="1" t="s">
        <v>908</v>
      </c>
      <c r="L61" s="1" t="s">
        <v>908</v>
      </c>
      <c r="M61" s="1" t="s">
        <v>618</v>
      </c>
      <c r="N61" s="1" t="s">
        <v>618</v>
      </c>
      <c r="O61" s="1" t="s">
        <v>619</v>
      </c>
      <c r="P61" s="1" t="s">
        <v>620</v>
      </c>
      <c r="Q61" s="1" t="s">
        <v>621</v>
      </c>
      <c r="R61" s="1" t="s">
        <v>909</v>
      </c>
      <c r="S61" s="1" t="s">
        <v>623</v>
      </c>
      <c r="T61" s="1" t="s">
        <v>624</v>
      </c>
      <c r="U61" s="1" t="s">
        <v>632</v>
      </c>
      <c r="V61" s="1" t="s">
        <v>633</v>
      </c>
    </row>
    <row r="62" s="1" customFormat="1" spans="1:22">
      <c r="A62" s="3">
        <v>21239941974</v>
      </c>
      <c r="B62" s="1" t="s">
        <v>910</v>
      </c>
      <c r="C62" s="1" t="s">
        <v>911</v>
      </c>
      <c r="D62" s="1" t="s">
        <v>912</v>
      </c>
      <c r="E62" s="1" t="s">
        <v>913</v>
      </c>
      <c r="F62" s="1" t="s">
        <v>773</v>
      </c>
      <c r="G62" s="1" t="s">
        <v>614</v>
      </c>
      <c r="H62" s="1" t="s">
        <v>615</v>
      </c>
      <c r="I62" s="1" t="s">
        <v>914</v>
      </c>
      <c r="J62" s="1" t="s">
        <v>617</v>
      </c>
      <c r="K62" s="1" t="s">
        <v>914</v>
      </c>
      <c r="L62" s="1" t="s">
        <v>619</v>
      </c>
      <c r="M62" s="1" t="s">
        <v>915</v>
      </c>
      <c r="N62" s="1" t="s">
        <v>915</v>
      </c>
      <c r="O62" s="1" t="s">
        <v>619</v>
      </c>
      <c r="P62" s="1" t="s">
        <v>620</v>
      </c>
      <c r="Q62" s="1" t="s">
        <v>621</v>
      </c>
      <c r="R62" s="1" t="s">
        <v>916</v>
      </c>
      <c r="S62" s="1" t="s">
        <v>623</v>
      </c>
      <c r="T62" s="1" t="s">
        <v>624</v>
      </c>
      <c r="U62" s="1" t="s">
        <v>632</v>
      </c>
      <c r="V62" s="1" t="s">
        <v>639</v>
      </c>
    </row>
    <row r="63" s="1" customFormat="1" spans="1:22">
      <c r="A63" s="3">
        <v>21460426296</v>
      </c>
      <c r="B63" s="1" t="s">
        <v>858</v>
      </c>
      <c r="C63" s="1" t="s">
        <v>917</v>
      </c>
      <c r="D63" s="1" t="s">
        <v>918</v>
      </c>
      <c r="E63" s="1" t="s">
        <v>919</v>
      </c>
      <c r="F63" s="1" t="s">
        <v>741</v>
      </c>
      <c r="G63" s="1" t="s">
        <v>614</v>
      </c>
      <c r="H63" s="1" t="s">
        <v>615</v>
      </c>
      <c r="I63" s="1" t="s">
        <v>920</v>
      </c>
      <c r="J63" s="1" t="s">
        <v>617</v>
      </c>
      <c r="K63" s="1" t="s">
        <v>920</v>
      </c>
      <c r="L63" s="1" t="s">
        <v>920</v>
      </c>
      <c r="M63" s="1" t="s">
        <v>618</v>
      </c>
      <c r="N63" s="1" t="s">
        <v>618</v>
      </c>
      <c r="O63" s="1" t="s">
        <v>619</v>
      </c>
      <c r="P63" s="1" t="s">
        <v>620</v>
      </c>
      <c r="Q63" s="1" t="s">
        <v>621</v>
      </c>
      <c r="R63" s="1" t="s">
        <v>921</v>
      </c>
      <c r="S63" s="1" t="s">
        <v>623</v>
      </c>
      <c r="T63" s="1" t="s">
        <v>624</v>
      </c>
      <c r="U63" s="1" t="s">
        <v>632</v>
      </c>
      <c r="V63" s="1" t="s">
        <v>639</v>
      </c>
    </row>
    <row r="64" s="1" customFormat="1" spans="1:22">
      <c r="A64" s="3">
        <v>21509417581</v>
      </c>
      <c r="B64" s="1" t="s">
        <v>922</v>
      </c>
      <c r="C64" s="1" t="s">
        <v>923</v>
      </c>
      <c r="D64" s="1" t="s">
        <v>918</v>
      </c>
      <c r="E64" s="1" t="s">
        <v>924</v>
      </c>
      <c r="F64" s="1" t="s">
        <v>922</v>
      </c>
      <c r="G64" s="1" t="s">
        <v>614</v>
      </c>
      <c r="H64" s="1" t="s">
        <v>615</v>
      </c>
      <c r="I64" s="1" t="s">
        <v>925</v>
      </c>
      <c r="J64" s="1" t="s">
        <v>617</v>
      </c>
      <c r="K64" s="1" t="s">
        <v>925</v>
      </c>
      <c r="L64" s="1" t="s">
        <v>925</v>
      </c>
      <c r="M64" s="1" t="s">
        <v>618</v>
      </c>
      <c r="N64" s="1" t="s">
        <v>618</v>
      </c>
      <c r="O64" s="1" t="s">
        <v>619</v>
      </c>
      <c r="P64" s="1" t="s">
        <v>620</v>
      </c>
      <c r="Q64" s="1" t="s">
        <v>621</v>
      </c>
      <c r="R64" s="1" t="s">
        <v>926</v>
      </c>
      <c r="S64" s="1" t="s">
        <v>623</v>
      </c>
      <c r="T64" s="1" t="s">
        <v>624</v>
      </c>
      <c r="U64" s="1" t="s">
        <v>632</v>
      </c>
      <c r="V64" s="1" t="s">
        <v>639</v>
      </c>
    </row>
    <row r="65" s="1" customFormat="1" spans="1:22">
      <c r="A65" s="3">
        <v>21569324128</v>
      </c>
      <c r="B65" s="1" t="s">
        <v>881</v>
      </c>
      <c r="C65" s="1" t="s">
        <v>927</v>
      </c>
      <c r="D65" s="1" t="s">
        <v>701</v>
      </c>
      <c r="E65" s="1" t="s">
        <v>928</v>
      </c>
      <c r="F65" s="1" t="s">
        <v>825</v>
      </c>
      <c r="G65" s="1" t="s">
        <v>614</v>
      </c>
      <c r="H65" s="1" t="s">
        <v>615</v>
      </c>
      <c r="I65" s="1" t="s">
        <v>929</v>
      </c>
      <c r="J65" s="1" t="s">
        <v>617</v>
      </c>
      <c r="K65" s="1" t="s">
        <v>929</v>
      </c>
      <c r="L65" s="1" t="s">
        <v>929</v>
      </c>
      <c r="M65" s="1" t="s">
        <v>618</v>
      </c>
      <c r="N65" s="1" t="s">
        <v>618</v>
      </c>
      <c r="O65" s="1" t="s">
        <v>619</v>
      </c>
      <c r="P65" s="1" t="s">
        <v>620</v>
      </c>
      <c r="Q65" s="1" t="s">
        <v>621</v>
      </c>
      <c r="R65" s="1" t="s">
        <v>930</v>
      </c>
      <c r="S65" s="1" t="s">
        <v>623</v>
      </c>
      <c r="T65" s="1" t="s">
        <v>624</v>
      </c>
      <c r="U65" s="1" t="s">
        <v>632</v>
      </c>
      <c r="V65" s="1" t="s">
        <v>639</v>
      </c>
    </row>
    <row r="66" s="1" customFormat="1" spans="1:22">
      <c r="A66" s="3">
        <v>21507991372</v>
      </c>
      <c r="B66" s="1" t="s">
        <v>922</v>
      </c>
      <c r="C66" s="1" t="s">
        <v>931</v>
      </c>
      <c r="D66" s="1" t="s">
        <v>932</v>
      </c>
      <c r="E66" s="1" t="s">
        <v>933</v>
      </c>
      <c r="F66" s="1" t="s">
        <v>825</v>
      </c>
      <c r="G66" s="1" t="s">
        <v>614</v>
      </c>
      <c r="H66" s="1" t="s">
        <v>615</v>
      </c>
      <c r="I66" s="1" t="s">
        <v>934</v>
      </c>
      <c r="J66" s="1" t="s">
        <v>617</v>
      </c>
      <c r="K66" s="1" t="s">
        <v>934</v>
      </c>
      <c r="L66" s="1" t="s">
        <v>934</v>
      </c>
      <c r="M66" s="1" t="s">
        <v>618</v>
      </c>
      <c r="N66" s="1" t="s">
        <v>618</v>
      </c>
      <c r="O66" s="1" t="s">
        <v>619</v>
      </c>
      <c r="P66" s="1" t="s">
        <v>620</v>
      </c>
      <c r="Q66" s="1" t="s">
        <v>621</v>
      </c>
      <c r="R66" s="1" t="s">
        <v>935</v>
      </c>
      <c r="S66" s="1" t="s">
        <v>623</v>
      </c>
      <c r="T66" s="1" t="s">
        <v>624</v>
      </c>
      <c r="U66" s="1" t="s">
        <v>632</v>
      </c>
      <c r="V66" s="1" t="s">
        <v>639</v>
      </c>
    </row>
    <row r="67" s="1" customFormat="1" spans="1:22">
      <c r="A67" s="3">
        <v>21457549183</v>
      </c>
      <c r="B67" s="1" t="s">
        <v>858</v>
      </c>
      <c r="C67" s="1" t="s">
        <v>936</v>
      </c>
      <c r="D67" s="1" t="s">
        <v>932</v>
      </c>
      <c r="E67" s="1" t="s">
        <v>937</v>
      </c>
      <c r="F67" s="1" t="s">
        <v>773</v>
      </c>
      <c r="G67" s="1" t="s">
        <v>614</v>
      </c>
      <c r="H67" s="1" t="s">
        <v>615</v>
      </c>
      <c r="I67" s="1" t="s">
        <v>938</v>
      </c>
      <c r="J67" s="1" t="s">
        <v>617</v>
      </c>
      <c r="K67" s="1" t="s">
        <v>938</v>
      </c>
      <c r="L67" s="1" t="s">
        <v>938</v>
      </c>
      <c r="M67" s="1" t="s">
        <v>618</v>
      </c>
      <c r="N67" s="1" t="s">
        <v>618</v>
      </c>
      <c r="O67" s="1" t="s">
        <v>619</v>
      </c>
      <c r="P67" s="1" t="s">
        <v>620</v>
      </c>
      <c r="Q67" s="1" t="s">
        <v>621</v>
      </c>
      <c r="R67" s="1" t="s">
        <v>939</v>
      </c>
      <c r="S67" s="1" t="s">
        <v>623</v>
      </c>
      <c r="T67" s="1" t="s">
        <v>624</v>
      </c>
      <c r="U67" s="1" t="s">
        <v>632</v>
      </c>
      <c r="V67" s="1" t="s">
        <v>639</v>
      </c>
    </row>
    <row r="68" s="1" customFormat="1" spans="1:22">
      <c r="A68" s="3">
        <v>21377422310</v>
      </c>
      <c r="B68" s="1" t="s">
        <v>940</v>
      </c>
      <c r="C68" s="1" t="s">
        <v>941</v>
      </c>
      <c r="D68" s="1" t="s">
        <v>932</v>
      </c>
      <c r="E68" s="1" t="s">
        <v>942</v>
      </c>
      <c r="F68" s="1" t="s">
        <v>773</v>
      </c>
      <c r="G68" s="1" t="s">
        <v>614</v>
      </c>
      <c r="H68" s="1" t="s">
        <v>615</v>
      </c>
      <c r="I68" s="1" t="s">
        <v>943</v>
      </c>
      <c r="J68" s="1" t="s">
        <v>617</v>
      </c>
      <c r="K68" s="1" t="s">
        <v>943</v>
      </c>
      <c r="L68" s="1" t="s">
        <v>943</v>
      </c>
      <c r="M68" s="1" t="s">
        <v>618</v>
      </c>
      <c r="N68" s="1" t="s">
        <v>618</v>
      </c>
      <c r="O68" s="1" t="s">
        <v>619</v>
      </c>
      <c r="P68" s="1" t="s">
        <v>620</v>
      </c>
      <c r="Q68" s="1" t="s">
        <v>621</v>
      </c>
      <c r="R68" s="1" t="s">
        <v>944</v>
      </c>
      <c r="S68" s="1" t="s">
        <v>623</v>
      </c>
      <c r="T68" s="1" t="s">
        <v>624</v>
      </c>
      <c r="U68" s="1" t="s">
        <v>632</v>
      </c>
      <c r="V68" s="1" t="s">
        <v>639</v>
      </c>
    </row>
    <row r="69" s="1" customFormat="1" spans="1:22">
      <c r="A69" s="3">
        <v>18954675609</v>
      </c>
      <c r="B69" s="1" t="s">
        <v>945</v>
      </c>
      <c r="C69" s="1" t="s">
        <v>946</v>
      </c>
      <c r="D69" s="1" t="s">
        <v>932</v>
      </c>
      <c r="E69" s="1" t="s">
        <v>947</v>
      </c>
      <c r="F69" s="1" t="s">
        <v>881</v>
      </c>
      <c r="G69" s="1" t="s">
        <v>614</v>
      </c>
      <c r="H69" s="1" t="s">
        <v>615</v>
      </c>
      <c r="I69" s="1" t="s">
        <v>948</v>
      </c>
      <c r="J69" s="1" t="s">
        <v>617</v>
      </c>
      <c r="K69" s="1" t="s">
        <v>948</v>
      </c>
      <c r="L69" s="1" t="s">
        <v>948</v>
      </c>
      <c r="M69" s="1" t="s">
        <v>618</v>
      </c>
      <c r="N69" s="1" t="s">
        <v>618</v>
      </c>
      <c r="O69" s="1" t="s">
        <v>619</v>
      </c>
      <c r="P69" s="1" t="s">
        <v>620</v>
      </c>
      <c r="Q69" s="1" t="s">
        <v>621</v>
      </c>
      <c r="R69" s="1" t="s">
        <v>949</v>
      </c>
      <c r="S69" s="1" t="s">
        <v>623</v>
      </c>
      <c r="T69" s="1" t="s">
        <v>624</v>
      </c>
      <c r="U69" s="1" t="s">
        <v>632</v>
      </c>
      <c r="V69" s="1" t="s">
        <v>639</v>
      </c>
    </row>
    <row r="70" s="1" customFormat="1" spans="1:22">
      <c r="A70" s="3">
        <v>21370758928</v>
      </c>
      <c r="B70" s="1" t="s">
        <v>866</v>
      </c>
      <c r="C70" s="1" t="s">
        <v>950</v>
      </c>
      <c r="D70" s="1" t="s">
        <v>951</v>
      </c>
      <c r="E70" s="1" t="s">
        <v>952</v>
      </c>
      <c r="F70" s="1" t="s">
        <v>741</v>
      </c>
      <c r="G70" s="1" t="s">
        <v>614</v>
      </c>
      <c r="H70" s="1" t="s">
        <v>615</v>
      </c>
      <c r="I70" s="1" t="s">
        <v>953</v>
      </c>
      <c r="J70" s="1" t="s">
        <v>617</v>
      </c>
      <c r="K70" s="1" t="s">
        <v>953</v>
      </c>
      <c r="L70" s="1" t="s">
        <v>953</v>
      </c>
      <c r="M70" s="1" t="s">
        <v>618</v>
      </c>
      <c r="N70" s="1" t="s">
        <v>618</v>
      </c>
      <c r="O70" s="1" t="s">
        <v>619</v>
      </c>
      <c r="P70" s="1" t="s">
        <v>620</v>
      </c>
      <c r="Q70" s="1" t="s">
        <v>621</v>
      </c>
      <c r="R70" s="1" t="s">
        <v>954</v>
      </c>
      <c r="S70" s="1" t="s">
        <v>623</v>
      </c>
      <c r="T70" s="1" t="s">
        <v>624</v>
      </c>
      <c r="U70" s="1" t="s">
        <v>632</v>
      </c>
      <c r="V70" s="1" t="s">
        <v>639</v>
      </c>
    </row>
    <row r="71" s="1" customFormat="1" spans="1:22">
      <c r="A71" s="3">
        <v>18754830568</v>
      </c>
      <c r="B71" s="1" t="s">
        <v>955</v>
      </c>
      <c r="C71" s="1" t="s">
        <v>956</v>
      </c>
      <c r="D71" s="1" t="s">
        <v>957</v>
      </c>
      <c r="E71" s="1" t="s">
        <v>958</v>
      </c>
      <c r="F71" s="1" t="s">
        <v>610</v>
      </c>
      <c r="G71" s="1" t="s">
        <v>614</v>
      </c>
      <c r="H71" s="1" t="s">
        <v>615</v>
      </c>
      <c r="I71" s="1" t="s">
        <v>959</v>
      </c>
      <c r="J71" s="1" t="s">
        <v>617</v>
      </c>
      <c r="K71" s="1" t="s">
        <v>959</v>
      </c>
      <c r="L71" s="1" t="s">
        <v>959</v>
      </c>
      <c r="M71" s="1" t="s">
        <v>618</v>
      </c>
      <c r="N71" s="1" t="s">
        <v>618</v>
      </c>
      <c r="O71" s="1" t="s">
        <v>619</v>
      </c>
      <c r="P71" s="1" t="s">
        <v>620</v>
      </c>
      <c r="Q71" s="1" t="s">
        <v>621</v>
      </c>
      <c r="R71" s="1" t="s">
        <v>960</v>
      </c>
      <c r="S71" s="1" t="s">
        <v>623</v>
      </c>
      <c r="T71" s="1" t="s">
        <v>624</v>
      </c>
      <c r="U71" s="1" t="s">
        <v>632</v>
      </c>
      <c r="V71" s="1" t="s">
        <v>639</v>
      </c>
    </row>
    <row r="72" s="1" customFormat="1" spans="1:22">
      <c r="A72" s="3">
        <v>21426125852</v>
      </c>
      <c r="B72" s="1" t="s">
        <v>904</v>
      </c>
      <c r="C72" s="1" t="s">
        <v>961</v>
      </c>
      <c r="D72" s="1" t="s">
        <v>962</v>
      </c>
      <c r="E72" s="1" t="s">
        <v>963</v>
      </c>
      <c r="F72" s="1" t="s">
        <v>741</v>
      </c>
      <c r="G72" s="1" t="s">
        <v>614</v>
      </c>
      <c r="H72" s="1" t="s">
        <v>615</v>
      </c>
      <c r="I72" s="1" t="s">
        <v>964</v>
      </c>
      <c r="J72" s="1" t="s">
        <v>617</v>
      </c>
      <c r="K72" s="1" t="s">
        <v>964</v>
      </c>
      <c r="L72" s="1" t="s">
        <v>964</v>
      </c>
      <c r="M72" s="1" t="s">
        <v>618</v>
      </c>
      <c r="N72" s="1" t="s">
        <v>618</v>
      </c>
      <c r="O72" s="1" t="s">
        <v>619</v>
      </c>
      <c r="P72" s="1" t="s">
        <v>620</v>
      </c>
      <c r="Q72" s="1" t="s">
        <v>621</v>
      </c>
      <c r="R72" s="1" t="s">
        <v>965</v>
      </c>
      <c r="S72" s="1" t="s">
        <v>623</v>
      </c>
      <c r="T72" s="1" t="s">
        <v>624</v>
      </c>
      <c r="U72" s="1" t="s">
        <v>632</v>
      </c>
      <c r="V72" s="1" t="s">
        <v>639</v>
      </c>
    </row>
    <row r="73" s="1" customFormat="1" spans="1:22">
      <c r="A73" s="3">
        <v>21567572175</v>
      </c>
      <c r="B73" s="1" t="s">
        <v>881</v>
      </c>
      <c r="C73" s="1" t="s">
        <v>966</v>
      </c>
      <c r="D73" s="1" t="s">
        <v>967</v>
      </c>
      <c r="E73" s="1" t="s">
        <v>968</v>
      </c>
      <c r="F73" s="1" t="s">
        <v>825</v>
      </c>
      <c r="G73" s="1" t="s">
        <v>614</v>
      </c>
      <c r="H73" s="1" t="s">
        <v>615</v>
      </c>
      <c r="I73" s="1" t="s">
        <v>969</v>
      </c>
      <c r="J73" s="1" t="s">
        <v>617</v>
      </c>
      <c r="K73" s="1" t="s">
        <v>969</v>
      </c>
      <c r="L73" s="1" t="s">
        <v>969</v>
      </c>
      <c r="M73" s="1" t="s">
        <v>618</v>
      </c>
      <c r="N73" s="1" t="s">
        <v>618</v>
      </c>
      <c r="O73" s="1" t="s">
        <v>619</v>
      </c>
      <c r="P73" s="1" t="s">
        <v>620</v>
      </c>
      <c r="Q73" s="1" t="s">
        <v>621</v>
      </c>
      <c r="R73" s="1" t="s">
        <v>970</v>
      </c>
      <c r="S73" s="1" t="s">
        <v>623</v>
      </c>
      <c r="T73" s="1" t="s">
        <v>624</v>
      </c>
      <c r="U73" s="1" t="s">
        <v>632</v>
      </c>
      <c r="V73" s="1" t="s">
        <v>639</v>
      </c>
    </row>
    <row r="74" s="1" customFormat="1" spans="1:22">
      <c r="A74" s="3">
        <v>21201248585</v>
      </c>
      <c r="B74" s="1" t="s">
        <v>971</v>
      </c>
      <c r="C74" s="1" t="s">
        <v>972</v>
      </c>
      <c r="D74" s="1" t="s">
        <v>973</v>
      </c>
      <c r="E74" s="1" t="s">
        <v>974</v>
      </c>
      <c r="F74" s="1" t="s">
        <v>741</v>
      </c>
      <c r="G74" s="1" t="s">
        <v>614</v>
      </c>
      <c r="H74" s="1" t="s">
        <v>615</v>
      </c>
      <c r="I74" s="1" t="s">
        <v>975</v>
      </c>
      <c r="J74" s="1" t="s">
        <v>617</v>
      </c>
      <c r="K74" s="1" t="s">
        <v>975</v>
      </c>
      <c r="L74" s="1" t="s">
        <v>975</v>
      </c>
      <c r="M74" s="1" t="s">
        <v>618</v>
      </c>
      <c r="N74" s="1" t="s">
        <v>618</v>
      </c>
      <c r="O74" s="1" t="s">
        <v>619</v>
      </c>
      <c r="P74" s="1" t="s">
        <v>620</v>
      </c>
      <c r="Q74" s="1" t="s">
        <v>621</v>
      </c>
      <c r="R74" s="1" t="s">
        <v>976</v>
      </c>
      <c r="S74" s="1" t="s">
        <v>623</v>
      </c>
      <c r="T74" s="1" t="s">
        <v>624</v>
      </c>
      <c r="U74" s="1" t="s">
        <v>632</v>
      </c>
      <c r="V74" s="1" t="s">
        <v>639</v>
      </c>
    </row>
    <row r="75" s="1" customFormat="1" spans="1:22">
      <c r="A75" s="3">
        <v>21567858946</v>
      </c>
      <c r="B75" s="1" t="s">
        <v>881</v>
      </c>
      <c r="C75" s="1" t="s">
        <v>977</v>
      </c>
      <c r="D75" s="1" t="s">
        <v>831</v>
      </c>
      <c r="E75" s="1" t="s">
        <v>832</v>
      </c>
      <c r="F75" s="1" t="s">
        <v>773</v>
      </c>
      <c r="G75" s="1" t="s">
        <v>614</v>
      </c>
      <c r="H75" s="1" t="s">
        <v>615</v>
      </c>
      <c r="I75" s="1" t="s">
        <v>978</v>
      </c>
      <c r="J75" s="1" t="s">
        <v>617</v>
      </c>
      <c r="K75" s="1" t="s">
        <v>978</v>
      </c>
      <c r="L75" s="1" t="s">
        <v>978</v>
      </c>
      <c r="M75" s="1" t="s">
        <v>618</v>
      </c>
      <c r="N75" s="1" t="s">
        <v>618</v>
      </c>
      <c r="O75" s="1" t="s">
        <v>619</v>
      </c>
      <c r="P75" s="1" t="s">
        <v>620</v>
      </c>
      <c r="Q75" s="1" t="s">
        <v>621</v>
      </c>
      <c r="R75" s="1" t="s">
        <v>979</v>
      </c>
      <c r="S75" s="1" t="s">
        <v>623</v>
      </c>
      <c r="T75" s="1" t="s">
        <v>624</v>
      </c>
      <c r="U75" s="1" t="s">
        <v>625</v>
      </c>
      <c r="V75" s="1" t="s">
        <v>835</v>
      </c>
    </row>
    <row r="76" s="1" customFormat="1" spans="1:22">
      <c r="A76" s="3">
        <v>21510906412</v>
      </c>
      <c r="B76" s="1" t="s">
        <v>922</v>
      </c>
      <c r="C76" s="1" t="s">
        <v>980</v>
      </c>
      <c r="D76" s="1" t="s">
        <v>650</v>
      </c>
      <c r="E76" s="1" t="s">
        <v>981</v>
      </c>
      <c r="F76" s="1" t="s">
        <v>922</v>
      </c>
      <c r="G76" s="1" t="s">
        <v>614</v>
      </c>
      <c r="H76" s="1" t="s">
        <v>615</v>
      </c>
      <c r="I76" s="1" t="s">
        <v>982</v>
      </c>
      <c r="J76" s="1" t="s">
        <v>617</v>
      </c>
      <c r="K76" s="1" t="s">
        <v>982</v>
      </c>
      <c r="L76" s="1" t="s">
        <v>982</v>
      </c>
      <c r="M76" s="1" t="s">
        <v>618</v>
      </c>
      <c r="N76" s="1" t="s">
        <v>618</v>
      </c>
      <c r="O76" s="1" t="s">
        <v>619</v>
      </c>
      <c r="P76" s="1" t="s">
        <v>620</v>
      </c>
      <c r="Q76" s="1" t="s">
        <v>621</v>
      </c>
      <c r="R76" s="1" t="s">
        <v>983</v>
      </c>
      <c r="S76" s="1" t="s">
        <v>623</v>
      </c>
      <c r="T76" s="1" t="s">
        <v>624</v>
      </c>
      <c r="U76" s="1" t="s">
        <v>632</v>
      </c>
      <c r="V76" s="1" t="s">
        <v>639</v>
      </c>
    </row>
    <row r="77" s="1" customFormat="1" spans="1:22">
      <c r="A77" s="3">
        <v>18942084345</v>
      </c>
      <c r="B77" s="1" t="s">
        <v>984</v>
      </c>
      <c r="C77" s="1" t="s">
        <v>985</v>
      </c>
      <c r="D77" s="1" t="s">
        <v>986</v>
      </c>
      <c r="E77" s="1" t="s">
        <v>987</v>
      </c>
      <c r="F77" s="1" t="s">
        <v>741</v>
      </c>
      <c r="G77" s="1" t="s">
        <v>614</v>
      </c>
      <c r="H77" s="1" t="s">
        <v>615</v>
      </c>
      <c r="I77" s="1" t="s">
        <v>988</v>
      </c>
      <c r="J77" s="1" t="s">
        <v>617</v>
      </c>
      <c r="K77" s="1" t="s">
        <v>988</v>
      </c>
      <c r="L77" s="1" t="s">
        <v>988</v>
      </c>
      <c r="M77" s="1" t="s">
        <v>618</v>
      </c>
      <c r="N77" s="1" t="s">
        <v>618</v>
      </c>
      <c r="O77" s="1" t="s">
        <v>619</v>
      </c>
      <c r="P77" s="1" t="s">
        <v>620</v>
      </c>
      <c r="Q77" s="1" t="s">
        <v>621</v>
      </c>
      <c r="R77" s="1" t="s">
        <v>989</v>
      </c>
      <c r="S77" s="1" t="s">
        <v>623</v>
      </c>
      <c r="T77" s="1" t="s">
        <v>624</v>
      </c>
      <c r="U77" s="1" t="s">
        <v>632</v>
      </c>
      <c r="V77" s="1" t="s">
        <v>633</v>
      </c>
    </row>
    <row r="78" s="1" customFormat="1" spans="1:22">
      <c r="A78" s="3">
        <v>21331015462</v>
      </c>
      <c r="B78" s="1" t="s">
        <v>990</v>
      </c>
      <c r="C78" s="1" t="s">
        <v>991</v>
      </c>
      <c r="D78" s="1" t="s">
        <v>992</v>
      </c>
      <c r="E78" s="1" t="s">
        <v>993</v>
      </c>
      <c r="F78" s="1" t="s">
        <v>610</v>
      </c>
      <c r="G78" s="1" t="s">
        <v>614</v>
      </c>
      <c r="H78" s="1" t="s">
        <v>615</v>
      </c>
      <c r="I78" s="1" t="s">
        <v>994</v>
      </c>
      <c r="J78" s="1" t="s">
        <v>617</v>
      </c>
      <c r="K78" s="1" t="s">
        <v>994</v>
      </c>
      <c r="L78" s="1" t="s">
        <v>994</v>
      </c>
      <c r="M78" s="1" t="s">
        <v>618</v>
      </c>
      <c r="N78" s="1" t="s">
        <v>618</v>
      </c>
      <c r="O78" s="1" t="s">
        <v>619</v>
      </c>
      <c r="P78" s="1" t="s">
        <v>620</v>
      </c>
      <c r="Q78" s="1" t="s">
        <v>621</v>
      </c>
      <c r="R78" s="1" t="s">
        <v>995</v>
      </c>
      <c r="S78" s="1" t="s">
        <v>623</v>
      </c>
      <c r="T78" s="1" t="s">
        <v>624</v>
      </c>
      <c r="U78" s="1" t="s">
        <v>632</v>
      </c>
      <c r="V78" s="1" t="s">
        <v>684</v>
      </c>
    </row>
    <row r="79" s="1" customFormat="1" spans="1:22">
      <c r="A79" s="3">
        <v>21479687212</v>
      </c>
      <c r="B79" s="1" t="s">
        <v>996</v>
      </c>
      <c r="C79" s="1" t="s">
        <v>997</v>
      </c>
      <c r="D79" s="1" t="s">
        <v>992</v>
      </c>
      <c r="E79" s="1" t="s">
        <v>998</v>
      </c>
      <c r="F79" s="1" t="s">
        <v>610</v>
      </c>
      <c r="G79" s="1" t="s">
        <v>614</v>
      </c>
      <c r="H79" s="1" t="s">
        <v>615</v>
      </c>
      <c r="I79" s="1" t="s">
        <v>999</v>
      </c>
      <c r="J79" s="1" t="s">
        <v>617</v>
      </c>
      <c r="K79" s="1" t="s">
        <v>999</v>
      </c>
      <c r="L79" s="1" t="s">
        <v>999</v>
      </c>
      <c r="M79" s="1" t="s">
        <v>618</v>
      </c>
      <c r="N79" s="1" t="s">
        <v>618</v>
      </c>
      <c r="O79" s="1" t="s">
        <v>619</v>
      </c>
      <c r="P79" s="1" t="s">
        <v>620</v>
      </c>
      <c r="Q79" s="1" t="s">
        <v>621</v>
      </c>
      <c r="R79" s="1" t="s">
        <v>1000</v>
      </c>
      <c r="S79" s="1" t="s">
        <v>623</v>
      </c>
      <c r="T79" s="1" t="s">
        <v>624</v>
      </c>
      <c r="U79" s="1" t="s">
        <v>632</v>
      </c>
      <c r="V79" s="1" t="s">
        <v>684</v>
      </c>
    </row>
    <row r="80" s="1" customFormat="1" spans="1:22">
      <c r="A80" s="3">
        <v>21111303527</v>
      </c>
      <c r="B80" s="1" t="s">
        <v>1001</v>
      </c>
      <c r="C80" s="1" t="s">
        <v>1002</v>
      </c>
      <c r="D80" s="1" t="s">
        <v>1003</v>
      </c>
      <c r="E80" s="1" t="s">
        <v>1004</v>
      </c>
      <c r="F80" s="1" t="s">
        <v>773</v>
      </c>
      <c r="G80" s="1" t="s">
        <v>614</v>
      </c>
      <c r="H80" s="1" t="s">
        <v>615</v>
      </c>
      <c r="I80" s="1" t="s">
        <v>1005</v>
      </c>
      <c r="J80" s="1" t="s">
        <v>617</v>
      </c>
      <c r="K80" s="1" t="s">
        <v>1005</v>
      </c>
      <c r="L80" s="1" t="s">
        <v>1005</v>
      </c>
      <c r="M80" s="1" t="s">
        <v>618</v>
      </c>
      <c r="N80" s="1" t="s">
        <v>618</v>
      </c>
      <c r="O80" s="1" t="s">
        <v>619</v>
      </c>
      <c r="P80" s="1" t="s">
        <v>620</v>
      </c>
      <c r="Q80" s="1" t="s">
        <v>621</v>
      </c>
      <c r="R80" s="1" t="s">
        <v>1006</v>
      </c>
      <c r="S80" s="1" t="s">
        <v>623</v>
      </c>
      <c r="T80" s="1" t="s">
        <v>624</v>
      </c>
      <c r="U80" s="1" t="s">
        <v>632</v>
      </c>
      <c r="V80" s="1" t="s">
        <v>1007</v>
      </c>
    </row>
    <row r="81" s="1" customFormat="1" spans="1:22">
      <c r="A81" s="3">
        <v>21078846853</v>
      </c>
      <c r="B81" s="1" t="s">
        <v>1008</v>
      </c>
      <c r="C81" s="1" t="s">
        <v>1009</v>
      </c>
      <c r="D81" s="1" t="s">
        <v>1010</v>
      </c>
      <c r="E81" s="1" t="s">
        <v>1011</v>
      </c>
      <c r="F81" s="1" t="s">
        <v>773</v>
      </c>
      <c r="G81" s="1" t="s">
        <v>614</v>
      </c>
      <c r="H81" s="1" t="s">
        <v>615</v>
      </c>
      <c r="I81" s="1" t="s">
        <v>779</v>
      </c>
      <c r="J81" s="1" t="s">
        <v>617</v>
      </c>
      <c r="K81" s="1" t="s">
        <v>779</v>
      </c>
      <c r="L81" s="1" t="s">
        <v>779</v>
      </c>
      <c r="M81" s="1" t="s">
        <v>618</v>
      </c>
      <c r="N81" s="1" t="s">
        <v>618</v>
      </c>
      <c r="O81" s="1" t="s">
        <v>619</v>
      </c>
      <c r="P81" s="1" t="s">
        <v>620</v>
      </c>
      <c r="Q81" s="1" t="s">
        <v>621</v>
      </c>
      <c r="R81" s="1" t="s">
        <v>1012</v>
      </c>
      <c r="S81" s="1" t="s">
        <v>623</v>
      </c>
      <c r="T81" s="1" t="s">
        <v>624</v>
      </c>
      <c r="U81" s="1" t="s">
        <v>632</v>
      </c>
      <c r="V81" s="1" t="s">
        <v>639</v>
      </c>
    </row>
    <row r="82" s="1" customFormat="1" spans="1:22">
      <c r="A82" s="3">
        <v>18943762593</v>
      </c>
      <c r="B82" s="1" t="s">
        <v>1013</v>
      </c>
      <c r="C82" s="1" t="s">
        <v>1014</v>
      </c>
      <c r="D82" s="1" t="s">
        <v>1015</v>
      </c>
      <c r="E82" s="1" t="s">
        <v>1016</v>
      </c>
      <c r="F82" s="1" t="s">
        <v>741</v>
      </c>
      <c r="G82" s="1" t="s">
        <v>614</v>
      </c>
      <c r="H82" s="1" t="s">
        <v>615</v>
      </c>
      <c r="I82" s="1" t="s">
        <v>1017</v>
      </c>
      <c r="J82" s="1" t="s">
        <v>617</v>
      </c>
      <c r="K82" s="1" t="s">
        <v>1017</v>
      </c>
      <c r="L82" s="1" t="s">
        <v>1017</v>
      </c>
      <c r="M82" s="1" t="s">
        <v>618</v>
      </c>
      <c r="N82" s="1" t="s">
        <v>618</v>
      </c>
      <c r="O82" s="1" t="s">
        <v>619</v>
      </c>
      <c r="P82" s="1" t="s">
        <v>620</v>
      </c>
      <c r="Q82" s="1" t="s">
        <v>621</v>
      </c>
      <c r="R82" s="1" t="s">
        <v>1018</v>
      </c>
      <c r="S82" s="1" t="s">
        <v>623</v>
      </c>
      <c r="T82" s="1" t="s">
        <v>624</v>
      </c>
      <c r="U82" s="1" t="s">
        <v>632</v>
      </c>
      <c r="V82" s="1" t="s">
        <v>639</v>
      </c>
    </row>
    <row r="83" s="1" customFormat="1" spans="1:22">
      <c r="A83" s="3">
        <v>21507659875</v>
      </c>
      <c r="B83" s="1" t="s">
        <v>1019</v>
      </c>
      <c r="C83" s="1" t="s">
        <v>1020</v>
      </c>
      <c r="D83" s="1" t="s">
        <v>1015</v>
      </c>
      <c r="E83" s="1" t="s">
        <v>1021</v>
      </c>
      <c r="F83" s="1" t="s">
        <v>773</v>
      </c>
      <c r="G83" s="1" t="s">
        <v>614</v>
      </c>
      <c r="H83" s="1" t="s">
        <v>615</v>
      </c>
      <c r="I83" s="1" t="s">
        <v>1022</v>
      </c>
      <c r="J83" s="1" t="s">
        <v>617</v>
      </c>
      <c r="K83" s="1" t="s">
        <v>1022</v>
      </c>
      <c r="L83" s="1" t="s">
        <v>1022</v>
      </c>
      <c r="M83" s="1" t="s">
        <v>618</v>
      </c>
      <c r="N83" s="1" t="s">
        <v>618</v>
      </c>
      <c r="O83" s="1" t="s">
        <v>619</v>
      </c>
      <c r="P83" s="1" t="s">
        <v>620</v>
      </c>
      <c r="Q83" s="1" t="s">
        <v>621</v>
      </c>
      <c r="R83" s="1" t="s">
        <v>1023</v>
      </c>
      <c r="S83" s="1" t="s">
        <v>623</v>
      </c>
      <c r="T83" s="1" t="s">
        <v>624</v>
      </c>
      <c r="U83" s="1" t="s">
        <v>632</v>
      </c>
      <c r="V83" s="1" t="s">
        <v>639</v>
      </c>
    </row>
    <row r="84" s="1" customFormat="1" spans="1:22">
      <c r="A84" s="3">
        <v>21504250591</v>
      </c>
      <c r="B84" s="1" t="s">
        <v>1019</v>
      </c>
      <c r="C84" s="1" t="s">
        <v>1024</v>
      </c>
      <c r="D84" s="1" t="s">
        <v>769</v>
      </c>
      <c r="E84" s="1" t="s">
        <v>1025</v>
      </c>
      <c r="F84" s="1" t="s">
        <v>741</v>
      </c>
      <c r="G84" s="1" t="s">
        <v>614</v>
      </c>
      <c r="H84" s="1" t="s">
        <v>615</v>
      </c>
      <c r="I84" s="1" t="s">
        <v>801</v>
      </c>
      <c r="J84" s="1" t="s">
        <v>617</v>
      </c>
      <c r="K84" s="1" t="s">
        <v>801</v>
      </c>
      <c r="L84" s="1" t="s">
        <v>801</v>
      </c>
      <c r="M84" s="1" t="s">
        <v>618</v>
      </c>
      <c r="N84" s="1" t="s">
        <v>618</v>
      </c>
      <c r="O84" s="1" t="s">
        <v>619</v>
      </c>
      <c r="P84" s="1" t="s">
        <v>620</v>
      </c>
      <c r="Q84" s="1" t="s">
        <v>621</v>
      </c>
      <c r="R84" s="1" t="s">
        <v>1026</v>
      </c>
      <c r="S84" s="1" t="s">
        <v>623</v>
      </c>
      <c r="T84" s="1" t="s">
        <v>624</v>
      </c>
      <c r="U84" s="1" t="s">
        <v>632</v>
      </c>
      <c r="V84" s="1" t="s">
        <v>639</v>
      </c>
    </row>
    <row r="85" s="1" customFormat="1" spans="1:22">
      <c r="A85" s="3">
        <v>21573012053</v>
      </c>
      <c r="B85" s="1" t="s">
        <v>825</v>
      </c>
      <c r="C85" s="1" t="s">
        <v>1027</v>
      </c>
      <c r="D85" s="1" t="s">
        <v>769</v>
      </c>
      <c r="E85" s="1" t="s">
        <v>1028</v>
      </c>
      <c r="F85" s="1" t="s">
        <v>741</v>
      </c>
      <c r="G85" s="1" t="s">
        <v>614</v>
      </c>
      <c r="H85" s="1" t="s">
        <v>615</v>
      </c>
      <c r="I85" s="1" t="s">
        <v>1029</v>
      </c>
      <c r="J85" s="1" t="s">
        <v>617</v>
      </c>
      <c r="K85" s="1" t="s">
        <v>1029</v>
      </c>
      <c r="L85" s="1" t="s">
        <v>1029</v>
      </c>
      <c r="M85" s="1" t="s">
        <v>618</v>
      </c>
      <c r="N85" s="1" t="s">
        <v>618</v>
      </c>
      <c r="O85" s="1" t="s">
        <v>619</v>
      </c>
      <c r="P85" s="1" t="s">
        <v>620</v>
      </c>
      <c r="Q85" s="1" t="s">
        <v>621</v>
      </c>
      <c r="R85" s="1" t="s">
        <v>1030</v>
      </c>
      <c r="S85" s="1" t="s">
        <v>623</v>
      </c>
      <c r="T85" s="1" t="s">
        <v>624</v>
      </c>
      <c r="U85" s="1" t="s">
        <v>632</v>
      </c>
      <c r="V85" s="1" t="s">
        <v>639</v>
      </c>
    </row>
    <row r="86" s="1" customFormat="1" spans="1:22">
      <c r="A86" s="3">
        <v>21486479755</v>
      </c>
      <c r="B86" s="1" t="s">
        <v>1031</v>
      </c>
      <c r="C86" s="1" t="s">
        <v>1032</v>
      </c>
      <c r="D86" s="1" t="s">
        <v>1033</v>
      </c>
      <c r="E86" s="1" t="s">
        <v>1034</v>
      </c>
      <c r="F86" s="1" t="s">
        <v>610</v>
      </c>
      <c r="G86" s="1" t="s">
        <v>614</v>
      </c>
      <c r="H86" s="1" t="s">
        <v>615</v>
      </c>
      <c r="I86" s="1" t="s">
        <v>1035</v>
      </c>
      <c r="J86" s="1" t="s">
        <v>617</v>
      </c>
      <c r="K86" s="1" t="s">
        <v>1035</v>
      </c>
      <c r="L86" s="1" t="s">
        <v>1035</v>
      </c>
      <c r="M86" s="1" t="s">
        <v>618</v>
      </c>
      <c r="N86" s="1" t="s">
        <v>618</v>
      </c>
      <c r="O86" s="1" t="s">
        <v>619</v>
      </c>
      <c r="P86" s="1" t="s">
        <v>620</v>
      </c>
      <c r="Q86" s="1" t="s">
        <v>621</v>
      </c>
      <c r="R86" s="1" t="s">
        <v>1036</v>
      </c>
      <c r="S86" s="1" t="s">
        <v>623</v>
      </c>
      <c r="T86" s="1" t="s">
        <v>624</v>
      </c>
      <c r="U86" s="1" t="s">
        <v>632</v>
      </c>
      <c r="V86" s="1" t="s">
        <v>684</v>
      </c>
    </row>
    <row r="87" s="1" customFormat="1" spans="1:22">
      <c r="A87" s="3">
        <v>21509668395</v>
      </c>
      <c r="B87" s="1" t="s">
        <v>922</v>
      </c>
      <c r="C87" s="1" t="s">
        <v>1037</v>
      </c>
      <c r="D87" s="1" t="s">
        <v>1033</v>
      </c>
      <c r="E87" s="1" t="s">
        <v>1038</v>
      </c>
      <c r="F87" s="1" t="s">
        <v>610</v>
      </c>
      <c r="G87" s="1" t="s">
        <v>614</v>
      </c>
      <c r="H87" s="1" t="s">
        <v>615</v>
      </c>
      <c r="I87" s="1" t="s">
        <v>1039</v>
      </c>
      <c r="J87" s="1" t="s">
        <v>617</v>
      </c>
      <c r="K87" s="1" t="s">
        <v>1039</v>
      </c>
      <c r="L87" s="1" t="s">
        <v>1039</v>
      </c>
      <c r="M87" s="1" t="s">
        <v>618</v>
      </c>
      <c r="N87" s="1" t="s">
        <v>618</v>
      </c>
      <c r="O87" s="1" t="s">
        <v>619</v>
      </c>
      <c r="P87" s="1" t="s">
        <v>620</v>
      </c>
      <c r="Q87" s="1" t="s">
        <v>621</v>
      </c>
      <c r="R87" s="1" t="s">
        <v>1040</v>
      </c>
      <c r="S87" s="1" t="s">
        <v>623</v>
      </c>
      <c r="T87" s="1" t="s">
        <v>624</v>
      </c>
      <c r="U87" s="1" t="s">
        <v>632</v>
      </c>
      <c r="V87" s="1" t="s">
        <v>684</v>
      </c>
    </row>
    <row r="88" s="1" customFormat="1" spans="1:22">
      <c r="A88" s="3">
        <v>21477361338</v>
      </c>
      <c r="B88" s="1" t="s">
        <v>1041</v>
      </c>
      <c r="C88" s="1" t="s">
        <v>1042</v>
      </c>
      <c r="D88" s="1" t="s">
        <v>1033</v>
      </c>
      <c r="E88" s="1" t="s">
        <v>1043</v>
      </c>
      <c r="F88" s="1" t="s">
        <v>610</v>
      </c>
      <c r="G88" s="1" t="s">
        <v>614</v>
      </c>
      <c r="H88" s="1" t="s">
        <v>615</v>
      </c>
      <c r="I88" s="1" t="s">
        <v>1044</v>
      </c>
      <c r="J88" s="1" t="s">
        <v>617</v>
      </c>
      <c r="K88" s="1" t="s">
        <v>1044</v>
      </c>
      <c r="L88" s="1" t="s">
        <v>1044</v>
      </c>
      <c r="M88" s="1" t="s">
        <v>618</v>
      </c>
      <c r="N88" s="1" t="s">
        <v>618</v>
      </c>
      <c r="O88" s="1" t="s">
        <v>619</v>
      </c>
      <c r="P88" s="1" t="s">
        <v>620</v>
      </c>
      <c r="Q88" s="1" t="s">
        <v>621</v>
      </c>
      <c r="R88" s="1" t="s">
        <v>1045</v>
      </c>
      <c r="S88" s="1" t="s">
        <v>623</v>
      </c>
      <c r="T88" s="1" t="s">
        <v>624</v>
      </c>
      <c r="U88" s="1" t="s">
        <v>632</v>
      </c>
      <c r="V88" s="1" t="s">
        <v>684</v>
      </c>
    </row>
    <row r="89" s="1" customFormat="1" spans="1:22">
      <c r="A89" s="3">
        <v>21248111445</v>
      </c>
      <c r="B89" s="1" t="s">
        <v>910</v>
      </c>
      <c r="C89" s="1" t="s">
        <v>1046</v>
      </c>
      <c r="D89" s="1" t="s">
        <v>1047</v>
      </c>
      <c r="E89" s="1" t="s">
        <v>1048</v>
      </c>
      <c r="F89" s="1" t="s">
        <v>741</v>
      </c>
      <c r="G89" s="1" t="s">
        <v>614</v>
      </c>
      <c r="H89" s="1" t="s">
        <v>615</v>
      </c>
      <c r="I89" s="1" t="s">
        <v>1049</v>
      </c>
      <c r="J89" s="1" t="s">
        <v>617</v>
      </c>
      <c r="K89" s="1" t="s">
        <v>1049</v>
      </c>
      <c r="L89" s="1" t="s">
        <v>1049</v>
      </c>
      <c r="M89" s="1" t="s">
        <v>618</v>
      </c>
      <c r="N89" s="1" t="s">
        <v>618</v>
      </c>
      <c r="O89" s="1" t="s">
        <v>619</v>
      </c>
      <c r="P89" s="1" t="s">
        <v>620</v>
      </c>
      <c r="Q89" s="1" t="s">
        <v>621</v>
      </c>
      <c r="R89" s="1" t="s">
        <v>1050</v>
      </c>
      <c r="S89" s="1" t="s">
        <v>623</v>
      </c>
      <c r="T89" s="1" t="s">
        <v>624</v>
      </c>
      <c r="U89" s="1" t="s">
        <v>632</v>
      </c>
      <c r="V89" s="1" t="s">
        <v>639</v>
      </c>
    </row>
    <row r="90" s="1" customFormat="1" spans="1:22">
      <c r="A90" s="3">
        <v>21571823443</v>
      </c>
      <c r="B90" s="1" t="s">
        <v>825</v>
      </c>
      <c r="C90" s="1" t="s">
        <v>1051</v>
      </c>
      <c r="D90" s="1" t="s">
        <v>628</v>
      </c>
      <c r="E90" s="1" t="s">
        <v>1052</v>
      </c>
      <c r="F90" s="1" t="s">
        <v>825</v>
      </c>
      <c r="G90" s="1" t="s">
        <v>614</v>
      </c>
      <c r="H90" s="1" t="s">
        <v>615</v>
      </c>
      <c r="I90" s="1" t="s">
        <v>1053</v>
      </c>
      <c r="J90" s="1" t="s">
        <v>617</v>
      </c>
      <c r="K90" s="1" t="s">
        <v>1053</v>
      </c>
      <c r="L90" s="1" t="s">
        <v>1053</v>
      </c>
      <c r="M90" s="1" t="s">
        <v>618</v>
      </c>
      <c r="N90" s="1" t="s">
        <v>618</v>
      </c>
      <c r="O90" s="1" t="s">
        <v>619</v>
      </c>
      <c r="P90" s="1" t="s">
        <v>620</v>
      </c>
      <c r="Q90" s="1" t="s">
        <v>621</v>
      </c>
      <c r="R90" s="1" t="s">
        <v>1054</v>
      </c>
      <c r="S90" s="1" t="s">
        <v>623</v>
      </c>
      <c r="T90" s="1" t="s">
        <v>624</v>
      </c>
      <c r="U90" s="1" t="s">
        <v>632</v>
      </c>
      <c r="V90" s="1" t="s">
        <v>633</v>
      </c>
    </row>
    <row r="91" s="1" customFormat="1" spans="1:22">
      <c r="A91" s="3">
        <v>21475983648</v>
      </c>
      <c r="B91" s="1" t="s">
        <v>1041</v>
      </c>
      <c r="C91" s="1" t="s">
        <v>1055</v>
      </c>
      <c r="D91" s="1" t="s">
        <v>1056</v>
      </c>
      <c r="E91" s="1" t="s">
        <v>1057</v>
      </c>
      <c r="F91" s="1" t="s">
        <v>741</v>
      </c>
      <c r="G91" s="1" t="s">
        <v>614</v>
      </c>
      <c r="H91" s="1" t="s">
        <v>615</v>
      </c>
      <c r="I91" s="1" t="s">
        <v>1058</v>
      </c>
      <c r="J91" s="1" t="s">
        <v>617</v>
      </c>
      <c r="K91" s="1" t="s">
        <v>1058</v>
      </c>
      <c r="L91" s="1" t="s">
        <v>1058</v>
      </c>
      <c r="M91" s="1" t="s">
        <v>618</v>
      </c>
      <c r="N91" s="1" t="s">
        <v>618</v>
      </c>
      <c r="O91" s="1" t="s">
        <v>619</v>
      </c>
      <c r="P91" s="1" t="s">
        <v>620</v>
      </c>
      <c r="Q91" s="1" t="s">
        <v>621</v>
      </c>
      <c r="R91" s="1" t="s">
        <v>1059</v>
      </c>
      <c r="S91" s="1" t="s">
        <v>623</v>
      </c>
      <c r="T91" s="1" t="s">
        <v>624</v>
      </c>
      <c r="U91" s="1" t="s">
        <v>625</v>
      </c>
      <c r="V91" s="1" t="s">
        <v>1060</v>
      </c>
    </row>
    <row r="92" s="1" customFormat="1" spans="1:22">
      <c r="A92" s="3">
        <v>21570672402</v>
      </c>
      <c r="B92" s="1" t="s">
        <v>825</v>
      </c>
      <c r="C92" s="1" t="s">
        <v>1061</v>
      </c>
      <c r="D92" s="1" t="s">
        <v>1062</v>
      </c>
      <c r="E92" s="1" t="s">
        <v>1063</v>
      </c>
      <c r="F92" s="1" t="s">
        <v>741</v>
      </c>
      <c r="G92" s="1" t="s">
        <v>614</v>
      </c>
      <c r="H92" s="1" t="s">
        <v>615</v>
      </c>
      <c r="I92" s="1" t="s">
        <v>1064</v>
      </c>
      <c r="J92" s="1" t="s">
        <v>617</v>
      </c>
      <c r="K92" s="1" t="s">
        <v>1064</v>
      </c>
      <c r="L92" s="1" t="s">
        <v>1064</v>
      </c>
      <c r="M92" s="1" t="s">
        <v>618</v>
      </c>
      <c r="N92" s="1" t="s">
        <v>618</v>
      </c>
      <c r="O92" s="1" t="s">
        <v>619</v>
      </c>
      <c r="P92" s="1" t="s">
        <v>620</v>
      </c>
      <c r="Q92" s="1" t="s">
        <v>621</v>
      </c>
      <c r="R92" s="1" t="s">
        <v>1065</v>
      </c>
      <c r="S92" s="1" t="s">
        <v>623</v>
      </c>
      <c r="T92" s="1" t="s">
        <v>624</v>
      </c>
      <c r="U92" s="1" t="s">
        <v>632</v>
      </c>
      <c r="V92" s="1" t="s">
        <v>639</v>
      </c>
    </row>
    <row r="93" s="1" customFormat="1" spans="1:22">
      <c r="A93" s="3">
        <v>21367474661</v>
      </c>
      <c r="B93" s="1" t="s">
        <v>1066</v>
      </c>
      <c r="C93" s="1" t="s">
        <v>1067</v>
      </c>
      <c r="D93" s="1" t="s">
        <v>1068</v>
      </c>
      <c r="E93" s="1" t="s">
        <v>1069</v>
      </c>
      <c r="F93" s="1" t="s">
        <v>741</v>
      </c>
      <c r="G93" s="1" t="s">
        <v>614</v>
      </c>
      <c r="H93" s="1" t="s">
        <v>615</v>
      </c>
      <c r="I93" s="1" t="s">
        <v>1070</v>
      </c>
      <c r="J93" s="1" t="s">
        <v>617</v>
      </c>
      <c r="K93" s="1" t="s">
        <v>1070</v>
      </c>
      <c r="L93" s="1" t="s">
        <v>1071</v>
      </c>
      <c r="M93" s="1" t="s">
        <v>1072</v>
      </c>
      <c r="N93" s="1" t="s">
        <v>1072</v>
      </c>
      <c r="O93" s="1" t="s">
        <v>619</v>
      </c>
      <c r="P93" s="1" t="s">
        <v>620</v>
      </c>
      <c r="Q93" s="1" t="s">
        <v>621</v>
      </c>
      <c r="R93" s="1" t="s">
        <v>1073</v>
      </c>
      <c r="S93" s="1" t="s">
        <v>623</v>
      </c>
      <c r="T93" s="1" t="s">
        <v>624</v>
      </c>
      <c r="U93" s="1" t="s">
        <v>632</v>
      </c>
      <c r="V93" s="1" t="s">
        <v>639</v>
      </c>
    </row>
    <row r="94" s="1" customFormat="1" spans="1:22">
      <c r="A94" s="3">
        <v>21569977993</v>
      </c>
      <c r="B94" s="1" t="s">
        <v>881</v>
      </c>
      <c r="C94" s="1" t="s">
        <v>1074</v>
      </c>
      <c r="D94" s="1" t="s">
        <v>728</v>
      </c>
      <c r="E94" s="1" t="s">
        <v>1075</v>
      </c>
      <c r="F94" s="1" t="s">
        <v>773</v>
      </c>
      <c r="G94" s="1" t="s">
        <v>614</v>
      </c>
      <c r="H94" s="1" t="s">
        <v>615</v>
      </c>
      <c r="I94" s="1" t="s">
        <v>1076</v>
      </c>
      <c r="J94" s="1" t="s">
        <v>617</v>
      </c>
      <c r="K94" s="1" t="s">
        <v>1076</v>
      </c>
      <c r="L94" s="1" t="s">
        <v>1076</v>
      </c>
      <c r="M94" s="1" t="s">
        <v>618</v>
      </c>
      <c r="N94" s="1" t="s">
        <v>618</v>
      </c>
      <c r="O94" s="1" t="s">
        <v>619</v>
      </c>
      <c r="P94" s="1" t="s">
        <v>620</v>
      </c>
      <c r="Q94" s="1" t="s">
        <v>621</v>
      </c>
      <c r="R94" s="1" t="s">
        <v>1077</v>
      </c>
      <c r="S94" s="1" t="s">
        <v>623</v>
      </c>
      <c r="T94" s="1" t="s">
        <v>624</v>
      </c>
      <c r="U94" s="1" t="s">
        <v>632</v>
      </c>
      <c r="V94" s="1" t="s">
        <v>639</v>
      </c>
    </row>
    <row r="95" s="1" customFormat="1" spans="1:22">
      <c r="A95" s="3">
        <v>18607161613</v>
      </c>
      <c r="B95" s="1" t="s">
        <v>1078</v>
      </c>
      <c r="C95" s="1" t="s">
        <v>1079</v>
      </c>
      <c r="D95" s="1" t="s">
        <v>1080</v>
      </c>
      <c r="E95" s="1" t="s">
        <v>1081</v>
      </c>
      <c r="F95" s="1" t="s">
        <v>610</v>
      </c>
      <c r="G95" s="1" t="s">
        <v>614</v>
      </c>
      <c r="H95" s="1" t="s">
        <v>615</v>
      </c>
      <c r="I95" s="1" t="s">
        <v>1082</v>
      </c>
      <c r="J95" s="1" t="s">
        <v>617</v>
      </c>
      <c r="K95" s="1" t="s">
        <v>1082</v>
      </c>
      <c r="L95" s="1" t="s">
        <v>1082</v>
      </c>
      <c r="M95" s="1" t="s">
        <v>618</v>
      </c>
      <c r="N95" s="1" t="s">
        <v>618</v>
      </c>
      <c r="O95" s="1" t="s">
        <v>619</v>
      </c>
      <c r="P95" s="1" t="s">
        <v>620</v>
      </c>
      <c r="Q95" s="1" t="s">
        <v>621</v>
      </c>
      <c r="R95" s="1" t="s">
        <v>1083</v>
      </c>
      <c r="S95" s="1" t="s">
        <v>623</v>
      </c>
      <c r="T95" s="1" t="s">
        <v>624</v>
      </c>
      <c r="U95" s="1" t="s">
        <v>632</v>
      </c>
      <c r="V95" s="1" t="s">
        <v>639</v>
      </c>
    </row>
    <row r="96" s="1" customFormat="1" spans="1:22">
      <c r="A96" s="3">
        <v>21337793120</v>
      </c>
      <c r="B96" s="1" t="s">
        <v>990</v>
      </c>
      <c r="C96" s="1" t="s">
        <v>1084</v>
      </c>
      <c r="D96" s="1" t="s">
        <v>1085</v>
      </c>
      <c r="E96" s="1" t="s">
        <v>1086</v>
      </c>
      <c r="F96" s="1" t="s">
        <v>610</v>
      </c>
      <c r="G96" s="1" t="s">
        <v>614</v>
      </c>
      <c r="H96" s="1" t="s">
        <v>615</v>
      </c>
      <c r="I96" s="1" t="s">
        <v>1087</v>
      </c>
      <c r="J96" s="1" t="s">
        <v>617</v>
      </c>
      <c r="K96" s="1" t="s">
        <v>1087</v>
      </c>
      <c r="L96" s="1" t="s">
        <v>1087</v>
      </c>
      <c r="M96" s="1" t="s">
        <v>618</v>
      </c>
      <c r="N96" s="1" t="s">
        <v>618</v>
      </c>
      <c r="O96" s="1" t="s">
        <v>619</v>
      </c>
      <c r="P96" s="1" t="s">
        <v>620</v>
      </c>
      <c r="Q96" s="1" t="s">
        <v>621</v>
      </c>
      <c r="R96" s="1" t="s">
        <v>1088</v>
      </c>
      <c r="S96" s="1" t="s">
        <v>623</v>
      </c>
      <c r="T96" s="1" t="s">
        <v>624</v>
      </c>
      <c r="U96" s="1" t="s">
        <v>632</v>
      </c>
      <c r="V96" s="1" t="s">
        <v>684</v>
      </c>
    </row>
    <row r="97" s="1" customFormat="1" spans="1:22">
      <c r="A97" s="3">
        <v>21346334118</v>
      </c>
      <c r="B97" s="1" t="s">
        <v>1089</v>
      </c>
      <c r="C97" s="1" t="s">
        <v>1090</v>
      </c>
      <c r="D97" s="1" t="s">
        <v>1091</v>
      </c>
      <c r="E97" s="1" t="s">
        <v>1092</v>
      </c>
      <c r="F97" s="1" t="s">
        <v>610</v>
      </c>
      <c r="G97" s="1" t="s">
        <v>614</v>
      </c>
      <c r="H97" s="1" t="s">
        <v>615</v>
      </c>
      <c r="I97" s="1" t="s">
        <v>1093</v>
      </c>
      <c r="J97" s="1" t="s">
        <v>617</v>
      </c>
      <c r="K97" s="1" t="s">
        <v>1093</v>
      </c>
      <c r="L97" s="1" t="s">
        <v>1093</v>
      </c>
      <c r="M97" s="1" t="s">
        <v>618</v>
      </c>
      <c r="N97" s="1" t="s">
        <v>618</v>
      </c>
      <c r="O97" s="1" t="s">
        <v>619</v>
      </c>
      <c r="P97" s="1" t="s">
        <v>620</v>
      </c>
      <c r="Q97" s="1" t="s">
        <v>621</v>
      </c>
      <c r="R97" s="1" t="s">
        <v>1094</v>
      </c>
      <c r="S97" s="1" t="s">
        <v>623</v>
      </c>
      <c r="T97" s="1" t="s">
        <v>624</v>
      </c>
      <c r="U97" s="1" t="s">
        <v>632</v>
      </c>
      <c r="V97" s="1" t="s">
        <v>626</v>
      </c>
    </row>
    <row r="98" s="1" customFormat="1" spans="1:22">
      <c r="A98" s="3">
        <v>21563614141</v>
      </c>
      <c r="B98" s="1" t="s">
        <v>881</v>
      </c>
      <c r="C98" s="1" t="s">
        <v>1095</v>
      </c>
      <c r="D98" s="1" t="s">
        <v>1096</v>
      </c>
      <c r="E98" s="1" t="s">
        <v>1097</v>
      </c>
      <c r="F98" s="1" t="s">
        <v>610</v>
      </c>
      <c r="G98" s="1" t="s">
        <v>614</v>
      </c>
      <c r="H98" s="1" t="s">
        <v>615</v>
      </c>
      <c r="I98" s="1" t="s">
        <v>1098</v>
      </c>
      <c r="J98" s="1" t="s">
        <v>617</v>
      </c>
      <c r="K98" s="1" t="s">
        <v>1098</v>
      </c>
      <c r="L98" s="1" t="s">
        <v>1098</v>
      </c>
      <c r="M98" s="1" t="s">
        <v>618</v>
      </c>
      <c r="N98" s="1" t="s">
        <v>618</v>
      </c>
      <c r="O98" s="1" t="s">
        <v>619</v>
      </c>
      <c r="P98" s="1" t="s">
        <v>620</v>
      </c>
      <c r="Q98" s="1" t="s">
        <v>621</v>
      </c>
      <c r="R98" s="1" t="s">
        <v>1099</v>
      </c>
      <c r="S98" s="1" t="s">
        <v>623</v>
      </c>
      <c r="T98" s="1" t="s">
        <v>624</v>
      </c>
      <c r="U98" s="1" t="s">
        <v>632</v>
      </c>
      <c r="V98" s="1" t="s">
        <v>684</v>
      </c>
    </row>
    <row r="99" s="1" customFormat="1" spans="1:22">
      <c r="A99" s="1" t="s">
        <v>1100</v>
      </c>
      <c r="B99" s="1" t="s">
        <v>1101</v>
      </c>
      <c r="C99" s="1" t="s">
        <v>1102</v>
      </c>
      <c r="D99" s="1" t="s">
        <v>1096</v>
      </c>
      <c r="E99" s="1" t="s">
        <v>1097</v>
      </c>
      <c r="F99" s="1" t="s">
        <v>610</v>
      </c>
      <c r="G99" s="1" t="s">
        <v>614</v>
      </c>
      <c r="H99" s="1" t="s">
        <v>615</v>
      </c>
      <c r="I99" s="1" t="s">
        <v>619</v>
      </c>
      <c r="J99" s="1" t="s">
        <v>617</v>
      </c>
      <c r="K99" s="1" t="s">
        <v>619</v>
      </c>
      <c r="L99" s="1" t="s">
        <v>619</v>
      </c>
      <c r="M99" s="1" t="s">
        <v>618</v>
      </c>
      <c r="N99" s="1" t="s">
        <v>618</v>
      </c>
      <c r="O99" s="1" t="s">
        <v>619</v>
      </c>
      <c r="P99" s="1" t="s">
        <v>620</v>
      </c>
      <c r="Q99" s="1" t="s">
        <v>621</v>
      </c>
      <c r="R99" s="1" t="s">
        <v>1103</v>
      </c>
      <c r="S99" s="1" t="s">
        <v>623</v>
      </c>
      <c r="T99" s="1" t="s">
        <v>624</v>
      </c>
      <c r="U99" s="1" t="s">
        <v>632</v>
      </c>
      <c r="V99" s="1" t="s">
        <v>684</v>
      </c>
    </row>
    <row r="100" s="1" customFormat="1" spans="1:22">
      <c r="A100" s="3">
        <v>21213465040</v>
      </c>
      <c r="B100" s="1" t="s">
        <v>971</v>
      </c>
      <c r="C100" s="1" t="s">
        <v>1104</v>
      </c>
      <c r="D100" s="1" t="s">
        <v>1096</v>
      </c>
      <c r="E100" s="1" t="s">
        <v>1105</v>
      </c>
      <c r="F100" s="1" t="s">
        <v>741</v>
      </c>
      <c r="G100" s="1" t="s">
        <v>614</v>
      </c>
      <c r="H100" s="1" t="s">
        <v>615</v>
      </c>
      <c r="I100" s="1" t="s">
        <v>1106</v>
      </c>
      <c r="J100" s="1" t="s">
        <v>617</v>
      </c>
      <c r="K100" s="1" t="s">
        <v>1106</v>
      </c>
      <c r="L100" s="1" t="s">
        <v>1106</v>
      </c>
      <c r="M100" s="1" t="s">
        <v>618</v>
      </c>
      <c r="N100" s="1" t="s">
        <v>618</v>
      </c>
      <c r="O100" s="1" t="s">
        <v>619</v>
      </c>
      <c r="P100" s="1" t="s">
        <v>620</v>
      </c>
      <c r="Q100" s="1" t="s">
        <v>621</v>
      </c>
      <c r="R100" s="1" t="s">
        <v>1107</v>
      </c>
      <c r="S100" s="1" t="s">
        <v>623</v>
      </c>
      <c r="T100" s="1" t="s">
        <v>624</v>
      </c>
      <c r="U100" s="1" t="s">
        <v>632</v>
      </c>
      <c r="V100" s="1" t="s">
        <v>684</v>
      </c>
    </row>
    <row r="101" s="1" customFormat="1" spans="1:22">
      <c r="A101" s="3">
        <v>18817666037</v>
      </c>
      <c r="B101" s="1" t="s">
        <v>1108</v>
      </c>
      <c r="C101" s="1" t="s">
        <v>1109</v>
      </c>
      <c r="D101" s="1" t="s">
        <v>1110</v>
      </c>
      <c r="E101" s="1" t="s">
        <v>1111</v>
      </c>
      <c r="F101" s="1" t="s">
        <v>825</v>
      </c>
      <c r="G101" s="1" t="s">
        <v>614</v>
      </c>
      <c r="H101" s="1" t="s">
        <v>615</v>
      </c>
      <c r="I101" s="1" t="s">
        <v>1112</v>
      </c>
      <c r="J101" s="1" t="s">
        <v>617</v>
      </c>
      <c r="K101" s="1" t="s">
        <v>1112</v>
      </c>
      <c r="L101" s="1" t="s">
        <v>1112</v>
      </c>
      <c r="M101" s="1" t="s">
        <v>618</v>
      </c>
      <c r="N101" s="1" t="s">
        <v>618</v>
      </c>
      <c r="O101" s="1" t="s">
        <v>619</v>
      </c>
      <c r="P101" s="1" t="s">
        <v>620</v>
      </c>
      <c r="Q101" s="1" t="s">
        <v>621</v>
      </c>
      <c r="R101" s="1" t="s">
        <v>1113</v>
      </c>
      <c r="S101" s="1" t="s">
        <v>623</v>
      </c>
      <c r="T101" s="1" t="s">
        <v>624</v>
      </c>
      <c r="U101" s="1" t="s">
        <v>632</v>
      </c>
      <c r="V101" s="1" t="s">
        <v>639</v>
      </c>
    </row>
    <row r="102" s="1" customFormat="1" spans="1:22">
      <c r="A102" s="3">
        <v>21485421525</v>
      </c>
      <c r="B102" s="1" t="s">
        <v>1031</v>
      </c>
      <c r="C102" s="1" t="s">
        <v>1114</v>
      </c>
      <c r="D102" s="1" t="s">
        <v>1115</v>
      </c>
      <c r="E102" s="1" t="s">
        <v>1116</v>
      </c>
      <c r="F102" s="1" t="s">
        <v>610</v>
      </c>
      <c r="G102" s="1" t="s">
        <v>614</v>
      </c>
      <c r="H102" s="1" t="s">
        <v>615</v>
      </c>
      <c r="I102" s="1" t="s">
        <v>1117</v>
      </c>
      <c r="J102" s="1" t="s">
        <v>617</v>
      </c>
      <c r="K102" s="1" t="s">
        <v>1117</v>
      </c>
      <c r="L102" s="1" t="s">
        <v>1117</v>
      </c>
      <c r="M102" s="1" t="s">
        <v>618</v>
      </c>
      <c r="N102" s="1" t="s">
        <v>618</v>
      </c>
      <c r="O102" s="1" t="s">
        <v>619</v>
      </c>
      <c r="P102" s="1" t="s">
        <v>620</v>
      </c>
      <c r="Q102" s="1" t="s">
        <v>621</v>
      </c>
      <c r="R102" s="1" t="s">
        <v>1118</v>
      </c>
      <c r="S102" s="1" t="s">
        <v>623</v>
      </c>
      <c r="T102" s="1" t="s">
        <v>624</v>
      </c>
      <c r="U102" s="1" t="s">
        <v>632</v>
      </c>
      <c r="V102" s="1" t="s">
        <v>639</v>
      </c>
    </row>
    <row r="103" s="1" customFormat="1" spans="1:22">
      <c r="A103" s="3">
        <v>21446818539</v>
      </c>
      <c r="B103" s="1" t="s">
        <v>1119</v>
      </c>
      <c r="C103" s="1" t="s">
        <v>1120</v>
      </c>
      <c r="D103" s="1" t="s">
        <v>1115</v>
      </c>
      <c r="E103" s="1" t="s">
        <v>1121</v>
      </c>
      <c r="F103" s="1" t="s">
        <v>773</v>
      </c>
      <c r="G103" s="1" t="s">
        <v>614</v>
      </c>
      <c r="H103" s="1" t="s">
        <v>615</v>
      </c>
      <c r="I103" s="1" t="s">
        <v>1122</v>
      </c>
      <c r="J103" s="1" t="s">
        <v>617</v>
      </c>
      <c r="K103" s="1" t="s">
        <v>1122</v>
      </c>
      <c r="L103" s="1" t="s">
        <v>1122</v>
      </c>
      <c r="M103" s="1" t="s">
        <v>618</v>
      </c>
      <c r="N103" s="1" t="s">
        <v>618</v>
      </c>
      <c r="O103" s="1" t="s">
        <v>619</v>
      </c>
      <c r="P103" s="1" t="s">
        <v>620</v>
      </c>
      <c r="Q103" s="1" t="s">
        <v>621</v>
      </c>
      <c r="R103" s="1" t="s">
        <v>1123</v>
      </c>
      <c r="S103" s="1" t="s">
        <v>623</v>
      </c>
      <c r="T103" s="1" t="s">
        <v>624</v>
      </c>
      <c r="U103" s="1" t="s">
        <v>632</v>
      </c>
      <c r="V103" s="1" t="s">
        <v>639</v>
      </c>
    </row>
    <row r="104" s="1" customFormat="1" spans="1:22">
      <c r="A104" s="3">
        <v>21130460663</v>
      </c>
      <c r="B104" s="1" t="s">
        <v>1124</v>
      </c>
      <c r="C104" s="1" t="s">
        <v>1125</v>
      </c>
      <c r="D104" s="1" t="s">
        <v>1126</v>
      </c>
      <c r="E104" s="1" t="s">
        <v>1127</v>
      </c>
      <c r="F104" s="1" t="s">
        <v>773</v>
      </c>
      <c r="G104" s="1" t="s">
        <v>614</v>
      </c>
      <c r="H104" s="1" t="s">
        <v>615</v>
      </c>
      <c r="I104" s="1" t="s">
        <v>1128</v>
      </c>
      <c r="J104" s="1" t="s">
        <v>617</v>
      </c>
      <c r="K104" s="1" t="s">
        <v>1128</v>
      </c>
      <c r="L104" s="1" t="s">
        <v>1128</v>
      </c>
      <c r="M104" s="1" t="s">
        <v>618</v>
      </c>
      <c r="N104" s="1" t="s">
        <v>618</v>
      </c>
      <c r="O104" s="1" t="s">
        <v>619</v>
      </c>
      <c r="P104" s="1" t="s">
        <v>620</v>
      </c>
      <c r="Q104" s="1" t="s">
        <v>621</v>
      </c>
      <c r="R104" s="1" t="s">
        <v>1129</v>
      </c>
      <c r="S104" s="1" t="s">
        <v>623</v>
      </c>
      <c r="T104" s="1" t="s">
        <v>624</v>
      </c>
      <c r="U104" s="1" t="s">
        <v>632</v>
      </c>
      <c r="V104" s="1" t="s">
        <v>639</v>
      </c>
    </row>
    <row r="105" s="1" customFormat="1" spans="1:22">
      <c r="A105" s="3">
        <v>21507727239</v>
      </c>
      <c r="B105" s="1" t="s">
        <v>1019</v>
      </c>
      <c r="C105" s="1" t="s">
        <v>1130</v>
      </c>
      <c r="D105" s="1" t="s">
        <v>1131</v>
      </c>
      <c r="E105" s="1" t="s">
        <v>1132</v>
      </c>
      <c r="F105" s="1" t="s">
        <v>825</v>
      </c>
      <c r="G105" s="1" t="s">
        <v>614</v>
      </c>
      <c r="H105" s="1" t="s">
        <v>615</v>
      </c>
      <c r="I105" s="1" t="s">
        <v>1133</v>
      </c>
      <c r="J105" s="1" t="s">
        <v>617</v>
      </c>
      <c r="K105" s="1" t="s">
        <v>1133</v>
      </c>
      <c r="L105" s="1" t="s">
        <v>1133</v>
      </c>
      <c r="M105" s="1" t="s">
        <v>618</v>
      </c>
      <c r="N105" s="1" t="s">
        <v>618</v>
      </c>
      <c r="O105" s="1" t="s">
        <v>619</v>
      </c>
      <c r="P105" s="1" t="s">
        <v>620</v>
      </c>
      <c r="Q105" s="1" t="s">
        <v>621</v>
      </c>
      <c r="R105" s="1" t="s">
        <v>1134</v>
      </c>
      <c r="S105" s="1" t="s">
        <v>623</v>
      </c>
      <c r="T105" s="1" t="s">
        <v>624</v>
      </c>
      <c r="U105" s="1" t="s">
        <v>632</v>
      </c>
      <c r="V105" s="1" t="s">
        <v>639</v>
      </c>
    </row>
    <row r="106" s="1" customFormat="1" spans="1:22">
      <c r="A106" s="3">
        <v>21434966798</v>
      </c>
      <c r="B106" s="1" t="s">
        <v>904</v>
      </c>
      <c r="C106" s="1" t="s">
        <v>1135</v>
      </c>
      <c r="D106" s="1" t="s">
        <v>1136</v>
      </c>
      <c r="E106" s="1" t="s">
        <v>1137</v>
      </c>
      <c r="F106" s="1" t="s">
        <v>1138</v>
      </c>
      <c r="G106" s="1" t="s">
        <v>614</v>
      </c>
      <c r="H106" s="1" t="s">
        <v>615</v>
      </c>
      <c r="I106" s="1" t="s">
        <v>1139</v>
      </c>
      <c r="J106" s="1" t="s">
        <v>617</v>
      </c>
      <c r="K106" s="1" t="s">
        <v>1139</v>
      </c>
      <c r="L106" s="1" t="s">
        <v>1139</v>
      </c>
      <c r="M106" s="1" t="s">
        <v>618</v>
      </c>
      <c r="N106" s="1" t="s">
        <v>618</v>
      </c>
      <c r="O106" s="1" t="s">
        <v>619</v>
      </c>
      <c r="P106" s="1" t="s">
        <v>620</v>
      </c>
      <c r="Q106" s="1" t="s">
        <v>621</v>
      </c>
      <c r="R106" s="1" t="s">
        <v>1140</v>
      </c>
      <c r="S106" s="1" t="s">
        <v>623</v>
      </c>
      <c r="T106" s="1" t="s">
        <v>624</v>
      </c>
      <c r="U106" s="1" t="s">
        <v>632</v>
      </c>
      <c r="V106" s="1" t="s">
        <v>626</v>
      </c>
    </row>
    <row r="107" s="1" customFormat="1" spans="1:22">
      <c r="A107" s="3">
        <v>21368681803</v>
      </c>
      <c r="B107" s="1" t="s">
        <v>866</v>
      </c>
      <c r="C107" s="1" t="s">
        <v>1141</v>
      </c>
      <c r="D107" s="1" t="s">
        <v>1142</v>
      </c>
      <c r="E107" s="1" t="s">
        <v>1143</v>
      </c>
      <c r="F107" s="1" t="s">
        <v>610</v>
      </c>
      <c r="G107" s="1" t="s">
        <v>614</v>
      </c>
      <c r="H107" s="1" t="s">
        <v>615</v>
      </c>
      <c r="I107" s="1" t="s">
        <v>1144</v>
      </c>
      <c r="J107" s="1" t="s">
        <v>617</v>
      </c>
      <c r="K107" s="1" t="s">
        <v>1144</v>
      </c>
      <c r="L107" s="1" t="s">
        <v>1144</v>
      </c>
      <c r="M107" s="1" t="s">
        <v>618</v>
      </c>
      <c r="N107" s="1" t="s">
        <v>618</v>
      </c>
      <c r="O107" s="1" t="s">
        <v>619</v>
      </c>
      <c r="P107" s="1" t="s">
        <v>620</v>
      </c>
      <c r="Q107" s="1" t="s">
        <v>621</v>
      </c>
      <c r="R107" s="1" t="s">
        <v>1145</v>
      </c>
      <c r="S107" s="1" t="s">
        <v>623</v>
      </c>
      <c r="T107" s="1" t="s">
        <v>624</v>
      </c>
      <c r="U107" s="1" t="s">
        <v>632</v>
      </c>
      <c r="V107" s="1" t="s">
        <v>639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2022-11-01T01:52:29Z</dcterms:created>
  <dcterms:modified xsi:type="dcterms:W3CDTF">2022-11-01T02:15:45Z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77482EE92BD446E49D8AFD49CCDB0455</vt:lpwstr>
  </property>
  <property fmtid="{D5CDD505-2E9C-101B-9397-08002B2CF9AE}" pid="3" name="KSOProductBuildVer">
    <vt:lpwstr>2052-11.1.0.12598</vt:lpwstr>
  </property>
</Properties>
</file>