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对账!$A$1:$X$102</definedName>
  </definedNames>
  <calcPr calcId="144525"/>
</workbook>
</file>

<file path=xl/sharedStrings.xml><?xml version="1.0" encoding="utf-8"?>
<sst xmlns="http://schemas.openxmlformats.org/spreadsheetml/2006/main" count="3373" uniqueCount="1189">
  <si>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</si>
  <si>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</si>
  <si>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</si>
  <si>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</si>
  <si>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</si>
  <si>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</si>
  <si>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</si>
  <si>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</si>
  <si>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</si>
  <si>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</si>
  <si>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</si>
  <si>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</si>
  <si>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</si>
  <si>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</si>
  <si>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</si>
  <si>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</si>
  <si>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</si>
  <si>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</si>
  <si>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</si>
  <si>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</si>
  <si>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</si>
  <si>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</si>
  <si>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</si>
  <si>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</si>
  <si>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</si>
  <si>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18673999086	</t>
  </si>
  <si>
    <t>Ctrip</t>
  </si>
  <si>
    <t>正常</t>
  </si>
  <si>
    <t>[曼谷]诺富特暹罗广场酒店 (SHA Plus+)(Novotel Bangkok on Siam Square (SHA Plus+))(55320613)</t>
  </si>
  <si>
    <t>高级房&lt;2人入住&gt;&lt;不退款&gt;</t>
  </si>
  <si>
    <t>HKD</t>
  </si>
  <si>
    <t>Kwan/William Wai Leung</t>
  </si>
  <si>
    <t>CA13030221101HKD</t>
  </si>
  <si>
    <t>未提现</t>
  </si>
  <si>
    <t>携程开票</t>
  </si>
  <si>
    <t xml:space="preserve">	</t>
  </si>
  <si>
    <t xml:space="preserve">842992	</t>
  </si>
  <si>
    <t xml:space="preserve">18735355085	</t>
  </si>
  <si>
    <t>[科伦]科伦维斯顿度假酒店(Coron Westown Resort)(56196472)</t>
  </si>
  <si>
    <t>家庭房&lt;2人入住&gt;&lt;不退款&gt;</t>
  </si>
  <si>
    <t>ruan/lili ,Santiago /Neptali Asprec</t>
  </si>
  <si>
    <t xml:space="preserve">21115534375	</t>
  </si>
  <si>
    <t>[伍德兰市]伍德兰度假村 - 希尔顿格芮精选系列(The Woodlands Resort, Curio Collection by Hilton)(70393596)</t>
  </si>
  <si>
    <t>豪华特大床房&lt;2人入住&gt;&lt;不退款&gt;</t>
  </si>
  <si>
    <t>Bond/Lindsay</t>
  </si>
  <si>
    <t xml:space="preserve">3303240595	</t>
  </si>
  <si>
    <t xml:space="preserve">21127568585	</t>
  </si>
  <si>
    <t>[大阪]大阪格兰比亚大酒店(Hotel Granvia Osaka)(54503363)</t>
  </si>
  <si>
    <t>标准双床房&lt;2人入住&gt;&lt;不退款&gt;</t>
  </si>
  <si>
    <t>KWAN/KAHO,AU/SZECHITELSIE</t>
  </si>
  <si>
    <t xml:space="preserve">201387120	</t>
  </si>
  <si>
    <t xml:space="preserve">21195326357	</t>
  </si>
  <si>
    <t>[米兰]宜必思米兰大酒店(Hotel Ibis Milano Ca' Granda)(55320566)</t>
  </si>
  <si>
    <t>高级大床房&lt;2人入住&gt;&lt;不退款&gt;&lt;早餐&gt;</t>
  </si>
  <si>
    <t>MA/YUZHOU</t>
  </si>
  <si>
    <t xml:space="preserve">21214655732	</t>
  </si>
  <si>
    <t>[新加坡]新加坡81酒店－兰花(Hotel 81 Orchid Singapore)(55851895)</t>
  </si>
  <si>
    <t>高级大床房&lt;2人入住&gt;&lt;不退款&gt;</t>
  </si>
  <si>
    <t>Meesee/Pichayanan ,Ben A lee /Arun</t>
  </si>
  <si>
    <t xml:space="preserve">R22/0928/093609356	</t>
  </si>
  <si>
    <t xml:space="preserve">21243589817	</t>
  </si>
  <si>
    <t>[洛杉矶]威尔希尔金普顿酒店(Kimpton Hotel Wilshire, an IHG Hotel)(70391234)</t>
  </si>
  <si>
    <t>至尊特大床房&lt;2人入住&gt;&lt;不退款&gt;</t>
  </si>
  <si>
    <t>Fang/Hua</t>
  </si>
  <si>
    <t xml:space="preserve">43087892	</t>
  </si>
  <si>
    <t xml:space="preserve">21308809459	</t>
  </si>
  <si>
    <t>[阿布扎比]阿布扎比圣瑞吉酒店(The St. Regis Abu Dhabi)(56206392)</t>
  </si>
  <si>
    <t>高级房, 1 张特大床,城市景观&lt;2人入住&gt;&lt;不退款&gt;</t>
  </si>
  <si>
    <t>shaked elbaz/chen hanina</t>
  </si>
  <si>
    <t xml:space="preserve">83404669	</t>
  </si>
  <si>
    <t xml:space="preserve">21309987424	</t>
  </si>
  <si>
    <t>[威斯敏斯特城]伦敦贵族酒店(Lords Hotel)(55841876)</t>
  </si>
  <si>
    <t>大床房&lt;2人入住&gt;&lt;不退款&gt;</t>
  </si>
  <si>
    <t>LAU/YING KIU</t>
  </si>
  <si>
    <t xml:space="preserve">21344738145	</t>
  </si>
  <si>
    <t>[伯尔尼]伯尔尼大使酒店(Hotel Ambassador)(55720216)</t>
  </si>
  <si>
    <t>大床房&lt;2人入住&gt;&lt;不退款&gt;&lt;早餐&gt;</t>
  </si>
  <si>
    <t>Curchod/Mathieu</t>
  </si>
  <si>
    <t xml:space="preserve">SH14112264	</t>
  </si>
  <si>
    <t xml:space="preserve">21352472510	</t>
  </si>
  <si>
    <t>[纽约]爱迪生时代广场酒店(Hotel Edison Times Square)(55694551)</t>
  </si>
  <si>
    <t>经典大床房&lt;2人入住&gt;&lt;不退款&gt;</t>
  </si>
  <si>
    <t>Agarwal/Achal</t>
  </si>
  <si>
    <t xml:space="preserve">21365152266	</t>
  </si>
  <si>
    <t>[西雅加达]阿斯顿卡蒂卡格罗酒店会议中心(ASTON Kartika Grogol Hotel &amp; Conference Center)(92030300)</t>
  </si>
  <si>
    <t>优选一室特大床房&lt;2人入住&gt;&lt;不退款&gt;</t>
  </si>
  <si>
    <t>MURAMATSU/YOSHIHIRO,SAKAUE/IKUO</t>
  </si>
  <si>
    <t xml:space="preserve">20359	</t>
  </si>
  <si>
    <t xml:space="preserve">21365164254	</t>
  </si>
  <si>
    <t>AKAOGI/MINORU</t>
  </si>
  <si>
    <t xml:space="preserve">2730717	</t>
  </si>
  <si>
    <t xml:space="preserve">20360	</t>
  </si>
  <si>
    <t xml:space="preserve">21374176863	</t>
  </si>
  <si>
    <t>[斯德哥尔摩]斯德哥尔摩Ç酒店(Hotel C Stockholm)(55337452)</t>
  </si>
  <si>
    <t>中等双人房无窗&lt;2人入住&gt;&lt;不退款&gt;&lt;早餐&gt;</t>
  </si>
  <si>
    <t>Noren/Annica ,Sonar/Simona</t>
  </si>
  <si>
    <t xml:space="preserve">acknowledge	</t>
  </si>
  <si>
    <t xml:space="preserve">21414089989	</t>
  </si>
  <si>
    <t>[曼谷]曼谷铂尔曼G酒店 （SHA Extra Plus）(Pullman Bangkok Hotel G（SHA Extra Plus）)(55639547)</t>
  </si>
  <si>
    <t>尊享豪华双人床房&lt;2人入住&gt;&lt;不退款&gt;&lt;早餐&gt;</t>
  </si>
  <si>
    <t>LIN/YILIN,LI/YIBO</t>
  </si>
  <si>
    <t xml:space="preserve">918018	</t>
  </si>
  <si>
    <t xml:space="preserve">21425472862	</t>
  </si>
  <si>
    <t>[博洛尼亚]博洛尼亚中心美居酒店(Mercure Bologna Centro)(55822198)</t>
  </si>
  <si>
    <t>标准房&lt;2人入住&gt;&lt;不退款&gt;&lt;早餐&gt;</t>
  </si>
  <si>
    <t>kim/janghu</t>
  </si>
  <si>
    <t xml:space="preserve">21425970819	</t>
  </si>
  <si>
    <t>[阿布扎比]阿布扎比雅乐轩酒店(Aloft Abu Dhabi)(68026753)</t>
  </si>
  <si>
    <t>雅乐轩房&lt;2人入住&gt;&lt;不退款&gt;</t>
  </si>
  <si>
    <t>RAVI/RENJITH</t>
  </si>
  <si>
    <t xml:space="preserve">21430309264	</t>
  </si>
  <si>
    <t>[纽约]纽约时代广场西希尔顿逸林酒店(Doubletree by Hilton New York Times Square West)(55861994)</t>
  </si>
  <si>
    <t>2张双人床&lt;2人入住&gt;&lt;不退款&gt;</t>
  </si>
  <si>
    <t>HUA/SHAOBING</t>
  </si>
  <si>
    <t xml:space="preserve">96313039	</t>
  </si>
  <si>
    <t xml:space="preserve">21435874755	</t>
  </si>
  <si>
    <t>[新加坡]新加坡柏薇罗切斯特酒店 (SG Clean)(Park Avenue Rochester (SG Clean))(55851955)</t>
  </si>
  <si>
    <t>TEO/PEI PEI JOAN,SNG/SEOW KEE</t>
  </si>
  <si>
    <t xml:space="preserve">219651039	</t>
  </si>
  <si>
    <t xml:space="preserve">21447147944	</t>
  </si>
  <si>
    <t>[阿博茨福德]阿伯茨福德速8酒店(Super 8 by Wyndham Abbotsford BC)(70791148)</t>
  </si>
  <si>
    <t>无障碍客房(大床)&lt;2人入住&gt;&lt;不退款&gt;&lt;早餐&gt;</t>
  </si>
  <si>
    <t>Wall/Trevor</t>
  </si>
  <si>
    <t xml:space="preserve">21457128003	</t>
  </si>
  <si>
    <t>[高贵林]温哥华大都会行政酒店及会议中心(Executive Plaza Hotel &amp; Conference Centre, Metro Vancouver)(55599017)</t>
  </si>
  <si>
    <t>豪华双人房&lt;2人入住&gt;&lt;不退款&gt;</t>
  </si>
  <si>
    <t>Woo/Gene</t>
  </si>
  <si>
    <t xml:space="preserve">80415672	</t>
  </si>
  <si>
    <t xml:space="preserve">21470055315	</t>
  </si>
  <si>
    <t>[纽约]加里凡时代广场(The Gallivant Times Square)(55367678)</t>
  </si>
  <si>
    <t>标准房, 1 张双人床, 多种景观 (Standard Double)&lt;2人入住&gt;&lt;不退款&gt;</t>
  </si>
  <si>
    <t>Asikainen Gallardo/Hanna Katariina</t>
  </si>
  <si>
    <t xml:space="preserve">68635SE152182	</t>
  </si>
  <si>
    <t xml:space="preserve">21476752873	</t>
  </si>
  <si>
    <t>PANG/ERIC</t>
  </si>
  <si>
    <t xml:space="preserve">920676	</t>
  </si>
  <si>
    <t xml:space="preserve">21477546076	</t>
  </si>
  <si>
    <t>[巴黎]贝尔塔酒店(Belta Hotel)(55290431)</t>
  </si>
  <si>
    <t>标准双人房&lt;2人入住&gt;&lt;不退款&gt;&lt;早餐&gt;</t>
  </si>
  <si>
    <t>Cong/Xin,Ling/Chun wai</t>
  </si>
  <si>
    <t xml:space="preserve">2745506	</t>
  </si>
  <si>
    <t xml:space="preserve">784654611	</t>
  </si>
  <si>
    <t xml:space="preserve">21492635336	</t>
  </si>
  <si>
    <t>[柏林]柏林市西美居酒店(Mercure Hotel Berlin City West)(55465444)</t>
  </si>
  <si>
    <t>标准大号床房(沙发)&lt;2人入住&gt;&lt;不退款&gt;</t>
  </si>
  <si>
    <t>EFTEKHARIAN ANOUSHEH /ZAHRA</t>
  </si>
  <si>
    <t xml:space="preserve">21492583295	</t>
  </si>
  <si>
    <t>[圣地亚哥]圣迭戈海洋世界豪生酒店(Howard Johnson by Wyndham San Diego Sea World)(55944541)</t>
  </si>
  <si>
    <t>特大床房&lt;2人入住&gt;&lt;不退款&gt;&lt;早餐&gt;</t>
  </si>
  <si>
    <t>Hall/Taunya Brown</t>
  </si>
  <si>
    <t xml:space="preserve">21493317835	</t>
  </si>
  <si>
    <t>[新加坡]新加坡中山公园华美达酒店(Ramada by Wyndham Singapore at Zhongshan Park (SG Clean))(70391128)</t>
  </si>
  <si>
    <t>园景特大床客房&lt;2人入住&gt;&lt;不退款&gt;&lt;早餐&gt;</t>
  </si>
  <si>
    <t>Xinjian/Li</t>
  </si>
  <si>
    <t xml:space="preserve">21493536930	</t>
  </si>
  <si>
    <t>园景客房&lt;2人入住&gt;&lt;不退款&gt;</t>
  </si>
  <si>
    <t>BING RU/CHUA,WAI/HUI YI</t>
  </si>
  <si>
    <t>取消</t>
  </si>
  <si>
    <t xml:space="preserve">21500019637	</t>
  </si>
  <si>
    <t>[米兰]阿尔格酒店(Hotel Alga)(55254450)</t>
  </si>
  <si>
    <t>舒适双人房&lt;2人入住&gt;&lt;不退款&gt;&lt;早餐&gt;</t>
  </si>
  <si>
    <t>LIU/JING</t>
  </si>
  <si>
    <t xml:space="preserve">2750804	</t>
  </si>
  <si>
    <t xml:space="preserve">269087	</t>
  </si>
  <si>
    <t xml:space="preserve">21504929107	</t>
  </si>
  <si>
    <t>[洛斯皮塔莱-德略布雷加特]巴塞罗那费拉便捷酒店(EasyHotel Barcelona Fira)(95084713)</t>
  </si>
  <si>
    <t>双人房&lt;2人入住&gt;&lt;不退款&gt;</t>
  </si>
  <si>
    <t>RAHIMI/MOHAMMED,MOUMOU/ILHAME</t>
  </si>
  <si>
    <t xml:space="preserve">1401162023	</t>
  </si>
  <si>
    <t xml:space="preserve">21513734547	</t>
  </si>
  <si>
    <t>[东京]MYSTAYS 上野东酒店(HOTEL MYSTAYS Ueno East)(55439617)</t>
  </si>
  <si>
    <t>小型双人房&lt;2人入住&gt;&lt;不退款&gt;</t>
  </si>
  <si>
    <t>WANG/HAIYAN,Liu/Yanping</t>
  </si>
  <si>
    <t xml:space="preserve">T_1401333449	</t>
  </si>
  <si>
    <t xml:space="preserve">21557876596	</t>
  </si>
  <si>
    <t>[曼谷]素坤逸57号萨利酒店(The Salil Hotel Sukhumvit 57 - Thonglor)(55799251)</t>
  </si>
  <si>
    <t>豪华套房&lt;2人入住&gt;&lt;不退款&gt;</t>
  </si>
  <si>
    <t>CHEN/PO HSI,YU/MINGCHIN</t>
  </si>
  <si>
    <t xml:space="preserve">2755682	</t>
  </si>
  <si>
    <t xml:space="preserve">77372	</t>
  </si>
  <si>
    <t xml:space="preserve">21559281291	</t>
  </si>
  <si>
    <t>[济州市]济州岛Mei大酒店(Jeju Mei The Hotel)(55944539)</t>
  </si>
  <si>
    <t>海景豪华双床房&lt;2人入住&gt;&lt;不退款&gt;</t>
  </si>
  <si>
    <t>PARK/SOONJIN</t>
  </si>
  <si>
    <t xml:space="preserve">2755978	</t>
  </si>
  <si>
    <t xml:space="preserve">1234	</t>
  </si>
  <si>
    <t xml:space="preserve">21560182020	</t>
  </si>
  <si>
    <t>[列日]列日中心歌剧院宜必思酒店(ibis Liège Centre Opéra)(55280413)</t>
  </si>
  <si>
    <t>标准双人房&lt;2人入住&gt;&lt;不退款&gt;</t>
  </si>
  <si>
    <t>Colette/Caroline,Daisne/Frederic</t>
  </si>
  <si>
    <t xml:space="preserve">0864WJR514	</t>
  </si>
  <si>
    <t xml:space="preserve">21561301002	</t>
  </si>
  <si>
    <t>[马拉加]钟楼马拉加机场酒店(Campanile Málaga Airport)(70792181)</t>
  </si>
  <si>
    <t>客房&lt;2人入住&gt;&lt;不退款&gt;</t>
  </si>
  <si>
    <t>Jallali/Achrag</t>
  </si>
  <si>
    <t xml:space="preserve">21561627603	</t>
  </si>
  <si>
    <t>[首尔]宜必思尚品首尔明洞大使酒店(Ibis Styles Ambassador Seoul Myeong-Dong)(55884328)</t>
  </si>
  <si>
    <t>标准大床房&lt;2人入住&gt;&lt;不退款&gt;&lt;早餐&gt;</t>
  </si>
  <si>
    <t>PARK/SANG HYUN</t>
  </si>
  <si>
    <t xml:space="preserve">21561667061	</t>
  </si>
  <si>
    <t>[巴斯特罗普]贝斯特韦斯特巴斯特罗普松树酒店(Best Western Bastrop Pines Inn)(70394355)</t>
  </si>
  <si>
    <t>特大号床间&lt;2人入住&gt;&lt;不退款&gt;&lt;早餐&gt;</t>
  </si>
  <si>
    <t>HANG/ANH</t>
  </si>
  <si>
    <t xml:space="preserve">2756377	</t>
  </si>
  <si>
    <t xml:space="preserve">108521	</t>
  </si>
  <si>
    <t xml:space="preserve">21563697833	</t>
  </si>
  <si>
    <t>[打横]塔西克马拉雅法维酒店(favehotel Tasikmalaya)(55812331)</t>
  </si>
  <si>
    <t>致爱房&lt;2人入住&gt;&lt;不退款&gt;</t>
  </si>
  <si>
    <t>HAYU/DARMAWAN</t>
  </si>
  <si>
    <t xml:space="preserve">2756827	</t>
  </si>
  <si>
    <t xml:space="preserve">21564166853	</t>
  </si>
  <si>
    <t>[null](94360417)</t>
  </si>
  <si>
    <t xml:space="preserve">21567369571	</t>
  </si>
  <si>
    <t>[开罗]开罗塔及娱乐场圣淘沙酒店(Sonesta Hotel Tower &amp; Casino Cairo)(55321066)</t>
  </si>
  <si>
    <t>豪华房&lt;2人入住&gt;&lt;不退款&gt;&lt;早餐&gt;</t>
  </si>
  <si>
    <t>TSAI/MINGHSUAN</t>
  </si>
  <si>
    <t xml:space="preserve">2757213	</t>
  </si>
  <si>
    <t xml:space="preserve">21568159116	</t>
  </si>
  <si>
    <t>[西好莱坞]拉皮尔金普顿酒店(Kimpton La Peer Hotel, an IHG Hotel)(55841819)</t>
  </si>
  <si>
    <t>尊贵特大床房&lt;2人入住&gt;&lt;不退款&gt;</t>
  </si>
  <si>
    <t>LI/MINWEI</t>
  </si>
  <si>
    <t xml:space="preserve">2757400	</t>
  </si>
  <si>
    <t xml:space="preserve">23322553	</t>
  </si>
  <si>
    <t xml:space="preserve">21569029951	</t>
  </si>
  <si>
    <t>Joe/Joe Sassin</t>
  </si>
  <si>
    <t xml:space="preserve">2757600	</t>
  </si>
  <si>
    <t xml:space="preserve">68635SE154462	</t>
  </si>
  <si>
    <t xml:space="preserve">21569328979	</t>
  </si>
  <si>
    <t>[苏梅岛]苏梅岛康莱德酒店(SHA Plus+)(Conrad Koh Samui(SHA Plus+))(55585800)</t>
  </si>
  <si>
    <t>热带岛屿1卧泳池别墅&lt;2人入住&gt;&lt;不退款&gt;&lt;早餐&gt;</t>
  </si>
  <si>
    <t>Huang/Rong Zong</t>
  </si>
  <si>
    <t xml:space="preserve">2757664	</t>
  </si>
  <si>
    <t xml:space="preserve">21570897165	</t>
  </si>
  <si>
    <t>[贝尔法斯特]贝尔法斯特市中心温德姆华美达酒店(Ramada by Wyndham Belfast City Centre)(55299735)</t>
  </si>
  <si>
    <t>标准卧房（双床）&lt;2人入住&gt;&lt;不退款&gt;</t>
  </si>
  <si>
    <t>MURRAY /JEANETTE</t>
  </si>
  <si>
    <t xml:space="preserve">2758063	</t>
  </si>
  <si>
    <t xml:space="preserve">RA091490	</t>
  </si>
  <si>
    <t xml:space="preserve">21571044536	</t>
  </si>
  <si>
    <t>[洛杉矶]洛杉矶国际机场温德姆拉昆塔套房酒店(La Quinta Inn &amp; Suites by Wyndham LAX)(91595309)</t>
  </si>
  <si>
    <t>客房, 1 张特大床房&lt;2人入住&gt;&lt;不退款&gt;&lt;早餐&gt;</t>
  </si>
  <si>
    <t>MA/JIANGONG</t>
  </si>
  <si>
    <t xml:space="preserve">88865EE009525	</t>
  </si>
  <si>
    <t xml:space="preserve">21571083118	</t>
  </si>
  <si>
    <t>[库里提巴]库里提巴出发旅馆(Go Inn Curitiba)(55254472)</t>
  </si>
  <si>
    <t>kengo/victor,imagawa/Renata</t>
  </si>
  <si>
    <t xml:space="preserve">2758137	</t>
  </si>
  <si>
    <t xml:space="preserve">65861209	</t>
  </si>
  <si>
    <t xml:space="preserve">21572988961	</t>
  </si>
  <si>
    <t>[三宝垄]新坎迪新邦利马酒店-三宝垄ASTON(Hotel Neo Candi Simpang Lima - Semarang by ASTON)(55414284)</t>
  </si>
  <si>
    <t>近地天体房&lt;2人入住&gt;&lt;不退款&gt;</t>
  </si>
  <si>
    <t>NAILUN/JECHAN</t>
  </si>
  <si>
    <t xml:space="preserve">2758591	</t>
  </si>
  <si>
    <t xml:space="preserve">21577860708	</t>
  </si>
  <si>
    <t>[曼谷]曼谷财富酒店 (SHA Plus+)(Grand Fortune Hotel Bangkok (SHA Plus+))(55639689)</t>
  </si>
  <si>
    <t>豪华双床房&lt;2人入住&gt;&lt;不退款&gt;</t>
  </si>
  <si>
    <t>TSOLMONBAT/TUGSOYUN,ERDENEBAATAR/BINDERIYA</t>
  </si>
  <si>
    <t xml:space="preserve">2759085	</t>
  </si>
  <si>
    <t xml:space="preserve">21579055535	</t>
  </si>
  <si>
    <t>[新山]新山T酒店(T-Hotel Johor Bahru)(90382165)</t>
  </si>
  <si>
    <t>高级大床房-无窗&lt;2人入住&gt;&lt;不退款&gt;</t>
  </si>
  <si>
    <t>GABRIEL/ROBINKO</t>
  </si>
  <si>
    <t xml:space="preserve">2759345	</t>
  </si>
  <si>
    <t xml:space="preserve">1068613088	</t>
  </si>
  <si>
    <t xml:space="preserve">21579307207	</t>
  </si>
  <si>
    <t>[巴都丁宜]槟城宾乐雅饭店 (槟城对抗新冠肺炎认证)(PARKROYAL Penang Resort)(56140404)</t>
  </si>
  <si>
    <t>海景尊贵双人房&lt;2人入住&gt;&lt;不退款&gt;&lt;早餐&gt;</t>
  </si>
  <si>
    <t>Muhammed Rezuan/Nur Amira Najiha</t>
  </si>
  <si>
    <t xml:space="preserve">2759412	</t>
  </si>
  <si>
    <t xml:space="preserve">Confirmed	</t>
  </si>
  <si>
    <t xml:space="preserve">21579914245	</t>
  </si>
  <si>
    <t>[贝伊奥卢]塔克西姆马尔马拉酒店(The Marmara Taksim)(55254002)</t>
  </si>
  <si>
    <t>转角城景房&lt;2人入住&gt;&lt;不退款&gt;</t>
  </si>
  <si>
    <t>AHMAD/AHMADUZAIR</t>
  </si>
  <si>
    <t xml:space="preserve">2759583	</t>
  </si>
  <si>
    <t xml:space="preserve">2032628056	</t>
  </si>
  <si>
    <t xml:space="preserve">21580201520	</t>
  </si>
  <si>
    <t>[首尔]首尔明洞相铁喜普乐吉酒店(Sotetsu Hotels The Splaisir Seoul Myeongdong)(55299808)</t>
  </si>
  <si>
    <t>TANG/EMILY</t>
  </si>
  <si>
    <t xml:space="preserve">2759670	</t>
  </si>
  <si>
    <t xml:space="preserve">20221026540779520	</t>
  </si>
  <si>
    <t xml:space="preserve">21580311393	</t>
  </si>
  <si>
    <t>[巴厘巴板]巴厘巴板奎斯特酒店(Quest Hotel Balikpapan by ASTON)(55598959)</t>
  </si>
  <si>
    <t>HARDIYANTO/AGUS SWASONO TRI</t>
  </si>
  <si>
    <t xml:space="preserve">2759714	</t>
  </si>
  <si>
    <t xml:space="preserve">21580388219	</t>
  </si>
  <si>
    <t>[维耶尔宗]维耶尔宗家庭旅馆(B&amp;B Hotel Vierzon)(89916683)</t>
  </si>
  <si>
    <t>双床房标准间&lt;2人入住&gt;&lt;不退款&gt;</t>
  </si>
  <si>
    <t>DEJARDIN/Robert</t>
  </si>
  <si>
    <t xml:space="preserve">2759748	</t>
  </si>
  <si>
    <t xml:space="preserve">2032687716	</t>
  </si>
  <si>
    <t xml:space="preserve">21580816664	</t>
  </si>
  <si>
    <t>[维也纳]宜必思维也纳会展中心快捷酒店(Ibis budget Wien Messe)(55560277)</t>
  </si>
  <si>
    <t>双床房&lt;2人入住&gt;&lt;不退款&gt;</t>
  </si>
  <si>
    <t>Wieczork/Karol</t>
  </si>
  <si>
    <t xml:space="preserve">2759881	</t>
  </si>
  <si>
    <t xml:space="preserve">7098WJP692	</t>
  </si>
  <si>
    <t xml:space="preserve">21580942615	</t>
  </si>
  <si>
    <t>[陈厝港]百万酒店(1 Million Hotel)(94360878)</t>
  </si>
  <si>
    <t>行政客房, 1 张特大床&lt;2人入住&gt;&lt;不退款&gt;</t>
  </si>
  <si>
    <t>Nie/Xuting</t>
  </si>
  <si>
    <t xml:space="preserve">2759941	</t>
  </si>
  <si>
    <t xml:space="preserve">21580968037	</t>
  </si>
  <si>
    <t>[里约热内卢]皇家利澳酒店(Royalty Rio Hotel)(55320744)</t>
  </si>
  <si>
    <t>Manso Ramires /Marcia Maria</t>
  </si>
  <si>
    <t xml:space="preserve">2759948	</t>
  </si>
  <si>
    <t xml:space="preserve">65901544	</t>
  </si>
  <si>
    <t xml:space="preserve">21581858246	</t>
  </si>
  <si>
    <t>[拉斯维加斯]拉斯维加斯马戏团娱乐场酒店(Circus Circus Hotel, Casino &amp; Theme Park)(60480200)</t>
  </si>
  <si>
    <t>庄园特大床房&lt;2人入住&gt;&lt;不退款&gt;</t>
  </si>
  <si>
    <t>Wong/Jessica</t>
  </si>
  <si>
    <t xml:space="preserve">2760147	</t>
  </si>
  <si>
    <t xml:space="preserve">21582562316	</t>
  </si>
  <si>
    <t>[胡志明市]西贡美憬阁艺术酒店(Hotel des Arts Saigon Mgallery Collection)(55851932)</t>
  </si>
  <si>
    <t>城景豪华双床房&lt;2人入住&gt;&lt;不退款&gt;</t>
  </si>
  <si>
    <t>PHYO/PHYO,MYINT/KAY KHAING AUNG,KHIN/KHIN SAN,NAING/YE TINT,SAI/AUNG MINN LATT</t>
  </si>
  <si>
    <t xml:space="preserve">2760278	</t>
  </si>
  <si>
    <t xml:space="preserve">Acknowledged	</t>
  </si>
  <si>
    <t xml:space="preserve">21582921696	</t>
  </si>
  <si>
    <t>ALVAREZ /DMARIO</t>
  </si>
  <si>
    <t xml:space="preserve">2760347	</t>
  </si>
  <si>
    <t xml:space="preserve">21586893001	</t>
  </si>
  <si>
    <t>雅乐轩房&lt;2人入住&gt;&lt;不退款&gt;&lt;早餐&gt;</t>
  </si>
  <si>
    <t>MUHAMMAD ASLAM/RABIA ASLAM</t>
  </si>
  <si>
    <t xml:space="preserve">2760641	</t>
  </si>
  <si>
    <t xml:space="preserve">From Allocation	</t>
  </si>
  <si>
    <t xml:space="preserve">21588436014	</t>
  </si>
  <si>
    <t>[西归浦市]济州绿地铂骊度假村(The Qube Resort Jeju)(77364125)</t>
  </si>
  <si>
    <t>豪华三人房&lt;2人入住&gt;&lt;不退款&gt;&lt;早餐&gt;</t>
  </si>
  <si>
    <t>Jung/Eunjung</t>
  </si>
  <si>
    <t xml:space="preserve">2760970	</t>
  </si>
  <si>
    <t xml:space="preserve">22092389	</t>
  </si>
  <si>
    <t xml:space="preserve">21588503424	</t>
  </si>
  <si>
    <t>[吉隆坡]吉隆坡双威太子大酒店(Sunway Hotel Putra Kuala Lumpur)(55290388)</t>
  </si>
  <si>
    <t>MOHD ALI/MALINDA</t>
  </si>
  <si>
    <t xml:space="preserve">2760980	</t>
  </si>
  <si>
    <t xml:space="preserve">780594516	</t>
  </si>
  <si>
    <t xml:space="preserve">21589650174	</t>
  </si>
  <si>
    <t>ADZHAR KAMARRUDIN /NUR AIN HIDAYAH</t>
  </si>
  <si>
    <t xml:space="preserve">2761270	</t>
  </si>
  <si>
    <t xml:space="preserve">780594216	</t>
  </si>
  <si>
    <t xml:space="preserve">21590321657	</t>
  </si>
  <si>
    <t>[墨尔本]墨尔本全套房酒店(Melbourne All Suites)(55768742)</t>
  </si>
  <si>
    <t>普通套房, 1 张大床&lt;2人入住&gt;&lt;不退款&gt;&lt;早餐&gt;</t>
  </si>
  <si>
    <t>Jackson/John</t>
  </si>
  <si>
    <t xml:space="preserve">2761458	</t>
  </si>
  <si>
    <t xml:space="preserve">LL8ZT804MP	</t>
  </si>
  <si>
    <t xml:space="preserve">21590423089	</t>
  </si>
  <si>
    <t>[巴黎]里贝特瑞典北车站酒店(Libertel Gare Du Nord Suede)(55779674)</t>
  </si>
  <si>
    <t>舒适客房, 庭院景观&lt;2人入住&gt;&lt;不退款&gt;</t>
  </si>
  <si>
    <t>YU/SHANG</t>
  </si>
  <si>
    <t xml:space="preserve">2761487	</t>
  </si>
  <si>
    <t xml:space="preserve">1401910837	</t>
  </si>
  <si>
    <t xml:space="preserve">21590463838	</t>
  </si>
  <si>
    <t>[巴厘岛]巴厘岛圣丹柏莎探索酒店(Quest San Hotel Denpasar Bali by ASTON)(55281335)</t>
  </si>
  <si>
    <t>ARFIANTO/DENY</t>
  </si>
  <si>
    <t xml:space="preserve">2761496	</t>
  </si>
  <si>
    <t xml:space="preserve">21591243097	</t>
  </si>
  <si>
    <t>[北雅加达]雅加达尼欧玛纳戈广场酒店(Neo Hotel Mangga Dua by ASTON)(55253987)</t>
  </si>
  <si>
    <t>尼欧房&lt;2人入住&gt;&lt;不退款&gt;</t>
  </si>
  <si>
    <t>GUNAWAN/SISCA</t>
  </si>
  <si>
    <t xml:space="preserve">2761617	</t>
  </si>
  <si>
    <t xml:space="preserve">21591608627	</t>
  </si>
  <si>
    <t>[中雅加达]阿斯顿凯马约兰城市酒店(ASTON Kemayoran City Hotel)(94358739)</t>
  </si>
  <si>
    <t>一室三人房&lt;2人入住&gt;&lt;不退款&gt;&lt;早餐&gt;</t>
  </si>
  <si>
    <t>LUO/FENG</t>
  </si>
  <si>
    <t xml:space="preserve">2761646	</t>
  </si>
  <si>
    <t xml:space="preserve">12735	</t>
  </si>
  <si>
    <t xml:space="preserve">21592203052	</t>
  </si>
  <si>
    <t>[维杰亚瓦达]维加亚瓦达瓦伦诺富特酒店(Novotel Vijayawada Varun Hotel)(89001197)</t>
  </si>
  <si>
    <t>高级房, 2 张单人床&lt;2人入住&gt;&lt;不退款&gt;&lt;早餐&gt;</t>
  </si>
  <si>
    <t>MADDULA /KARTEEK</t>
  </si>
  <si>
    <t xml:space="preserve">2761775	</t>
  </si>
  <si>
    <t xml:space="preserve">A0L1WJR510	</t>
  </si>
  <si>
    <t xml:space="preserve">21595996660	</t>
  </si>
  <si>
    <t>[Blulukan]梭罗回教酒店(Syariah Hotel Solo)(89933127)</t>
  </si>
  <si>
    <t>标准房&lt;2人入住&gt;&lt;不退款&gt;</t>
  </si>
  <si>
    <t>Marufi/Nanang</t>
  </si>
  <si>
    <t xml:space="preserve">2762092	</t>
  </si>
  <si>
    <t xml:space="preserve">21596125988	</t>
  </si>
  <si>
    <t>[曼谷]阿瓦尼阿特里姆曼谷酒店(SHA认证)(Avani Atrium Bangkok Hotel (SHA Certified))(55665998)</t>
  </si>
  <si>
    <t>阿瓦尼尊贵房&lt;2人入住&gt;&lt;不退款&gt;</t>
  </si>
  <si>
    <t>ZHU/ZIBO</t>
  </si>
  <si>
    <t xml:space="preserve">2762111	</t>
  </si>
  <si>
    <t xml:space="preserve">21597023912	</t>
  </si>
  <si>
    <t>[巴特洪堡]巴特洪堡施柏阁酒店(Steigenberger Hotel Bad Homburg)(55831815)</t>
  </si>
  <si>
    <t>SHIRYON/LIOR</t>
  </si>
  <si>
    <t xml:space="preserve">2762271	</t>
  </si>
  <si>
    <t xml:space="preserve">4715SE025658	</t>
  </si>
  <si>
    <t xml:space="preserve">21597043762	</t>
  </si>
  <si>
    <t>[清迈]清迈苏瑞旺斯酒店(Movenpick Suriwongse Hotel Chiang Mai)(55280560)</t>
  </si>
  <si>
    <t>高级双床房&lt;2人入住&gt;&lt;不退款&gt;&lt;早餐&gt;</t>
  </si>
  <si>
    <t>MAHZARI/MOHAMMAD ALI</t>
  </si>
  <si>
    <t xml:space="preserve">2762276	</t>
  </si>
  <si>
    <t xml:space="preserve">21598444541	</t>
  </si>
  <si>
    <t>[科隆]科隆市中心文登萃浦酒店(TRYP by Wyndham Köln City Centre)(56116961)</t>
  </si>
  <si>
    <t>双人床房&lt;2人入住&gt;&lt;不退款&gt;</t>
  </si>
  <si>
    <t>Coniglione/Sandro</t>
  </si>
  <si>
    <t xml:space="preserve">2762527	</t>
  </si>
  <si>
    <t xml:space="preserve">21599038734	</t>
  </si>
  <si>
    <t>[Pekayon Jaya]尤卡 旅馆 贝卡西(Yusra Inn Hotel Bekasi)(55872462)</t>
  </si>
  <si>
    <t>MARINA/MARINA,SUWANTO/SUWANTO</t>
  </si>
  <si>
    <t xml:space="preserve">2762707	</t>
  </si>
  <si>
    <t xml:space="preserve">21599579434	</t>
  </si>
  <si>
    <t>[肯普顿帕克]奥利弗·坦博机场尚品酒店(Premier Hotel or Tambo)(60467202)</t>
  </si>
  <si>
    <t>标准房（1张大床）&lt;2人入住&gt;&lt;不退款&gt;</t>
  </si>
  <si>
    <t>Madumela/Killian</t>
  </si>
  <si>
    <t xml:space="preserve">2762839	</t>
  </si>
  <si>
    <t xml:space="preserve">119256854	</t>
  </si>
  <si>
    <t xml:space="preserve">21599577768	</t>
  </si>
  <si>
    <t>[利雅得]华威达巴酒店(Dabab Hotel by Warwick)(56206132)</t>
  </si>
  <si>
    <t>标准房(特大床)&lt;2人入住&gt;&lt;不退款&gt;</t>
  </si>
  <si>
    <t>CHAN/LOK KEE</t>
  </si>
  <si>
    <t xml:space="preserve">2762837	</t>
  </si>
  <si>
    <t xml:space="preserve">21599593370	</t>
  </si>
  <si>
    <t>[利兹]利兹中心马尔堡街宜必思酒店(ibis Leeds Centre Marlborough Street)(80330754)</t>
  </si>
  <si>
    <t>Johnstone/Mikey</t>
  </si>
  <si>
    <t xml:space="preserve">2762850	</t>
  </si>
  <si>
    <t xml:space="preserve">3652WJR754	</t>
  </si>
  <si>
    <t xml:space="preserve">21599673041	</t>
  </si>
  <si>
    <t>[曼谷]彩虹套房酒店 (SHA Certified)(Baiyoke Suite Hotel)(55653319)</t>
  </si>
  <si>
    <t>高级套房&lt;2人入住&gt;&lt;不退款&gt;</t>
  </si>
  <si>
    <t>SEAVE/SOEUNG,SAKANA/SIN</t>
  </si>
  <si>
    <t xml:space="preserve">2762894	</t>
  </si>
  <si>
    <t xml:space="preserve">64345	</t>
  </si>
  <si>
    <t xml:space="preserve">21599763896	</t>
  </si>
  <si>
    <t>[西雅加达]LTC葛洛多克惬意酒店(Favehotel LTC Glodok)(56185709)</t>
  </si>
  <si>
    <t>XUE/SHIYU</t>
  </si>
  <si>
    <t xml:space="preserve">2762911	</t>
  </si>
  <si>
    <t xml:space="preserve">21601346788	</t>
  </si>
  <si>
    <t>[金边]桥牌俱乐部(The Bridge Club)(55611856)</t>
  </si>
  <si>
    <t>XU/CUI</t>
  </si>
  <si>
    <t xml:space="preserve">2763179	</t>
  </si>
  <si>
    <t xml:space="preserve">21601784665	</t>
  </si>
  <si>
    <t>[迪沙鲁]迪沙鲁阿曼萨里酒店(Amansari Hotel Desaru)(91808934)</t>
  </si>
  <si>
    <t>豪华客房1张特大床&lt;2人入住&gt;&lt;不退款&gt;&lt;早餐&gt;</t>
  </si>
  <si>
    <t>DIANA/MARDIANA</t>
  </si>
  <si>
    <t xml:space="preserve">2763294	</t>
  </si>
  <si>
    <t xml:space="preserve">-2033596200	</t>
  </si>
  <si>
    <t xml:space="preserve">21601840026	</t>
  </si>
  <si>
    <t>[新德里]玫瑰色度假村(The Roseate)(56196323)</t>
  </si>
  <si>
    <t>园景尊贵双人床房&lt;2人入住&gt;&lt;不退款&gt;</t>
  </si>
  <si>
    <t>RAO/YUVRAJ</t>
  </si>
  <si>
    <t xml:space="preserve">2763324	</t>
  </si>
  <si>
    <t xml:space="preserve">6803124	</t>
  </si>
  <si>
    <t xml:space="preserve">21601941299	</t>
  </si>
  <si>
    <t>[唐格朗]维加蛇象牙酒店(Vega Hotel Gading Serpong)(55944575)</t>
  </si>
  <si>
    <t>高级房&lt;2人入住&gt;&lt;不退款&gt;&lt;早餐&gt;</t>
  </si>
  <si>
    <t>YONO/BUDI</t>
  </si>
  <si>
    <t xml:space="preserve">2763339	</t>
  </si>
  <si>
    <t xml:space="preserve">21601962867	</t>
  </si>
  <si>
    <t>[孟买]安普雷沙酒店(The Empresa Hotel)(89917587)</t>
  </si>
  <si>
    <t>行政房&lt;2人入住&gt;&lt;不退款&gt;&lt;早餐&gt;</t>
  </si>
  <si>
    <t>KALYANI /SARTHAK</t>
  </si>
  <si>
    <t xml:space="preserve">2763347	</t>
  </si>
  <si>
    <t xml:space="preserve">21601998925	</t>
  </si>
  <si>
    <t>[吉隆坡]吉隆坡斯里太平洋酒店(Seri Pacific Hotel Kuala Lumpur)(55439325)</t>
  </si>
  <si>
    <t>Abu/Mohd shah shukorree</t>
  </si>
  <si>
    <t xml:space="preserve">2763367	</t>
  </si>
  <si>
    <t xml:space="preserve">298380	</t>
  </si>
  <si>
    <t xml:space="preserve">21602314598	</t>
  </si>
  <si>
    <t>[新山]新山晶冠酒店(Crystal Crown Hotel JB)(55289970)</t>
  </si>
  <si>
    <t>SHAM/MRS IVYN</t>
  </si>
  <si>
    <t xml:space="preserve">2763478	</t>
  </si>
  <si>
    <t xml:space="preserve">21602329343	</t>
  </si>
  <si>
    <t>Suhartono/suhartono</t>
  </si>
  <si>
    <t xml:space="preserve">2763488	</t>
  </si>
  <si>
    <t xml:space="preserve">21602353226	</t>
  </si>
  <si>
    <t>[曼谷]曼谷拉差达瑞士酒店 (SHA Extra Plus)(Swissotel Bangkok Ratchada (SHA Extra Plus))(54503361)</t>
  </si>
  <si>
    <t>瑞士尊贵房&lt;2人入住&gt;&lt;不退款&gt;</t>
  </si>
  <si>
    <t>PASIT/PONGSA</t>
  </si>
  <si>
    <t xml:space="preserve">2763503	</t>
  </si>
  <si>
    <t xml:space="preserve">21606082356	</t>
  </si>
  <si>
    <t>[首尔]东横Inn首尔江南酒店(Toyoko-Inn Seoul Gangnam)(90370745)</t>
  </si>
  <si>
    <t>客房(双床)&lt;2人入住&gt;&lt;不退款&gt;&lt;早餐&gt;</t>
  </si>
  <si>
    <t>KIM/JUYEONG</t>
  </si>
  <si>
    <t xml:space="preserve">2763755	</t>
  </si>
  <si>
    <t xml:space="preserve">21606148763	</t>
  </si>
  <si>
    <t>[Lengkong Gudang]当格浪塞尔彭桑提卡城市酒店(Hotel Santika BSD City Serpong Tangerang)(56140378)</t>
  </si>
  <si>
    <t>高级房(双床)&lt;2人入住&gt;&lt;不退款&gt;&lt;早餐&gt;</t>
  </si>
  <si>
    <t>Sugara/Robbi</t>
  </si>
  <si>
    <t xml:space="preserve">2763765	</t>
  </si>
  <si>
    <t xml:space="preserve">21606152541	</t>
  </si>
  <si>
    <t>超级加罗姆房&lt;2人入住&gt;&lt;不退款&gt;</t>
  </si>
  <si>
    <t>BIN SUMAIDA/ABDULRAHMAN SALEH</t>
  </si>
  <si>
    <t xml:space="preserve">2763769	</t>
  </si>
  <si>
    <t xml:space="preserve">21607103088	</t>
  </si>
  <si>
    <t>[长滩岛]长滩岛拉卡美拉饭店(La Carmela de Boracay)(55694668)</t>
  </si>
  <si>
    <t>豪华尊贵房&lt;2人入住&gt;&lt;不退款&gt;&lt;早餐&gt;</t>
  </si>
  <si>
    <t>PATEY/RYAN</t>
  </si>
  <si>
    <t xml:space="preserve">2763928	</t>
  </si>
  <si>
    <t xml:space="preserve">21607047028	</t>
  </si>
  <si>
    <t>[班达楠榜]阿斯顿楠榜城市酒店(ASTON Lampung City Hotel)(55321056)</t>
  </si>
  <si>
    <t>套房&lt;2人入住&gt;&lt;不退款&gt;</t>
  </si>
  <si>
    <t>TOBING/WALSEN</t>
  </si>
  <si>
    <t xml:space="preserve">2763946	</t>
  </si>
  <si>
    <t xml:space="preserve">21607218778	</t>
  </si>
  <si>
    <t>豪华房(特大床)&lt;2人入住&gt;&lt;不退款&gt;</t>
  </si>
  <si>
    <t>Kamarozaman /Mohd Noorazrul</t>
  </si>
  <si>
    <t xml:space="preserve">2763948	</t>
  </si>
  <si>
    <t xml:space="preserve">298423	</t>
  </si>
  <si>
    <t xml:space="preserve">21607659600	</t>
  </si>
  <si>
    <t>[赫尔河畔京士顿]赫尔乡村酒店(Village Hotel Hull)(92031185)</t>
  </si>
  <si>
    <t>SMITH /GILES</t>
  </si>
  <si>
    <t xml:space="preserve">2764018	</t>
  </si>
  <si>
    <t xml:space="preserve">21607908681	</t>
  </si>
  <si>
    <t>[特雷扎诺南纳维利奥]蒂芙尼米兰酒店(Hotel Tiffany Milano)(55822125)</t>
  </si>
  <si>
    <t>标准双人床房&lt;2人入住&gt;&lt;不退款&gt;&lt;早餐&gt;</t>
  </si>
  <si>
    <t>Gennari/Sara,Jimenez/Juan David</t>
  </si>
  <si>
    <t xml:space="preserve">2764049	</t>
  </si>
  <si>
    <t xml:space="preserve">21608279580	</t>
  </si>
  <si>
    <t>[曼谷]Capital O 564 自然精品酒店(Capital O 564 Nature Boutique Hotel)(55956348)</t>
  </si>
  <si>
    <t>高级双人房&lt;2人入住&gt;&lt;不退款&gt;</t>
  </si>
  <si>
    <t>MUANGROM/YOTSAWADEE</t>
  </si>
  <si>
    <t xml:space="preserve">2764114	</t>
  </si>
  <si>
    <t xml:space="preserve">Create123	</t>
  </si>
  <si>
    <t xml:space="preserve">21608277000	</t>
  </si>
  <si>
    <t>[南雅加达]雅加达斯玛图庞瑞士贝林酒店(Swiss-Belinn Simatupang Jakarta)(55841660)</t>
  </si>
  <si>
    <t>PRAMU/IRMA</t>
  </si>
  <si>
    <t xml:space="preserve">2764117	</t>
  </si>
  <si>
    <t xml:space="preserve">21608600900	</t>
  </si>
  <si>
    <t>[Khuha Sawan]美德龙酒店(Merdelong Hotel)(95388988)</t>
  </si>
  <si>
    <t>标准双人间&lt;2人入住&gt;&lt;不退款&gt;</t>
  </si>
  <si>
    <t>THONGKAMKAW/SIRIRAT</t>
  </si>
  <si>
    <t xml:space="preserve">2764170	</t>
  </si>
  <si>
    <t>，</t>
  </si>
  <si>
    <t>121599 HKD</t>
  </si>
  <si>
    <t>A221101105845481</t>
  </si>
  <si>
    <t>A221101105914481</t>
  </si>
  <si>
    <t>总计：121599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</si>
  <si>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</si>
  <si>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</si>
  <si>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</si>
  <si>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</si>
  <si>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</si>
  <si>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</si>
  <si>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</si>
  <si>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</si>
  <si>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</si>
  <si>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</si>
  <si>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</si>
  <si>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</si>
  <si>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</si>
  <si>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</si>
  <si>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</si>
  <si>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</si>
  <si>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</si>
  <si>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</si>
  <si>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</si>
  <si>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2022-10-28</t>
  </si>
  <si>
    <t>2764170</t>
  </si>
  <si>
    <t>梅戴隆酒店</t>
  </si>
  <si>
    <t>THONGKAMKAW SIRIRAT</t>
  </si>
  <si>
    <t>2022-10-29</t>
  </si>
  <si>
    <t>退房日周结</t>
  </si>
  <si>
    <t>144.86</t>
  </si>
  <si>
    <t>157.00</t>
  </si>
  <si>
    <t>0</t>
  </si>
  <si>
    <t>0.00</t>
  </si>
  <si>
    <t>携程汇智国际直连</t>
  </si>
  <si>
    <t>925</t>
  </si>
  <si>
    <t>2022-10-28 21:37:28</t>
  </si>
  <si>
    <t>否</t>
  </si>
  <si>
    <t>汇智国际旅游发展有限公司</t>
  </si>
  <si>
    <t>直连</t>
  </si>
  <si>
    <t>泰国</t>
  </si>
  <si>
    <t>2764117</t>
  </si>
  <si>
    <t>雅加达斯玛图庞瑞士贝林酒店</t>
  </si>
  <si>
    <t>PRAMU IRMA</t>
  </si>
  <si>
    <t>261.12</t>
  </si>
  <si>
    <t>283.00</t>
  </si>
  <si>
    <t>2022-10-28 21:06:23</t>
  </si>
  <si>
    <t>印度尼西亚</t>
  </si>
  <si>
    <t>2764114</t>
  </si>
  <si>
    <t>Capital O 564 自然精品酒店</t>
  </si>
  <si>
    <t>MUANGROM YOTSAWADEE</t>
  </si>
  <si>
    <t>134.71</t>
  </si>
  <si>
    <t>146.00</t>
  </si>
  <si>
    <t>2022-10-28 21:06:09</t>
  </si>
  <si>
    <t>2764049</t>
  </si>
  <si>
    <t>蒂芙尼米兰酒店</t>
  </si>
  <si>
    <t>Gennari Sara,Jimenez Juan David</t>
  </si>
  <si>
    <t>510.25</t>
  </si>
  <si>
    <t>553.00</t>
  </si>
  <si>
    <t>2022-10-28 20:26:54</t>
  </si>
  <si>
    <t>意大利</t>
  </si>
  <si>
    <t>2764018</t>
  </si>
  <si>
    <t>赫尔纯粹服务式公寓酒店</t>
  </si>
  <si>
    <t>SMITH GILES</t>
  </si>
  <si>
    <t>643.12</t>
  </si>
  <si>
    <t>697.00</t>
  </si>
  <si>
    <t>2022-10-28 20:00:06</t>
  </si>
  <si>
    <t>英国</t>
  </si>
  <si>
    <t>2763948</t>
  </si>
  <si>
    <t>吉隆坡斯里太平洋酒店</t>
  </si>
  <si>
    <t>Kamarozaman Mohd Noorazrul</t>
  </si>
  <si>
    <t>404.14</t>
  </si>
  <si>
    <t>438.00</t>
  </si>
  <si>
    <t>2022-10-28 19:03:57</t>
  </si>
  <si>
    <t>马来西亚</t>
  </si>
  <si>
    <t>2763946</t>
  </si>
  <si>
    <t>阿斯顿楠榜城市酒店</t>
  </si>
  <si>
    <t>TOBING WALSEN</t>
  </si>
  <si>
    <t>571.15</t>
  </si>
  <si>
    <t>619.00</t>
  </si>
  <si>
    <t>2022-10-28 19:03:40</t>
  </si>
  <si>
    <t>2763928</t>
  </si>
  <si>
    <t>长滩岛拉卡美拉饭店</t>
  </si>
  <si>
    <t>PATEY RYAN</t>
  </si>
  <si>
    <t>252.82</t>
  </si>
  <si>
    <t>274.00</t>
  </si>
  <si>
    <t>2022-10-28 18:51:40</t>
  </si>
  <si>
    <t>菲律宾</t>
  </si>
  <si>
    <t>2763769</t>
  </si>
  <si>
    <t>阿布扎比雅乐轩酒店</t>
  </si>
  <si>
    <t>BIN SUMAIDA ABDULRAHMAN SALEH</t>
  </si>
  <si>
    <t>653.27</t>
  </si>
  <si>
    <t>708.00</t>
  </si>
  <si>
    <t>2022-10-28 17:21:18</t>
  </si>
  <si>
    <t>阿拉伯联合酋长国</t>
  </si>
  <si>
    <t>2763765</t>
  </si>
  <si>
    <t>当格浪塞尔彭桑提卡城市酒店</t>
  </si>
  <si>
    <t>Sugara Robbi</t>
  </si>
  <si>
    <t>260.20</t>
  </si>
  <si>
    <t>282.00</t>
  </si>
  <si>
    <t>2022-10-28 17:19:38</t>
  </si>
  <si>
    <t>2763503</t>
  </si>
  <si>
    <t>曼谷拉差达瑞士酒店 (SHA Extra Plus)</t>
  </si>
  <si>
    <t>PASIT PONGSA</t>
  </si>
  <si>
    <t>464.12</t>
  </si>
  <si>
    <t>503.00</t>
  </si>
  <si>
    <t>2022-10-28 15:10:40</t>
  </si>
  <si>
    <t>2763488</t>
  </si>
  <si>
    <t>雅加达尼欧玛纳戈广场酒店</t>
  </si>
  <si>
    <t>Suhartono suhartono</t>
  </si>
  <si>
    <t>146.71</t>
  </si>
  <si>
    <t>159.00</t>
  </si>
  <si>
    <t>2022-10-28 15:03:35</t>
  </si>
  <si>
    <t>2763478</t>
  </si>
  <si>
    <t>新山晶冠酒店</t>
  </si>
  <si>
    <t>SHAM MRS IVYN</t>
  </si>
  <si>
    <t>225.14</t>
  </si>
  <si>
    <t>244.00</t>
  </si>
  <si>
    <t>2022-10-28 14:59:26</t>
  </si>
  <si>
    <t>2763367</t>
  </si>
  <si>
    <t>Abu Mohd shah shukorree</t>
  </si>
  <si>
    <t>417.06</t>
  </si>
  <si>
    <t>452.00</t>
  </si>
  <si>
    <t>2022-10-28 14:08:09</t>
  </si>
  <si>
    <t>2763347</t>
  </si>
  <si>
    <t>伊姆普瑞萨酒店</t>
  </si>
  <si>
    <t>KALYANI SARTHAK</t>
  </si>
  <si>
    <t>881.18</t>
  </si>
  <si>
    <t>955.00</t>
  </si>
  <si>
    <t>2022-10-28 14:09:22</t>
  </si>
  <si>
    <t>印度</t>
  </si>
  <si>
    <t>2763339</t>
  </si>
  <si>
    <t>维加蛇象牙酒店</t>
  </si>
  <si>
    <t>YONO BUDI</t>
  </si>
  <si>
    <t>259.28</t>
  </si>
  <si>
    <t>281.00</t>
  </si>
  <si>
    <t>2022-10-28 13:54:57</t>
  </si>
  <si>
    <t>2763324</t>
  </si>
  <si>
    <t>玫瑰色度假村</t>
  </si>
  <si>
    <t>RAO YUVRAJ</t>
  </si>
  <si>
    <t>1038.96</t>
  </si>
  <si>
    <t>1126.00</t>
  </si>
  <si>
    <t>2022-10-28 13:46:55</t>
  </si>
  <si>
    <t>2763294</t>
  </si>
  <si>
    <t>迪沙鲁阿曼萨里酒店</t>
  </si>
  <si>
    <t>DIANA MARDIANA</t>
  </si>
  <si>
    <t>322.02</t>
  </si>
  <si>
    <t>349.00</t>
  </si>
  <si>
    <t>2022-10-28 13:36:12</t>
  </si>
  <si>
    <t>2763179</t>
  </si>
  <si>
    <t>桥牌俱乐部</t>
  </si>
  <si>
    <t>XU CUI</t>
  </si>
  <si>
    <t>258.36</t>
  </si>
  <si>
    <t>280.00</t>
  </si>
  <si>
    <t>2022-10-28 12:23:20</t>
  </si>
  <si>
    <t>柬埔寨</t>
  </si>
  <si>
    <t>2762911</t>
  </si>
  <si>
    <t>LTC葛洛多克惬意酒店</t>
  </si>
  <si>
    <t>XUE SHIYU</t>
  </si>
  <si>
    <t>117.18</t>
  </si>
  <si>
    <t>127.00</t>
  </si>
  <si>
    <t>2022-10-28 08:11:11</t>
  </si>
  <si>
    <t>2762894</t>
  </si>
  <si>
    <t>彩虹套房酒店</t>
  </si>
  <si>
    <t>SEAVE SOEUNG,SAKANA SIN</t>
  </si>
  <si>
    <t>468.73</t>
  </si>
  <si>
    <t>508.00</t>
  </si>
  <si>
    <t>2022-10-28 07:29:49</t>
  </si>
  <si>
    <t>2762850</t>
  </si>
  <si>
    <t>利兹中心马尔堡街宜必思酒店</t>
  </si>
  <si>
    <t>Johnstone Mikey</t>
  </si>
  <si>
    <t>874.72</t>
  </si>
  <si>
    <t>948.00</t>
  </si>
  <si>
    <t>2022-10-28 06:32:14</t>
  </si>
  <si>
    <t>2762839</t>
  </si>
  <si>
    <t>奥利弗·坦博机场尚品酒店</t>
  </si>
  <si>
    <t>Madumela Killian</t>
  </si>
  <si>
    <t>551.77</t>
  </si>
  <si>
    <t>598.00</t>
  </si>
  <si>
    <t>2022-10-28 05:53:05</t>
  </si>
  <si>
    <t>南非</t>
  </si>
  <si>
    <t>2762837</t>
  </si>
  <si>
    <t>华威达巴酒店</t>
  </si>
  <si>
    <t>CHAN LOK KEE</t>
  </si>
  <si>
    <t>540.70</t>
  </si>
  <si>
    <t>586.00</t>
  </si>
  <si>
    <t>2022-10-28 05:52:12</t>
  </si>
  <si>
    <t>沙特阿拉伯</t>
  </si>
  <si>
    <t>2762707</t>
  </si>
  <si>
    <t>尤卡 旅馆 贝卡西</t>
  </si>
  <si>
    <t>MARINA MARINA,SUWANTO SUWANTO</t>
  </si>
  <si>
    <t>265.67</t>
  </si>
  <si>
    <t>290.00</t>
  </si>
  <si>
    <t>2022-10-28 00:49:07</t>
  </si>
  <si>
    <t>2022-10-27</t>
  </si>
  <si>
    <t>2762527</t>
  </si>
  <si>
    <t>科隆市中心文登萃浦酒店</t>
  </si>
  <si>
    <t>Coniglione Sandro</t>
  </si>
  <si>
    <t>748.45</t>
  </si>
  <si>
    <t>817.00</t>
  </si>
  <si>
    <t>2022-10-27 22:39:03</t>
  </si>
  <si>
    <t>德国</t>
  </si>
  <si>
    <t>2762276</t>
  </si>
  <si>
    <t>清迈苏瑞旺斯酒店</t>
  </si>
  <si>
    <t>MAHZARI MOHAMMAD ALI</t>
  </si>
  <si>
    <t>383.85</t>
  </si>
  <si>
    <t>419.00</t>
  </si>
  <si>
    <t>2022-10-27 19:50:01</t>
  </si>
  <si>
    <t>2762271</t>
  </si>
  <si>
    <t>巴特洪堡史蒂根伯格酒店</t>
  </si>
  <si>
    <t>SHIRYON LIOR</t>
  </si>
  <si>
    <t>889.53</t>
  </si>
  <si>
    <t>971.00</t>
  </si>
  <si>
    <t>2022-10-27 19:44:24</t>
  </si>
  <si>
    <t>2762111</t>
  </si>
  <si>
    <t>曼谷阿瓦尼中庭酒店</t>
  </si>
  <si>
    <t>ZHU ZIBO</t>
  </si>
  <si>
    <t>227.19</t>
  </si>
  <si>
    <t>248.00</t>
  </si>
  <si>
    <t>2022-10-27 17:33:50</t>
  </si>
  <si>
    <t>2762092</t>
  </si>
  <si>
    <t>梭罗回教酒店</t>
  </si>
  <si>
    <t>Marufi Nanang</t>
  </si>
  <si>
    <t>289.49</t>
  </si>
  <si>
    <t>316.00</t>
  </si>
  <si>
    <t>2022-10-27 17:10:12</t>
  </si>
  <si>
    <t>2761775</t>
  </si>
  <si>
    <t>维加亚瓦达瓦伦诺富特酒店</t>
  </si>
  <si>
    <t>MADDULA KARTEEK</t>
  </si>
  <si>
    <t>530.42</t>
  </si>
  <si>
    <t>579.00</t>
  </si>
  <si>
    <t>2022-10-27 12:53:08</t>
  </si>
  <si>
    <t>2761646</t>
  </si>
  <si>
    <t>阿斯顿凯马约兰城市酒店</t>
  </si>
  <si>
    <t>LUO FENG</t>
  </si>
  <si>
    <t>615.62</t>
  </si>
  <si>
    <t>672.00</t>
  </si>
  <si>
    <t>2022-10-27 11:31:12</t>
  </si>
  <si>
    <t>2761617</t>
  </si>
  <si>
    <t>GUNAWAN SISCA</t>
  </si>
  <si>
    <t>145.66</t>
  </si>
  <si>
    <t>2022-10-27 10:36:52</t>
  </si>
  <si>
    <t>2761496</t>
  </si>
  <si>
    <t>巴厘岛圣丹柏莎探索酒店</t>
  </si>
  <si>
    <t>ARFIANTO DENY</t>
  </si>
  <si>
    <t>144.74</t>
  </si>
  <si>
    <t>158.00</t>
  </si>
  <si>
    <t>2022-10-27 08:30:05</t>
  </si>
  <si>
    <t>2761487</t>
  </si>
  <si>
    <t>里贝特瑞典北车站酒店</t>
  </si>
  <si>
    <t>YU SHANG</t>
  </si>
  <si>
    <t>956.41</t>
  </si>
  <si>
    <t>1044.00</t>
  </si>
  <si>
    <t>2022-10-27 08:29:35</t>
  </si>
  <si>
    <t>法国</t>
  </si>
  <si>
    <t>2761458</t>
  </si>
  <si>
    <t>墨尔本全套房酒店</t>
  </si>
  <si>
    <t>Jackson John</t>
  </si>
  <si>
    <t>743.87</t>
  </si>
  <si>
    <t>812.00</t>
  </si>
  <si>
    <t>2022-10-27 07:55:34</t>
  </si>
  <si>
    <t>美国</t>
  </si>
  <si>
    <t>2761270</t>
  </si>
  <si>
    <t>吉隆坡双威太子大酒店</t>
  </si>
  <si>
    <t>ADZHAR KAMARRUDIN NUR AIN HIDAYAH</t>
  </si>
  <si>
    <t>321.02</t>
  </si>
  <si>
    <t>346.00</t>
  </si>
  <si>
    <t>2022-10-27 00:27:51</t>
  </si>
  <si>
    <t>2022-10-26</t>
  </si>
  <si>
    <t>2760980</t>
  </si>
  <si>
    <t>MOHD ALI MALINDA</t>
  </si>
  <si>
    <t>2022-10-26 21:13:29</t>
  </si>
  <si>
    <t>2760970</t>
  </si>
  <si>
    <t>济州绿地铂骊度假村</t>
  </si>
  <si>
    <t>Jung Eunjung</t>
  </si>
  <si>
    <t>559.46</t>
  </si>
  <si>
    <t>603.00</t>
  </si>
  <si>
    <t>2022-10-26 21:12:05</t>
  </si>
  <si>
    <t>韩国</t>
  </si>
  <si>
    <t>2760641</t>
  </si>
  <si>
    <t>MUHAMMAD ASLAM RABIA ASLAM</t>
  </si>
  <si>
    <t>549.26</t>
  </si>
  <si>
    <t>592.00</t>
  </si>
  <si>
    <t>2022-10-26 17:42:55</t>
  </si>
  <si>
    <t>2760347</t>
  </si>
  <si>
    <t>拉斯维加斯马戏团娱乐场酒店</t>
  </si>
  <si>
    <t>ALVAREZ DMARIO</t>
  </si>
  <si>
    <t>1638.49</t>
  </si>
  <si>
    <t>1766.00</t>
  </si>
  <si>
    <t>2022-10-26 13:58:47</t>
  </si>
  <si>
    <t>2760278</t>
  </si>
  <si>
    <t>西贡美憬阁艺术酒店</t>
  </si>
  <si>
    <t>PHYO PHYO,MYINT KAY KHAING AUNG,KHIN KHIN SAN,NAING YE TINT,SAI AUNG MINN LATT</t>
  </si>
  <si>
    <t>7292.51</t>
  </si>
  <si>
    <t>7860.00</t>
  </si>
  <si>
    <t>2022-10-26 13:08:10</t>
  </si>
  <si>
    <t>越南</t>
  </si>
  <si>
    <t>2760147</t>
  </si>
  <si>
    <t>Wong Jessica</t>
  </si>
  <si>
    <t>1630.14</t>
  </si>
  <si>
    <t>1757.00</t>
  </si>
  <si>
    <t>2022-10-26 11:06:30</t>
  </si>
  <si>
    <t>2759948</t>
  </si>
  <si>
    <t>皇家利澳酒店</t>
  </si>
  <si>
    <t>Manso Ramires Marcia Maria</t>
  </si>
  <si>
    <t>434.21</t>
  </si>
  <si>
    <t>468.00</t>
  </si>
  <si>
    <t>2022-10-26 08:07:33</t>
  </si>
  <si>
    <t>巴西</t>
  </si>
  <si>
    <t>2759941</t>
  </si>
  <si>
    <t>1 Million Hotel</t>
  </si>
  <si>
    <t>Nie Xuting</t>
  </si>
  <si>
    <t>581.73</t>
  </si>
  <si>
    <t>627.00</t>
  </si>
  <si>
    <t>2022-10-26 08:16:15</t>
  </si>
  <si>
    <t>2759881</t>
  </si>
  <si>
    <t>宜必思维也纳会展中心快捷酒店</t>
  </si>
  <si>
    <t>Wieczork Karol</t>
  </si>
  <si>
    <t>1810.14</t>
  </si>
  <si>
    <t>1951.00</t>
  </si>
  <si>
    <t>2022-10-26 06:07:07</t>
  </si>
  <si>
    <t>奥地利</t>
  </si>
  <si>
    <t>2759748</t>
  </si>
  <si>
    <t>维耶松家庭旅馆</t>
  </si>
  <si>
    <t>DEJARDIN Robert</t>
  </si>
  <si>
    <t>374.83</t>
  </si>
  <si>
    <t>404.00</t>
  </si>
  <si>
    <t>2022-10-26 01:29:00</t>
  </si>
  <si>
    <t>2759714</t>
  </si>
  <si>
    <t>巴厘巴板奎斯特酒店</t>
  </si>
  <si>
    <t>HARDIYANTO AGUS SWASONO TRI</t>
  </si>
  <si>
    <t>205.84</t>
  </si>
  <si>
    <t>222.00</t>
  </si>
  <si>
    <t>2022-10-26 00:37:52</t>
  </si>
  <si>
    <t>2022-08-08</t>
  </si>
  <si>
    <t>2648190</t>
  </si>
  <si>
    <t>诺富特暹罗广场酒店 (SHA Plus+)</t>
  </si>
  <si>
    <t>Kwan William Wai Leung</t>
  </si>
  <si>
    <t>2022-10-22</t>
  </si>
  <si>
    <t>3444.17</t>
  </si>
  <si>
    <t>3990.00</t>
  </si>
  <si>
    <t>2022-08-08 12:50:38</t>
  </si>
  <si>
    <t>2022-10-23</t>
  </si>
  <si>
    <t>2755682</t>
  </si>
  <si>
    <t>曼谷素坤逸57号巷萨里尔酒店通罗站</t>
  </si>
  <si>
    <t>CHEN PO HSI,YU MINGCHIN</t>
  </si>
  <si>
    <t>563.95</t>
  </si>
  <si>
    <t>611.00</t>
  </si>
  <si>
    <t>2022-10-23 14:32:57</t>
  </si>
  <si>
    <t>2756138</t>
  </si>
  <si>
    <t>列日中心歌剧院宜必思酒店</t>
  </si>
  <si>
    <t>Colette Caroline,Daisne Frederic</t>
  </si>
  <si>
    <t>517.80</t>
  </si>
  <si>
    <t>561.00</t>
  </si>
  <si>
    <t>2022-10-23 20:34:20</t>
  </si>
  <si>
    <t>比利时</t>
  </si>
  <si>
    <t>2022-10-24</t>
  </si>
  <si>
    <t>2757213</t>
  </si>
  <si>
    <t>开罗塔及赌场圣淘沙酒店</t>
  </si>
  <si>
    <t>TSAI MINGHSUAN</t>
  </si>
  <si>
    <t>2022-10-25</t>
  </si>
  <si>
    <t>4016.90</t>
  </si>
  <si>
    <t>4352.00</t>
  </si>
  <si>
    <t>2022-10-24 15:47:56</t>
  </si>
  <si>
    <t>埃及</t>
  </si>
  <si>
    <t>2758063</t>
  </si>
  <si>
    <t>贝尔法斯特市中心温德姆华美达酒店</t>
  </si>
  <si>
    <t>MURRAY JEANETTE</t>
  </si>
  <si>
    <t>1008.79</t>
  </si>
  <si>
    <t>1088.00</t>
  </si>
  <si>
    <t>2022-10-25 03:14:49</t>
  </si>
  <si>
    <t>2022-10-17</t>
  </si>
  <si>
    <t>2745506</t>
  </si>
  <si>
    <t>贝尔塔酒店</t>
  </si>
  <si>
    <t>Cong Xin,Ling Chun wai</t>
  </si>
  <si>
    <t>2696.75</t>
  </si>
  <si>
    <t>2937.00</t>
  </si>
  <si>
    <t>2022-10-17 23:55:45</t>
  </si>
  <si>
    <t>2758591</t>
  </si>
  <si>
    <t>新坎迪新邦利马酒店-三宝垄ASTON</t>
  </si>
  <si>
    <t>NAILUN JECHAN</t>
  </si>
  <si>
    <t>128.88</t>
  </si>
  <si>
    <t>139.00</t>
  </si>
  <si>
    <t>2022-10-25 12:41:13</t>
  </si>
  <si>
    <t>2022-10-11</t>
  </si>
  <si>
    <t>2735568</t>
  </si>
  <si>
    <t>博洛尼亚中心美居酒店</t>
  </si>
  <si>
    <t>kim janghu</t>
  </si>
  <si>
    <t>656.73</t>
  </si>
  <si>
    <t>719.00</t>
  </si>
  <si>
    <t>2022-10-11 23:16:25</t>
  </si>
  <si>
    <t>2022-10-20</t>
  </si>
  <si>
    <t>2750804</t>
  </si>
  <si>
    <t>阿尔格酒店</t>
  </si>
  <si>
    <t>LIU JING</t>
  </si>
  <si>
    <t>4497.24</t>
  </si>
  <si>
    <t>4874.00</t>
  </si>
  <si>
    <t>2022-10-20 21:15:06</t>
  </si>
  <si>
    <t>2022-09-26</t>
  </si>
  <si>
    <t>2710415</t>
  </si>
  <si>
    <t>宜必思米兰大酒店</t>
  </si>
  <si>
    <t>MA YUZHOU</t>
  </si>
  <si>
    <t>753.48</t>
  </si>
  <si>
    <t>828.00</t>
  </si>
  <si>
    <t>2022-09-26 18:00:46</t>
  </si>
  <si>
    <t>2759085</t>
  </si>
  <si>
    <t>曼谷财富美爵酒店</t>
  </si>
  <si>
    <t>TSOLMONBAT TUGSOYUN,ERDENEBAATAR BINDERIYA</t>
  </si>
  <si>
    <t>1243.38</t>
  </si>
  <si>
    <t>1341.00</t>
  </si>
  <si>
    <t>2022-10-25 17:44:08</t>
  </si>
  <si>
    <t>2022-10-19</t>
  </si>
  <si>
    <t>2748977</t>
  </si>
  <si>
    <t>柏林市西美居酒店</t>
  </si>
  <si>
    <t>EFTEKHARIAN ANOUSHEH ZAHRA</t>
  </si>
  <si>
    <t>421.04</t>
  </si>
  <si>
    <t>458.00</t>
  </si>
  <si>
    <t>2022-10-19 22:09:48</t>
  </si>
  <si>
    <t>2734149</t>
  </si>
  <si>
    <t>曼谷铂尔曼G酒店</t>
  </si>
  <si>
    <t>LIN YILIN,LI YIBO</t>
  </si>
  <si>
    <t>1680.66</t>
  </si>
  <si>
    <t>1840.00</t>
  </si>
  <si>
    <t>2022-10-11 11:39:03</t>
  </si>
  <si>
    <t>直采</t>
  </si>
  <si>
    <t>2745244</t>
  </si>
  <si>
    <t>PANG ERIC</t>
  </si>
  <si>
    <t>1291.91</t>
  </si>
  <si>
    <t>1407.00</t>
  </si>
  <si>
    <t>2022-10-18 15:00:48</t>
  </si>
  <si>
    <t>2022-10-02</t>
  </si>
  <si>
    <t>2721371</t>
  </si>
  <si>
    <t>伦敦贵族酒店</t>
  </si>
  <si>
    <t>LAU YING KIU</t>
  </si>
  <si>
    <t>599.81</t>
  </si>
  <si>
    <t>660.00</t>
  </si>
  <si>
    <t>2022-10-02 20:50:39</t>
  </si>
  <si>
    <t>2754885</t>
  </si>
  <si>
    <t>MYSTAYS 上野东酒店</t>
  </si>
  <si>
    <t>WANG HAIYAN,Liu Yanping</t>
  </si>
  <si>
    <t>239.95</t>
  </si>
  <si>
    <t>260.00</t>
  </si>
  <si>
    <t>2022-10-22 22:22:27</t>
  </si>
  <si>
    <t>日本</t>
  </si>
  <si>
    <t>2756372</t>
  </si>
  <si>
    <t>宜必思尚品首尔明洞大使酒店</t>
  </si>
  <si>
    <t>PARK SANG HYUN</t>
  </si>
  <si>
    <t>713.48</t>
  </si>
  <si>
    <t>773.00</t>
  </si>
  <si>
    <t>2022-10-24 00:13:31</t>
  </si>
  <si>
    <t>2022-09-23</t>
  </si>
  <si>
    <t>2704626</t>
  </si>
  <si>
    <t>大阪格兰比亚大酒店</t>
  </si>
  <si>
    <t>KWAN KAHO,AU SZECHITELSIE</t>
  </si>
  <si>
    <t>2063.37</t>
  </si>
  <si>
    <t>2284.00</t>
  </si>
  <si>
    <t>-2284</t>
  </si>
  <si>
    <t>-2063</t>
  </si>
  <si>
    <t>2022-09-23 10:27:01</t>
  </si>
  <si>
    <t>21127568585，</t>
  </si>
  <si>
    <t>2022-09-30</t>
  </si>
  <si>
    <t>2716995</t>
  </si>
  <si>
    <t>RMB</t>
  </si>
  <si>
    <t>2022-09-30 11:12:52</t>
  </si>
  <si>
    <t>2022-08-13</t>
  </si>
  <si>
    <t>2653705</t>
  </si>
  <si>
    <t>科隆韦斯唐度假村</t>
  </si>
  <si>
    <t>ruan lili,Santiago Neptali Asprec</t>
  </si>
  <si>
    <t>2228.87</t>
  </si>
  <si>
    <t>2586.00</t>
  </si>
  <si>
    <t>2022-08-13 10:16:13</t>
  </si>
  <si>
    <t>2759412</t>
  </si>
  <si>
    <t>槟城宾乐雅饭店</t>
  </si>
  <si>
    <t>Muhammed Rezuan Nur Amira Najiha</t>
  </si>
  <si>
    <t>1880.36</t>
  </si>
  <si>
    <t>2028.00</t>
  </si>
  <si>
    <t>2022-10-25 21:11:53</t>
  </si>
  <si>
    <t>2022-10-12</t>
  </si>
  <si>
    <t>2737014</t>
  </si>
  <si>
    <t>公园大道罗切斯特酒店 (SG Clean)</t>
  </si>
  <si>
    <t>TEO PEI PEI JOAN,SNG SEOW KEE</t>
  </si>
  <si>
    <t>725.60</t>
  </si>
  <si>
    <t>793.00</t>
  </si>
  <si>
    <t>2022-10-12 22:54:58</t>
  </si>
  <si>
    <t>新加坡</t>
  </si>
  <si>
    <t>2022-09-27</t>
  </si>
  <si>
    <t>2712593</t>
  </si>
  <si>
    <t>新加坡81酒店－兰花 (Staycation Approved)</t>
  </si>
  <si>
    <t>Meesee Pichayanan,Ben A lee Arun</t>
  </si>
  <si>
    <t>369.12</t>
  </si>
  <si>
    <t>405.00</t>
  </si>
  <si>
    <t>2022-09-28 10:27:42</t>
  </si>
  <si>
    <t>2759345</t>
  </si>
  <si>
    <t>T-Hotel Johor Bahru</t>
  </si>
  <si>
    <t>GABRIEL ROBINKO</t>
  </si>
  <si>
    <t>161.33</t>
  </si>
  <si>
    <t>174.00</t>
  </si>
  <si>
    <t>2022-10-25 20:40:49</t>
  </si>
  <si>
    <t>2759670</t>
  </si>
  <si>
    <t>首尔明洞喜普乐吉酒店</t>
  </si>
  <si>
    <t>TANG EMILY</t>
  </si>
  <si>
    <t>1072.77</t>
  </si>
  <si>
    <t>1157.00</t>
  </si>
  <si>
    <t>2022-10-26 00:00:02</t>
  </si>
  <si>
    <t>2736286</t>
  </si>
  <si>
    <t>纽约时代广场西希尔顿逸林酒店</t>
  </si>
  <si>
    <t>HUA SHAOBING</t>
  </si>
  <si>
    <t>6598.98</t>
  </si>
  <si>
    <t>7212.00</t>
  </si>
  <si>
    <t>2022-10-12 14:10:44</t>
  </si>
  <si>
    <t>2022-10-06</t>
  </si>
  <si>
    <t>2727618</t>
  </si>
  <si>
    <t>爱迪生时代广场酒店</t>
  </si>
  <si>
    <t>Agarwal Achal</t>
  </si>
  <si>
    <t>3770.17</t>
  </si>
  <si>
    <t>4154.00</t>
  </si>
  <si>
    <t>2022-10-06 15:43:36</t>
  </si>
  <si>
    <t>2735654</t>
  </si>
  <si>
    <t>RAVI RENJITH</t>
  </si>
  <si>
    <t>487.76</t>
  </si>
  <si>
    <t>534.00</t>
  </si>
  <si>
    <t>2022-10-12 00:40:44</t>
  </si>
  <si>
    <t>2721314</t>
  </si>
  <si>
    <t>阿布扎比圣瑞吉酒店</t>
  </si>
  <si>
    <t>shaked elbaz chen hanina</t>
  </si>
  <si>
    <t>5803.60</t>
  </si>
  <si>
    <t>6386.00</t>
  </si>
  <si>
    <t>2022-10-02 20:24:15</t>
  </si>
  <si>
    <t>2022-10-14</t>
  </si>
  <si>
    <t>2738975</t>
  </si>
  <si>
    <t>阿博茨福德速8酒店</t>
  </si>
  <si>
    <t>Wall Trevor</t>
  </si>
  <si>
    <t>1484.94</t>
  </si>
  <si>
    <t>1622.00</t>
  </si>
  <si>
    <t>2022-10-14 02:23:01</t>
  </si>
  <si>
    <t>加拿大</t>
  </si>
  <si>
    <t>2756377</t>
  </si>
  <si>
    <t>Best Western Bastrop Pines Inn</t>
  </si>
  <si>
    <t>HANG ANH</t>
  </si>
  <si>
    <t>1160.21</t>
  </si>
  <si>
    <t>1257.00</t>
  </si>
  <si>
    <t>2022-10-24 00:23:32</t>
  </si>
  <si>
    <t>2717163</t>
  </si>
  <si>
    <t>威尔希尔金普顿酒店</t>
  </si>
  <si>
    <t>Fang Hua</t>
  </si>
  <si>
    <t>1957.41</t>
  </si>
  <si>
    <t>2151.00</t>
  </si>
  <si>
    <t>2022-09-30 13:15:39</t>
  </si>
  <si>
    <t>2757600</t>
  </si>
  <si>
    <t>加里凡时代广场</t>
  </si>
  <si>
    <t>Joe Joe Sassin</t>
  </si>
  <si>
    <t>3854.45</t>
  </si>
  <si>
    <t>4176.00</t>
  </si>
  <si>
    <t>2022-10-24 23:37:21</t>
  </si>
  <si>
    <t>2022-10-16</t>
  </si>
  <si>
    <t>2743644</t>
  </si>
  <si>
    <t>Asikainen Gallardo Hanna Katariina</t>
  </si>
  <si>
    <t>1878.64</t>
  </si>
  <si>
    <t>2046.00</t>
  </si>
  <si>
    <t>2022-10-16 23:39:50</t>
  </si>
  <si>
    <t>2748982</t>
  </si>
  <si>
    <t>圣迭戈海洋世界豪生酒店</t>
  </si>
  <si>
    <t>Hall Taunya Brown</t>
  </si>
  <si>
    <t>843.00</t>
  </si>
  <si>
    <t>917.00</t>
  </si>
  <si>
    <t>2022-10-19 22:00:56</t>
  </si>
  <si>
    <t>2022-10-09</t>
  </si>
  <si>
    <t>2732531</t>
  </si>
  <si>
    <t>斯德哥尔摩?酒店</t>
  </si>
  <si>
    <t>Noren Annica,Sonar Simona</t>
  </si>
  <si>
    <t>675.25</t>
  </si>
  <si>
    <t>744.00</t>
  </si>
  <si>
    <t>2022-10-09 23:54:47</t>
  </si>
  <si>
    <t>瑞典</t>
  </si>
  <si>
    <t>2758137</t>
  </si>
  <si>
    <t>库里提巴出发旅馆</t>
  </si>
  <si>
    <t>kengo victor,imagawa Renata</t>
  </si>
  <si>
    <t>229.02</t>
  </si>
  <si>
    <t>247.00</t>
  </si>
  <si>
    <t>2022-10-25 06:59:49</t>
  </si>
  <si>
    <t>2022-10-05</t>
  </si>
  <si>
    <t>2726007</t>
  </si>
  <si>
    <t>伯尔尼大使酒店</t>
  </si>
  <si>
    <t>Curchod Mathieu</t>
  </si>
  <si>
    <t>1219.85</t>
  </si>
  <si>
    <t>1343.00</t>
  </si>
  <si>
    <t>2022-10-05 16:59:31</t>
  </si>
  <si>
    <t>瑞士</t>
  </si>
  <si>
    <t>2759583</t>
  </si>
  <si>
    <t xml:space="preserve">塔克西姆马尔马拉酒店 </t>
  </si>
  <si>
    <t>AHMAD AHMADUZAIR</t>
  </si>
  <si>
    <t>1483.52</t>
  </si>
  <si>
    <t>1600.00</t>
  </si>
  <si>
    <t>2022-10-25 22:50:34</t>
  </si>
  <si>
    <t>土耳其</t>
  </si>
  <si>
    <t>2755978</t>
  </si>
  <si>
    <t>济州岛Mei大酒店</t>
  </si>
  <si>
    <t>PARK SOONJIN</t>
  </si>
  <si>
    <t>526.11</t>
  </si>
  <si>
    <t>570.00</t>
  </si>
  <si>
    <t>2022-10-23 18:01:21</t>
  </si>
  <si>
    <t>2756317</t>
  </si>
  <si>
    <t>钟楼马拉加机场酒店</t>
  </si>
  <si>
    <t>Jallali Achrag</t>
  </si>
  <si>
    <t>519.65</t>
  </si>
  <si>
    <t>563.00</t>
  </si>
  <si>
    <t>2022-10-23 23:02:44</t>
  </si>
  <si>
    <t>西班牙</t>
  </si>
  <si>
    <t>2758112</t>
  </si>
  <si>
    <t>洛杉矶国际机场温德姆拉昆塔套房酒店</t>
  </si>
  <si>
    <t>MA JIANGONG</t>
  </si>
  <si>
    <t>1926.72</t>
  </si>
  <si>
    <t>2078.00</t>
  </si>
  <si>
    <t>2022-10-25 05:55:58</t>
  </si>
  <si>
    <t>2022-10-15</t>
  </si>
  <si>
    <t>2740786</t>
  </si>
  <si>
    <t>温哥华大都会行政酒店及会议中心</t>
  </si>
  <si>
    <t>Woo Gene</t>
  </si>
  <si>
    <t>2779.39</t>
  </si>
  <si>
    <t>3027.00</t>
  </si>
  <si>
    <t>2022-10-15 07:01:32</t>
  </si>
  <si>
    <t>2022-09-22</t>
  </si>
  <si>
    <t>2702711</t>
  </si>
  <si>
    <t>伍德兰斯度假村 - 希尔顿格芮精选系列</t>
  </si>
  <si>
    <t>Bond Lindsay</t>
  </si>
  <si>
    <t>1537.93</t>
  </si>
  <si>
    <t>1709.00</t>
  </si>
  <si>
    <t>2022-09-22 05:57:32</t>
  </si>
  <si>
    <t>2756957</t>
  </si>
  <si>
    <t>加利福尼亚酒店</t>
  </si>
  <si>
    <t>PARK KEUNSOOK,ROH TAEDOO</t>
  </si>
  <si>
    <t>1060.53</t>
  </si>
  <si>
    <t>1149.00</t>
  </si>
  <si>
    <t>2022-10-24 12:43:09</t>
  </si>
  <si>
    <t>2756827</t>
  </si>
  <si>
    <t>塔西克马拉雅法维酒店</t>
  </si>
  <si>
    <t>HAYU DARMAWAN</t>
  </si>
  <si>
    <t>343.36</t>
  </si>
  <si>
    <t>372.00</t>
  </si>
  <si>
    <t>2022-10-24 11:11:54</t>
  </si>
  <si>
    <t>2757400</t>
  </si>
  <si>
    <t>拉皮尔金普顿酒店</t>
  </si>
  <si>
    <t>LI MINWEI</t>
  </si>
  <si>
    <t>3065.28</t>
  </si>
  <si>
    <t>3321.00</t>
  </si>
  <si>
    <t>2022-10-24 17:54:43</t>
  </si>
  <si>
    <t>2022-10-08</t>
  </si>
  <si>
    <t>2730717</t>
  </si>
  <si>
    <t>阿斯顿卡蒂卡格罗酒店会议中心</t>
  </si>
  <si>
    <t>AKAOGI MINORU</t>
  </si>
  <si>
    <t>610.58</t>
  </si>
  <si>
    <t>2022-10-08 14:15:26</t>
  </si>
  <si>
    <t>2730711</t>
  </si>
  <si>
    <t>MURAMATSU YOSHIHIRO,SAKAUE IKUO</t>
  </si>
  <si>
    <t>1221.16</t>
  </si>
  <si>
    <t>1344.00</t>
  </si>
  <si>
    <t>2022-10-08 14:12:34</t>
  </si>
  <si>
    <t>2022-10-21</t>
  </si>
  <si>
    <t>2752419</t>
  </si>
  <si>
    <t>巴塞罗那费拉便捷酒店</t>
  </si>
  <si>
    <t>RAHIMI MOHAMMED,MOUMOU ILHAME</t>
  </si>
  <si>
    <t>1326.24</t>
  </si>
  <si>
    <t>1440.00</t>
  </si>
  <si>
    <t>2022-10-21 16:55:04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</si>
</sst>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44856</v>
      </c>
      <c r="G2" s="6">
        <v>44863</v>
      </c>
      <c r="H2" s="4">
        <v>1</v>
      </c>
      <c r="I2" s="4">
        <v>7</v>
      </c>
      <c r="J2" s="4">
        <v>7</v>
      </c>
      <c r="K2" s="4" t="s">
        <v>30</v>
      </c>
      <c r="L2" s="4">
        <v>3990</v>
      </c>
      <c r="M2" s="4">
        <v>3990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44781</v>
      </c>
      <c r="S2" s="6">
        <v>44866</v>
      </c>
      <c r="T2" s="4" t="s">
        <v>34</v>
      </c>
      <c r="U2" s="4">
        <v>3990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44860</v>
      </c>
      <c r="G3" s="6">
        <v>44863</v>
      </c>
      <c r="H3" s="4">
        <v>1</v>
      </c>
      <c r="I3" s="4">
        <v>3</v>
      </c>
      <c r="J3" s="4">
        <v>3</v>
      </c>
      <c r="K3" s="4" t="s">
        <v>30</v>
      </c>
      <c r="L3" s="4">
        <v>2586</v>
      </c>
      <c r="M3" s="4">
        <v>2586</v>
      </c>
      <c r="N3" s="4" t="s">
        <v>40</v>
      </c>
      <c r="O3" s="4" t="s">
        <v>32</v>
      </c>
      <c r="P3" s="4" t="s">
        <v>33</v>
      </c>
      <c r="Q3" s="4">
        <v>0</v>
      </c>
      <c r="R3" s="7">
        <v>44786</v>
      </c>
      <c r="S3" s="6">
        <v>44866</v>
      </c>
      <c r="T3" s="4" t="s">
        <v>34</v>
      </c>
      <c r="U3" s="4">
        <v>2586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44862</v>
      </c>
      <c r="G4" s="6">
        <v>44863</v>
      </c>
      <c r="H4" s="4">
        <v>1</v>
      </c>
      <c r="I4" s="4">
        <v>1</v>
      </c>
      <c r="J4" s="4">
        <v>1</v>
      </c>
      <c r="K4" s="4" t="s">
        <v>30</v>
      </c>
      <c r="L4" s="4">
        <v>1709</v>
      </c>
      <c r="M4" s="4">
        <v>1709</v>
      </c>
      <c r="N4" s="4" t="s">
        <v>44</v>
      </c>
      <c r="O4" s="4" t="s">
        <v>32</v>
      </c>
      <c r="P4" s="4" t="s">
        <v>33</v>
      </c>
      <c r="Q4" s="4">
        <v>0</v>
      </c>
      <c r="R4" s="7">
        <v>44826</v>
      </c>
      <c r="S4" s="6">
        <v>44866</v>
      </c>
      <c r="T4" s="4" t="s">
        <v>34</v>
      </c>
      <c r="U4" s="4">
        <v>1709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44859</v>
      </c>
      <c r="G5" s="6">
        <v>44863</v>
      </c>
      <c r="H5" s="4">
        <v>1</v>
      </c>
      <c r="I5" s="4">
        <v>4</v>
      </c>
      <c r="J5" s="4">
        <v>4</v>
      </c>
      <c r="K5" s="4" t="s">
        <v>30</v>
      </c>
      <c r="L5" s="4">
        <v>2284</v>
      </c>
      <c r="M5" s="4">
        <v>2284</v>
      </c>
      <c r="N5" s="4" t="s">
        <v>49</v>
      </c>
      <c r="O5" s="4" t="s">
        <v>32</v>
      </c>
      <c r="P5" s="4" t="s">
        <v>33</v>
      </c>
      <c r="Q5" s="4">
        <v>0</v>
      </c>
      <c r="R5" s="7">
        <v>44827</v>
      </c>
      <c r="S5" s="6">
        <v>44866</v>
      </c>
      <c r="T5" s="4" t="s">
        <v>34</v>
      </c>
      <c r="U5" s="4">
        <v>2284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44861</v>
      </c>
      <c r="G6" s="6">
        <v>44863</v>
      </c>
      <c r="H6" s="4">
        <v>1</v>
      </c>
      <c r="I6" s="4">
        <v>2</v>
      </c>
      <c r="J6" s="4">
        <v>2</v>
      </c>
      <c r="K6" s="4" t="s">
        <v>30</v>
      </c>
      <c r="L6" s="4">
        <v>828</v>
      </c>
      <c r="M6" s="4">
        <v>828</v>
      </c>
      <c r="N6" s="4" t="s">
        <v>54</v>
      </c>
      <c r="O6" s="4" t="s">
        <v>32</v>
      </c>
      <c r="P6" s="4" t="s">
        <v>33</v>
      </c>
      <c r="Q6" s="4">
        <v>0</v>
      </c>
      <c r="R6" s="7">
        <v>44830</v>
      </c>
      <c r="S6" s="6">
        <v>44866</v>
      </c>
      <c r="T6" s="4" t="s">
        <v>34</v>
      </c>
      <c r="U6" s="4">
        <v>828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44862</v>
      </c>
      <c r="G7" s="6">
        <v>44863</v>
      </c>
      <c r="H7" s="4">
        <v>1</v>
      </c>
      <c r="I7" s="4">
        <v>1</v>
      </c>
      <c r="J7" s="4">
        <v>1</v>
      </c>
      <c r="K7" s="4" t="s">
        <v>30</v>
      </c>
      <c r="L7" s="4">
        <v>405</v>
      </c>
      <c r="M7" s="4">
        <v>405</v>
      </c>
      <c r="N7" s="4" t="s">
        <v>58</v>
      </c>
      <c r="O7" s="4" t="s">
        <v>32</v>
      </c>
      <c r="P7" s="4" t="s">
        <v>33</v>
      </c>
      <c r="Q7" s="4">
        <v>0</v>
      </c>
      <c r="R7" s="7">
        <v>44831</v>
      </c>
      <c r="S7" s="6">
        <v>44866</v>
      </c>
      <c r="T7" s="4" t="s">
        <v>34</v>
      </c>
      <c r="U7" s="4">
        <v>405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44862</v>
      </c>
      <c r="G8" s="6">
        <v>44863</v>
      </c>
      <c r="H8" s="4">
        <v>1</v>
      </c>
      <c r="I8" s="4">
        <v>1</v>
      </c>
      <c r="J8" s="4">
        <v>1</v>
      </c>
      <c r="K8" s="4" t="s">
        <v>30</v>
      </c>
      <c r="L8" s="4">
        <v>2151</v>
      </c>
      <c r="M8" s="4">
        <v>2151</v>
      </c>
      <c r="N8" s="4" t="s">
        <v>63</v>
      </c>
      <c r="O8" s="4" t="s">
        <v>32</v>
      </c>
      <c r="P8" s="4" t="s">
        <v>33</v>
      </c>
      <c r="Q8" s="4">
        <v>0</v>
      </c>
      <c r="R8" s="7">
        <v>44834</v>
      </c>
      <c r="S8" s="6">
        <v>44866</v>
      </c>
      <c r="T8" s="4" t="s">
        <v>34</v>
      </c>
      <c r="U8" s="4">
        <v>2151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44860</v>
      </c>
      <c r="G9" s="6">
        <v>44863</v>
      </c>
      <c r="H9" s="4">
        <v>1</v>
      </c>
      <c r="I9" s="4">
        <v>3</v>
      </c>
      <c r="J9" s="4">
        <v>3</v>
      </c>
      <c r="K9" s="4" t="s">
        <v>30</v>
      </c>
      <c r="L9" s="4">
        <v>6386</v>
      </c>
      <c r="M9" s="4">
        <v>6386</v>
      </c>
      <c r="N9" s="4" t="s">
        <v>68</v>
      </c>
      <c r="O9" s="4" t="s">
        <v>32</v>
      </c>
      <c r="P9" s="4" t="s">
        <v>33</v>
      </c>
      <c r="Q9" s="4">
        <v>0</v>
      </c>
      <c r="R9" s="7">
        <v>44836</v>
      </c>
      <c r="S9" s="6">
        <v>44866</v>
      </c>
      <c r="T9" s="4" t="s">
        <v>34</v>
      </c>
      <c r="U9" s="4">
        <v>6386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44862</v>
      </c>
      <c r="G10" s="6">
        <v>44863</v>
      </c>
      <c r="H10" s="4">
        <v>1</v>
      </c>
      <c r="I10" s="4">
        <v>1</v>
      </c>
      <c r="J10" s="4">
        <v>1</v>
      </c>
      <c r="K10" s="4" t="s">
        <v>30</v>
      </c>
      <c r="L10" s="4">
        <v>660</v>
      </c>
      <c r="M10" s="4">
        <v>660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44836</v>
      </c>
      <c r="S10" s="6">
        <v>44866</v>
      </c>
      <c r="T10" s="4" t="s">
        <v>34</v>
      </c>
      <c r="U10" s="4">
        <v>660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44862</v>
      </c>
      <c r="G11" s="6">
        <v>44863</v>
      </c>
      <c r="H11" s="4">
        <v>1</v>
      </c>
      <c r="I11" s="4">
        <v>1</v>
      </c>
      <c r="J11" s="4">
        <v>1</v>
      </c>
      <c r="K11" s="4" t="s">
        <v>30</v>
      </c>
      <c r="L11" s="4">
        <v>1343</v>
      </c>
      <c r="M11" s="4">
        <v>1343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44839</v>
      </c>
      <c r="S11" s="6">
        <v>44866</v>
      </c>
      <c r="T11" s="4" t="s">
        <v>34</v>
      </c>
      <c r="U11" s="4">
        <v>1343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44861</v>
      </c>
      <c r="G12" s="6">
        <v>44863</v>
      </c>
      <c r="H12" s="4">
        <v>1</v>
      </c>
      <c r="I12" s="4">
        <v>2</v>
      </c>
      <c r="J12" s="4">
        <v>2</v>
      </c>
      <c r="K12" s="4" t="s">
        <v>30</v>
      </c>
      <c r="L12" s="4">
        <v>4154</v>
      </c>
      <c r="M12" s="4">
        <v>4154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44840</v>
      </c>
      <c r="S12" s="6">
        <v>44866</v>
      </c>
      <c r="T12" s="4" t="s">
        <v>34</v>
      </c>
      <c r="U12" s="4">
        <v>4154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44861</v>
      </c>
      <c r="G13" s="6">
        <v>44863</v>
      </c>
      <c r="H13" s="4">
        <v>2</v>
      </c>
      <c r="I13" s="4">
        <v>2</v>
      </c>
      <c r="J13" s="4">
        <v>4</v>
      </c>
      <c r="K13" s="4" t="s">
        <v>30</v>
      </c>
      <c r="L13" s="4">
        <v>1344</v>
      </c>
      <c r="M13" s="4">
        <v>1344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44842</v>
      </c>
      <c r="S13" s="6">
        <v>44866</v>
      </c>
      <c r="T13" s="4" t="s">
        <v>34</v>
      </c>
      <c r="U13" s="4">
        <v>1344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44861</v>
      </c>
      <c r="G14" s="6">
        <v>44863</v>
      </c>
      <c r="H14" s="4">
        <v>1</v>
      </c>
      <c r="I14" s="4">
        <v>2</v>
      </c>
      <c r="J14" s="4">
        <v>2</v>
      </c>
      <c r="K14" s="4" t="s">
        <v>30</v>
      </c>
      <c r="L14" s="4">
        <v>672</v>
      </c>
      <c r="M14" s="4">
        <v>672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44842</v>
      </c>
      <c r="S14" s="6">
        <v>44866</v>
      </c>
      <c r="T14" s="4" t="s">
        <v>34</v>
      </c>
      <c r="U14" s="4">
        <v>672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44862</v>
      </c>
      <c r="G15" s="6">
        <v>44863</v>
      </c>
      <c r="H15" s="4">
        <v>1</v>
      </c>
      <c r="I15" s="4">
        <v>1</v>
      </c>
      <c r="J15" s="4">
        <v>1</v>
      </c>
      <c r="K15" s="4" t="s">
        <v>30</v>
      </c>
      <c r="L15" s="4">
        <v>744</v>
      </c>
      <c r="M15" s="4">
        <v>744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44843</v>
      </c>
      <c r="S15" s="6">
        <v>44866</v>
      </c>
      <c r="T15" s="4" t="s">
        <v>34</v>
      </c>
      <c r="U15" s="4">
        <v>744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44859</v>
      </c>
      <c r="G16" s="6">
        <v>44863</v>
      </c>
      <c r="H16" s="4">
        <v>1</v>
      </c>
      <c r="I16" s="4">
        <v>4</v>
      </c>
      <c r="J16" s="4">
        <v>4</v>
      </c>
      <c r="K16" s="4" t="s">
        <v>30</v>
      </c>
      <c r="L16" s="4">
        <v>1840</v>
      </c>
      <c r="M16" s="4">
        <v>1840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44845</v>
      </c>
      <c r="S16" s="6">
        <v>44866</v>
      </c>
      <c r="T16" s="4" t="s">
        <v>34</v>
      </c>
      <c r="U16" s="4">
        <v>1840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44862</v>
      </c>
      <c r="G17" s="6">
        <v>44863</v>
      </c>
      <c r="H17" s="4">
        <v>1</v>
      </c>
      <c r="I17" s="4">
        <v>1</v>
      </c>
      <c r="J17" s="4">
        <v>1</v>
      </c>
      <c r="K17" s="4" t="s">
        <v>30</v>
      </c>
      <c r="L17" s="4">
        <v>719</v>
      </c>
      <c r="M17" s="4">
        <v>719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44845</v>
      </c>
      <c r="S17" s="6">
        <v>44866</v>
      </c>
      <c r="T17" s="4" t="s">
        <v>34</v>
      </c>
      <c r="U17" s="4">
        <v>719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44862</v>
      </c>
      <c r="G18" s="6">
        <v>44863</v>
      </c>
      <c r="H18" s="4">
        <v>1</v>
      </c>
      <c r="I18" s="4">
        <v>1</v>
      </c>
      <c r="J18" s="4">
        <v>1</v>
      </c>
      <c r="K18" s="4" t="s">
        <v>30</v>
      </c>
      <c r="L18" s="4">
        <v>534</v>
      </c>
      <c r="M18" s="4">
        <v>534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44846</v>
      </c>
      <c r="S18" s="6">
        <v>44866</v>
      </c>
      <c r="T18" s="4" t="s">
        <v>34</v>
      </c>
      <c r="U18" s="4">
        <v>534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44860</v>
      </c>
      <c r="G19" s="6">
        <v>44863</v>
      </c>
      <c r="H19" s="4">
        <v>1</v>
      </c>
      <c r="I19" s="4">
        <v>3</v>
      </c>
      <c r="J19" s="4">
        <v>3</v>
      </c>
      <c r="K19" s="4" t="s">
        <v>30</v>
      </c>
      <c r="L19" s="4">
        <v>7212</v>
      </c>
      <c r="M19" s="4">
        <v>7212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44846</v>
      </c>
      <c r="S19" s="6">
        <v>44866</v>
      </c>
      <c r="T19" s="4" t="s">
        <v>34</v>
      </c>
      <c r="U19" s="4">
        <v>7212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29</v>
      </c>
      <c r="F20" s="6">
        <v>44862</v>
      </c>
      <c r="G20" s="6">
        <v>44863</v>
      </c>
      <c r="H20" s="4">
        <v>1</v>
      </c>
      <c r="I20" s="4">
        <v>1</v>
      </c>
      <c r="J20" s="4">
        <v>1</v>
      </c>
      <c r="K20" s="4" t="s">
        <v>30</v>
      </c>
      <c r="L20" s="4">
        <v>793</v>
      </c>
      <c r="M20" s="4">
        <v>793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44846</v>
      </c>
      <c r="S20" s="6">
        <v>44866</v>
      </c>
      <c r="T20" s="4" t="s">
        <v>34</v>
      </c>
      <c r="U20" s="4">
        <v>793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44861</v>
      </c>
      <c r="G21" s="6">
        <v>44863</v>
      </c>
      <c r="H21" s="4">
        <v>1</v>
      </c>
      <c r="I21" s="4">
        <v>2</v>
      </c>
      <c r="J21" s="4">
        <v>2</v>
      </c>
      <c r="K21" s="4" t="s">
        <v>30</v>
      </c>
      <c r="L21" s="4">
        <v>1622</v>
      </c>
      <c r="M21" s="4">
        <v>1622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44848</v>
      </c>
      <c r="S21" s="6">
        <v>44866</v>
      </c>
      <c r="T21" s="4" t="s">
        <v>34</v>
      </c>
      <c r="U21" s="4">
        <v>1622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44860</v>
      </c>
      <c r="G22" s="6">
        <v>44863</v>
      </c>
      <c r="H22" s="4">
        <v>1</v>
      </c>
      <c r="I22" s="4">
        <v>3</v>
      </c>
      <c r="J22" s="4">
        <v>3</v>
      </c>
      <c r="K22" s="4" t="s">
        <v>30</v>
      </c>
      <c r="L22" s="4">
        <v>3027</v>
      </c>
      <c r="M22" s="4">
        <v>3027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44849</v>
      </c>
      <c r="S22" s="6">
        <v>44866</v>
      </c>
      <c r="T22" s="4" t="s">
        <v>34</v>
      </c>
      <c r="U22" s="4">
        <v>3027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44862</v>
      </c>
      <c r="G23" s="6">
        <v>44863</v>
      </c>
      <c r="H23" s="4">
        <v>1</v>
      </c>
      <c r="I23" s="4">
        <v>1</v>
      </c>
      <c r="J23" s="4">
        <v>1</v>
      </c>
      <c r="K23" s="4" t="s">
        <v>30</v>
      </c>
      <c r="L23" s="4">
        <v>2046</v>
      </c>
      <c r="M23" s="4">
        <v>2046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44850</v>
      </c>
      <c r="S23" s="6">
        <v>44866</v>
      </c>
      <c r="T23" s="4" t="s">
        <v>34</v>
      </c>
      <c r="U23" s="4">
        <v>2046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98</v>
      </c>
      <c r="E24" s="4" t="s">
        <v>99</v>
      </c>
      <c r="F24" s="6">
        <v>44860</v>
      </c>
      <c r="G24" s="6">
        <v>44863</v>
      </c>
      <c r="H24" s="4">
        <v>1</v>
      </c>
      <c r="I24" s="4">
        <v>3</v>
      </c>
      <c r="J24" s="4">
        <v>3</v>
      </c>
      <c r="K24" s="4" t="s">
        <v>30</v>
      </c>
      <c r="L24" s="4">
        <v>1407</v>
      </c>
      <c r="M24" s="4">
        <v>1407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44851</v>
      </c>
      <c r="S24" s="6">
        <v>44866</v>
      </c>
      <c r="T24" s="4" t="s">
        <v>34</v>
      </c>
      <c r="U24" s="4">
        <v>1407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44860</v>
      </c>
      <c r="G25" s="6">
        <v>44863</v>
      </c>
      <c r="H25" s="4">
        <v>1</v>
      </c>
      <c r="I25" s="4">
        <v>3</v>
      </c>
      <c r="J25" s="4">
        <v>3</v>
      </c>
      <c r="K25" s="4" t="s">
        <v>30</v>
      </c>
      <c r="L25" s="4">
        <v>2937</v>
      </c>
      <c r="M25" s="4">
        <v>2937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44851</v>
      </c>
      <c r="S25" s="6">
        <v>44866</v>
      </c>
      <c r="T25" s="4" t="s">
        <v>34</v>
      </c>
      <c r="U25" s="4">
        <v>2937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44862</v>
      </c>
      <c r="G26" s="6">
        <v>44863</v>
      </c>
      <c r="H26" s="4">
        <v>1</v>
      </c>
      <c r="I26" s="4">
        <v>1</v>
      </c>
      <c r="J26" s="4">
        <v>1</v>
      </c>
      <c r="K26" s="4" t="s">
        <v>30</v>
      </c>
      <c r="L26" s="4">
        <v>458</v>
      </c>
      <c r="M26" s="4">
        <v>458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44853</v>
      </c>
      <c r="S26" s="6">
        <v>44866</v>
      </c>
      <c r="T26" s="4" t="s">
        <v>34</v>
      </c>
      <c r="U26" s="4">
        <v>458</v>
      </c>
      <c r="V26" s="4">
        <v>0</v>
      </c>
      <c r="W26" s="4">
        <v>0</v>
      </c>
      <c r="X26" s="4" t="s">
        <v>35</v>
      </c>
      <c r="Y26" s="4" t="s">
        <v>96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44862</v>
      </c>
      <c r="G27" s="6">
        <v>44863</v>
      </c>
      <c r="H27" s="4">
        <v>1</v>
      </c>
      <c r="I27" s="4">
        <v>1</v>
      </c>
      <c r="J27" s="4">
        <v>1</v>
      </c>
      <c r="K27" s="4" t="s">
        <v>30</v>
      </c>
      <c r="L27" s="4">
        <v>917</v>
      </c>
      <c r="M27" s="4">
        <v>917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44853</v>
      </c>
      <c r="S27" s="6">
        <v>44866</v>
      </c>
      <c r="T27" s="4" t="s">
        <v>34</v>
      </c>
      <c r="U27" s="4">
        <v>917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44862</v>
      </c>
      <c r="G28" s="6">
        <v>44863</v>
      </c>
      <c r="H28" s="4">
        <v>1</v>
      </c>
      <c r="I28" s="4">
        <v>1</v>
      </c>
      <c r="J28" s="4">
        <v>1</v>
      </c>
      <c r="K28" s="4" t="s">
        <v>30</v>
      </c>
      <c r="L28" s="4">
        <v>1306</v>
      </c>
      <c r="M28" s="4">
        <v>1306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44854</v>
      </c>
      <c r="S28" s="6">
        <v>44866</v>
      </c>
      <c r="T28" s="4" t="s">
        <v>34</v>
      </c>
      <c r="U28" s="4">
        <v>1306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151</v>
      </c>
      <c r="E29" s="4" t="s">
        <v>155</v>
      </c>
      <c r="F29" s="6">
        <v>44861</v>
      </c>
      <c r="G29" s="6">
        <v>44863</v>
      </c>
      <c r="H29" s="4">
        <v>1</v>
      </c>
      <c r="I29" s="4">
        <v>2</v>
      </c>
      <c r="J29" s="4">
        <v>2</v>
      </c>
      <c r="K29" s="4" t="s">
        <v>30</v>
      </c>
      <c r="L29" s="4">
        <v>2534</v>
      </c>
      <c r="M29" s="4">
        <v>2534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44854</v>
      </c>
      <c r="S29" s="6">
        <v>44866</v>
      </c>
      <c r="T29" s="4" t="s">
        <v>34</v>
      </c>
      <c r="U29" s="4">
        <v>2534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150</v>
      </c>
      <c r="B30" s="4" t="s">
        <v>26</v>
      </c>
      <c r="C30" s="4" t="s">
        <v>157</v>
      </c>
      <c r="D30" s="4" t="s">
        <v>151</v>
      </c>
      <c r="E30" s="4" t="s">
        <v>152</v>
      </c>
      <c r="F30" s="6">
        <v>44862</v>
      </c>
      <c r="G30" s="6">
        <v>44863</v>
      </c>
      <c r="H30" s="4">
        <v>1</v>
      </c>
      <c r="I30" s="4">
        <v>1</v>
      </c>
      <c r="J30" s="4">
        <v>1</v>
      </c>
      <c r="K30" s="4" t="s">
        <v>30</v>
      </c>
      <c r="L30" s="4">
        <v>-1306</v>
      </c>
      <c r="M30" s="4">
        <v>-1306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44854</v>
      </c>
      <c r="S30" s="6">
        <v>44866</v>
      </c>
      <c r="T30" s="4" t="s">
        <v>34</v>
      </c>
      <c r="U30" s="4">
        <v>-1306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154</v>
      </c>
      <c r="B31" s="4" t="s">
        <v>26</v>
      </c>
      <c r="C31" s="4" t="s">
        <v>157</v>
      </c>
      <c r="D31" s="4" t="s">
        <v>151</v>
      </c>
      <c r="E31" s="4" t="s">
        <v>155</v>
      </c>
      <c r="F31" s="6">
        <v>44861</v>
      </c>
      <c r="G31" s="6">
        <v>44863</v>
      </c>
      <c r="H31" s="4">
        <v>1</v>
      </c>
      <c r="I31" s="4">
        <v>2</v>
      </c>
      <c r="J31" s="4">
        <v>2</v>
      </c>
      <c r="K31" s="4" t="s">
        <v>30</v>
      </c>
      <c r="L31" s="4">
        <v>-2534</v>
      </c>
      <c r="M31" s="4">
        <v>-2534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44854</v>
      </c>
      <c r="S31" s="6">
        <v>44866</v>
      </c>
      <c r="T31" s="4" t="s">
        <v>34</v>
      </c>
      <c r="U31" s="4">
        <v>-2534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44857</v>
      </c>
      <c r="G32" s="6">
        <v>44863</v>
      </c>
      <c r="H32" s="4">
        <v>1</v>
      </c>
      <c r="I32" s="4">
        <v>6</v>
      </c>
      <c r="J32" s="4">
        <v>6</v>
      </c>
      <c r="K32" s="4" t="s">
        <v>30</v>
      </c>
      <c r="L32" s="4">
        <v>4874</v>
      </c>
      <c r="M32" s="4">
        <v>4874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44854</v>
      </c>
      <c r="S32" s="6">
        <v>44866</v>
      </c>
      <c r="T32" s="4" t="s">
        <v>34</v>
      </c>
      <c r="U32" s="4">
        <v>4874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44861</v>
      </c>
      <c r="G33" s="6">
        <v>44863</v>
      </c>
      <c r="H33" s="4">
        <v>1</v>
      </c>
      <c r="I33" s="4">
        <v>2</v>
      </c>
      <c r="J33" s="4">
        <v>2</v>
      </c>
      <c r="K33" s="4" t="s">
        <v>30</v>
      </c>
      <c r="L33" s="4">
        <v>1440</v>
      </c>
      <c r="M33" s="4">
        <v>1440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44855</v>
      </c>
      <c r="S33" s="6">
        <v>44866</v>
      </c>
      <c r="T33" s="4" t="s">
        <v>34</v>
      </c>
      <c r="U33" s="4">
        <v>1440</v>
      </c>
      <c r="V33" s="4">
        <v>0</v>
      </c>
      <c r="W33" s="4">
        <v>0</v>
      </c>
      <c r="X33" s="4" t="s">
        <v>35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44862</v>
      </c>
      <c r="G34" s="6">
        <v>44863</v>
      </c>
      <c r="H34" s="4">
        <v>1</v>
      </c>
      <c r="I34" s="4">
        <v>1</v>
      </c>
      <c r="J34" s="4">
        <v>1</v>
      </c>
      <c r="K34" s="4" t="s">
        <v>30</v>
      </c>
      <c r="L34" s="4">
        <v>260</v>
      </c>
      <c r="M34" s="4">
        <v>260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44856</v>
      </c>
      <c r="S34" s="6">
        <v>44866</v>
      </c>
      <c r="T34" s="4" t="s">
        <v>34</v>
      </c>
      <c r="U34" s="4">
        <v>260</v>
      </c>
      <c r="V34" s="4">
        <v>0</v>
      </c>
      <c r="W34" s="4">
        <v>0</v>
      </c>
      <c r="X34" s="4" t="s">
        <v>35</v>
      </c>
      <c r="Y34" s="4" t="s">
        <v>173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44862</v>
      </c>
      <c r="G35" s="6">
        <v>44863</v>
      </c>
      <c r="H35" s="4">
        <v>1</v>
      </c>
      <c r="I35" s="4">
        <v>1</v>
      </c>
      <c r="J35" s="4">
        <v>1</v>
      </c>
      <c r="K35" s="4" t="s">
        <v>30</v>
      </c>
      <c r="L35" s="4">
        <v>611</v>
      </c>
      <c r="M35" s="4">
        <v>611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44857</v>
      </c>
      <c r="S35" s="6">
        <v>44866</v>
      </c>
      <c r="T35" s="4" t="s">
        <v>34</v>
      </c>
      <c r="U35" s="4">
        <v>611</v>
      </c>
      <c r="V35" s="4">
        <v>0</v>
      </c>
      <c r="W35" s="4">
        <v>0</v>
      </c>
      <c r="X35" s="4" t="s">
        <v>178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44861</v>
      </c>
      <c r="G36" s="6">
        <v>44863</v>
      </c>
      <c r="H36" s="4">
        <v>1</v>
      </c>
      <c r="I36" s="4">
        <v>2</v>
      </c>
      <c r="J36" s="4">
        <v>2</v>
      </c>
      <c r="K36" s="4" t="s">
        <v>30</v>
      </c>
      <c r="L36" s="4">
        <v>570</v>
      </c>
      <c r="M36" s="4">
        <v>570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44857</v>
      </c>
      <c r="S36" s="6">
        <v>44866</v>
      </c>
      <c r="T36" s="4" t="s">
        <v>34</v>
      </c>
      <c r="U36" s="4">
        <v>570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44862</v>
      </c>
      <c r="G37" s="6">
        <v>44863</v>
      </c>
      <c r="H37" s="4">
        <v>1</v>
      </c>
      <c r="I37" s="4">
        <v>1</v>
      </c>
      <c r="J37" s="4">
        <v>1</v>
      </c>
      <c r="K37" s="4" t="s">
        <v>30</v>
      </c>
      <c r="L37" s="4">
        <v>561</v>
      </c>
      <c r="M37" s="4">
        <v>561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44857</v>
      </c>
      <c r="S37" s="6">
        <v>44866</v>
      </c>
      <c r="T37" s="4" t="s">
        <v>34</v>
      </c>
      <c r="U37" s="4">
        <v>561</v>
      </c>
      <c r="V37" s="4">
        <v>0</v>
      </c>
      <c r="W37" s="4">
        <v>0</v>
      </c>
      <c r="X37" s="4" t="s">
        <v>35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44862</v>
      </c>
      <c r="G38" s="6">
        <v>44863</v>
      </c>
      <c r="H38" s="4">
        <v>1</v>
      </c>
      <c r="I38" s="4">
        <v>1</v>
      </c>
      <c r="J38" s="4">
        <v>1</v>
      </c>
      <c r="K38" s="4" t="s">
        <v>30</v>
      </c>
      <c r="L38" s="4">
        <v>563</v>
      </c>
      <c r="M38" s="4">
        <v>563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44857</v>
      </c>
      <c r="S38" s="6">
        <v>44866</v>
      </c>
      <c r="T38" s="4" t="s">
        <v>34</v>
      </c>
      <c r="U38" s="4">
        <v>563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44862</v>
      </c>
      <c r="G39" s="6">
        <v>44863</v>
      </c>
      <c r="H39" s="4">
        <v>1</v>
      </c>
      <c r="I39" s="4">
        <v>1</v>
      </c>
      <c r="J39" s="4">
        <v>1</v>
      </c>
      <c r="K39" s="4" t="s">
        <v>30</v>
      </c>
      <c r="L39" s="4">
        <v>773</v>
      </c>
      <c r="M39" s="4">
        <v>773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44858</v>
      </c>
      <c r="S39" s="6">
        <v>44866</v>
      </c>
      <c r="T39" s="4" t="s">
        <v>34</v>
      </c>
      <c r="U39" s="4">
        <v>773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44862</v>
      </c>
      <c r="G40" s="6">
        <v>44863</v>
      </c>
      <c r="H40" s="4">
        <v>1</v>
      </c>
      <c r="I40" s="4">
        <v>1</v>
      </c>
      <c r="J40" s="4">
        <v>1</v>
      </c>
      <c r="K40" s="4" t="s">
        <v>30</v>
      </c>
      <c r="L40" s="4">
        <v>1257</v>
      </c>
      <c r="M40" s="4">
        <v>1257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44858</v>
      </c>
      <c r="S40" s="6">
        <v>44866</v>
      </c>
      <c r="T40" s="4" t="s">
        <v>34</v>
      </c>
      <c r="U40" s="4">
        <v>1257</v>
      </c>
      <c r="V40" s="4">
        <v>0</v>
      </c>
      <c r="W40" s="4">
        <v>0</v>
      </c>
      <c r="X40" s="4" t="s">
        <v>203</v>
      </c>
      <c r="Y40" s="4" t="s">
        <v>204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206</v>
      </c>
      <c r="E41" s="4" t="s">
        <v>207</v>
      </c>
      <c r="F41" s="6">
        <v>44861</v>
      </c>
      <c r="G41" s="6">
        <v>44863</v>
      </c>
      <c r="H41" s="4">
        <v>1</v>
      </c>
      <c r="I41" s="4">
        <v>2</v>
      </c>
      <c r="J41" s="4">
        <v>2</v>
      </c>
      <c r="K41" s="4" t="s">
        <v>30</v>
      </c>
      <c r="L41" s="4">
        <v>372</v>
      </c>
      <c r="M41" s="4">
        <v>372</v>
      </c>
      <c r="N41" s="4" t="s">
        <v>208</v>
      </c>
      <c r="O41" s="4" t="s">
        <v>32</v>
      </c>
      <c r="P41" s="4" t="s">
        <v>33</v>
      </c>
      <c r="Q41" s="4">
        <v>0</v>
      </c>
      <c r="R41" s="7">
        <v>44858</v>
      </c>
      <c r="S41" s="6">
        <v>44866</v>
      </c>
      <c r="T41" s="4" t="s">
        <v>34</v>
      </c>
      <c r="U41" s="4">
        <v>372</v>
      </c>
      <c r="V41" s="4">
        <v>0</v>
      </c>
      <c r="W41" s="4">
        <v>0</v>
      </c>
      <c r="X41" s="4" t="s">
        <v>209</v>
      </c>
      <c r="Y41" s="4" t="s">
        <v>35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/>
      <c r="F42" s="6">
        <v>44860</v>
      </c>
      <c r="G42" s="6">
        <v>44863</v>
      </c>
      <c r="H42" s="4">
        <v>0</v>
      </c>
      <c r="I42" s="4">
        <v>3</v>
      </c>
      <c r="J42" s="4">
        <v>0</v>
      </c>
      <c r="K42" s="4" t="s">
        <v>30</v>
      </c>
      <c r="L42" s="4">
        <v>1149</v>
      </c>
      <c r="M42" s="4">
        <v>1149</v>
      </c>
      <c r="N42" s="4"/>
      <c r="O42" s="4" t="s">
        <v>32</v>
      </c>
      <c r="P42" s="4" t="s">
        <v>33</v>
      </c>
      <c r="Q42" s="4">
        <v>0</v>
      </c>
      <c r="R42" s="7">
        <v>44858</v>
      </c>
      <c r="S42" s="6">
        <v>44866</v>
      </c>
      <c r="T42" s="4" t="s">
        <v>34</v>
      </c>
      <c r="U42" s="4">
        <v>1149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44859</v>
      </c>
      <c r="G43" s="6">
        <v>44863</v>
      </c>
      <c r="H43" s="4">
        <v>1</v>
      </c>
      <c r="I43" s="4">
        <v>4</v>
      </c>
      <c r="J43" s="4">
        <v>4</v>
      </c>
      <c r="K43" s="4" t="s">
        <v>30</v>
      </c>
      <c r="L43" s="4">
        <v>4352</v>
      </c>
      <c r="M43" s="4">
        <v>4352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44858</v>
      </c>
      <c r="S43" s="6">
        <v>44866</v>
      </c>
      <c r="T43" s="4" t="s">
        <v>34</v>
      </c>
      <c r="U43" s="4">
        <v>4352</v>
      </c>
      <c r="V43" s="4">
        <v>0</v>
      </c>
      <c r="W43" s="4">
        <v>0</v>
      </c>
      <c r="X43" s="4" t="s">
        <v>216</v>
      </c>
      <c r="Y43" s="4" t="s">
        <v>35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44862</v>
      </c>
      <c r="G44" s="6">
        <v>44863</v>
      </c>
      <c r="H44" s="4">
        <v>1</v>
      </c>
      <c r="I44" s="4">
        <v>1</v>
      </c>
      <c r="J44" s="4">
        <v>1</v>
      </c>
      <c r="K44" s="4" t="s">
        <v>30</v>
      </c>
      <c r="L44" s="4">
        <v>3321</v>
      </c>
      <c r="M44" s="4">
        <v>3321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44858</v>
      </c>
      <c r="S44" s="6">
        <v>44866</v>
      </c>
      <c r="T44" s="4" t="s">
        <v>34</v>
      </c>
      <c r="U44" s="4">
        <v>3321</v>
      </c>
      <c r="V44" s="4">
        <v>0</v>
      </c>
      <c r="W44" s="4">
        <v>0</v>
      </c>
      <c r="X44" s="4" t="s">
        <v>221</v>
      </c>
      <c r="Y44" s="4" t="s">
        <v>222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129</v>
      </c>
      <c r="E45" s="4" t="s">
        <v>130</v>
      </c>
      <c r="F45" s="6">
        <v>44861</v>
      </c>
      <c r="G45" s="6">
        <v>44863</v>
      </c>
      <c r="H45" s="4">
        <v>1</v>
      </c>
      <c r="I45" s="4">
        <v>2</v>
      </c>
      <c r="J45" s="4">
        <v>2</v>
      </c>
      <c r="K45" s="4" t="s">
        <v>30</v>
      </c>
      <c r="L45" s="4">
        <v>4176</v>
      </c>
      <c r="M45" s="4">
        <v>4176</v>
      </c>
      <c r="N45" s="4" t="s">
        <v>224</v>
      </c>
      <c r="O45" s="4" t="s">
        <v>32</v>
      </c>
      <c r="P45" s="4" t="s">
        <v>33</v>
      </c>
      <c r="Q45" s="4">
        <v>0</v>
      </c>
      <c r="R45" s="7">
        <v>44858</v>
      </c>
      <c r="S45" s="6">
        <v>44866</v>
      </c>
      <c r="T45" s="4" t="s">
        <v>34</v>
      </c>
      <c r="U45" s="4">
        <v>4176</v>
      </c>
      <c r="V45" s="4">
        <v>0</v>
      </c>
      <c r="W45" s="4">
        <v>0</v>
      </c>
      <c r="X45" s="4" t="s">
        <v>225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44862</v>
      </c>
      <c r="G46" s="6">
        <v>44863</v>
      </c>
      <c r="H46" s="4">
        <v>1</v>
      </c>
      <c r="I46" s="4">
        <v>1</v>
      </c>
      <c r="J46" s="4">
        <v>1</v>
      </c>
      <c r="K46" s="4" t="s">
        <v>30</v>
      </c>
      <c r="L46" s="4">
        <v>2838</v>
      </c>
      <c r="M46" s="4">
        <v>2838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44858</v>
      </c>
      <c r="S46" s="6">
        <v>44866</v>
      </c>
      <c r="T46" s="4" t="s">
        <v>34</v>
      </c>
      <c r="U46" s="4">
        <v>2838</v>
      </c>
      <c r="V46" s="4">
        <v>0</v>
      </c>
      <c r="W46" s="4">
        <v>0</v>
      </c>
      <c r="X46" s="4" t="s">
        <v>231</v>
      </c>
      <c r="Y46" s="4" t="s">
        <v>35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44862</v>
      </c>
      <c r="G47" s="6">
        <v>44863</v>
      </c>
      <c r="H47" s="4">
        <v>1</v>
      </c>
      <c r="I47" s="4">
        <v>1</v>
      </c>
      <c r="J47" s="4">
        <v>1</v>
      </c>
      <c r="K47" s="4" t="s">
        <v>30</v>
      </c>
      <c r="L47" s="4">
        <v>1088</v>
      </c>
      <c r="M47" s="4">
        <v>1088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44859</v>
      </c>
      <c r="S47" s="6">
        <v>44866</v>
      </c>
      <c r="T47" s="4" t="s">
        <v>34</v>
      </c>
      <c r="U47" s="4">
        <v>1088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44861</v>
      </c>
      <c r="G48" s="6">
        <v>44863</v>
      </c>
      <c r="H48" s="4">
        <v>1</v>
      </c>
      <c r="I48" s="4">
        <v>2</v>
      </c>
      <c r="J48" s="4">
        <v>2</v>
      </c>
      <c r="K48" s="4" t="s">
        <v>30</v>
      </c>
      <c r="L48" s="4">
        <v>2078</v>
      </c>
      <c r="M48" s="4">
        <v>2078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44859</v>
      </c>
      <c r="S48" s="6">
        <v>44866</v>
      </c>
      <c r="T48" s="4" t="s">
        <v>34</v>
      </c>
      <c r="U48" s="4">
        <v>2078</v>
      </c>
      <c r="V48" s="4">
        <v>0</v>
      </c>
      <c r="W48" s="4">
        <v>0</v>
      </c>
      <c r="X48" s="4" t="s">
        <v>35</v>
      </c>
      <c r="Y48" s="4" t="s">
        <v>242</v>
      </c>
    </row>
    <row r="49" s="4" customFormat="1" spans="1:25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104</v>
      </c>
      <c r="F49" s="6">
        <v>44862</v>
      </c>
      <c r="G49" s="6">
        <v>44863</v>
      </c>
      <c r="H49" s="4">
        <v>1</v>
      </c>
      <c r="I49" s="4">
        <v>1</v>
      </c>
      <c r="J49" s="4">
        <v>1</v>
      </c>
      <c r="K49" s="4" t="s">
        <v>30</v>
      </c>
      <c r="L49" s="4">
        <v>247</v>
      </c>
      <c r="M49" s="4">
        <v>247</v>
      </c>
      <c r="N49" s="4" t="s">
        <v>245</v>
      </c>
      <c r="O49" s="4" t="s">
        <v>32</v>
      </c>
      <c r="P49" s="4" t="s">
        <v>33</v>
      </c>
      <c r="Q49" s="4">
        <v>0</v>
      </c>
      <c r="R49" s="7">
        <v>44859</v>
      </c>
      <c r="S49" s="6">
        <v>44866</v>
      </c>
      <c r="T49" s="4" t="s">
        <v>34</v>
      </c>
      <c r="U49" s="4">
        <v>247</v>
      </c>
      <c r="V49" s="4">
        <v>0</v>
      </c>
      <c r="W49" s="4">
        <v>0</v>
      </c>
      <c r="X49" s="4" t="s">
        <v>246</v>
      </c>
      <c r="Y49" s="4" t="s">
        <v>247</v>
      </c>
    </row>
    <row r="50" s="4" customFormat="1" spans="1:25">
      <c r="A50" s="4" t="s">
        <v>248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44862</v>
      </c>
      <c r="G50" s="6">
        <v>44863</v>
      </c>
      <c r="H50" s="4">
        <v>1</v>
      </c>
      <c r="I50" s="4">
        <v>1</v>
      </c>
      <c r="J50" s="4">
        <v>1</v>
      </c>
      <c r="K50" s="4" t="s">
        <v>30</v>
      </c>
      <c r="L50" s="4">
        <v>139</v>
      </c>
      <c r="M50" s="4">
        <v>139</v>
      </c>
      <c r="N50" s="4" t="s">
        <v>251</v>
      </c>
      <c r="O50" s="4" t="s">
        <v>32</v>
      </c>
      <c r="P50" s="4" t="s">
        <v>33</v>
      </c>
      <c r="Q50" s="4">
        <v>0</v>
      </c>
      <c r="R50" s="7">
        <v>44859</v>
      </c>
      <c r="S50" s="6">
        <v>44866</v>
      </c>
      <c r="T50" s="4" t="s">
        <v>34</v>
      </c>
      <c r="U50" s="4">
        <v>139</v>
      </c>
      <c r="V50" s="4">
        <v>0</v>
      </c>
      <c r="W50" s="4">
        <v>0</v>
      </c>
      <c r="X50" s="4" t="s">
        <v>252</v>
      </c>
      <c r="Y50" s="4" t="s">
        <v>35</v>
      </c>
    </row>
    <row r="51" s="4" customFormat="1" spans="1:25">
      <c r="A51" s="4" t="s">
        <v>227</v>
      </c>
      <c r="B51" s="4" t="s">
        <v>26</v>
      </c>
      <c r="C51" s="4" t="s">
        <v>157</v>
      </c>
      <c r="D51" s="4" t="s">
        <v>228</v>
      </c>
      <c r="E51" s="4" t="s">
        <v>229</v>
      </c>
      <c r="F51" s="6">
        <v>44862</v>
      </c>
      <c r="G51" s="6">
        <v>44863</v>
      </c>
      <c r="H51" s="4">
        <v>1</v>
      </c>
      <c r="I51" s="4">
        <v>1</v>
      </c>
      <c r="J51" s="4">
        <v>1</v>
      </c>
      <c r="K51" s="4" t="s">
        <v>30</v>
      </c>
      <c r="L51" s="4">
        <v>-2838</v>
      </c>
      <c r="M51" s="4">
        <v>-2838</v>
      </c>
      <c r="N51" s="4" t="s">
        <v>230</v>
      </c>
      <c r="O51" s="4" t="s">
        <v>32</v>
      </c>
      <c r="P51" s="4" t="s">
        <v>33</v>
      </c>
      <c r="Q51" s="4">
        <v>0</v>
      </c>
      <c r="R51" s="7">
        <v>44858</v>
      </c>
      <c r="S51" s="6">
        <v>44866</v>
      </c>
      <c r="T51" s="4" t="s">
        <v>34</v>
      </c>
      <c r="U51" s="4">
        <v>-2838</v>
      </c>
      <c r="V51" s="4">
        <v>0</v>
      </c>
      <c r="W51" s="4">
        <v>0</v>
      </c>
      <c r="X51" s="4" t="s">
        <v>231</v>
      </c>
      <c r="Y51" s="4" t="s">
        <v>35</v>
      </c>
    </row>
    <row r="52" s="4" customFormat="1" spans="1:25">
      <c r="A52" s="4" t="s">
        <v>253</v>
      </c>
      <c r="B52" s="4" t="s">
        <v>26</v>
      </c>
      <c r="C52" s="4" t="s">
        <v>27</v>
      </c>
      <c r="D52" s="4" t="s">
        <v>254</v>
      </c>
      <c r="E52" s="4" t="s">
        <v>255</v>
      </c>
      <c r="F52" s="6">
        <v>44860</v>
      </c>
      <c r="G52" s="6">
        <v>44863</v>
      </c>
      <c r="H52" s="4">
        <v>1</v>
      </c>
      <c r="I52" s="4">
        <v>3</v>
      </c>
      <c r="J52" s="4">
        <v>3</v>
      </c>
      <c r="K52" s="4" t="s">
        <v>30</v>
      </c>
      <c r="L52" s="4">
        <v>1341</v>
      </c>
      <c r="M52" s="4">
        <v>1341</v>
      </c>
      <c r="N52" s="4" t="s">
        <v>256</v>
      </c>
      <c r="O52" s="4" t="s">
        <v>32</v>
      </c>
      <c r="P52" s="4" t="s">
        <v>33</v>
      </c>
      <c r="Q52" s="4">
        <v>0</v>
      </c>
      <c r="R52" s="7">
        <v>44859</v>
      </c>
      <c r="S52" s="6">
        <v>44866</v>
      </c>
      <c r="T52" s="4" t="s">
        <v>34</v>
      </c>
      <c r="U52" s="4">
        <v>1341</v>
      </c>
      <c r="V52" s="4">
        <v>0</v>
      </c>
      <c r="W52" s="4">
        <v>0</v>
      </c>
      <c r="X52" s="4" t="s">
        <v>257</v>
      </c>
      <c r="Y52" s="4" t="s">
        <v>35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44862</v>
      </c>
      <c r="G53" s="6">
        <v>44863</v>
      </c>
      <c r="H53" s="4">
        <v>1</v>
      </c>
      <c r="I53" s="4">
        <v>1</v>
      </c>
      <c r="J53" s="4">
        <v>1</v>
      </c>
      <c r="K53" s="4" t="s">
        <v>30</v>
      </c>
      <c r="L53" s="4">
        <v>174</v>
      </c>
      <c r="M53" s="4">
        <v>174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44859</v>
      </c>
      <c r="S53" s="6">
        <v>44866</v>
      </c>
      <c r="T53" s="4" t="s">
        <v>34</v>
      </c>
      <c r="U53" s="4">
        <v>174</v>
      </c>
      <c r="V53" s="4">
        <v>0</v>
      </c>
      <c r="W53" s="4">
        <v>0</v>
      </c>
      <c r="X53" s="4" t="s">
        <v>262</v>
      </c>
      <c r="Y53" s="4" t="s">
        <v>263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265</v>
      </c>
      <c r="E54" s="4" t="s">
        <v>266</v>
      </c>
      <c r="F54" s="6">
        <v>44861</v>
      </c>
      <c r="G54" s="6">
        <v>44863</v>
      </c>
      <c r="H54" s="4">
        <v>1</v>
      </c>
      <c r="I54" s="4">
        <v>2</v>
      </c>
      <c r="J54" s="4">
        <v>2</v>
      </c>
      <c r="K54" s="4" t="s">
        <v>30</v>
      </c>
      <c r="L54" s="4">
        <v>2028</v>
      </c>
      <c r="M54" s="4">
        <v>2028</v>
      </c>
      <c r="N54" s="4" t="s">
        <v>267</v>
      </c>
      <c r="O54" s="4" t="s">
        <v>32</v>
      </c>
      <c r="P54" s="4" t="s">
        <v>33</v>
      </c>
      <c r="Q54" s="4">
        <v>0</v>
      </c>
      <c r="R54" s="7">
        <v>44859</v>
      </c>
      <c r="S54" s="6">
        <v>44866</v>
      </c>
      <c r="T54" s="4" t="s">
        <v>34</v>
      </c>
      <c r="U54" s="4">
        <v>2028</v>
      </c>
      <c r="V54" s="4">
        <v>0</v>
      </c>
      <c r="W54" s="4">
        <v>0</v>
      </c>
      <c r="X54" s="4" t="s">
        <v>268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44862</v>
      </c>
      <c r="G55" s="6">
        <v>44863</v>
      </c>
      <c r="H55" s="4">
        <v>1</v>
      </c>
      <c r="I55" s="4">
        <v>1</v>
      </c>
      <c r="J55" s="4">
        <v>1</v>
      </c>
      <c r="K55" s="4" t="s">
        <v>30</v>
      </c>
      <c r="L55" s="4">
        <v>1600</v>
      </c>
      <c r="M55" s="4">
        <v>1600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44859</v>
      </c>
      <c r="S55" s="6">
        <v>44866</v>
      </c>
      <c r="T55" s="4" t="s">
        <v>34</v>
      </c>
      <c r="U55" s="4">
        <v>1600</v>
      </c>
      <c r="V55" s="4">
        <v>0</v>
      </c>
      <c r="W55" s="4">
        <v>0</v>
      </c>
      <c r="X55" s="4" t="s">
        <v>274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166</v>
      </c>
      <c r="F56" s="6">
        <v>44862</v>
      </c>
      <c r="G56" s="6">
        <v>44863</v>
      </c>
      <c r="H56" s="4">
        <v>1</v>
      </c>
      <c r="I56" s="4">
        <v>1</v>
      </c>
      <c r="J56" s="4">
        <v>1</v>
      </c>
      <c r="K56" s="4" t="s">
        <v>30</v>
      </c>
      <c r="L56" s="4">
        <v>1157</v>
      </c>
      <c r="M56" s="4">
        <v>1157</v>
      </c>
      <c r="N56" s="4" t="s">
        <v>278</v>
      </c>
      <c r="O56" s="4" t="s">
        <v>32</v>
      </c>
      <c r="P56" s="4" t="s">
        <v>33</v>
      </c>
      <c r="Q56" s="4">
        <v>0</v>
      </c>
      <c r="R56" s="7">
        <v>44859</v>
      </c>
      <c r="S56" s="6">
        <v>44866</v>
      </c>
      <c r="T56" s="4" t="s">
        <v>34</v>
      </c>
      <c r="U56" s="4">
        <v>1157</v>
      </c>
      <c r="V56" s="4">
        <v>0</v>
      </c>
      <c r="W56" s="4">
        <v>0</v>
      </c>
      <c r="X56" s="4" t="s">
        <v>279</v>
      </c>
      <c r="Y56" s="4" t="s">
        <v>280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29</v>
      </c>
      <c r="F57" s="6">
        <v>44862</v>
      </c>
      <c r="G57" s="6">
        <v>44863</v>
      </c>
      <c r="H57" s="4">
        <v>1</v>
      </c>
      <c r="I57" s="4">
        <v>1</v>
      </c>
      <c r="J57" s="4">
        <v>1</v>
      </c>
      <c r="K57" s="4" t="s">
        <v>30</v>
      </c>
      <c r="L57" s="4">
        <v>222</v>
      </c>
      <c r="M57" s="4">
        <v>222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44860</v>
      </c>
      <c r="S57" s="6">
        <v>44866</v>
      </c>
      <c r="T57" s="4" t="s">
        <v>34</v>
      </c>
      <c r="U57" s="4">
        <v>222</v>
      </c>
      <c r="V57" s="4">
        <v>0</v>
      </c>
      <c r="W57" s="4">
        <v>0</v>
      </c>
      <c r="X57" s="4" t="s">
        <v>284</v>
      </c>
      <c r="Y57" s="4" t="s">
        <v>35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6">
        <v>44862</v>
      </c>
      <c r="G58" s="6">
        <v>44863</v>
      </c>
      <c r="H58" s="4">
        <v>1</v>
      </c>
      <c r="I58" s="4">
        <v>1</v>
      </c>
      <c r="J58" s="4">
        <v>1</v>
      </c>
      <c r="K58" s="4" t="s">
        <v>30</v>
      </c>
      <c r="L58" s="4">
        <v>404</v>
      </c>
      <c r="M58" s="4">
        <v>404</v>
      </c>
      <c r="N58" s="4" t="s">
        <v>288</v>
      </c>
      <c r="O58" s="4" t="s">
        <v>32</v>
      </c>
      <c r="P58" s="4" t="s">
        <v>33</v>
      </c>
      <c r="Q58" s="4">
        <v>0</v>
      </c>
      <c r="R58" s="7">
        <v>44860</v>
      </c>
      <c r="S58" s="6">
        <v>44866</v>
      </c>
      <c r="T58" s="4" t="s">
        <v>34</v>
      </c>
      <c r="U58" s="4">
        <v>404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6">
        <v>44860</v>
      </c>
      <c r="G59" s="6">
        <v>44863</v>
      </c>
      <c r="H59" s="4">
        <v>1</v>
      </c>
      <c r="I59" s="4">
        <v>3</v>
      </c>
      <c r="J59" s="4">
        <v>3</v>
      </c>
      <c r="K59" s="4" t="s">
        <v>30</v>
      </c>
      <c r="L59" s="4">
        <v>1951</v>
      </c>
      <c r="M59" s="4">
        <v>1951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44860</v>
      </c>
      <c r="S59" s="6">
        <v>44866</v>
      </c>
      <c r="T59" s="4" t="s">
        <v>34</v>
      </c>
      <c r="U59" s="4">
        <v>1951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6">
        <v>44860</v>
      </c>
      <c r="G60" s="6">
        <v>44863</v>
      </c>
      <c r="H60" s="4">
        <v>1</v>
      </c>
      <c r="I60" s="4">
        <v>3</v>
      </c>
      <c r="J60" s="4">
        <v>3</v>
      </c>
      <c r="K60" s="4" t="s">
        <v>30</v>
      </c>
      <c r="L60" s="4">
        <v>627</v>
      </c>
      <c r="M60" s="4">
        <v>627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44860</v>
      </c>
      <c r="S60" s="6">
        <v>44866</v>
      </c>
      <c r="T60" s="4" t="s">
        <v>34</v>
      </c>
      <c r="U60" s="4">
        <v>627</v>
      </c>
      <c r="V60" s="4">
        <v>0</v>
      </c>
      <c r="W60" s="4">
        <v>0</v>
      </c>
      <c r="X60" s="4" t="s">
        <v>301</v>
      </c>
      <c r="Y60" s="4" t="s">
        <v>96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303</v>
      </c>
      <c r="E61" s="4" t="s">
        <v>104</v>
      </c>
      <c r="F61" s="6">
        <v>44861</v>
      </c>
      <c r="G61" s="6">
        <v>44863</v>
      </c>
      <c r="H61" s="4">
        <v>1</v>
      </c>
      <c r="I61" s="4">
        <v>2</v>
      </c>
      <c r="J61" s="4">
        <v>2</v>
      </c>
      <c r="K61" s="4" t="s">
        <v>30</v>
      </c>
      <c r="L61" s="4">
        <v>468</v>
      </c>
      <c r="M61" s="4">
        <v>468</v>
      </c>
      <c r="N61" s="4" t="s">
        <v>304</v>
      </c>
      <c r="O61" s="4" t="s">
        <v>32</v>
      </c>
      <c r="P61" s="4" t="s">
        <v>33</v>
      </c>
      <c r="Q61" s="4">
        <v>0</v>
      </c>
      <c r="R61" s="7">
        <v>44860</v>
      </c>
      <c r="S61" s="6">
        <v>44866</v>
      </c>
      <c r="T61" s="4" t="s">
        <v>34</v>
      </c>
      <c r="U61" s="4">
        <v>468</v>
      </c>
      <c r="V61" s="4">
        <v>0</v>
      </c>
      <c r="W61" s="4">
        <v>0</v>
      </c>
      <c r="X61" s="4" t="s">
        <v>305</v>
      </c>
      <c r="Y61" s="4" t="s">
        <v>306</v>
      </c>
    </row>
    <row r="62" s="4" customFormat="1" spans="1:25">
      <c r="A62" s="4" t="s">
        <v>307</v>
      </c>
      <c r="B62" s="4" t="s">
        <v>26</v>
      </c>
      <c r="C62" s="4" t="s">
        <v>27</v>
      </c>
      <c r="D62" s="4" t="s">
        <v>308</v>
      </c>
      <c r="E62" s="4" t="s">
        <v>309</v>
      </c>
      <c r="F62" s="6">
        <v>44862</v>
      </c>
      <c r="G62" s="6">
        <v>44863</v>
      </c>
      <c r="H62" s="4">
        <v>1</v>
      </c>
      <c r="I62" s="4">
        <v>1</v>
      </c>
      <c r="J62" s="4">
        <v>1</v>
      </c>
      <c r="K62" s="4" t="s">
        <v>30</v>
      </c>
      <c r="L62" s="4">
        <v>1757</v>
      </c>
      <c r="M62" s="4">
        <v>1757</v>
      </c>
      <c r="N62" s="4" t="s">
        <v>310</v>
      </c>
      <c r="O62" s="4" t="s">
        <v>32</v>
      </c>
      <c r="P62" s="4" t="s">
        <v>33</v>
      </c>
      <c r="Q62" s="4">
        <v>0</v>
      </c>
      <c r="R62" s="7">
        <v>44860</v>
      </c>
      <c r="S62" s="6">
        <v>44866</v>
      </c>
      <c r="T62" s="4" t="s">
        <v>34</v>
      </c>
      <c r="U62" s="4">
        <v>1757</v>
      </c>
      <c r="V62" s="4">
        <v>0</v>
      </c>
      <c r="W62" s="4">
        <v>0</v>
      </c>
      <c r="X62" s="4" t="s">
        <v>311</v>
      </c>
      <c r="Y62" s="4" t="s">
        <v>96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44861</v>
      </c>
      <c r="G63" s="6">
        <v>44863</v>
      </c>
      <c r="H63" s="4">
        <v>3</v>
      </c>
      <c r="I63" s="4">
        <v>2</v>
      </c>
      <c r="J63" s="4">
        <v>6</v>
      </c>
      <c r="K63" s="4" t="s">
        <v>30</v>
      </c>
      <c r="L63" s="4">
        <v>7860</v>
      </c>
      <c r="M63" s="4">
        <v>7860</v>
      </c>
      <c r="N63" s="4" t="s">
        <v>315</v>
      </c>
      <c r="O63" s="4" t="s">
        <v>32</v>
      </c>
      <c r="P63" s="4" t="s">
        <v>33</v>
      </c>
      <c r="Q63" s="4">
        <v>0</v>
      </c>
      <c r="R63" s="7">
        <v>44860</v>
      </c>
      <c r="S63" s="6">
        <v>44866</v>
      </c>
      <c r="T63" s="4" t="s">
        <v>34</v>
      </c>
      <c r="U63" s="4">
        <v>7860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308</v>
      </c>
      <c r="E64" s="4" t="s">
        <v>309</v>
      </c>
      <c r="F64" s="6">
        <v>44862</v>
      </c>
      <c r="G64" s="6">
        <v>44863</v>
      </c>
      <c r="H64" s="4">
        <v>1</v>
      </c>
      <c r="I64" s="4">
        <v>1</v>
      </c>
      <c r="J64" s="4">
        <v>1</v>
      </c>
      <c r="K64" s="4" t="s">
        <v>30</v>
      </c>
      <c r="L64" s="4">
        <v>1766</v>
      </c>
      <c r="M64" s="4">
        <v>1766</v>
      </c>
      <c r="N64" s="4" t="s">
        <v>319</v>
      </c>
      <c r="O64" s="4" t="s">
        <v>32</v>
      </c>
      <c r="P64" s="4" t="s">
        <v>33</v>
      </c>
      <c r="Q64" s="4">
        <v>0</v>
      </c>
      <c r="R64" s="7">
        <v>44860</v>
      </c>
      <c r="S64" s="6">
        <v>44866</v>
      </c>
      <c r="T64" s="4" t="s">
        <v>34</v>
      </c>
      <c r="U64" s="4">
        <v>1766</v>
      </c>
      <c r="V64" s="4">
        <v>0</v>
      </c>
      <c r="W64" s="4">
        <v>0</v>
      </c>
      <c r="X64" s="4" t="s">
        <v>320</v>
      </c>
      <c r="Y64" s="4" t="s">
        <v>96</v>
      </c>
    </row>
    <row r="65" s="4" customFormat="1" spans="1:25">
      <c r="A65" s="4" t="s">
        <v>321</v>
      </c>
      <c r="B65" s="4" t="s">
        <v>26</v>
      </c>
      <c r="C65" s="4" t="s">
        <v>27</v>
      </c>
      <c r="D65" s="4" t="s">
        <v>107</v>
      </c>
      <c r="E65" s="4" t="s">
        <v>322</v>
      </c>
      <c r="F65" s="6">
        <v>44862</v>
      </c>
      <c r="G65" s="6">
        <v>44863</v>
      </c>
      <c r="H65" s="4">
        <v>1</v>
      </c>
      <c r="I65" s="4">
        <v>1</v>
      </c>
      <c r="J65" s="4">
        <v>1</v>
      </c>
      <c r="K65" s="4" t="s">
        <v>30</v>
      </c>
      <c r="L65" s="4">
        <v>592</v>
      </c>
      <c r="M65" s="4">
        <v>592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44860</v>
      </c>
      <c r="S65" s="6">
        <v>44866</v>
      </c>
      <c r="T65" s="4" t="s">
        <v>34</v>
      </c>
      <c r="U65" s="4">
        <v>592</v>
      </c>
      <c r="V65" s="4">
        <v>0</v>
      </c>
      <c r="W65" s="4">
        <v>0</v>
      </c>
      <c r="X65" s="4" t="s">
        <v>324</v>
      </c>
      <c r="Y65" s="4" t="s">
        <v>325</v>
      </c>
    </row>
    <row r="66" s="4" customFormat="1" spans="1:25">
      <c r="A66" s="4" t="s">
        <v>326</v>
      </c>
      <c r="B66" s="4" t="s">
        <v>26</v>
      </c>
      <c r="C66" s="4" t="s">
        <v>27</v>
      </c>
      <c r="D66" s="4" t="s">
        <v>327</v>
      </c>
      <c r="E66" s="4" t="s">
        <v>328</v>
      </c>
      <c r="F66" s="6">
        <v>44862</v>
      </c>
      <c r="G66" s="6">
        <v>44863</v>
      </c>
      <c r="H66" s="4">
        <v>1</v>
      </c>
      <c r="I66" s="4">
        <v>1</v>
      </c>
      <c r="J66" s="4">
        <v>1</v>
      </c>
      <c r="K66" s="4" t="s">
        <v>30</v>
      </c>
      <c r="L66" s="4">
        <v>603</v>
      </c>
      <c r="M66" s="4">
        <v>603</v>
      </c>
      <c r="N66" s="4" t="s">
        <v>329</v>
      </c>
      <c r="O66" s="4" t="s">
        <v>32</v>
      </c>
      <c r="P66" s="4" t="s">
        <v>33</v>
      </c>
      <c r="Q66" s="4">
        <v>0</v>
      </c>
      <c r="R66" s="7">
        <v>44860</v>
      </c>
      <c r="S66" s="6">
        <v>44866</v>
      </c>
      <c r="T66" s="4" t="s">
        <v>34</v>
      </c>
      <c r="U66" s="4">
        <v>603</v>
      </c>
      <c r="V66" s="4">
        <v>0</v>
      </c>
      <c r="W66" s="4">
        <v>0</v>
      </c>
      <c r="X66" s="4" t="s">
        <v>330</v>
      </c>
      <c r="Y66" s="4" t="s">
        <v>331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29</v>
      </c>
      <c r="F67" s="6">
        <v>44862</v>
      </c>
      <c r="G67" s="6">
        <v>44863</v>
      </c>
      <c r="H67" s="4">
        <v>1</v>
      </c>
      <c r="I67" s="4">
        <v>1</v>
      </c>
      <c r="J67" s="4">
        <v>1</v>
      </c>
      <c r="K67" s="4" t="s">
        <v>30</v>
      </c>
      <c r="L67" s="4">
        <v>346</v>
      </c>
      <c r="M67" s="4">
        <v>346</v>
      </c>
      <c r="N67" s="4" t="s">
        <v>334</v>
      </c>
      <c r="O67" s="4" t="s">
        <v>32</v>
      </c>
      <c r="P67" s="4" t="s">
        <v>33</v>
      </c>
      <c r="Q67" s="4">
        <v>0</v>
      </c>
      <c r="R67" s="7">
        <v>44860</v>
      </c>
      <c r="S67" s="6">
        <v>44866</v>
      </c>
      <c r="T67" s="4" t="s">
        <v>34</v>
      </c>
      <c r="U67" s="4">
        <v>346</v>
      </c>
      <c r="V67" s="4">
        <v>0</v>
      </c>
      <c r="W67" s="4">
        <v>0</v>
      </c>
      <c r="X67" s="4" t="s">
        <v>335</v>
      </c>
      <c r="Y67" s="4" t="s">
        <v>336</v>
      </c>
    </row>
    <row r="68" s="4" customFormat="1" spans="1:25">
      <c r="A68" s="4" t="s">
        <v>337</v>
      </c>
      <c r="B68" s="4" t="s">
        <v>26</v>
      </c>
      <c r="C68" s="4" t="s">
        <v>27</v>
      </c>
      <c r="D68" s="4" t="s">
        <v>333</v>
      </c>
      <c r="E68" s="4" t="s">
        <v>29</v>
      </c>
      <c r="F68" s="6">
        <v>44862</v>
      </c>
      <c r="G68" s="6">
        <v>44863</v>
      </c>
      <c r="H68" s="4">
        <v>1</v>
      </c>
      <c r="I68" s="4">
        <v>1</v>
      </c>
      <c r="J68" s="4">
        <v>1</v>
      </c>
      <c r="K68" s="4" t="s">
        <v>30</v>
      </c>
      <c r="L68" s="4">
        <v>346</v>
      </c>
      <c r="M68" s="4">
        <v>346</v>
      </c>
      <c r="N68" s="4" t="s">
        <v>338</v>
      </c>
      <c r="O68" s="4" t="s">
        <v>32</v>
      </c>
      <c r="P68" s="4" t="s">
        <v>33</v>
      </c>
      <c r="Q68" s="4">
        <v>0</v>
      </c>
      <c r="R68" s="7">
        <v>44861</v>
      </c>
      <c r="S68" s="6">
        <v>44866</v>
      </c>
      <c r="T68" s="4" t="s">
        <v>34</v>
      </c>
      <c r="U68" s="4">
        <v>346</v>
      </c>
      <c r="V68" s="4">
        <v>0</v>
      </c>
      <c r="W68" s="4">
        <v>0</v>
      </c>
      <c r="X68" s="4" t="s">
        <v>339</v>
      </c>
      <c r="Y68" s="4" t="s">
        <v>340</v>
      </c>
    </row>
    <row r="69" s="4" customFormat="1" spans="1:25">
      <c r="A69" s="4" t="s">
        <v>341</v>
      </c>
      <c r="B69" s="4" t="s">
        <v>26</v>
      </c>
      <c r="C69" s="4" t="s">
        <v>27</v>
      </c>
      <c r="D69" s="4" t="s">
        <v>342</v>
      </c>
      <c r="E69" s="4" t="s">
        <v>343</v>
      </c>
      <c r="F69" s="6">
        <v>44862</v>
      </c>
      <c r="G69" s="6">
        <v>44863</v>
      </c>
      <c r="H69" s="4">
        <v>1</v>
      </c>
      <c r="I69" s="4">
        <v>1</v>
      </c>
      <c r="J69" s="4">
        <v>1</v>
      </c>
      <c r="K69" s="4" t="s">
        <v>30</v>
      </c>
      <c r="L69" s="4">
        <v>812</v>
      </c>
      <c r="M69" s="4">
        <v>812</v>
      </c>
      <c r="N69" s="4" t="s">
        <v>344</v>
      </c>
      <c r="O69" s="4" t="s">
        <v>32</v>
      </c>
      <c r="P69" s="4" t="s">
        <v>33</v>
      </c>
      <c r="Q69" s="4">
        <v>0</v>
      </c>
      <c r="R69" s="7">
        <v>44861</v>
      </c>
      <c r="S69" s="6">
        <v>44866</v>
      </c>
      <c r="T69" s="4" t="s">
        <v>34</v>
      </c>
      <c r="U69" s="4">
        <v>812</v>
      </c>
      <c r="V69" s="4">
        <v>0</v>
      </c>
      <c r="W69" s="4">
        <v>0</v>
      </c>
      <c r="X69" s="4" t="s">
        <v>345</v>
      </c>
      <c r="Y69" s="4" t="s">
        <v>346</v>
      </c>
    </row>
    <row r="70" s="4" customFormat="1" spans="1:25">
      <c r="A70" s="4" t="s">
        <v>347</v>
      </c>
      <c r="B70" s="4" t="s">
        <v>26</v>
      </c>
      <c r="C70" s="4" t="s">
        <v>27</v>
      </c>
      <c r="D70" s="4" t="s">
        <v>348</v>
      </c>
      <c r="E70" s="4" t="s">
        <v>349</v>
      </c>
      <c r="F70" s="6">
        <v>44862</v>
      </c>
      <c r="G70" s="6">
        <v>44863</v>
      </c>
      <c r="H70" s="4">
        <v>1</v>
      </c>
      <c r="I70" s="4">
        <v>1</v>
      </c>
      <c r="J70" s="4">
        <v>1</v>
      </c>
      <c r="K70" s="4" t="s">
        <v>30</v>
      </c>
      <c r="L70" s="4">
        <v>1044</v>
      </c>
      <c r="M70" s="4">
        <v>1044</v>
      </c>
      <c r="N70" s="4" t="s">
        <v>350</v>
      </c>
      <c r="O70" s="4" t="s">
        <v>32</v>
      </c>
      <c r="P70" s="4" t="s">
        <v>33</v>
      </c>
      <c r="Q70" s="4">
        <v>0</v>
      </c>
      <c r="R70" s="7">
        <v>44861</v>
      </c>
      <c r="S70" s="6">
        <v>44866</v>
      </c>
      <c r="T70" s="4" t="s">
        <v>34</v>
      </c>
      <c r="U70" s="4">
        <v>1044</v>
      </c>
      <c r="V70" s="4">
        <v>0</v>
      </c>
      <c r="W70" s="4">
        <v>0</v>
      </c>
      <c r="X70" s="4" t="s">
        <v>351</v>
      </c>
      <c r="Y70" s="4" t="s">
        <v>352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29</v>
      </c>
      <c r="F71" s="6">
        <v>44862</v>
      </c>
      <c r="G71" s="6">
        <v>44863</v>
      </c>
      <c r="H71" s="4">
        <v>1</v>
      </c>
      <c r="I71" s="4">
        <v>1</v>
      </c>
      <c r="J71" s="4">
        <v>1</v>
      </c>
      <c r="K71" s="4" t="s">
        <v>30</v>
      </c>
      <c r="L71" s="4">
        <v>158</v>
      </c>
      <c r="M71" s="4">
        <v>158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44861</v>
      </c>
      <c r="S71" s="6">
        <v>44866</v>
      </c>
      <c r="T71" s="4" t="s">
        <v>34</v>
      </c>
      <c r="U71" s="4">
        <v>158</v>
      </c>
      <c r="V71" s="4">
        <v>0</v>
      </c>
      <c r="W71" s="4">
        <v>0</v>
      </c>
      <c r="X71" s="4" t="s">
        <v>356</v>
      </c>
      <c r="Y71" s="4" t="s">
        <v>35</v>
      </c>
    </row>
    <row r="72" s="4" customFormat="1" spans="1:25">
      <c r="A72" s="4" t="s">
        <v>357</v>
      </c>
      <c r="B72" s="4" t="s">
        <v>26</v>
      </c>
      <c r="C72" s="4" t="s">
        <v>27</v>
      </c>
      <c r="D72" s="4" t="s">
        <v>358</v>
      </c>
      <c r="E72" s="4" t="s">
        <v>359</v>
      </c>
      <c r="F72" s="6">
        <v>44862</v>
      </c>
      <c r="G72" s="6">
        <v>44863</v>
      </c>
      <c r="H72" s="4">
        <v>1</v>
      </c>
      <c r="I72" s="4">
        <v>1</v>
      </c>
      <c r="J72" s="4">
        <v>1</v>
      </c>
      <c r="K72" s="4" t="s">
        <v>30</v>
      </c>
      <c r="L72" s="4">
        <v>159</v>
      </c>
      <c r="M72" s="4">
        <v>159</v>
      </c>
      <c r="N72" s="4" t="s">
        <v>360</v>
      </c>
      <c r="O72" s="4" t="s">
        <v>32</v>
      </c>
      <c r="P72" s="4" t="s">
        <v>33</v>
      </c>
      <c r="Q72" s="4">
        <v>0</v>
      </c>
      <c r="R72" s="7">
        <v>44861</v>
      </c>
      <c r="S72" s="6">
        <v>44866</v>
      </c>
      <c r="T72" s="4" t="s">
        <v>34</v>
      </c>
      <c r="U72" s="4">
        <v>159</v>
      </c>
      <c r="V72" s="4">
        <v>0</v>
      </c>
      <c r="W72" s="4">
        <v>0</v>
      </c>
      <c r="X72" s="4" t="s">
        <v>361</v>
      </c>
      <c r="Y72" s="4" t="s">
        <v>35</v>
      </c>
    </row>
    <row r="73" s="4" customFormat="1" spans="1:25">
      <c r="A73" s="4" t="s">
        <v>362</v>
      </c>
      <c r="B73" s="4" t="s">
        <v>26</v>
      </c>
      <c r="C73" s="4" t="s">
        <v>27</v>
      </c>
      <c r="D73" s="4" t="s">
        <v>363</v>
      </c>
      <c r="E73" s="4" t="s">
        <v>364</v>
      </c>
      <c r="F73" s="6">
        <v>44861</v>
      </c>
      <c r="G73" s="6">
        <v>44863</v>
      </c>
      <c r="H73" s="4">
        <v>1</v>
      </c>
      <c r="I73" s="4">
        <v>2</v>
      </c>
      <c r="J73" s="4">
        <v>2</v>
      </c>
      <c r="K73" s="4" t="s">
        <v>30</v>
      </c>
      <c r="L73" s="4">
        <v>672</v>
      </c>
      <c r="M73" s="4">
        <v>672</v>
      </c>
      <c r="N73" s="4" t="s">
        <v>365</v>
      </c>
      <c r="O73" s="4" t="s">
        <v>32</v>
      </c>
      <c r="P73" s="4" t="s">
        <v>33</v>
      </c>
      <c r="Q73" s="4">
        <v>0</v>
      </c>
      <c r="R73" s="7">
        <v>44861</v>
      </c>
      <c r="S73" s="6">
        <v>44866</v>
      </c>
      <c r="T73" s="4" t="s">
        <v>34</v>
      </c>
      <c r="U73" s="4">
        <v>672</v>
      </c>
      <c r="V73" s="4">
        <v>0</v>
      </c>
      <c r="W73" s="4">
        <v>0</v>
      </c>
      <c r="X73" s="4" t="s">
        <v>366</v>
      </c>
      <c r="Y73" s="4" t="s">
        <v>367</v>
      </c>
    </row>
    <row r="74" s="4" customFormat="1" spans="1:25">
      <c r="A74" s="4" t="s">
        <v>368</v>
      </c>
      <c r="B74" s="4" t="s">
        <v>26</v>
      </c>
      <c r="C74" s="4" t="s">
        <v>27</v>
      </c>
      <c r="D74" s="4" t="s">
        <v>369</v>
      </c>
      <c r="E74" s="4" t="s">
        <v>370</v>
      </c>
      <c r="F74" s="6">
        <v>44862</v>
      </c>
      <c r="G74" s="6">
        <v>44863</v>
      </c>
      <c r="H74" s="4">
        <v>1</v>
      </c>
      <c r="I74" s="4">
        <v>1</v>
      </c>
      <c r="J74" s="4">
        <v>1</v>
      </c>
      <c r="K74" s="4" t="s">
        <v>30</v>
      </c>
      <c r="L74" s="4">
        <v>579</v>
      </c>
      <c r="M74" s="4">
        <v>579</v>
      </c>
      <c r="N74" s="4" t="s">
        <v>371</v>
      </c>
      <c r="O74" s="4" t="s">
        <v>32</v>
      </c>
      <c r="P74" s="4" t="s">
        <v>33</v>
      </c>
      <c r="Q74" s="4">
        <v>0</v>
      </c>
      <c r="R74" s="7">
        <v>44861</v>
      </c>
      <c r="S74" s="6">
        <v>44866</v>
      </c>
      <c r="T74" s="4" t="s">
        <v>34</v>
      </c>
      <c r="U74" s="4">
        <v>579</v>
      </c>
      <c r="V74" s="4">
        <v>0</v>
      </c>
      <c r="W74" s="4">
        <v>0</v>
      </c>
      <c r="X74" s="4" t="s">
        <v>372</v>
      </c>
      <c r="Y74" s="4" t="s">
        <v>373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375</v>
      </c>
      <c r="E75" s="4" t="s">
        <v>376</v>
      </c>
      <c r="F75" s="6">
        <v>44861</v>
      </c>
      <c r="G75" s="6">
        <v>44863</v>
      </c>
      <c r="H75" s="4">
        <v>1</v>
      </c>
      <c r="I75" s="4">
        <v>2</v>
      </c>
      <c r="J75" s="4">
        <v>2</v>
      </c>
      <c r="K75" s="4" t="s">
        <v>30</v>
      </c>
      <c r="L75" s="4">
        <v>316</v>
      </c>
      <c r="M75" s="4">
        <v>316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44861</v>
      </c>
      <c r="S75" s="6">
        <v>44866</v>
      </c>
      <c r="T75" s="4" t="s">
        <v>34</v>
      </c>
      <c r="U75" s="4">
        <v>316</v>
      </c>
      <c r="V75" s="4">
        <v>0</v>
      </c>
      <c r="W75" s="4">
        <v>0</v>
      </c>
      <c r="X75" s="4" t="s">
        <v>378</v>
      </c>
      <c r="Y75" s="4" t="s">
        <v>35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381</v>
      </c>
      <c r="F76" s="6">
        <v>44862</v>
      </c>
      <c r="G76" s="6">
        <v>44863</v>
      </c>
      <c r="H76" s="4">
        <v>1</v>
      </c>
      <c r="I76" s="4">
        <v>1</v>
      </c>
      <c r="J76" s="4">
        <v>1</v>
      </c>
      <c r="K76" s="4" t="s">
        <v>30</v>
      </c>
      <c r="L76" s="4">
        <v>248</v>
      </c>
      <c r="M76" s="4">
        <v>248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44861</v>
      </c>
      <c r="S76" s="6">
        <v>44866</v>
      </c>
      <c r="T76" s="4" t="s">
        <v>34</v>
      </c>
      <c r="U76" s="4">
        <v>248</v>
      </c>
      <c r="V76" s="4">
        <v>0</v>
      </c>
      <c r="W76" s="4">
        <v>0</v>
      </c>
      <c r="X76" s="4" t="s">
        <v>383</v>
      </c>
      <c r="Y76" s="4" t="s">
        <v>35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29</v>
      </c>
      <c r="F77" s="6">
        <v>44862</v>
      </c>
      <c r="G77" s="6">
        <v>44863</v>
      </c>
      <c r="H77" s="4">
        <v>1</v>
      </c>
      <c r="I77" s="4">
        <v>1</v>
      </c>
      <c r="J77" s="4">
        <v>1</v>
      </c>
      <c r="K77" s="4" t="s">
        <v>30</v>
      </c>
      <c r="L77" s="4">
        <v>971</v>
      </c>
      <c r="M77" s="4">
        <v>971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44861</v>
      </c>
      <c r="S77" s="6">
        <v>44866</v>
      </c>
      <c r="T77" s="4" t="s">
        <v>34</v>
      </c>
      <c r="U77" s="4">
        <v>971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44862</v>
      </c>
      <c r="G78" s="6">
        <v>44863</v>
      </c>
      <c r="H78" s="4">
        <v>1</v>
      </c>
      <c r="I78" s="4">
        <v>1</v>
      </c>
      <c r="J78" s="4">
        <v>1</v>
      </c>
      <c r="K78" s="4" t="s">
        <v>30</v>
      </c>
      <c r="L78" s="4">
        <v>419</v>
      </c>
      <c r="M78" s="4">
        <v>419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44861</v>
      </c>
      <c r="S78" s="6">
        <v>44866</v>
      </c>
      <c r="T78" s="4" t="s">
        <v>34</v>
      </c>
      <c r="U78" s="4">
        <v>419</v>
      </c>
      <c r="V78" s="4">
        <v>0</v>
      </c>
      <c r="W78" s="4">
        <v>0</v>
      </c>
      <c r="X78" s="4" t="s">
        <v>393</v>
      </c>
      <c r="Y78" s="4" t="s">
        <v>317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395</v>
      </c>
      <c r="E79" s="4" t="s">
        <v>396</v>
      </c>
      <c r="F79" s="6">
        <v>44862</v>
      </c>
      <c r="G79" s="6">
        <v>44863</v>
      </c>
      <c r="H79" s="4">
        <v>1</v>
      </c>
      <c r="I79" s="4">
        <v>1</v>
      </c>
      <c r="J79" s="4">
        <v>1</v>
      </c>
      <c r="K79" s="4" t="s">
        <v>30</v>
      </c>
      <c r="L79" s="4">
        <v>817</v>
      </c>
      <c r="M79" s="4">
        <v>817</v>
      </c>
      <c r="N79" s="4" t="s">
        <v>397</v>
      </c>
      <c r="O79" s="4" t="s">
        <v>32</v>
      </c>
      <c r="P79" s="4" t="s">
        <v>33</v>
      </c>
      <c r="Q79" s="4">
        <v>0</v>
      </c>
      <c r="R79" s="7">
        <v>44861</v>
      </c>
      <c r="S79" s="6">
        <v>44866</v>
      </c>
      <c r="T79" s="4" t="s">
        <v>34</v>
      </c>
      <c r="U79" s="4">
        <v>817</v>
      </c>
      <c r="V79" s="4">
        <v>0</v>
      </c>
      <c r="W79" s="4">
        <v>0</v>
      </c>
      <c r="X79" s="4" t="s">
        <v>398</v>
      </c>
      <c r="Y79" s="4" t="s">
        <v>317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400</v>
      </c>
      <c r="E80" s="4" t="s">
        <v>29</v>
      </c>
      <c r="F80" s="6">
        <v>44862</v>
      </c>
      <c r="G80" s="6">
        <v>44863</v>
      </c>
      <c r="H80" s="4">
        <v>2</v>
      </c>
      <c r="I80" s="4">
        <v>1</v>
      </c>
      <c r="J80" s="4">
        <v>2</v>
      </c>
      <c r="K80" s="4" t="s">
        <v>30</v>
      </c>
      <c r="L80" s="4">
        <v>290</v>
      </c>
      <c r="M80" s="4">
        <v>290</v>
      </c>
      <c r="N80" s="4" t="s">
        <v>401</v>
      </c>
      <c r="O80" s="4" t="s">
        <v>32</v>
      </c>
      <c r="P80" s="4" t="s">
        <v>33</v>
      </c>
      <c r="Q80" s="4">
        <v>0</v>
      </c>
      <c r="R80" s="7">
        <v>44862</v>
      </c>
      <c r="S80" s="6">
        <v>44866</v>
      </c>
      <c r="T80" s="4" t="s">
        <v>34</v>
      </c>
      <c r="U80" s="4">
        <v>290</v>
      </c>
      <c r="V80" s="4">
        <v>0</v>
      </c>
      <c r="W80" s="4">
        <v>0</v>
      </c>
      <c r="X80" s="4" t="s">
        <v>402</v>
      </c>
      <c r="Y80" s="4" t="s">
        <v>35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404</v>
      </c>
      <c r="E81" s="4" t="s">
        <v>405</v>
      </c>
      <c r="F81" s="6">
        <v>44862</v>
      </c>
      <c r="G81" s="6">
        <v>44863</v>
      </c>
      <c r="H81" s="4">
        <v>1</v>
      </c>
      <c r="I81" s="4">
        <v>1</v>
      </c>
      <c r="J81" s="4">
        <v>1</v>
      </c>
      <c r="K81" s="4" t="s">
        <v>30</v>
      </c>
      <c r="L81" s="4">
        <v>598</v>
      </c>
      <c r="M81" s="4">
        <v>598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44862</v>
      </c>
      <c r="S81" s="6">
        <v>44866</v>
      </c>
      <c r="T81" s="4" t="s">
        <v>34</v>
      </c>
      <c r="U81" s="4">
        <v>598</v>
      </c>
      <c r="V81" s="4">
        <v>0</v>
      </c>
      <c r="W81" s="4">
        <v>0</v>
      </c>
      <c r="X81" s="4" t="s">
        <v>407</v>
      </c>
      <c r="Y81" s="4" t="s">
        <v>408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44862</v>
      </c>
      <c r="G82" s="6">
        <v>44863</v>
      </c>
      <c r="H82" s="4">
        <v>1</v>
      </c>
      <c r="I82" s="4">
        <v>1</v>
      </c>
      <c r="J82" s="4">
        <v>1</v>
      </c>
      <c r="K82" s="4" t="s">
        <v>30</v>
      </c>
      <c r="L82" s="4">
        <v>586</v>
      </c>
      <c r="M82" s="4">
        <v>586</v>
      </c>
      <c r="N82" s="4" t="s">
        <v>412</v>
      </c>
      <c r="O82" s="4" t="s">
        <v>32</v>
      </c>
      <c r="P82" s="4" t="s">
        <v>33</v>
      </c>
      <c r="Q82" s="4">
        <v>0</v>
      </c>
      <c r="R82" s="7">
        <v>44862</v>
      </c>
      <c r="S82" s="6">
        <v>44866</v>
      </c>
      <c r="T82" s="4" t="s">
        <v>34</v>
      </c>
      <c r="U82" s="4">
        <v>586</v>
      </c>
      <c r="V82" s="4">
        <v>0</v>
      </c>
      <c r="W82" s="4">
        <v>0</v>
      </c>
      <c r="X82" s="4" t="s">
        <v>413</v>
      </c>
      <c r="Y82" s="4" t="s">
        <v>35</v>
      </c>
    </row>
    <row r="83" s="4" customFormat="1" spans="1:25">
      <c r="A83" s="4" t="s">
        <v>414</v>
      </c>
      <c r="B83" s="4" t="s">
        <v>26</v>
      </c>
      <c r="C83" s="4" t="s">
        <v>27</v>
      </c>
      <c r="D83" s="4" t="s">
        <v>415</v>
      </c>
      <c r="E83" s="4" t="s">
        <v>293</v>
      </c>
      <c r="F83" s="6">
        <v>44862</v>
      </c>
      <c r="G83" s="6">
        <v>44863</v>
      </c>
      <c r="H83" s="4">
        <v>1</v>
      </c>
      <c r="I83" s="4">
        <v>1</v>
      </c>
      <c r="J83" s="4">
        <v>1</v>
      </c>
      <c r="K83" s="4" t="s">
        <v>30</v>
      </c>
      <c r="L83" s="4">
        <v>948</v>
      </c>
      <c r="M83" s="4">
        <v>948</v>
      </c>
      <c r="N83" s="4" t="s">
        <v>416</v>
      </c>
      <c r="O83" s="4" t="s">
        <v>32</v>
      </c>
      <c r="P83" s="4" t="s">
        <v>33</v>
      </c>
      <c r="Q83" s="4">
        <v>0</v>
      </c>
      <c r="R83" s="7">
        <v>44862</v>
      </c>
      <c r="S83" s="6">
        <v>44866</v>
      </c>
      <c r="T83" s="4" t="s">
        <v>34</v>
      </c>
      <c r="U83" s="4">
        <v>948</v>
      </c>
      <c r="V83" s="4">
        <v>0</v>
      </c>
      <c r="W83" s="4">
        <v>0</v>
      </c>
      <c r="X83" s="4" t="s">
        <v>417</v>
      </c>
      <c r="Y83" s="4" t="s">
        <v>418</v>
      </c>
    </row>
    <row r="84" s="4" customFormat="1" spans="1:25">
      <c r="A84" s="4" t="s">
        <v>419</v>
      </c>
      <c r="B84" s="4" t="s">
        <v>26</v>
      </c>
      <c r="C84" s="4" t="s">
        <v>27</v>
      </c>
      <c r="D84" s="4" t="s">
        <v>420</v>
      </c>
      <c r="E84" s="4" t="s">
        <v>421</v>
      </c>
      <c r="F84" s="6">
        <v>44862</v>
      </c>
      <c r="G84" s="6">
        <v>44863</v>
      </c>
      <c r="H84" s="4">
        <v>2</v>
      </c>
      <c r="I84" s="4">
        <v>1</v>
      </c>
      <c r="J84" s="4">
        <v>2</v>
      </c>
      <c r="K84" s="4" t="s">
        <v>30</v>
      </c>
      <c r="L84" s="4">
        <v>508</v>
      </c>
      <c r="M84" s="4">
        <v>508</v>
      </c>
      <c r="N84" s="4" t="s">
        <v>422</v>
      </c>
      <c r="O84" s="4" t="s">
        <v>32</v>
      </c>
      <c r="P84" s="4" t="s">
        <v>33</v>
      </c>
      <c r="Q84" s="4">
        <v>0</v>
      </c>
      <c r="R84" s="7">
        <v>44862</v>
      </c>
      <c r="S84" s="6">
        <v>44866</v>
      </c>
      <c r="T84" s="4" t="s">
        <v>34</v>
      </c>
      <c r="U84" s="4">
        <v>508</v>
      </c>
      <c r="V84" s="4">
        <v>0</v>
      </c>
      <c r="W84" s="4">
        <v>0</v>
      </c>
      <c r="X84" s="4" t="s">
        <v>423</v>
      </c>
      <c r="Y84" s="4" t="s">
        <v>424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426</v>
      </c>
      <c r="E85" s="4" t="s">
        <v>207</v>
      </c>
      <c r="F85" s="6">
        <v>44862</v>
      </c>
      <c r="G85" s="6">
        <v>44863</v>
      </c>
      <c r="H85" s="4">
        <v>1</v>
      </c>
      <c r="I85" s="4">
        <v>1</v>
      </c>
      <c r="J85" s="4">
        <v>1</v>
      </c>
      <c r="K85" s="4" t="s">
        <v>30</v>
      </c>
      <c r="L85" s="4">
        <v>127</v>
      </c>
      <c r="M85" s="4">
        <v>127</v>
      </c>
      <c r="N85" s="4" t="s">
        <v>427</v>
      </c>
      <c r="O85" s="4" t="s">
        <v>32</v>
      </c>
      <c r="P85" s="4" t="s">
        <v>33</v>
      </c>
      <c r="Q85" s="4">
        <v>0</v>
      </c>
      <c r="R85" s="7">
        <v>44862</v>
      </c>
      <c r="S85" s="6">
        <v>44866</v>
      </c>
      <c r="T85" s="4" t="s">
        <v>34</v>
      </c>
      <c r="U85" s="4">
        <v>127</v>
      </c>
      <c r="V85" s="4">
        <v>0</v>
      </c>
      <c r="W85" s="4">
        <v>0</v>
      </c>
      <c r="X85" s="4" t="s">
        <v>428</v>
      </c>
      <c r="Y85" s="4" t="s">
        <v>35</v>
      </c>
    </row>
    <row r="86" s="4" customFormat="1" spans="1:25">
      <c r="A86" s="4" t="s">
        <v>429</v>
      </c>
      <c r="B86" s="4" t="s">
        <v>26</v>
      </c>
      <c r="C86" s="4" t="s">
        <v>27</v>
      </c>
      <c r="D86" s="4" t="s">
        <v>430</v>
      </c>
      <c r="E86" s="4" t="s">
        <v>48</v>
      </c>
      <c r="F86" s="6">
        <v>44862</v>
      </c>
      <c r="G86" s="6">
        <v>44863</v>
      </c>
      <c r="H86" s="4">
        <v>1</v>
      </c>
      <c r="I86" s="4">
        <v>1</v>
      </c>
      <c r="J86" s="4">
        <v>1</v>
      </c>
      <c r="K86" s="4" t="s">
        <v>30</v>
      </c>
      <c r="L86" s="4">
        <v>280</v>
      </c>
      <c r="M86" s="4">
        <v>280</v>
      </c>
      <c r="N86" s="4" t="s">
        <v>431</v>
      </c>
      <c r="O86" s="4" t="s">
        <v>32</v>
      </c>
      <c r="P86" s="4" t="s">
        <v>33</v>
      </c>
      <c r="Q86" s="4">
        <v>0</v>
      </c>
      <c r="R86" s="7">
        <v>44862</v>
      </c>
      <c r="S86" s="6">
        <v>44866</v>
      </c>
      <c r="T86" s="4" t="s">
        <v>34</v>
      </c>
      <c r="U86" s="4">
        <v>280</v>
      </c>
      <c r="V86" s="4">
        <v>0</v>
      </c>
      <c r="W86" s="4">
        <v>0</v>
      </c>
      <c r="X86" s="4" t="s">
        <v>432</v>
      </c>
      <c r="Y86" s="4" t="s">
        <v>35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44862</v>
      </c>
      <c r="G87" s="6">
        <v>44863</v>
      </c>
      <c r="H87" s="4">
        <v>1</v>
      </c>
      <c r="I87" s="4">
        <v>1</v>
      </c>
      <c r="J87" s="4">
        <v>1</v>
      </c>
      <c r="K87" s="4" t="s">
        <v>30</v>
      </c>
      <c r="L87" s="4">
        <v>349</v>
      </c>
      <c r="M87" s="4">
        <v>349</v>
      </c>
      <c r="N87" s="4" t="s">
        <v>436</v>
      </c>
      <c r="O87" s="4" t="s">
        <v>32</v>
      </c>
      <c r="P87" s="4" t="s">
        <v>33</v>
      </c>
      <c r="Q87" s="4">
        <v>0</v>
      </c>
      <c r="R87" s="7">
        <v>44862</v>
      </c>
      <c r="S87" s="6">
        <v>44866</v>
      </c>
      <c r="T87" s="4" t="s">
        <v>34</v>
      </c>
      <c r="U87" s="4">
        <v>349</v>
      </c>
      <c r="V87" s="4">
        <v>0</v>
      </c>
      <c r="W87" s="4">
        <v>0</v>
      </c>
      <c r="X87" s="4" t="s">
        <v>437</v>
      </c>
      <c r="Y87" s="4" t="s">
        <v>438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441</v>
      </c>
      <c r="F88" s="6">
        <v>44862</v>
      </c>
      <c r="G88" s="6">
        <v>44863</v>
      </c>
      <c r="H88" s="4">
        <v>1</v>
      </c>
      <c r="I88" s="4">
        <v>1</v>
      </c>
      <c r="J88" s="4">
        <v>1</v>
      </c>
      <c r="K88" s="4" t="s">
        <v>30</v>
      </c>
      <c r="L88" s="4">
        <v>1126</v>
      </c>
      <c r="M88" s="4">
        <v>1126</v>
      </c>
      <c r="N88" s="4" t="s">
        <v>442</v>
      </c>
      <c r="O88" s="4" t="s">
        <v>32</v>
      </c>
      <c r="P88" s="4" t="s">
        <v>33</v>
      </c>
      <c r="Q88" s="4">
        <v>0</v>
      </c>
      <c r="R88" s="7">
        <v>44862</v>
      </c>
      <c r="S88" s="6">
        <v>44866</v>
      </c>
      <c r="T88" s="4" t="s">
        <v>34</v>
      </c>
      <c r="U88" s="4">
        <v>1126</v>
      </c>
      <c r="V88" s="4">
        <v>0</v>
      </c>
      <c r="W88" s="4">
        <v>0</v>
      </c>
      <c r="X88" s="4" t="s">
        <v>443</v>
      </c>
      <c r="Y88" s="4" t="s">
        <v>444</v>
      </c>
    </row>
    <row r="89" s="4" customFormat="1" spans="1:25">
      <c r="A89" s="4" t="s">
        <v>445</v>
      </c>
      <c r="B89" s="4" t="s">
        <v>26</v>
      </c>
      <c r="C89" s="4" t="s">
        <v>27</v>
      </c>
      <c r="D89" s="4" t="s">
        <v>446</v>
      </c>
      <c r="E89" s="4" t="s">
        <v>447</v>
      </c>
      <c r="F89" s="6">
        <v>44862</v>
      </c>
      <c r="G89" s="6">
        <v>44863</v>
      </c>
      <c r="H89" s="4">
        <v>1</v>
      </c>
      <c r="I89" s="4">
        <v>1</v>
      </c>
      <c r="J89" s="4">
        <v>1</v>
      </c>
      <c r="K89" s="4" t="s">
        <v>30</v>
      </c>
      <c r="L89" s="4">
        <v>281</v>
      </c>
      <c r="M89" s="4">
        <v>281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44862</v>
      </c>
      <c r="S89" s="6">
        <v>44866</v>
      </c>
      <c r="T89" s="4" t="s">
        <v>34</v>
      </c>
      <c r="U89" s="4">
        <v>281</v>
      </c>
      <c r="V89" s="4">
        <v>0</v>
      </c>
      <c r="W89" s="4">
        <v>0</v>
      </c>
      <c r="X89" s="4" t="s">
        <v>449</v>
      </c>
      <c r="Y89" s="4" t="s">
        <v>35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451</v>
      </c>
      <c r="E90" s="4" t="s">
        <v>452</v>
      </c>
      <c r="F90" s="6">
        <v>44862</v>
      </c>
      <c r="G90" s="6">
        <v>44863</v>
      </c>
      <c r="H90" s="4">
        <v>1</v>
      </c>
      <c r="I90" s="4">
        <v>1</v>
      </c>
      <c r="J90" s="4">
        <v>1</v>
      </c>
      <c r="K90" s="4" t="s">
        <v>30</v>
      </c>
      <c r="L90" s="4">
        <v>955</v>
      </c>
      <c r="M90" s="4">
        <v>955</v>
      </c>
      <c r="N90" s="4" t="s">
        <v>453</v>
      </c>
      <c r="O90" s="4" t="s">
        <v>32</v>
      </c>
      <c r="P90" s="4" t="s">
        <v>33</v>
      </c>
      <c r="Q90" s="4">
        <v>0</v>
      </c>
      <c r="R90" s="7">
        <v>44862</v>
      </c>
      <c r="S90" s="6">
        <v>44866</v>
      </c>
      <c r="T90" s="4" t="s">
        <v>34</v>
      </c>
      <c r="U90" s="4">
        <v>955</v>
      </c>
      <c r="V90" s="4">
        <v>0</v>
      </c>
      <c r="W90" s="4">
        <v>0</v>
      </c>
      <c r="X90" s="4" t="s">
        <v>454</v>
      </c>
      <c r="Y90" s="4" t="s">
        <v>96</v>
      </c>
    </row>
    <row r="91" s="4" customFormat="1" spans="1:25">
      <c r="A91" s="4" t="s">
        <v>455</v>
      </c>
      <c r="B91" s="4" t="s">
        <v>26</v>
      </c>
      <c r="C91" s="4" t="s">
        <v>27</v>
      </c>
      <c r="D91" s="4" t="s">
        <v>456</v>
      </c>
      <c r="E91" s="4" t="s">
        <v>391</v>
      </c>
      <c r="F91" s="6">
        <v>44862</v>
      </c>
      <c r="G91" s="6">
        <v>44863</v>
      </c>
      <c r="H91" s="4">
        <v>1</v>
      </c>
      <c r="I91" s="4">
        <v>1</v>
      </c>
      <c r="J91" s="4">
        <v>1</v>
      </c>
      <c r="K91" s="4" t="s">
        <v>30</v>
      </c>
      <c r="L91" s="4">
        <v>452</v>
      </c>
      <c r="M91" s="4">
        <v>452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44862</v>
      </c>
      <c r="S91" s="6">
        <v>44866</v>
      </c>
      <c r="T91" s="4" t="s">
        <v>34</v>
      </c>
      <c r="U91" s="4">
        <v>452</v>
      </c>
      <c r="V91" s="4">
        <v>0</v>
      </c>
      <c r="W91" s="4">
        <v>0</v>
      </c>
      <c r="X91" s="4" t="s">
        <v>458</v>
      </c>
      <c r="Y91" s="4" t="s">
        <v>459</v>
      </c>
    </row>
    <row r="92" s="4" customFormat="1" spans="1:25">
      <c r="A92" s="4" t="s">
        <v>460</v>
      </c>
      <c r="B92" s="4" t="s">
        <v>26</v>
      </c>
      <c r="C92" s="4" t="s">
        <v>27</v>
      </c>
      <c r="D92" s="4" t="s">
        <v>461</v>
      </c>
      <c r="E92" s="4" t="s">
        <v>447</v>
      </c>
      <c r="F92" s="6">
        <v>44862</v>
      </c>
      <c r="G92" s="6">
        <v>44863</v>
      </c>
      <c r="H92" s="4">
        <v>1</v>
      </c>
      <c r="I92" s="4">
        <v>1</v>
      </c>
      <c r="J92" s="4">
        <v>1</v>
      </c>
      <c r="K92" s="4" t="s">
        <v>30</v>
      </c>
      <c r="L92" s="4">
        <v>244</v>
      </c>
      <c r="M92" s="4">
        <v>244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44862</v>
      </c>
      <c r="S92" s="6">
        <v>44866</v>
      </c>
      <c r="T92" s="4" t="s">
        <v>34</v>
      </c>
      <c r="U92" s="4">
        <v>244</v>
      </c>
      <c r="V92" s="4">
        <v>0</v>
      </c>
      <c r="W92" s="4">
        <v>0</v>
      </c>
      <c r="X92" s="4" t="s">
        <v>463</v>
      </c>
      <c r="Y92" s="4" t="s">
        <v>35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358</v>
      </c>
      <c r="E93" s="4" t="s">
        <v>359</v>
      </c>
      <c r="F93" s="6">
        <v>44862</v>
      </c>
      <c r="G93" s="6">
        <v>44863</v>
      </c>
      <c r="H93" s="4">
        <v>1</v>
      </c>
      <c r="I93" s="4">
        <v>1</v>
      </c>
      <c r="J93" s="4">
        <v>1</v>
      </c>
      <c r="K93" s="4" t="s">
        <v>30</v>
      </c>
      <c r="L93" s="4">
        <v>159</v>
      </c>
      <c r="M93" s="4">
        <v>159</v>
      </c>
      <c r="N93" s="4" t="s">
        <v>465</v>
      </c>
      <c r="O93" s="4" t="s">
        <v>32</v>
      </c>
      <c r="P93" s="4" t="s">
        <v>33</v>
      </c>
      <c r="Q93" s="4">
        <v>0</v>
      </c>
      <c r="R93" s="7">
        <v>44862</v>
      </c>
      <c r="S93" s="6">
        <v>44866</v>
      </c>
      <c r="T93" s="4" t="s">
        <v>34</v>
      </c>
      <c r="U93" s="4">
        <v>159</v>
      </c>
      <c r="V93" s="4">
        <v>0</v>
      </c>
      <c r="W93" s="4">
        <v>0</v>
      </c>
      <c r="X93" s="4" t="s">
        <v>466</v>
      </c>
      <c r="Y93" s="4" t="s">
        <v>35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468</v>
      </c>
      <c r="E94" s="4" t="s">
        <v>469</v>
      </c>
      <c r="F94" s="6">
        <v>44862</v>
      </c>
      <c r="G94" s="6">
        <v>44863</v>
      </c>
      <c r="H94" s="4">
        <v>1</v>
      </c>
      <c r="I94" s="4">
        <v>1</v>
      </c>
      <c r="J94" s="4">
        <v>1</v>
      </c>
      <c r="K94" s="4" t="s">
        <v>30</v>
      </c>
      <c r="L94" s="4">
        <v>503</v>
      </c>
      <c r="M94" s="4">
        <v>503</v>
      </c>
      <c r="N94" s="4" t="s">
        <v>470</v>
      </c>
      <c r="O94" s="4" t="s">
        <v>32</v>
      </c>
      <c r="P94" s="4" t="s">
        <v>33</v>
      </c>
      <c r="Q94" s="4">
        <v>0</v>
      </c>
      <c r="R94" s="7">
        <v>44862</v>
      </c>
      <c r="S94" s="6">
        <v>44866</v>
      </c>
      <c r="T94" s="4" t="s">
        <v>34</v>
      </c>
      <c r="U94" s="4">
        <v>503</v>
      </c>
      <c r="V94" s="4">
        <v>0</v>
      </c>
      <c r="W94" s="4">
        <v>0</v>
      </c>
      <c r="X94" s="4" t="s">
        <v>471</v>
      </c>
      <c r="Y94" s="4" t="s">
        <v>35</v>
      </c>
    </row>
    <row r="95" s="4" customFormat="1" spans="1:25">
      <c r="A95" s="4" t="s">
        <v>472</v>
      </c>
      <c r="B95" s="4" t="s">
        <v>26</v>
      </c>
      <c r="C95" s="4" t="s">
        <v>27</v>
      </c>
      <c r="D95" s="4" t="s">
        <v>473</v>
      </c>
      <c r="E95" s="4" t="s">
        <v>474</v>
      </c>
      <c r="F95" s="6">
        <v>44862</v>
      </c>
      <c r="G95" s="6">
        <v>44863</v>
      </c>
      <c r="H95" s="4">
        <v>1</v>
      </c>
      <c r="I95" s="4">
        <v>1</v>
      </c>
      <c r="J95" s="4">
        <v>1</v>
      </c>
      <c r="K95" s="4" t="s">
        <v>30</v>
      </c>
      <c r="L95" s="4">
        <v>520</v>
      </c>
      <c r="M95" s="4">
        <v>520</v>
      </c>
      <c r="N95" s="4" t="s">
        <v>475</v>
      </c>
      <c r="O95" s="4" t="s">
        <v>32</v>
      </c>
      <c r="P95" s="4" t="s">
        <v>33</v>
      </c>
      <c r="Q95" s="4">
        <v>0</v>
      </c>
      <c r="R95" s="7">
        <v>44862</v>
      </c>
      <c r="S95" s="6">
        <v>44866</v>
      </c>
      <c r="T95" s="4" t="s">
        <v>34</v>
      </c>
      <c r="U95" s="4">
        <v>520</v>
      </c>
      <c r="V95" s="4">
        <v>0</v>
      </c>
      <c r="W95" s="4">
        <v>0</v>
      </c>
      <c r="X95" s="4" t="s">
        <v>476</v>
      </c>
      <c r="Y95" s="4" t="s">
        <v>35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44862</v>
      </c>
      <c r="G96" s="6">
        <v>44863</v>
      </c>
      <c r="H96" s="4">
        <v>1</v>
      </c>
      <c r="I96" s="4">
        <v>1</v>
      </c>
      <c r="J96" s="4">
        <v>1</v>
      </c>
      <c r="K96" s="4" t="s">
        <v>30</v>
      </c>
      <c r="L96" s="4">
        <v>282</v>
      </c>
      <c r="M96" s="4">
        <v>282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44862</v>
      </c>
      <c r="S96" s="6">
        <v>44866</v>
      </c>
      <c r="T96" s="4" t="s">
        <v>34</v>
      </c>
      <c r="U96" s="4">
        <v>282</v>
      </c>
      <c r="V96" s="4">
        <v>0</v>
      </c>
      <c r="W96" s="4">
        <v>0</v>
      </c>
      <c r="X96" s="4" t="s">
        <v>481</v>
      </c>
      <c r="Y96" s="4" t="s">
        <v>35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107</v>
      </c>
      <c r="E97" s="4" t="s">
        <v>483</v>
      </c>
      <c r="F97" s="6">
        <v>44862</v>
      </c>
      <c r="G97" s="6">
        <v>44863</v>
      </c>
      <c r="H97" s="4">
        <v>1</v>
      </c>
      <c r="I97" s="4">
        <v>1</v>
      </c>
      <c r="J97" s="4">
        <v>1</v>
      </c>
      <c r="K97" s="4" t="s">
        <v>30</v>
      </c>
      <c r="L97" s="4">
        <v>708</v>
      </c>
      <c r="M97" s="4">
        <v>708</v>
      </c>
      <c r="N97" s="4" t="s">
        <v>484</v>
      </c>
      <c r="O97" s="4" t="s">
        <v>32</v>
      </c>
      <c r="P97" s="4" t="s">
        <v>33</v>
      </c>
      <c r="Q97" s="4">
        <v>0</v>
      </c>
      <c r="R97" s="7">
        <v>44862</v>
      </c>
      <c r="S97" s="6">
        <v>44866</v>
      </c>
      <c r="T97" s="4" t="s">
        <v>34</v>
      </c>
      <c r="U97" s="4">
        <v>708</v>
      </c>
      <c r="V97" s="4">
        <v>0</v>
      </c>
      <c r="W97" s="4">
        <v>0</v>
      </c>
      <c r="X97" s="4" t="s">
        <v>485</v>
      </c>
      <c r="Y97" s="4" t="s">
        <v>325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487</v>
      </c>
      <c r="E98" s="4" t="s">
        <v>488</v>
      </c>
      <c r="F98" s="6">
        <v>44862</v>
      </c>
      <c r="G98" s="6">
        <v>44863</v>
      </c>
      <c r="H98" s="4">
        <v>1</v>
      </c>
      <c r="I98" s="4">
        <v>1</v>
      </c>
      <c r="J98" s="4">
        <v>1</v>
      </c>
      <c r="K98" s="4" t="s">
        <v>30</v>
      </c>
      <c r="L98" s="4">
        <v>274</v>
      </c>
      <c r="M98" s="4">
        <v>274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44862</v>
      </c>
      <c r="S98" s="6">
        <v>44866</v>
      </c>
      <c r="T98" s="4" t="s">
        <v>34</v>
      </c>
      <c r="U98" s="4">
        <v>274</v>
      </c>
      <c r="V98" s="4">
        <v>0</v>
      </c>
      <c r="W98" s="4">
        <v>0</v>
      </c>
      <c r="X98" s="4" t="s">
        <v>490</v>
      </c>
      <c r="Y98" s="4" t="s">
        <v>35</v>
      </c>
    </row>
    <row r="99" s="4" customFormat="1" spans="1:25">
      <c r="A99" s="4" t="s">
        <v>472</v>
      </c>
      <c r="B99" s="4" t="s">
        <v>26</v>
      </c>
      <c r="C99" s="4" t="s">
        <v>157</v>
      </c>
      <c r="D99" s="4" t="s">
        <v>473</v>
      </c>
      <c r="E99" s="4" t="s">
        <v>474</v>
      </c>
      <c r="F99" s="6">
        <v>44862</v>
      </c>
      <c r="G99" s="6">
        <v>44863</v>
      </c>
      <c r="H99" s="4">
        <v>1</v>
      </c>
      <c r="I99" s="4">
        <v>1</v>
      </c>
      <c r="J99" s="4">
        <v>1</v>
      </c>
      <c r="K99" s="4" t="s">
        <v>30</v>
      </c>
      <c r="L99" s="4">
        <v>-520</v>
      </c>
      <c r="M99" s="4">
        <v>-520</v>
      </c>
      <c r="N99" s="4" t="s">
        <v>475</v>
      </c>
      <c r="O99" s="4" t="s">
        <v>32</v>
      </c>
      <c r="P99" s="4" t="s">
        <v>33</v>
      </c>
      <c r="Q99" s="4">
        <v>0</v>
      </c>
      <c r="R99" s="7">
        <v>44862</v>
      </c>
      <c r="S99" s="6">
        <v>44866</v>
      </c>
      <c r="T99" s="4" t="s">
        <v>34</v>
      </c>
      <c r="U99" s="4">
        <v>-520</v>
      </c>
      <c r="V99" s="4">
        <v>0</v>
      </c>
      <c r="W99" s="4">
        <v>0</v>
      </c>
      <c r="X99" s="4" t="s">
        <v>476</v>
      </c>
      <c r="Y99" s="4" t="s">
        <v>35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44862</v>
      </c>
      <c r="G100" s="6">
        <v>44863</v>
      </c>
      <c r="H100" s="4">
        <v>1</v>
      </c>
      <c r="I100" s="4">
        <v>1</v>
      </c>
      <c r="J100" s="4">
        <v>1</v>
      </c>
      <c r="K100" s="4" t="s">
        <v>30</v>
      </c>
      <c r="L100" s="4">
        <v>619</v>
      </c>
      <c r="M100" s="4">
        <v>619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44862</v>
      </c>
      <c r="S100" s="6">
        <v>44866</v>
      </c>
      <c r="T100" s="4" t="s">
        <v>34</v>
      </c>
      <c r="U100" s="4">
        <v>619</v>
      </c>
      <c r="V100" s="4">
        <v>0</v>
      </c>
      <c r="W100" s="4">
        <v>0</v>
      </c>
      <c r="X100" s="4" t="s">
        <v>495</v>
      </c>
      <c r="Y100" s="4" t="s">
        <v>35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456</v>
      </c>
      <c r="E101" s="4" t="s">
        <v>497</v>
      </c>
      <c r="F101" s="6">
        <v>44862</v>
      </c>
      <c r="G101" s="6">
        <v>44863</v>
      </c>
      <c r="H101" s="4">
        <v>1</v>
      </c>
      <c r="I101" s="4">
        <v>1</v>
      </c>
      <c r="J101" s="4">
        <v>1</v>
      </c>
      <c r="K101" s="4" t="s">
        <v>30</v>
      </c>
      <c r="L101" s="4">
        <v>438</v>
      </c>
      <c r="M101" s="4">
        <v>438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44862</v>
      </c>
      <c r="S101" s="6">
        <v>44866</v>
      </c>
      <c r="T101" s="4" t="s">
        <v>34</v>
      </c>
      <c r="U101" s="4">
        <v>438</v>
      </c>
      <c r="V101" s="4">
        <v>0</v>
      </c>
      <c r="W101" s="4">
        <v>0</v>
      </c>
      <c r="X101" s="4" t="s">
        <v>499</v>
      </c>
      <c r="Y101" s="4" t="s">
        <v>500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502</v>
      </c>
      <c r="E102" s="4" t="s">
        <v>166</v>
      </c>
      <c r="F102" s="6">
        <v>44862</v>
      </c>
      <c r="G102" s="6">
        <v>44863</v>
      </c>
      <c r="H102" s="4">
        <v>1</v>
      </c>
      <c r="I102" s="4">
        <v>1</v>
      </c>
      <c r="J102" s="4">
        <v>1</v>
      </c>
      <c r="K102" s="4" t="s">
        <v>30</v>
      </c>
      <c r="L102" s="4">
        <v>697</v>
      </c>
      <c r="M102" s="4">
        <v>697</v>
      </c>
      <c r="N102" s="4" t="s">
        <v>503</v>
      </c>
      <c r="O102" s="4" t="s">
        <v>32</v>
      </c>
      <c r="P102" s="4" t="s">
        <v>33</v>
      </c>
      <c r="Q102" s="4">
        <v>0</v>
      </c>
      <c r="R102" s="7">
        <v>44862</v>
      </c>
      <c r="S102" s="6">
        <v>44866</v>
      </c>
      <c r="T102" s="4" t="s">
        <v>34</v>
      </c>
      <c r="U102" s="4">
        <v>697</v>
      </c>
      <c r="V102" s="4">
        <v>0</v>
      </c>
      <c r="W102" s="4">
        <v>0</v>
      </c>
      <c r="X102" s="4" t="s">
        <v>504</v>
      </c>
      <c r="Y102" s="4" t="s">
        <v>317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507</v>
      </c>
      <c r="F103" s="6">
        <v>44862</v>
      </c>
      <c r="G103" s="6">
        <v>44863</v>
      </c>
      <c r="H103" s="4">
        <v>1</v>
      </c>
      <c r="I103" s="4">
        <v>1</v>
      </c>
      <c r="J103" s="4">
        <v>1</v>
      </c>
      <c r="K103" s="4" t="s">
        <v>30</v>
      </c>
      <c r="L103" s="4">
        <v>553</v>
      </c>
      <c r="M103" s="4">
        <v>553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44862</v>
      </c>
      <c r="S103" s="6">
        <v>44866</v>
      </c>
      <c r="T103" s="4" t="s">
        <v>34</v>
      </c>
      <c r="U103" s="4">
        <v>553</v>
      </c>
      <c r="V103" s="4">
        <v>0</v>
      </c>
      <c r="W103" s="4">
        <v>0</v>
      </c>
      <c r="X103" s="4" t="s">
        <v>509</v>
      </c>
      <c r="Y103" s="4" t="s">
        <v>35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44862</v>
      </c>
      <c r="G104" s="6">
        <v>44863</v>
      </c>
      <c r="H104" s="4">
        <v>1</v>
      </c>
      <c r="I104" s="4">
        <v>1</v>
      </c>
      <c r="J104" s="4">
        <v>1</v>
      </c>
      <c r="K104" s="4" t="s">
        <v>30</v>
      </c>
      <c r="L104" s="4">
        <v>146</v>
      </c>
      <c r="M104" s="4">
        <v>146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44862</v>
      </c>
      <c r="S104" s="6">
        <v>44866</v>
      </c>
      <c r="T104" s="4" t="s">
        <v>34</v>
      </c>
      <c r="U104" s="4">
        <v>146</v>
      </c>
      <c r="V104" s="4">
        <v>0</v>
      </c>
      <c r="W104" s="4">
        <v>0</v>
      </c>
      <c r="X104" s="4" t="s">
        <v>514</v>
      </c>
      <c r="Y104" s="4" t="s">
        <v>515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255</v>
      </c>
      <c r="F105" s="6">
        <v>44862</v>
      </c>
      <c r="G105" s="6">
        <v>44863</v>
      </c>
      <c r="H105" s="4">
        <v>1</v>
      </c>
      <c r="I105" s="4">
        <v>1</v>
      </c>
      <c r="J105" s="4">
        <v>1</v>
      </c>
      <c r="K105" s="4" t="s">
        <v>30</v>
      </c>
      <c r="L105" s="4">
        <v>283</v>
      </c>
      <c r="M105" s="4">
        <v>283</v>
      </c>
      <c r="N105" s="4" t="s">
        <v>518</v>
      </c>
      <c r="O105" s="4" t="s">
        <v>32</v>
      </c>
      <c r="P105" s="4" t="s">
        <v>33</v>
      </c>
      <c r="Q105" s="4">
        <v>0</v>
      </c>
      <c r="R105" s="7">
        <v>44862</v>
      </c>
      <c r="S105" s="6">
        <v>44866</v>
      </c>
      <c r="T105" s="4" t="s">
        <v>34</v>
      </c>
      <c r="U105" s="4">
        <v>283</v>
      </c>
      <c r="V105" s="4">
        <v>0</v>
      </c>
      <c r="W105" s="4">
        <v>0</v>
      </c>
      <c r="X105" s="4" t="s">
        <v>519</v>
      </c>
      <c r="Y105" s="4" t="s">
        <v>35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521</v>
      </c>
      <c r="E106" s="4" t="s">
        <v>522</v>
      </c>
      <c r="F106" s="6">
        <v>44862</v>
      </c>
      <c r="G106" s="6">
        <v>44863</v>
      </c>
      <c r="H106" s="4">
        <v>1</v>
      </c>
      <c r="I106" s="4">
        <v>1</v>
      </c>
      <c r="J106" s="4">
        <v>1</v>
      </c>
      <c r="K106" s="4" t="s">
        <v>30</v>
      </c>
      <c r="L106" s="4">
        <v>157</v>
      </c>
      <c r="M106" s="4">
        <v>157</v>
      </c>
      <c r="N106" s="4" t="s">
        <v>523</v>
      </c>
      <c r="O106" s="4" t="s">
        <v>32</v>
      </c>
      <c r="P106" s="4" t="s">
        <v>33</v>
      </c>
      <c r="Q106" s="4">
        <v>0</v>
      </c>
      <c r="R106" s="7">
        <v>44862</v>
      </c>
      <c r="S106" s="6">
        <v>44866</v>
      </c>
      <c r="T106" s="4" t="s">
        <v>34</v>
      </c>
      <c r="U106" s="4">
        <v>157</v>
      </c>
      <c r="V106" s="4">
        <v>0</v>
      </c>
      <c r="W106" s="4">
        <v>0</v>
      </c>
      <c r="X106" s="4" t="s">
        <v>524</v>
      </c>
      <c r="Y106" s="4" t="s">
        <v>317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87" workbookViewId="0">
      <selection activeCell="A108" sqref="A108:C110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525</v>
      </c>
    </row>
    <row r="2" s="4" customFormat="1" spans="1:9">
      <c r="A2" s="5">
        <v>18673999086</v>
      </c>
      <c r="B2" s="6">
        <v>44856</v>
      </c>
      <c r="C2" s="6">
        <v>44863</v>
      </c>
      <c r="D2" s="4">
        <v>3990</v>
      </c>
      <c r="E2" s="4" t="str">
        <f>VLOOKUP(A2,HOP!A:L,12,0)</f>
        <v>3990.00</v>
      </c>
      <c r="F2" s="4" t="str">
        <f>VLOOKUP(A2,HOP!A:C,3,0)</f>
        <v>2648190</v>
      </c>
      <c r="G2" s="4">
        <f>D2-E2</f>
        <v>0</v>
      </c>
      <c r="H2" s="4" t="str">
        <f>$H$1&amp;F2</f>
        <v>，2648190</v>
      </c>
      <c r="I2" s="4" t="str">
        <f>VLOOKUP(A2,HOP!A:U,21,0)</f>
        <v>直连</v>
      </c>
    </row>
    <row r="3" s="4" customFormat="1" spans="1:9">
      <c r="A3" s="5">
        <v>18735355085</v>
      </c>
      <c r="B3" s="6">
        <v>44860</v>
      </c>
      <c r="C3" s="6">
        <v>44863</v>
      </c>
      <c r="D3" s="4">
        <v>2586</v>
      </c>
      <c r="E3" s="4" t="str">
        <f>VLOOKUP(A3,HOP!A:L,12,0)</f>
        <v>2586.00</v>
      </c>
      <c r="F3" s="4" t="str">
        <f>VLOOKUP(A3,HOP!A:C,3,0)</f>
        <v>2653705</v>
      </c>
      <c r="G3" s="4">
        <f t="shared" ref="G3:G34" si="0">D3-E3</f>
        <v>0</v>
      </c>
      <c r="H3" s="4" t="str">
        <f t="shared" ref="H3:H34" si="1">$H$1&amp;F3</f>
        <v>，2653705</v>
      </c>
      <c r="I3" s="4" t="str">
        <f>VLOOKUP(A3,HOP!A:U,21,0)</f>
        <v>直连</v>
      </c>
    </row>
    <row r="4" s="4" customFormat="1" spans="1:9">
      <c r="A4" s="5">
        <v>21115534375</v>
      </c>
      <c r="B4" s="6">
        <v>44862</v>
      </c>
      <c r="C4" s="6">
        <v>44863</v>
      </c>
      <c r="D4" s="4">
        <v>1709</v>
      </c>
      <c r="E4" s="4" t="str">
        <f>VLOOKUP(A4,HOP!A:L,12,0)</f>
        <v>1709.00</v>
      </c>
      <c r="F4" s="4" t="str">
        <f>VLOOKUP(A4,HOP!A:C,3,0)</f>
        <v>2702711</v>
      </c>
      <c r="G4" s="4">
        <f t="shared" si="0"/>
        <v>0</v>
      </c>
      <c r="H4" s="4" t="str">
        <f t="shared" si="1"/>
        <v>，2702711</v>
      </c>
      <c r="I4" s="4" t="str">
        <f>VLOOKUP(A4,HOP!A:U,21,0)</f>
        <v>直连</v>
      </c>
    </row>
    <row r="5" s="4" customFormat="1" spans="1:9">
      <c r="A5" s="5">
        <v>21127568585</v>
      </c>
      <c r="B5" s="6">
        <v>44859</v>
      </c>
      <c r="C5" s="6">
        <v>44863</v>
      </c>
      <c r="D5" s="4">
        <v>2284</v>
      </c>
      <c r="E5" s="4">
        <v>2284</v>
      </c>
      <c r="F5" s="4" t="str">
        <f>VLOOKUP(A5,HOP!A:C,3,0)</f>
        <v>2704626</v>
      </c>
      <c r="G5" s="4">
        <f t="shared" si="0"/>
        <v>0</v>
      </c>
      <c r="H5" s="4" t="str">
        <f t="shared" si="1"/>
        <v>，2704626</v>
      </c>
      <c r="I5" s="4" t="str">
        <f>VLOOKUP(A5,HOP!A:U,21,0)</f>
        <v>直连</v>
      </c>
    </row>
    <row r="6" s="4" customFormat="1" spans="1:9">
      <c r="A6" s="5">
        <v>21195326357</v>
      </c>
      <c r="B6" s="6">
        <v>44861</v>
      </c>
      <c r="C6" s="6">
        <v>44863</v>
      </c>
      <c r="D6" s="4">
        <v>828</v>
      </c>
      <c r="E6" s="4" t="str">
        <f>VLOOKUP(A6,HOP!A:L,12,0)</f>
        <v>828.00</v>
      </c>
      <c r="F6" s="4" t="str">
        <f>VLOOKUP(A6,HOP!A:C,3,0)</f>
        <v>2710415</v>
      </c>
      <c r="G6" s="4">
        <f t="shared" si="0"/>
        <v>0</v>
      </c>
      <c r="H6" s="4" t="str">
        <f t="shared" si="1"/>
        <v>，2710415</v>
      </c>
      <c r="I6" s="4" t="str">
        <f>VLOOKUP(A6,HOP!A:U,21,0)</f>
        <v>直连</v>
      </c>
    </row>
    <row r="7" s="4" customFormat="1" spans="1:9">
      <c r="A7" s="5">
        <v>21214655732</v>
      </c>
      <c r="B7" s="6">
        <v>44862</v>
      </c>
      <c r="C7" s="6">
        <v>44863</v>
      </c>
      <c r="D7" s="4">
        <v>405</v>
      </c>
      <c r="E7" s="4" t="str">
        <f>VLOOKUP(A7,HOP!A:L,12,0)</f>
        <v>405.00</v>
      </c>
      <c r="F7" s="4" t="str">
        <f>VLOOKUP(A7,HOP!A:C,3,0)</f>
        <v>2712593</v>
      </c>
      <c r="G7" s="4">
        <f t="shared" si="0"/>
        <v>0</v>
      </c>
      <c r="H7" s="4" t="str">
        <f t="shared" si="1"/>
        <v>，2712593</v>
      </c>
      <c r="I7" s="4" t="str">
        <f>VLOOKUP(A7,HOP!A:U,21,0)</f>
        <v>直采</v>
      </c>
    </row>
    <row r="8" s="4" customFormat="1" spans="1:9">
      <c r="A8" s="5">
        <v>21243589817</v>
      </c>
      <c r="B8" s="6">
        <v>44862</v>
      </c>
      <c r="C8" s="6">
        <v>44863</v>
      </c>
      <c r="D8" s="4">
        <v>2151</v>
      </c>
      <c r="E8" s="4" t="str">
        <f>VLOOKUP(A8,HOP!A:L,12,0)</f>
        <v>2151.00</v>
      </c>
      <c r="F8" s="4" t="str">
        <f>VLOOKUP(A8,HOP!A:C,3,0)</f>
        <v>2717163</v>
      </c>
      <c r="G8" s="4">
        <f t="shared" si="0"/>
        <v>0</v>
      </c>
      <c r="H8" s="4" t="str">
        <f t="shared" si="1"/>
        <v>，2717163</v>
      </c>
      <c r="I8" s="4" t="str">
        <f>VLOOKUP(A8,HOP!A:U,21,0)</f>
        <v>直连</v>
      </c>
    </row>
    <row r="9" s="4" customFormat="1" spans="1:9">
      <c r="A9" s="5">
        <v>21308809459</v>
      </c>
      <c r="B9" s="6">
        <v>44860</v>
      </c>
      <c r="C9" s="6">
        <v>44863</v>
      </c>
      <c r="D9" s="4">
        <v>6386</v>
      </c>
      <c r="E9" s="4" t="str">
        <f>VLOOKUP(A9,HOP!A:L,12,0)</f>
        <v>6386.00</v>
      </c>
      <c r="F9" s="4" t="str">
        <f>VLOOKUP(A9,HOP!A:C,3,0)</f>
        <v>2721314</v>
      </c>
      <c r="G9" s="4">
        <f t="shared" si="0"/>
        <v>0</v>
      </c>
      <c r="H9" s="4" t="str">
        <f t="shared" si="1"/>
        <v>，2721314</v>
      </c>
      <c r="I9" s="4" t="str">
        <f>VLOOKUP(A9,HOP!A:U,21,0)</f>
        <v>直连</v>
      </c>
    </row>
    <row r="10" s="4" customFormat="1" spans="1:9">
      <c r="A10" s="5">
        <v>21309987424</v>
      </c>
      <c r="B10" s="6">
        <v>44862</v>
      </c>
      <c r="C10" s="6">
        <v>44863</v>
      </c>
      <c r="D10" s="4">
        <v>660</v>
      </c>
      <c r="E10" s="4" t="str">
        <f>VLOOKUP(A10,HOP!A:L,12,0)</f>
        <v>660.00</v>
      </c>
      <c r="F10" s="4" t="str">
        <f>VLOOKUP(A10,HOP!A:C,3,0)</f>
        <v>2721371</v>
      </c>
      <c r="G10" s="4">
        <f t="shared" si="0"/>
        <v>0</v>
      </c>
      <c r="H10" s="4" t="str">
        <f t="shared" si="1"/>
        <v>，2721371</v>
      </c>
      <c r="I10" s="4" t="str">
        <f>VLOOKUP(A10,HOP!A:U,21,0)</f>
        <v>直连</v>
      </c>
    </row>
    <row r="11" s="4" customFormat="1" spans="1:9">
      <c r="A11" s="5">
        <v>21344738145</v>
      </c>
      <c r="B11" s="6">
        <v>44862</v>
      </c>
      <c r="C11" s="6">
        <v>44863</v>
      </c>
      <c r="D11" s="4">
        <v>1343</v>
      </c>
      <c r="E11" s="4" t="str">
        <f>VLOOKUP(A11,HOP!A:L,12,0)</f>
        <v>1343.00</v>
      </c>
      <c r="F11" s="4" t="str">
        <f>VLOOKUP(A11,HOP!A:C,3,0)</f>
        <v>2726007</v>
      </c>
      <c r="G11" s="4">
        <f t="shared" si="0"/>
        <v>0</v>
      </c>
      <c r="H11" s="4" t="str">
        <f t="shared" si="1"/>
        <v>，2726007</v>
      </c>
      <c r="I11" s="4" t="str">
        <f>VLOOKUP(A11,HOP!A:U,21,0)</f>
        <v>直连</v>
      </c>
    </row>
    <row r="12" s="4" customFormat="1" spans="1:9">
      <c r="A12" s="5">
        <v>21352472510</v>
      </c>
      <c r="B12" s="6">
        <v>44861</v>
      </c>
      <c r="C12" s="6">
        <v>44863</v>
      </c>
      <c r="D12" s="4">
        <v>4154</v>
      </c>
      <c r="E12" s="4" t="str">
        <f>VLOOKUP(A12,HOP!A:L,12,0)</f>
        <v>4154.00</v>
      </c>
      <c r="F12" s="4" t="str">
        <f>VLOOKUP(A12,HOP!A:C,3,0)</f>
        <v>2727618</v>
      </c>
      <c r="G12" s="4">
        <f t="shared" si="0"/>
        <v>0</v>
      </c>
      <c r="H12" s="4" t="str">
        <f t="shared" si="1"/>
        <v>，2727618</v>
      </c>
      <c r="I12" s="4" t="str">
        <f>VLOOKUP(A12,HOP!A:U,21,0)</f>
        <v>直连</v>
      </c>
    </row>
    <row r="13" s="4" customFormat="1" spans="1:9">
      <c r="A13" s="5">
        <v>21365152266</v>
      </c>
      <c r="B13" s="6">
        <v>44861</v>
      </c>
      <c r="C13" s="6">
        <v>44863</v>
      </c>
      <c r="D13" s="4">
        <v>1344</v>
      </c>
      <c r="E13" s="4" t="str">
        <f>VLOOKUP(A13,HOP!A:L,12,0)</f>
        <v>1344.00</v>
      </c>
      <c r="F13" s="4" t="str">
        <f>VLOOKUP(A13,HOP!A:C,3,0)</f>
        <v>2730711</v>
      </c>
      <c r="G13" s="4">
        <f t="shared" si="0"/>
        <v>0</v>
      </c>
      <c r="H13" s="4" t="str">
        <f t="shared" si="1"/>
        <v>，2730711</v>
      </c>
      <c r="I13" s="4" t="str">
        <f>VLOOKUP(A13,HOP!A:U,21,0)</f>
        <v>直连</v>
      </c>
    </row>
    <row r="14" s="4" customFormat="1" spans="1:9">
      <c r="A14" s="5">
        <v>21365164254</v>
      </c>
      <c r="B14" s="6">
        <v>44861</v>
      </c>
      <c r="C14" s="6">
        <v>44863</v>
      </c>
      <c r="D14" s="4">
        <v>672</v>
      </c>
      <c r="E14" s="4" t="str">
        <f>VLOOKUP(A14,HOP!A:L,12,0)</f>
        <v>672.00</v>
      </c>
      <c r="F14" s="4" t="str">
        <f>VLOOKUP(A14,HOP!A:C,3,0)</f>
        <v>2730717</v>
      </c>
      <c r="G14" s="4">
        <f t="shared" si="0"/>
        <v>0</v>
      </c>
      <c r="H14" s="4" t="str">
        <f t="shared" si="1"/>
        <v>，2730717</v>
      </c>
      <c r="I14" s="4" t="str">
        <f>VLOOKUP(A14,HOP!A:U,21,0)</f>
        <v>直连</v>
      </c>
    </row>
    <row r="15" s="4" customFormat="1" spans="1:9">
      <c r="A15" s="5">
        <v>21374176863</v>
      </c>
      <c r="B15" s="6">
        <v>44862</v>
      </c>
      <c r="C15" s="6">
        <v>44863</v>
      </c>
      <c r="D15" s="4">
        <v>744</v>
      </c>
      <c r="E15" s="4" t="str">
        <f>VLOOKUP(A15,HOP!A:L,12,0)</f>
        <v>744.00</v>
      </c>
      <c r="F15" s="4" t="str">
        <f>VLOOKUP(A15,HOP!A:C,3,0)</f>
        <v>2732531</v>
      </c>
      <c r="G15" s="4">
        <f t="shared" si="0"/>
        <v>0</v>
      </c>
      <c r="H15" s="4" t="str">
        <f t="shared" si="1"/>
        <v>，2732531</v>
      </c>
      <c r="I15" s="4" t="str">
        <f>VLOOKUP(A15,HOP!A:U,21,0)</f>
        <v>直连</v>
      </c>
    </row>
    <row r="16" s="4" customFormat="1" spans="1:9">
      <c r="A16" s="5">
        <v>21414089989</v>
      </c>
      <c r="B16" s="6">
        <v>44859</v>
      </c>
      <c r="C16" s="6">
        <v>44863</v>
      </c>
      <c r="D16" s="4">
        <v>1840</v>
      </c>
      <c r="E16" s="4" t="str">
        <f>VLOOKUP(A16,HOP!A:L,12,0)</f>
        <v>1840.00</v>
      </c>
      <c r="F16" s="4" t="str">
        <f>VLOOKUP(A16,HOP!A:C,3,0)</f>
        <v>2734149</v>
      </c>
      <c r="G16" s="4">
        <f t="shared" si="0"/>
        <v>0</v>
      </c>
      <c r="H16" s="4" t="str">
        <f t="shared" si="1"/>
        <v>，2734149</v>
      </c>
      <c r="I16" s="4" t="str">
        <f>VLOOKUP(A16,HOP!A:U,21,0)</f>
        <v>直采</v>
      </c>
    </row>
    <row r="17" s="4" customFormat="1" spans="1:9">
      <c r="A17" s="5">
        <v>21425472862</v>
      </c>
      <c r="B17" s="6">
        <v>44862</v>
      </c>
      <c r="C17" s="6">
        <v>44863</v>
      </c>
      <c r="D17" s="4">
        <v>719</v>
      </c>
      <c r="E17" s="4" t="str">
        <f>VLOOKUP(A17,HOP!A:L,12,0)</f>
        <v>719.00</v>
      </c>
      <c r="F17" s="4" t="str">
        <f>VLOOKUP(A17,HOP!A:C,3,0)</f>
        <v>2735568</v>
      </c>
      <c r="G17" s="4">
        <f t="shared" si="0"/>
        <v>0</v>
      </c>
      <c r="H17" s="4" t="str">
        <f t="shared" si="1"/>
        <v>，2735568</v>
      </c>
      <c r="I17" s="4" t="str">
        <f>VLOOKUP(A17,HOP!A:U,21,0)</f>
        <v>直连</v>
      </c>
    </row>
    <row r="18" s="4" customFormat="1" spans="1:9">
      <c r="A18" s="5">
        <v>21425970819</v>
      </c>
      <c r="B18" s="6">
        <v>44862</v>
      </c>
      <c r="C18" s="6">
        <v>44863</v>
      </c>
      <c r="D18" s="4">
        <v>534</v>
      </c>
      <c r="E18" s="4" t="str">
        <f>VLOOKUP(A18,HOP!A:L,12,0)</f>
        <v>534.00</v>
      </c>
      <c r="F18" s="4" t="str">
        <f>VLOOKUP(A18,HOP!A:C,3,0)</f>
        <v>2735654</v>
      </c>
      <c r="G18" s="4">
        <f t="shared" si="0"/>
        <v>0</v>
      </c>
      <c r="H18" s="4" t="str">
        <f t="shared" si="1"/>
        <v>，2735654</v>
      </c>
      <c r="I18" s="4" t="str">
        <f>VLOOKUP(A18,HOP!A:U,21,0)</f>
        <v>直连</v>
      </c>
    </row>
    <row r="19" s="4" customFormat="1" spans="1:9">
      <c r="A19" s="5">
        <v>21430309264</v>
      </c>
      <c r="B19" s="6">
        <v>44860</v>
      </c>
      <c r="C19" s="6">
        <v>44863</v>
      </c>
      <c r="D19" s="4">
        <v>7212</v>
      </c>
      <c r="E19" s="4" t="str">
        <f>VLOOKUP(A19,HOP!A:L,12,0)</f>
        <v>7212.00</v>
      </c>
      <c r="F19" s="4" t="str">
        <f>VLOOKUP(A19,HOP!A:C,3,0)</f>
        <v>2736286</v>
      </c>
      <c r="G19" s="4">
        <f t="shared" si="0"/>
        <v>0</v>
      </c>
      <c r="H19" s="4" t="str">
        <f t="shared" si="1"/>
        <v>，2736286</v>
      </c>
      <c r="I19" s="4" t="str">
        <f>VLOOKUP(A19,HOP!A:U,21,0)</f>
        <v>直连</v>
      </c>
    </row>
    <row r="20" s="4" customFormat="1" spans="1:9">
      <c r="A20" s="5">
        <v>21435874755</v>
      </c>
      <c r="B20" s="6">
        <v>44862</v>
      </c>
      <c r="C20" s="6">
        <v>44863</v>
      </c>
      <c r="D20" s="4">
        <v>793</v>
      </c>
      <c r="E20" s="4" t="str">
        <f>VLOOKUP(A20,HOP!A:L,12,0)</f>
        <v>793.00</v>
      </c>
      <c r="F20" s="4" t="str">
        <f>VLOOKUP(A20,HOP!A:C,3,0)</f>
        <v>2737014</v>
      </c>
      <c r="G20" s="4">
        <f t="shared" si="0"/>
        <v>0</v>
      </c>
      <c r="H20" s="4" t="str">
        <f t="shared" si="1"/>
        <v>，2737014</v>
      </c>
      <c r="I20" s="4" t="str">
        <f>VLOOKUP(A20,HOP!A:U,21,0)</f>
        <v>直连</v>
      </c>
    </row>
    <row r="21" s="4" customFormat="1" spans="1:9">
      <c r="A21" s="5">
        <v>21447147944</v>
      </c>
      <c r="B21" s="6">
        <v>44861</v>
      </c>
      <c r="C21" s="6">
        <v>44863</v>
      </c>
      <c r="D21" s="4">
        <v>1622</v>
      </c>
      <c r="E21" s="4" t="str">
        <f>VLOOKUP(A21,HOP!A:L,12,0)</f>
        <v>1622.00</v>
      </c>
      <c r="F21" s="4" t="str">
        <f>VLOOKUP(A21,HOP!A:C,3,0)</f>
        <v>2738975</v>
      </c>
      <c r="G21" s="4">
        <f t="shared" si="0"/>
        <v>0</v>
      </c>
      <c r="H21" s="4" t="str">
        <f t="shared" si="1"/>
        <v>，2738975</v>
      </c>
      <c r="I21" s="4" t="str">
        <f>VLOOKUP(A21,HOP!A:U,21,0)</f>
        <v>直连</v>
      </c>
    </row>
    <row r="22" s="4" customFormat="1" spans="1:9">
      <c r="A22" s="5">
        <v>21457128003</v>
      </c>
      <c r="B22" s="6">
        <v>44860</v>
      </c>
      <c r="C22" s="6">
        <v>44863</v>
      </c>
      <c r="D22" s="4">
        <v>3027</v>
      </c>
      <c r="E22" s="4" t="str">
        <f>VLOOKUP(A22,HOP!A:L,12,0)</f>
        <v>3027.00</v>
      </c>
      <c r="F22" s="4" t="str">
        <f>VLOOKUP(A22,HOP!A:C,3,0)</f>
        <v>2740786</v>
      </c>
      <c r="G22" s="4">
        <f t="shared" si="0"/>
        <v>0</v>
      </c>
      <c r="H22" s="4" t="str">
        <f t="shared" si="1"/>
        <v>，2740786</v>
      </c>
      <c r="I22" s="4" t="str">
        <f>VLOOKUP(A22,HOP!A:U,21,0)</f>
        <v>直连</v>
      </c>
    </row>
    <row r="23" s="4" customFormat="1" spans="1:9">
      <c r="A23" s="5">
        <v>21470055315</v>
      </c>
      <c r="B23" s="6">
        <v>44862</v>
      </c>
      <c r="C23" s="6">
        <v>44863</v>
      </c>
      <c r="D23" s="4">
        <v>2046</v>
      </c>
      <c r="E23" s="4" t="str">
        <f>VLOOKUP(A23,HOP!A:L,12,0)</f>
        <v>2046.00</v>
      </c>
      <c r="F23" s="4" t="str">
        <f>VLOOKUP(A23,HOP!A:C,3,0)</f>
        <v>2743644</v>
      </c>
      <c r="G23" s="4">
        <f t="shared" si="0"/>
        <v>0</v>
      </c>
      <c r="H23" s="4" t="str">
        <f t="shared" si="1"/>
        <v>，2743644</v>
      </c>
      <c r="I23" s="4" t="str">
        <f>VLOOKUP(A23,HOP!A:U,21,0)</f>
        <v>直连</v>
      </c>
    </row>
    <row r="24" s="4" customFormat="1" spans="1:9">
      <c r="A24" s="5">
        <v>21476752873</v>
      </c>
      <c r="B24" s="6">
        <v>44860</v>
      </c>
      <c r="C24" s="6">
        <v>44863</v>
      </c>
      <c r="D24" s="4">
        <v>1407</v>
      </c>
      <c r="E24" s="4" t="str">
        <f>VLOOKUP(A24,HOP!A:L,12,0)</f>
        <v>1407.00</v>
      </c>
      <c r="F24" s="4" t="str">
        <f>VLOOKUP(A24,HOP!A:C,3,0)</f>
        <v>2745244</v>
      </c>
      <c r="G24" s="4">
        <f t="shared" si="0"/>
        <v>0</v>
      </c>
      <c r="H24" s="4" t="str">
        <f t="shared" si="1"/>
        <v>，2745244</v>
      </c>
      <c r="I24" s="4" t="str">
        <f>VLOOKUP(A24,HOP!A:U,21,0)</f>
        <v>直采</v>
      </c>
    </row>
    <row r="25" s="4" customFormat="1" spans="1:9">
      <c r="A25" s="5">
        <v>21477546076</v>
      </c>
      <c r="B25" s="6">
        <v>44860</v>
      </c>
      <c r="C25" s="6">
        <v>44863</v>
      </c>
      <c r="D25" s="4">
        <v>2937</v>
      </c>
      <c r="E25" s="4" t="str">
        <f>VLOOKUP(A25,HOP!A:L,12,0)</f>
        <v>2937.00</v>
      </c>
      <c r="F25" s="4" t="str">
        <f>VLOOKUP(A25,HOP!A:C,3,0)</f>
        <v>2745506</v>
      </c>
      <c r="G25" s="4">
        <f t="shared" si="0"/>
        <v>0</v>
      </c>
      <c r="H25" s="4" t="str">
        <f t="shared" si="1"/>
        <v>，2745506</v>
      </c>
      <c r="I25" s="4" t="str">
        <f>VLOOKUP(A25,HOP!A:U,21,0)</f>
        <v>直连</v>
      </c>
    </row>
    <row r="26" s="4" customFormat="1" spans="1:9">
      <c r="A26" s="5">
        <v>21492635336</v>
      </c>
      <c r="B26" s="6">
        <v>44862</v>
      </c>
      <c r="C26" s="6">
        <v>44863</v>
      </c>
      <c r="D26" s="4">
        <v>458</v>
      </c>
      <c r="E26" s="4" t="str">
        <f>VLOOKUP(A26,HOP!A:L,12,0)</f>
        <v>458.00</v>
      </c>
      <c r="F26" s="4" t="str">
        <f>VLOOKUP(A26,HOP!A:C,3,0)</f>
        <v>2748977</v>
      </c>
      <c r="G26" s="4">
        <f t="shared" si="0"/>
        <v>0</v>
      </c>
      <c r="H26" s="4" t="str">
        <f t="shared" si="1"/>
        <v>，2748977</v>
      </c>
      <c r="I26" s="4" t="str">
        <f>VLOOKUP(A26,HOP!A:U,21,0)</f>
        <v>直连</v>
      </c>
    </row>
    <row r="27" s="4" customFormat="1" spans="1:9">
      <c r="A27" s="5">
        <v>21492583295</v>
      </c>
      <c r="B27" s="6">
        <v>44862</v>
      </c>
      <c r="C27" s="6">
        <v>44863</v>
      </c>
      <c r="D27" s="4">
        <v>917</v>
      </c>
      <c r="E27" s="4" t="str">
        <f>VLOOKUP(A27,HOP!A:L,12,0)</f>
        <v>917.00</v>
      </c>
      <c r="F27" s="4" t="str">
        <f>VLOOKUP(A27,HOP!A:C,3,0)</f>
        <v>2748982</v>
      </c>
      <c r="G27" s="4">
        <f t="shared" si="0"/>
        <v>0</v>
      </c>
      <c r="H27" s="4" t="str">
        <f t="shared" si="1"/>
        <v>，2748982</v>
      </c>
      <c r="I27" s="4" t="str">
        <f>VLOOKUP(A27,HOP!A:U,21,0)</f>
        <v>直连</v>
      </c>
    </row>
    <row r="28" s="4" customFormat="1" hidden="1" spans="1:9">
      <c r="A28" s="5">
        <v>21493317835</v>
      </c>
      <c r="B28" s="6">
        <v>44862</v>
      </c>
      <c r="C28" s="6">
        <v>44863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21493536930</v>
      </c>
      <c r="B29" s="6">
        <v>44861</v>
      </c>
      <c r="C29" s="6">
        <v>44863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21500019637</v>
      </c>
      <c r="B30" s="6">
        <v>44857</v>
      </c>
      <c r="C30" s="6">
        <v>44863</v>
      </c>
      <c r="D30" s="4">
        <v>4874</v>
      </c>
      <c r="E30" s="4" t="str">
        <f>VLOOKUP(A30,HOP!A:L,12,0)</f>
        <v>4874.00</v>
      </c>
      <c r="F30" s="4" t="str">
        <f>VLOOKUP(A30,HOP!A:C,3,0)</f>
        <v>2750804</v>
      </c>
      <c r="G30" s="4">
        <f t="shared" si="0"/>
        <v>0</v>
      </c>
      <c r="H30" s="4" t="str">
        <f t="shared" si="1"/>
        <v>，2750804</v>
      </c>
      <c r="I30" s="4" t="str">
        <f>VLOOKUP(A30,HOP!A:U,21,0)</f>
        <v>直连</v>
      </c>
    </row>
    <row r="31" s="4" customFormat="1" spans="1:9">
      <c r="A31" s="5">
        <v>21504929107</v>
      </c>
      <c r="B31" s="6">
        <v>44861</v>
      </c>
      <c r="C31" s="6">
        <v>44863</v>
      </c>
      <c r="D31" s="4">
        <v>1440</v>
      </c>
      <c r="E31" s="4" t="str">
        <f>VLOOKUP(A31,HOP!A:L,12,0)</f>
        <v>1440.00</v>
      </c>
      <c r="F31" s="4" t="str">
        <f>VLOOKUP(A31,HOP!A:C,3,0)</f>
        <v>2752419</v>
      </c>
      <c r="G31" s="4">
        <f t="shared" si="0"/>
        <v>0</v>
      </c>
      <c r="H31" s="4" t="str">
        <f t="shared" si="1"/>
        <v>，2752419</v>
      </c>
      <c r="I31" s="4" t="str">
        <f>VLOOKUP(A31,HOP!A:U,21,0)</f>
        <v>直连</v>
      </c>
    </row>
    <row r="32" s="4" customFormat="1" spans="1:9">
      <c r="A32" s="5">
        <v>21513734547</v>
      </c>
      <c r="B32" s="6">
        <v>44862</v>
      </c>
      <c r="C32" s="6">
        <v>44863</v>
      </c>
      <c r="D32" s="4">
        <v>260</v>
      </c>
      <c r="E32" s="4" t="str">
        <f>VLOOKUP(A32,HOP!A:L,12,0)</f>
        <v>260.00</v>
      </c>
      <c r="F32" s="4" t="str">
        <f>VLOOKUP(A32,HOP!A:C,3,0)</f>
        <v>2754885</v>
      </c>
      <c r="G32" s="4">
        <f t="shared" si="0"/>
        <v>0</v>
      </c>
      <c r="H32" s="4" t="str">
        <f t="shared" si="1"/>
        <v>，2754885</v>
      </c>
      <c r="I32" s="4" t="str">
        <f>VLOOKUP(A32,HOP!A:U,21,0)</f>
        <v>直连</v>
      </c>
    </row>
    <row r="33" s="4" customFormat="1" spans="1:9">
      <c r="A33" s="5">
        <v>21557876596</v>
      </c>
      <c r="B33" s="6">
        <v>44862</v>
      </c>
      <c r="C33" s="6">
        <v>44863</v>
      </c>
      <c r="D33" s="4">
        <v>611</v>
      </c>
      <c r="E33" s="4" t="str">
        <f>VLOOKUP(A33,HOP!A:L,12,0)</f>
        <v>611.00</v>
      </c>
      <c r="F33" s="4" t="str">
        <f>VLOOKUP(A33,HOP!A:C,3,0)</f>
        <v>2755682</v>
      </c>
      <c r="G33" s="4">
        <f t="shared" si="0"/>
        <v>0</v>
      </c>
      <c r="H33" s="4" t="str">
        <f t="shared" si="1"/>
        <v>，2755682</v>
      </c>
      <c r="I33" s="4" t="str">
        <f>VLOOKUP(A33,HOP!A:U,21,0)</f>
        <v>直连</v>
      </c>
    </row>
    <row r="34" s="4" customFormat="1" spans="1:9">
      <c r="A34" s="5">
        <v>21559281291</v>
      </c>
      <c r="B34" s="6">
        <v>44861</v>
      </c>
      <c r="C34" s="6">
        <v>44863</v>
      </c>
      <c r="D34" s="4">
        <v>570</v>
      </c>
      <c r="E34" s="4" t="str">
        <f>VLOOKUP(A34,HOP!A:L,12,0)</f>
        <v>570.00</v>
      </c>
      <c r="F34" s="4" t="str">
        <f>VLOOKUP(A34,HOP!A:C,3,0)</f>
        <v>2755978</v>
      </c>
      <c r="G34" s="4">
        <f t="shared" si="0"/>
        <v>0</v>
      </c>
      <c r="H34" s="4" t="str">
        <f t="shared" si="1"/>
        <v>，2755978</v>
      </c>
      <c r="I34" s="4" t="str">
        <f>VLOOKUP(A34,HOP!A:U,21,0)</f>
        <v>直连</v>
      </c>
    </row>
    <row r="35" s="4" customFormat="1" spans="1:9">
      <c r="A35" s="5">
        <v>21560182020</v>
      </c>
      <c r="B35" s="6">
        <v>44862</v>
      </c>
      <c r="C35" s="6">
        <v>44863</v>
      </c>
      <c r="D35" s="4">
        <v>561</v>
      </c>
      <c r="E35" s="4" t="str">
        <f>VLOOKUP(A35,HOP!A:L,12,0)</f>
        <v>561.00</v>
      </c>
      <c r="F35" s="4" t="str">
        <f>VLOOKUP(A35,HOP!A:C,3,0)</f>
        <v>2756138</v>
      </c>
      <c r="G35" s="4">
        <f t="shared" ref="G35:G66" si="2">D35-E35</f>
        <v>0</v>
      </c>
      <c r="H35" s="4" t="str">
        <f t="shared" ref="H35:H66" si="3">$H$1&amp;F35</f>
        <v>，2756138</v>
      </c>
      <c r="I35" s="4" t="str">
        <f>VLOOKUP(A35,HOP!A:U,21,0)</f>
        <v>直连</v>
      </c>
    </row>
    <row r="36" s="4" customFormat="1" spans="1:9">
      <c r="A36" s="5">
        <v>21561301002</v>
      </c>
      <c r="B36" s="6">
        <v>44862</v>
      </c>
      <c r="C36" s="6">
        <v>44863</v>
      </c>
      <c r="D36" s="4">
        <v>563</v>
      </c>
      <c r="E36" s="4" t="str">
        <f>VLOOKUP(A36,HOP!A:L,12,0)</f>
        <v>563.00</v>
      </c>
      <c r="F36" s="4" t="str">
        <f>VLOOKUP(A36,HOP!A:C,3,0)</f>
        <v>2756317</v>
      </c>
      <c r="G36" s="4">
        <f t="shared" si="2"/>
        <v>0</v>
      </c>
      <c r="H36" s="4" t="str">
        <f t="shared" si="3"/>
        <v>，2756317</v>
      </c>
      <c r="I36" s="4" t="str">
        <f>VLOOKUP(A36,HOP!A:U,21,0)</f>
        <v>直连</v>
      </c>
    </row>
    <row r="37" s="4" customFormat="1" spans="1:9">
      <c r="A37" s="5">
        <v>21561627603</v>
      </c>
      <c r="B37" s="6">
        <v>44862</v>
      </c>
      <c r="C37" s="6">
        <v>44863</v>
      </c>
      <c r="D37" s="4">
        <v>773</v>
      </c>
      <c r="E37" s="4" t="str">
        <f>VLOOKUP(A37,HOP!A:L,12,0)</f>
        <v>773.00</v>
      </c>
      <c r="F37" s="4" t="str">
        <f>VLOOKUP(A37,HOP!A:C,3,0)</f>
        <v>2756372</v>
      </c>
      <c r="G37" s="4">
        <f t="shared" si="2"/>
        <v>0</v>
      </c>
      <c r="H37" s="4" t="str">
        <f t="shared" si="3"/>
        <v>，2756372</v>
      </c>
      <c r="I37" s="4" t="str">
        <f>VLOOKUP(A37,HOP!A:U,21,0)</f>
        <v>直连</v>
      </c>
    </row>
    <row r="38" s="4" customFormat="1" spans="1:9">
      <c r="A38" s="5">
        <v>21561667061</v>
      </c>
      <c r="B38" s="6">
        <v>44862</v>
      </c>
      <c r="C38" s="6">
        <v>44863</v>
      </c>
      <c r="D38" s="4">
        <v>1257</v>
      </c>
      <c r="E38" s="4" t="str">
        <f>VLOOKUP(A38,HOP!A:L,12,0)</f>
        <v>1257.00</v>
      </c>
      <c r="F38" s="4" t="str">
        <f>VLOOKUP(A38,HOP!A:C,3,0)</f>
        <v>2756377</v>
      </c>
      <c r="G38" s="4">
        <f t="shared" si="2"/>
        <v>0</v>
      </c>
      <c r="H38" s="4" t="str">
        <f t="shared" si="3"/>
        <v>，2756377</v>
      </c>
      <c r="I38" s="4" t="str">
        <f>VLOOKUP(A38,HOP!A:U,21,0)</f>
        <v>直连</v>
      </c>
    </row>
    <row r="39" s="4" customFormat="1" spans="1:9">
      <c r="A39" s="5">
        <v>21563697833</v>
      </c>
      <c r="B39" s="6">
        <v>44861</v>
      </c>
      <c r="C39" s="6">
        <v>44863</v>
      </c>
      <c r="D39" s="4">
        <v>372</v>
      </c>
      <c r="E39" s="4" t="str">
        <f>VLOOKUP(A39,HOP!A:L,12,0)</f>
        <v>372.00</v>
      </c>
      <c r="F39" s="4" t="str">
        <f>VLOOKUP(A39,HOP!A:C,3,0)</f>
        <v>2756827</v>
      </c>
      <c r="G39" s="4">
        <f t="shared" si="2"/>
        <v>0</v>
      </c>
      <c r="H39" s="4" t="str">
        <f t="shared" si="3"/>
        <v>，2756827</v>
      </c>
      <c r="I39" s="4" t="str">
        <f>VLOOKUP(A39,HOP!A:U,21,0)</f>
        <v>直连</v>
      </c>
    </row>
    <row r="40" s="4" customFormat="1" spans="1:9">
      <c r="A40" s="5">
        <v>21564166853</v>
      </c>
      <c r="B40" s="6">
        <v>44860</v>
      </c>
      <c r="C40" s="6">
        <v>44863</v>
      </c>
      <c r="D40" s="4">
        <v>1149</v>
      </c>
      <c r="E40" s="4" t="str">
        <f>VLOOKUP(A40,HOP!A:L,12,0)</f>
        <v>1149.00</v>
      </c>
      <c r="F40" s="4" t="str">
        <f>VLOOKUP(A40,HOP!A:C,3,0)</f>
        <v>2756957</v>
      </c>
      <c r="G40" s="4">
        <f t="shared" si="2"/>
        <v>0</v>
      </c>
      <c r="H40" s="4" t="str">
        <f t="shared" si="3"/>
        <v>，2756957</v>
      </c>
      <c r="I40" s="4" t="str">
        <f>VLOOKUP(A40,HOP!A:U,21,0)</f>
        <v>直连</v>
      </c>
    </row>
    <row r="41" s="4" customFormat="1" spans="1:9">
      <c r="A41" s="5">
        <v>21567369571</v>
      </c>
      <c r="B41" s="6">
        <v>44859</v>
      </c>
      <c r="C41" s="6">
        <v>44863</v>
      </c>
      <c r="D41" s="4">
        <v>4352</v>
      </c>
      <c r="E41" s="4" t="str">
        <f>VLOOKUP(A41,HOP!A:L,12,0)</f>
        <v>4352.00</v>
      </c>
      <c r="F41" s="4" t="str">
        <f>VLOOKUP(A41,HOP!A:C,3,0)</f>
        <v>2757213</v>
      </c>
      <c r="G41" s="4">
        <f t="shared" si="2"/>
        <v>0</v>
      </c>
      <c r="H41" s="4" t="str">
        <f t="shared" si="3"/>
        <v>，2757213</v>
      </c>
      <c r="I41" s="4" t="str">
        <f>VLOOKUP(A41,HOP!A:U,21,0)</f>
        <v>直连</v>
      </c>
    </row>
    <row r="42" s="4" customFormat="1" spans="1:9">
      <c r="A42" s="5">
        <v>21568159116</v>
      </c>
      <c r="B42" s="6">
        <v>44862</v>
      </c>
      <c r="C42" s="6">
        <v>44863</v>
      </c>
      <c r="D42" s="4">
        <v>3321</v>
      </c>
      <c r="E42" s="4" t="str">
        <f>VLOOKUP(A42,HOP!A:L,12,0)</f>
        <v>3321.00</v>
      </c>
      <c r="F42" s="4" t="str">
        <f>VLOOKUP(A42,HOP!A:C,3,0)</f>
        <v>2757400</v>
      </c>
      <c r="G42" s="4">
        <f t="shared" si="2"/>
        <v>0</v>
      </c>
      <c r="H42" s="4" t="str">
        <f t="shared" si="3"/>
        <v>，2757400</v>
      </c>
      <c r="I42" s="4" t="str">
        <f>VLOOKUP(A42,HOP!A:U,21,0)</f>
        <v>直连</v>
      </c>
    </row>
    <row r="43" s="4" customFormat="1" spans="1:9">
      <c r="A43" s="5">
        <v>21569029951</v>
      </c>
      <c r="B43" s="6">
        <v>44861</v>
      </c>
      <c r="C43" s="6">
        <v>44863</v>
      </c>
      <c r="D43" s="4">
        <v>4176</v>
      </c>
      <c r="E43" s="4" t="str">
        <f>VLOOKUP(A43,HOP!A:L,12,0)</f>
        <v>4176.00</v>
      </c>
      <c r="F43" s="4" t="str">
        <f>VLOOKUP(A43,HOP!A:C,3,0)</f>
        <v>2757600</v>
      </c>
      <c r="G43" s="4">
        <f t="shared" si="2"/>
        <v>0</v>
      </c>
      <c r="H43" s="4" t="str">
        <f t="shared" si="3"/>
        <v>，2757600</v>
      </c>
      <c r="I43" s="4" t="str">
        <f>VLOOKUP(A43,HOP!A:U,21,0)</f>
        <v>直连</v>
      </c>
    </row>
    <row r="44" s="4" customFormat="1" hidden="1" spans="1:9">
      <c r="A44" s="5">
        <v>21569328979</v>
      </c>
      <c r="B44" s="6">
        <v>44862</v>
      </c>
      <c r="C44" s="6">
        <v>44863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21570897165</v>
      </c>
      <c r="B45" s="6">
        <v>44862</v>
      </c>
      <c r="C45" s="6">
        <v>44863</v>
      </c>
      <c r="D45" s="4">
        <v>1088</v>
      </c>
      <c r="E45" s="4" t="str">
        <f>VLOOKUP(A45,HOP!A:L,12,0)</f>
        <v>1088.00</v>
      </c>
      <c r="F45" s="4" t="str">
        <f>VLOOKUP(A45,HOP!A:C,3,0)</f>
        <v>2758063</v>
      </c>
      <c r="G45" s="4">
        <f t="shared" si="2"/>
        <v>0</v>
      </c>
      <c r="H45" s="4" t="str">
        <f t="shared" si="3"/>
        <v>，2758063</v>
      </c>
      <c r="I45" s="4" t="str">
        <f>VLOOKUP(A45,HOP!A:U,21,0)</f>
        <v>直连</v>
      </c>
    </row>
    <row r="46" s="4" customFormat="1" spans="1:9">
      <c r="A46" s="5">
        <v>21571044536</v>
      </c>
      <c r="B46" s="6">
        <v>44861</v>
      </c>
      <c r="C46" s="6">
        <v>44863</v>
      </c>
      <c r="D46" s="4">
        <v>2078</v>
      </c>
      <c r="E46" s="4" t="str">
        <f>VLOOKUP(A46,HOP!A:L,12,0)</f>
        <v>2078.00</v>
      </c>
      <c r="F46" s="4" t="str">
        <f>VLOOKUP(A46,HOP!A:C,3,0)</f>
        <v>2758112</v>
      </c>
      <c r="G46" s="4">
        <f t="shared" si="2"/>
        <v>0</v>
      </c>
      <c r="H46" s="4" t="str">
        <f t="shared" si="3"/>
        <v>，2758112</v>
      </c>
      <c r="I46" s="4" t="str">
        <f>VLOOKUP(A46,HOP!A:U,21,0)</f>
        <v>直连</v>
      </c>
    </row>
    <row r="47" s="4" customFormat="1" spans="1:9">
      <c r="A47" s="5">
        <v>21571083118</v>
      </c>
      <c r="B47" s="6">
        <v>44862</v>
      </c>
      <c r="C47" s="6">
        <v>44863</v>
      </c>
      <c r="D47" s="4">
        <v>247</v>
      </c>
      <c r="E47" s="4" t="str">
        <f>VLOOKUP(A47,HOP!A:L,12,0)</f>
        <v>247.00</v>
      </c>
      <c r="F47" s="4" t="str">
        <f>VLOOKUP(A47,HOP!A:C,3,0)</f>
        <v>2758137</v>
      </c>
      <c r="G47" s="4">
        <f t="shared" si="2"/>
        <v>0</v>
      </c>
      <c r="H47" s="4" t="str">
        <f t="shared" si="3"/>
        <v>，2758137</v>
      </c>
      <c r="I47" s="4" t="str">
        <f>VLOOKUP(A47,HOP!A:U,21,0)</f>
        <v>直连</v>
      </c>
    </row>
    <row r="48" s="4" customFormat="1" spans="1:9">
      <c r="A48" s="5">
        <v>21572988961</v>
      </c>
      <c r="B48" s="6">
        <v>44862</v>
      </c>
      <c r="C48" s="6">
        <v>44863</v>
      </c>
      <c r="D48" s="4">
        <v>139</v>
      </c>
      <c r="E48" s="4" t="str">
        <f>VLOOKUP(A48,HOP!A:L,12,0)</f>
        <v>139.00</v>
      </c>
      <c r="F48" s="4" t="str">
        <f>VLOOKUP(A48,HOP!A:C,3,0)</f>
        <v>2758591</v>
      </c>
      <c r="G48" s="4">
        <f t="shared" si="2"/>
        <v>0</v>
      </c>
      <c r="H48" s="4" t="str">
        <f t="shared" si="3"/>
        <v>，2758591</v>
      </c>
      <c r="I48" s="4" t="str">
        <f>VLOOKUP(A48,HOP!A:U,21,0)</f>
        <v>直连</v>
      </c>
    </row>
    <row r="49" s="4" customFormat="1" spans="1:9">
      <c r="A49" s="5">
        <v>21577860708</v>
      </c>
      <c r="B49" s="6">
        <v>44860</v>
      </c>
      <c r="C49" s="6">
        <v>44863</v>
      </c>
      <c r="D49" s="4">
        <v>1341</v>
      </c>
      <c r="E49" s="4" t="str">
        <f>VLOOKUP(A49,HOP!A:L,12,0)</f>
        <v>1341.00</v>
      </c>
      <c r="F49" s="4" t="str">
        <f>VLOOKUP(A49,HOP!A:C,3,0)</f>
        <v>2759085</v>
      </c>
      <c r="G49" s="4">
        <f t="shared" si="2"/>
        <v>0</v>
      </c>
      <c r="H49" s="4" t="str">
        <f t="shared" si="3"/>
        <v>，2759085</v>
      </c>
      <c r="I49" s="4" t="str">
        <f>VLOOKUP(A49,HOP!A:U,21,0)</f>
        <v>直连</v>
      </c>
    </row>
    <row r="50" s="4" customFormat="1" spans="1:9">
      <c r="A50" s="5">
        <v>21579055535</v>
      </c>
      <c r="B50" s="6">
        <v>44862</v>
      </c>
      <c r="C50" s="6">
        <v>44863</v>
      </c>
      <c r="D50" s="4">
        <v>174</v>
      </c>
      <c r="E50" s="4" t="str">
        <f>VLOOKUP(A50,HOP!A:L,12,0)</f>
        <v>174.00</v>
      </c>
      <c r="F50" s="4" t="str">
        <f>VLOOKUP(A50,HOP!A:C,3,0)</f>
        <v>2759345</v>
      </c>
      <c r="G50" s="4">
        <f t="shared" si="2"/>
        <v>0</v>
      </c>
      <c r="H50" s="4" t="str">
        <f t="shared" si="3"/>
        <v>，2759345</v>
      </c>
      <c r="I50" s="4" t="str">
        <f>VLOOKUP(A50,HOP!A:U,21,0)</f>
        <v>直连</v>
      </c>
    </row>
    <row r="51" s="4" customFormat="1" spans="1:9">
      <c r="A51" s="5">
        <v>21579307207</v>
      </c>
      <c r="B51" s="6">
        <v>44861</v>
      </c>
      <c r="C51" s="6">
        <v>44863</v>
      </c>
      <c r="D51" s="4">
        <v>2028</v>
      </c>
      <c r="E51" s="4" t="str">
        <f>VLOOKUP(A51,HOP!A:L,12,0)</f>
        <v>2028.00</v>
      </c>
      <c r="F51" s="4" t="str">
        <f>VLOOKUP(A51,HOP!A:C,3,0)</f>
        <v>2759412</v>
      </c>
      <c r="G51" s="4">
        <f t="shared" si="2"/>
        <v>0</v>
      </c>
      <c r="H51" s="4" t="str">
        <f t="shared" si="3"/>
        <v>，2759412</v>
      </c>
      <c r="I51" s="4" t="str">
        <f>VLOOKUP(A51,HOP!A:U,21,0)</f>
        <v>直连</v>
      </c>
    </row>
    <row r="52" s="4" customFormat="1" spans="1:9">
      <c r="A52" s="5">
        <v>21579914245</v>
      </c>
      <c r="B52" s="6">
        <v>44862</v>
      </c>
      <c r="C52" s="6">
        <v>44863</v>
      </c>
      <c r="D52" s="4">
        <v>1600</v>
      </c>
      <c r="E52" s="4" t="str">
        <f>VLOOKUP(A52,HOP!A:L,12,0)</f>
        <v>1600.00</v>
      </c>
      <c r="F52" s="4" t="str">
        <f>VLOOKUP(A52,HOP!A:C,3,0)</f>
        <v>2759583</v>
      </c>
      <c r="G52" s="4">
        <f t="shared" si="2"/>
        <v>0</v>
      </c>
      <c r="H52" s="4" t="str">
        <f t="shared" si="3"/>
        <v>，2759583</v>
      </c>
      <c r="I52" s="4" t="str">
        <f>VLOOKUP(A52,HOP!A:U,21,0)</f>
        <v>直连</v>
      </c>
    </row>
    <row r="53" s="4" customFormat="1" spans="1:9">
      <c r="A53" s="5">
        <v>21580201520</v>
      </c>
      <c r="B53" s="6">
        <v>44862</v>
      </c>
      <c r="C53" s="6">
        <v>44863</v>
      </c>
      <c r="D53" s="4">
        <v>1157</v>
      </c>
      <c r="E53" s="4" t="str">
        <f>VLOOKUP(A53,HOP!A:L,12,0)</f>
        <v>1157.00</v>
      </c>
      <c r="F53" s="4" t="str">
        <f>VLOOKUP(A53,HOP!A:C,3,0)</f>
        <v>2759670</v>
      </c>
      <c r="G53" s="4">
        <f t="shared" si="2"/>
        <v>0</v>
      </c>
      <c r="H53" s="4" t="str">
        <f t="shared" si="3"/>
        <v>，2759670</v>
      </c>
      <c r="I53" s="4" t="str">
        <f>VLOOKUP(A53,HOP!A:U,21,0)</f>
        <v>直连</v>
      </c>
    </row>
    <row r="54" s="4" customFormat="1" spans="1:9">
      <c r="A54" s="5">
        <v>21580311393</v>
      </c>
      <c r="B54" s="6">
        <v>44862</v>
      </c>
      <c r="C54" s="6">
        <v>44863</v>
      </c>
      <c r="D54" s="4">
        <v>222</v>
      </c>
      <c r="E54" s="4" t="str">
        <f>VLOOKUP(A54,HOP!A:L,12,0)</f>
        <v>222.00</v>
      </c>
      <c r="F54" s="4" t="str">
        <f>VLOOKUP(A54,HOP!A:C,3,0)</f>
        <v>2759714</v>
      </c>
      <c r="G54" s="4">
        <f t="shared" si="2"/>
        <v>0</v>
      </c>
      <c r="H54" s="4" t="str">
        <f t="shared" si="3"/>
        <v>，2759714</v>
      </c>
      <c r="I54" s="4" t="str">
        <f>VLOOKUP(A54,HOP!A:U,21,0)</f>
        <v>直连</v>
      </c>
    </row>
    <row r="55" s="4" customFormat="1" spans="1:9">
      <c r="A55" s="5">
        <v>21580388219</v>
      </c>
      <c r="B55" s="6">
        <v>44862</v>
      </c>
      <c r="C55" s="6">
        <v>44863</v>
      </c>
      <c r="D55" s="4">
        <v>404</v>
      </c>
      <c r="E55" s="4" t="str">
        <f>VLOOKUP(A55,HOP!A:L,12,0)</f>
        <v>404.00</v>
      </c>
      <c r="F55" s="4" t="str">
        <f>VLOOKUP(A55,HOP!A:C,3,0)</f>
        <v>2759748</v>
      </c>
      <c r="G55" s="4">
        <f t="shared" si="2"/>
        <v>0</v>
      </c>
      <c r="H55" s="4" t="str">
        <f t="shared" si="3"/>
        <v>，2759748</v>
      </c>
      <c r="I55" s="4" t="str">
        <f>VLOOKUP(A55,HOP!A:U,21,0)</f>
        <v>直连</v>
      </c>
    </row>
    <row r="56" s="4" customFormat="1" spans="1:9">
      <c r="A56" s="5">
        <v>21580816664</v>
      </c>
      <c r="B56" s="6">
        <v>44860</v>
      </c>
      <c r="C56" s="6">
        <v>44863</v>
      </c>
      <c r="D56" s="4">
        <v>1951</v>
      </c>
      <c r="E56" s="4" t="str">
        <f>VLOOKUP(A56,HOP!A:L,12,0)</f>
        <v>1951.00</v>
      </c>
      <c r="F56" s="4" t="str">
        <f>VLOOKUP(A56,HOP!A:C,3,0)</f>
        <v>2759881</v>
      </c>
      <c r="G56" s="4">
        <f t="shared" si="2"/>
        <v>0</v>
      </c>
      <c r="H56" s="4" t="str">
        <f t="shared" si="3"/>
        <v>，2759881</v>
      </c>
      <c r="I56" s="4" t="str">
        <f>VLOOKUP(A56,HOP!A:U,21,0)</f>
        <v>直连</v>
      </c>
    </row>
    <row r="57" s="4" customFormat="1" spans="1:9">
      <c r="A57" s="5">
        <v>21580942615</v>
      </c>
      <c r="B57" s="6">
        <v>44860</v>
      </c>
      <c r="C57" s="6">
        <v>44863</v>
      </c>
      <c r="D57" s="4">
        <v>627</v>
      </c>
      <c r="E57" s="4" t="str">
        <f>VLOOKUP(A57,HOP!A:L,12,0)</f>
        <v>627.00</v>
      </c>
      <c r="F57" s="4" t="str">
        <f>VLOOKUP(A57,HOP!A:C,3,0)</f>
        <v>2759941</v>
      </c>
      <c r="G57" s="4">
        <f t="shared" si="2"/>
        <v>0</v>
      </c>
      <c r="H57" s="4" t="str">
        <f t="shared" si="3"/>
        <v>，2759941</v>
      </c>
      <c r="I57" s="4" t="str">
        <f>VLOOKUP(A57,HOP!A:U,21,0)</f>
        <v>直连</v>
      </c>
    </row>
    <row r="58" s="4" customFormat="1" spans="1:9">
      <c r="A58" s="5">
        <v>21580968037</v>
      </c>
      <c r="B58" s="6">
        <v>44861</v>
      </c>
      <c r="C58" s="6">
        <v>44863</v>
      </c>
      <c r="D58" s="4">
        <v>468</v>
      </c>
      <c r="E58" s="4" t="str">
        <f>VLOOKUP(A58,HOP!A:L,12,0)</f>
        <v>468.00</v>
      </c>
      <c r="F58" s="4" t="str">
        <f>VLOOKUP(A58,HOP!A:C,3,0)</f>
        <v>2759948</v>
      </c>
      <c r="G58" s="4">
        <f t="shared" si="2"/>
        <v>0</v>
      </c>
      <c r="H58" s="4" t="str">
        <f t="shared" si="3"/>
        <v>，2759948</v>
      </c>
      <c r="I58" s="4" t="str">
        <f>VLOOKUP(A58,HOP!A:U,21,0)</f>
        <v>直连</v>
      </c>
    </row>
    <row r="59" s="4" customFormat="1" spans="1:9">
      <c r="A59" s="5">
        <v>21581858246</v>
      </c>
      <c r="B59" s="6">
        <v>44862</v>
      </c>
      <c r="C59" s="6">
        <v>44863</v>
      </c>
      <c r="D59" s="4">
        <v>1757</v>
      </c>
      <c r="E59" s="4" t="str">
        <f>VLOOKUP(A59,HOP!A:L,12,0)</f>
        <v>1757.00</v>
      </c>
      <c r="F59" s="4" t="str">
        <f>VLOOKUP(A59,HOP!A:C,3,0)</f>
        <v>2760147</v>
      </c>
      <c r="G59" s="4">
        <f t="shared" si="2"/>
        <v>0</v>
      </c>
      <c r="H59" s="4" t="str">
        <f t="shared" si="3"/>
        <v>，2760147</v>
      </c>
      <c r="I59" s="4" t="str">
        <f>VLOOKUP(A59,HOP!A:U,21,0)</f>
        <v>直连</v>
      </c>
    </row>
    <row r="60" s="4" customFormat="1" spans="1:9">
      <c r="A60" s="5">
        <v>21582562316</v>
      </c>
      <c r="B60" s="6">
        <v>44861</v>
      </c>
      <c r="C60" s="6">
        <v>44863</v>
      </c>
      <c r="D60" s="4">
        <v>7860</v>
      </c>
      <c r="E60" s="4" t="str">
        <f>VLOOKUP(A60,HOP!A:L,12,0)</f>
        <v>7860.00</v>
      </c>
      <c r="F60" s="4" t="str">
        <f>VLOOKUP(A60,HOP!A:C,3,0)</f>
        <v>2760278</v>
      </c>
      <c r="G60" s="4">
        <f t="shared" si="2"/>
        <v>0</v>
      </c>
      <c r="H60" s="4" t="str">
        <f t="shared" si="3"/>
        <v>，2760278</v>
      </c>
      <c r="I60" s="4" t="str">
        <f>VLOOKUP(A60,HOP!A:U,21,0)</f>
        <v>直连</v>
      </c>
    </row>
    <row r="61" s="4" customFormat="1" spans="1:9">
      <c r="A61" s="5">
        <v>21582921696</v>
      </c>
      <c r="B61" s="6">
        <v>44862</v>
      </c>
      <c r="C61" s="6">
        <v>44863</v>
      </c>
      <c r="D61" s="4">
        <v>1766</v>
      </c>
      <c r="E61" s="4" t="str">
        <f>VLOOKUP(A61,HOP!A:L,12,0)</f>
        <v>1766.00</v>
      </c>
      <c r="F61" s="4" t="str">
        <f>VLOOKUP(A61,HOP!A:C,3,0)</f>
        <v>2760347</v>
      </c>
      <c r="G61" s="4">
        <f t="shared" si="2"/>
        <v>0</v>
      </c>
      <c r="H61" s="4" t="str">
        <f t="shared" si="3"/>
        <v>，2760347</v>
      </c>
      <c r="I61" s="4" t="str">
        <f>VLOOKUP(A61,HOP!A:U,21,0)</f>
        <v>直连</v>
      </c>
    </row>
    <row r="62" s="4" customFormat="1" spans="1:9">
      <c r="A62" s="5">
        <v>21586893001</v>
      </c>
      <c r="B62" s="6">
        <v>44862</v>
      </c>
      <c r="C62" s="6">
        <v>44863</v>
      </c>
      <c r="D62" s="4">
        <v>592</v>
      </c>
      <c r="E62" s="4" t="str">
        <f>VLOOKUP(A62,HOP!A:L,12,0)</f>
        <v>592.00</v>
      </c>
      <c r="F62" s="4" t="str">
        <f>VLOOKUP(A62,HOP!A:C,3,0)</f>
        <v>2760641</v>
      </c>
      <c r="G62" s="4">
        <f t="shared" si="2"/>
        <v>0</v>
      </c>
      <c r="H62" s="4" t="str">
        <f t="shared" si="3"/>
        <v>，2760641</v>
      </c>
      <c r="I62" s="4" t="str">
        <f>VLOOKUP(A62,HOP!A:U,21,0)</f>
        <v>直连</v>
      </c>
    </row>
    <row r="63" s="4" customFormat="1" spans="1:9">
      <c r="A63" s="5">
        <v>21588436014</v>
      </c>
      <c r="B63" s="6">
        <v>44862</v>
      </c>
      <c r="C63" s="6">
        <v>44863</v>
      </c>
      <c r="D63" s="4">
        <v>603</v>
      </c>
      <c r="E63" s="4" t="str">
        <f>VLOOKUP(A63,HOP!A:L,12,0)</f>
        <v>603.00</v>
      </c>
      <c r="F63" s="4" t="str">
        <f>VLOOKUP(A63,HOP!A:C,3,0)</f>
        <v>2760970</v>
      </c>
      <c r="G63" s="4">
        <f t="shared" si="2"/>
        <v>0</v>
      </c>
      <c r="H63" s="4" t="str">
        <f t="shared" si="3"/>
        <v>，2760970</v>
      </c>
      <c r="I63" s="4" t="str">
        <f>VLOOKUP(A63,HOP!A:U,21,0)</f>
        <v>直连</v>
      </c>
    </row>
    <row r="64" s="4" customFormat="1" spans="1:9">
      <c r="A64" s="5">
        <v>21588503424</v>
      </c>
      <c r="B64" s="6">
        <v>44862</v>
      </c>
      <c r="C64" s="6">
        <v>44863</v>
      </c>
      <c r="D64" s="4">
        <v>346</v>
      </c>
      <c r="E64" s="4" t="str">
        <f>VLOOKUP(A64,HOP!A:L,12,0)</f>
        <v>346.00</v>
      </c>
      <c r="F64" s="4" t="str">
        <f>VLOOKUP(A64,HOP!A:C,3,0)</f>
        <v>2760980</v>
      </c>
      <c r="G64" s="4">
        <f t="shared" si="2"/>
        <v>0</v>
      </c>
      <c r="H64" s="4" t="str">
        <f t="shared" si="3"/>
        <v>，2760980</v>
      </c>
      <c r="I64" s="4" t="str">
        <f>VLOOKUP(A64,HOP!A:U,21,0)</f>
        <v>直连</v>
      </c>
    </row>
    <row r="65" s="4" customFormat="1" spans="1:9">
      <c r="A65" s="5">
        <v>21589650174</v>
      </c>
      <c r="B65" s="6">
        <v>44862</v>
      </c>
      <c r="C65" s="6">
        <v>44863</v>
      </c>
      <c r="D65" s="4">
        <v>346</v>
      </c>
      <c r="E65" s="4" t="str">
        <f>VLOOKUP(A65,HOP!A:L,12,0)</f>
        <v>346.00</v>
      </c>
      <c r="F65" s="4" t="str">
        <f>VLOOKUP(A65,HOP!A:C,3,0)</f>
        <v>2761270</v>
      </c>
      <c r="G65" s="4">
        <f t="shared" si="2"/>
        <v>0</v>
      </c>
      <c r="H65" s="4" t="str">
        <f t="shared" si="3"/>
        <v>，2761270</v>
      </c>
      <c r="I65" s="4" t="str">
        <f>VLOOKUP(A65,HOP!A:U,21,0)</f>
        <v>直连</v>
      </c>
    </row>
    <row r="66" s="4" customFormat="1" spans="1:9">
      <c r="A66" s="5">
        <v>21590321657</v>
      </c>
      <c r="B66" s="6">
        <v>44862</v>
      </c>
      <c r="C66" s="6">
        <v>44863</v>
      </c>
      <c r="D66" s="4">
        <v>812</v>
      </c>
      <c r="E66" s="4" t="str">
        <f>VLOOKUP(A66,HOP!A:L,12,0)</f>
        <v>812.00</v>
      </c>
      <c r="F66" s="4" t="str">
        <f>VLOOKUP(A66,HOP!A:C,3,0)</f>
        <v>2761458</v>
      </c>
      <c r="G66" s="4">
        <f t="shared" si="2"/>
        <v>0</v>
      </c>
      <c r="H66" s="4" t="str">
        <f t="shared" si="3"/>
        <v>，2761458</v>
      </c>
      <c r="I66" s="4" t="str">
        <f>VLOOKUP(A66,HOP!A:U,21,0)</f>
        <v>直连</v>
      </c>
    </row>
    <row r="67" s="4" customFormat="1" spans="1:9">
      <c r="A67" s="5">
        <v>21590423089</v>
      </c>
      <c r="B67" s="6">
        <v>44862</v>
      </c>
      <c r="C67" s="6">
        <v>44863</v>
      </c>
      <c r="D67" s="4">
        <v>1044</v>
      </c>
      <c r="E67" s="4" t="str">
        <f>VLOOKUP(A67,HOP!A:L,12,0)</f>
        <v>1044.00</v>
      </c>
      <c r="F67" s="4" t="str">
        <f>VLOOKUP(A67,HOP!A:C,3,0)</f>
        <v>2761487</v>
      </c>
      <c r="G67" s="4">
        <f t="shared" ref="G67:G98" si="4">D67-E67</f>
        <v>0</v>
      </c>
      <c r="H67" s="4" t="str">
        <f t="shared" ref="H67:H98" si="5">$H$1&amp;F67</f>
        <v>，2761487</v>
      </c>
      <c r="I67" s="4" t="str">
        <f>VLOOKUP(A67,HOP!A:U,21,0)</f>
        <v>直连</v>
      </c>
    </row>
    <row r="68" s="4" customFormat="1" spans="1:9">
      <c r="A68" s="5">
        <v>21590463838</v>
      </c>
      <c r="B68" s="6">
        <v>44862</v>
      </c>
      <c r="C68" s="6">
        <v>44863</v>
      </c>
      <c r="D68" s="4">
        <v>158</v>
      </c>
      <c r="E68" s="4" t="str">
        <f>VLOOKUP(A68,HOP!A:L,12,0)</f>
        <v>158.00</v>
      </c>
      <c r="F68" s="4" t="str">
        <f>VLOOKUP(A68,HOP!A:C,3,0)</f>
        <v>2761496</v>
      </c>
      <c r="G68" s="4">
        <f t="shared" si="4"/>
        <v>0</v>
      </c>
      <c r="H68" s="4" t="str">
        <f t="shared" si="5"/>
        <v>，2761496</v>
      </c>
      <c r="I68" s="4" t="str">
        <f>VLOOKUP(A68,HOP!A:U,21,0)</f>
        <v>直连</v>
      </c>
    </row>
    <row r="69" s="4" customFormat="1" spans="1:9">
      <c r="A69" s="5">
        <v>21591243097</v>
      </c>
      <c r="B69" s="6">
        <v>44862</v>
      </c>
      <c r="C69" s="6">
        <v>44863</v>
      </c>
      <c r="D69" s="4">
        <v>159</v>
      </c>
      <c r="E69" s="4" t="str">
        <f>VLOOKUP(A69,HOP!A:L,12,0)</f>
        <v>159.00</v>
      </c>
      <c r="F69" s="4" t="str">
        <f>VLOOKUP(A69,HOP!A:C,3,0)</f>
        <v>2761617</v>
      </c>
      <c r="G69" s="4">
        <f t="shared" si="4"/>
        <v>0</v>
      </c>
      <c r="H69" s="4" t="str">
        <f t="shared" si="5"/>
        <v>，2761617</v>
      </c>
      <c r="I69" s="4" t="str">
        <f>VLOOKUP(A69,HOP!A:U,21,0)</f>
        <v>直连</v>
      </c>
    </row>
    <row r="70" s="4" customFormat="1" spans="1:9">
      <c r="A70" s="5">
        <v>21591608627</v>
      </c>
      <c r="B70" s="6">
        <v>44861</v>
      </c>
      <c r="C70" s="6">
        <v>44863</v>
      </c>
      <c r="D70" s="4">
        <v>672</v>
      </c>
      <c r="E70" s="4" t="str">
        <f>VLOOKUP(A70,HOP!A:L,12,0)</f>
        <v>672.00</v>
      </c>
      <c r="F70" s="4" t="str">
        <f>VLOOKUP(A70,HOP!A:C,3,0)</f>
        <v>2761646</v>
      </c>
      <c r="G70" s="4">
        <f t="shared" si="4"/>
        <v>0</v>
      </c>
      <c r="H70" s="4" t="str">
        <f t="shared" si="5"/>
        <v>，2761646</v>
      </c>
      <c r="I70" s="4" t="str">
        <f>VLOOKUP(A70,HOP!A:U,21,0)</f>
        <v>直连</v>
      </c>
    </row>
    <row r="71" s="4" customFormat="1" spans="1:9">
      <c r="A71" s="5">
        <v>21592203052</v>
      </c>
      <c r="B71" s="6">
        <v>44862</v>
      </c>
      <c r="C71" s="6">
        <v>44863</v>
      </c>
      <c r="D71" s="4">
        <v>579</v>
      </c>
      <c r="E71" s="4" t="str">
        <f>VLOOKUP(A71,HOP!A:L,12,0)</f>
        <v>579.00</v>
      </c>
      <c r="F71" s="4" t="str">
        <f>VLOOKUP(A71,HOP!A:C,3,0)</f>
        <v>2761775</v>
      </c>
      <c r="G71" s="4">
        <f t="shared" si="4"/>
        <v>0</v>
      </c>
      <c r="H71" s="4" t="str">
        <f t="shared" si="5"/>
        <v>，2761775</v>
      </c>
      <c r="I71" s="4" t="str">
        <f>VLOOKUP(A71,HOP!A:U,21,0)</f>
        <v>直连</v>
      </c>
    </row>
    <row r="72" s="4" customFormat="1" spans="1:9">
      <c r="A72" s="5">
        <v>21595996660</v>
      </c>
      <c r="B72" s="6">
        <v>44861</v>
      </c>
      <c r="C72" s="6">
        <v>44863</v>
      </c>
      <c r="D72" s="4">
        <v>316</v>
      </c>
      <c r="E72" s="4" t="str">
        <f>VLOOKUP(A72,HOP!A:L,12,0)</f>
        <v>316.00</v>
      </c>
      <c r="F72" s="4" t="str">
        <f>VLOOKUP(A72,HOP!A:C,3,0)</f>
        <v>2762092</v>
      </c>
      <c r="G72" s="4">
        <f t="shared" si="4"/>
        <v>0</v>
      </c>
      <c r="H72" s="4" t="str">
        <f t="shared" si="5"/>
        <v>，2762092</v>
      </c>
      <c r="I72" s="4" t="str">
        <f>VLOOKUP(A72,HOP!A:U,21,0)</f>
        <v>直连</v>
      </c>
    </row>
    <row r="73" s="4" customFormat="1" spans="1:9">
      <c r="A73" s="5">
        <v>21596125988</v>
      </c>
      <c r="B73" s="6">
        <v>44862</v>
      </c>
      <c r="C73" s="6">
        <v>44863</v>
      </c>
      <c r="D73" s="4">
        <v>248</v>
      </c>
      <c r="E73" s="4" t="str">
        <f>VLOOKUP(A73,HOP!A:L,12,0)</f>
        <v>248.00</v>
      </c>
      <c r="F73" s="4" t="str">
        <f>VLOOKUP(A73,HOP!A:C,3,0)</f>
        <v>2762111</v>
      </c>
      <c r="G73" s="4">
        <f t="shared" si="4"/>
        <v>0</v>
      </c>
      <c r="H73" s="4" t="str">
        <f t="shared" si="5"/>
        <v>，2762111</v>
      </c>
      <c r="I73" s="4" t="str">
        <f>VLOOKUP(A73,HOP!A:U,21,0)</f>
        <v>直连</v>
      </c>
    </row>
    <row r="74" s="4" customFormat="1" spans="1:9">
      <c r="A74" s="5">
        <v>21597023912</v>
      </c>
      <c r="B74" s="6">
        <v>44862</v>
      </c>
      <c r="C74" s="6">
        <v>44863</v>
      </c>
      <c r="D74" s="4">
        <v>971</v>
      </c>
      <c r="E74" s="4" t="str">
        <f>VLOOKUP(A74,HOP!A:L,12,0)</f>
        <v>971.00</v>
      </c>
      <c r="F74" s="4" t="str">
        <f>VLOOKUP(A74,HOP!A:C,3,0)</f>
        <v>2762271</v>
      </c>
      <c r="G74" s="4">
        <f t="shared" si="4"/>
        <v>0</v>
      </c>
      <c r="H74" s="4" t="str">
        <f t="shared" si="5"/>
        <v>，2762271</v>
      </c>
      <c r="I74" s="4" t="str">
        <f>VLOOKUP(A74,HOP!A:U,21,0)</f>
        <v>直连</v>
      </c>
    </row>
    <row r="75" s="4" customFormat="1" spans="1:9">
      <c r="A75" s="5">
        <v>21597043762</v>
      </c>
      <c r="B75" s="6">
        <v>44862</v>
      </c>
      <c r="C75" s="6">
        <v>44863</v>
      </c>
      <c r="D75" s="4">
        <v>419</v>
      </c>
      <c r="E75" s="4" t="str">
        <f>VLOOKUP(A75,HOP!A:L,12,0)</f>
        <v>419.00</v>
      </c>
      <c r="F75" s="4" t="str">
        <f>VLOOKUP(A75,HOP!A:C,3,0)</f>
        <v>2762276</v>
      </c>
      <c r="G75" s="4">
        <f t="shared" si="4"/>
        <v>0</v>
      </c>
      <c r="H75" s="4" t="str">
        <f t="shared" si="5"/>
        <v>，2762276</v>
      </c>
      <c r="I75" s="4" t="str">
        <f>VLOOKUP(A75,HOP!A:U,21,0)</f>
        <v>直连</v>
      </c>
    </row>
    <row r="76" s="4" customFormat="1" spans="1:9">
      <c r="A76" s="5">
        <v>21598444541</v>
      </c>
      <c r="B76" s="6">
        <v>44862</v>
      </c>
      <c r="C76" s="6">
        <v>44863</v>
      </c>
      <c r="D76" s="4">
        <v>817</v>
      </c>
      <c r="E76" s="4" t="str">
        <f>VLOOKUP(A76,HOP!A:L,12,0)</f>
        <v>817.00</v>
      </c>
      <c r="F76" s="4" t="str">
        <f>VLOOKUP(A76,HOP!A:C,3,0)</f>
        <v>2762527</v>
      </c>
      <c r="G76" s="4">
        <f t="shared" si="4"/>
        <v>0</v>
      </c>
      <c r="H76" s="4" t="str">
        <f t="shared" si="5"/>
        <v>，2762527</v>
      </c>
      <c r="I76" s="4" t="str">
        <f>VLOOKUP(A76,HOP!A:U,21,0)</f>
        <v>直连</v>
      </c>
    </row>
    <row r="77" s="4" customFormat="1" spans="1:9">
      <c r="A77" s="5">
        <v>21599038734</v>
      </c>
      <c r="B77" s="6">
        <v>44862</v>
      </c>
      <c r="C77" s="6">
        <v>44863</v>
      </c>
      <c r="D77" s="4">
        <v>290</v>
      </c>
      <c r="E77" s="4" t="str">
        <f>VLOOKUP(A77,HOP!A:L,12,0)</f>
        <v>290.00</v>
      </c>
      <c r="F77" s="4" t="str">
        <f>VLOOKUP(A77,HOP!A:C,3,0)</f>
        <v>2762707</v>
      </c>
      <c r="G77" s="4">
        <f t="shared" si="4"/>
        <v>0</v>
      </c>
      <c r="H77" s="4" t="str">
        <f t="shared" si="5"/>
        <v>，2762707</v>
      </c>
      <c r="I77" s="4" t="str">
        <f>VLOOKUP(A77,HOP!A:U,21,0)</f>
        <v>直连</v>
      </c>
    </row>
    <row r="78" s="4" customFormat="1" spans="1:9">
      <c r="A78" s="5">
        <v>21599579434</v>
      </c>
      <c r="B78" s="6">
        <v>44862</v>
      </c>
      <c r="C78" s="6">
        <v>44863</v>
      </c>
      <c r="D78" s="4">
        <v>598</v>
      </c>
      <c r="E78" s="4" t="str">
        <f>VLOOKUP(A78,HOP!A:L,12,0)</f>
        <v>598.00</v>
      </c>
      <c r="F78" s="4" t="str">
        <f>VLOOKUP(A78,HOP!A:C,3,0)</f>
        <v>2762839</v>
      </c>
      <c r="G78" s="4">
        <f t="shared" si="4"/>
        <v>0</v>
      </c>
      <c r="H78" s="4" t="str">
        <f t="shared" si="5"/>
        <v>，2762839</v>
      </c>
      <c r="I78" s="4" t="str">
        <f>VLOOKUP(A78,HOP!A:U,21,0)</f>
        <v>直连</v>
      </c>
    </row>
    <row r="79" s="4" customFormat="1" spans="1:9">
      <c r="A79" s="5">
        <v>21599577768</v>
      </c>
      <c r="B79" s="6">
        <v>44862</v>
      </c>
      <c r="C79" s="6">
        <v>44863</v>
      </c>
      <c r="D79" s="4">
        <v>586</v>
      </c>
      <c r="E79" s="4" t="str">
        <f>VLOOKUP(A79,HOP!A:L,12,0)</f>
        <v>586.00</v>
      </c>
      <c r="F79" s="4" t="str">
        <f>VLOOKUP(A79,HOP!A:C,3,0)</f>
        <v>2762837</v>
      </c>
      <c r="G79" s="4">
        <f t="shared" si="4"/>
        <v>0</v>
      </c>
      <c r="H79" s="4" t="str">
        <f t="shared" si="5"/>
        <v>，2762837</v>
      </c>
      <c r="I79" s="4" t="str">
        <f>VLOOKUP(A79,HOP!A:U,21,0)</f>
        <v>直连</v>
      </c>
    </row>
    <row r="80" s="4" customFormat="1" spans="1:9">
      <c r="A80" s="5">
        <v>21599593370</v>
      </c>
      <c r="B80" s="6">
        <v>44862</v>
      </c>
      <c r="C80" s="6">
        <v>44863</v>
      </c>
      <c r="D80" s="4">
        <v>948</v>
      </c>
      <c r="E80" s="4" t="str">
        <f>VLOOKUP(A80,HOP!A:L,12,0)</f>
        <v>948.00</v>
      </c>
      <c r="F80" s="4" t="str">
        <f>VLOOKUP(A80,HOP!A:C,3,0)</f>
        <v>2762850</v>
      </c>
      <c r="G80" s="4">
        <f t="shared" si="4"/>
        <v>0</v>
      </c>
      <c r="H80" s="4" t="str">
        <f t="shared" si="5"/>
        <v>，2762850</v>
      </c>
      <c r="I80" s="4" t="str">
        <f>VLOOKUP(A80,HOP!A:U,21,0)</f>
        <v>直连</v>
      </c>
    </row>
    <row r="81" s="4" customFormat="1" spans="1:9">
      <c r="A81" s="5">
        <v>21599673041</v>
      </c>
      <c r="B81" s="6">
        <v>44862</v>
      </c>
      <c r="C81" s="6">
        <v>44863</v>
      </c>
      <c r="D81" s="4">
        <v>508</v>
      </c>
      <c r="E81" s="4" t="str">
        <f>VLOOKUP(A81,HOP!A:L,12,0)</f>
        <v>508.00</v>
      </c>
      <c r="F81" s="4" t="str">
        <f>VLOOKUP(A81,HOP!A:C,3,0)</f>
        <v>2762894</v>
      </c>
      <c r="G81" s="4">
        <f t="shared" si="4"/>
        <v>0</v>
      </c>
      <c r="H81" s="4" t="str">
        <f t="shared" si="5"/>
        <v>，2762894</v>
      </c>
      <c r="I81" s="4" t="str">
        <f>VLOOKUP(A81,HOP!A:U,21,0)</f>
        <v>直连</v>
      </c>
    </row>
    <row r="82" s="4" customFormat="1" spans="1:9">
      <c r="A82" s="5">
        <v>21599763896</v>
      </c>
      <c r="B82" s="6">
        <v>44862</v>
      </c>
      <c r="C82" s="6">
        <v>44863</v>
      </c>
      <c r="D82" s="4">
        <v>127</v>
      </c>
      <c r="E82" s="4" t="str">
        <f>VLOOKUP(A82,HOP!A:L,12,0)</f>
        <v>127.00</v>
      </c>
      <c r="F82" s="4" t="str">
        <f>VLOOKUP(A82,HOP!A:C,3,0)</f>
        <v>2762911</v>
      </c>
      <c r="G82" s="4">
        <f t="shared" si="4"/>
        <v>0</v>
      </c>
      <c r="H82" s="4" t="str">
        <f t="shared" si="5"/>
        <v>，2762911</v>
      </c>
      <c r="I82" s="4" t="str">
        <f>VLOOKUP(A82,HOP!A:U,21,0)</f>
        <v>直连</v>
      </c>
    </row>
    <row r="83" s="4" customFormat="1" spans="1:9">
      <c r="A83" s="5">
        <v>21601346788</v>
      </c>
      <c r="B83" s="6">
        <v>44862</v>
      </c>
      <c r="C83" s="6">
        <v>44863</v>
      </c>
      <c r="D83" s="4">
        <v>280</v>
      </c>
      <c r="E83" s="4" t="str">
        <f>VLOOKUP(A83,HOP!A:L,12,0)</f>
        <v>280.00</v>
      </c>
      <c r="F83" s="4" t="str">
        <f>VLOOKUP(A83,HOP!A:C,3,0)</f>
        <v>2763179</v>
      </c>
      <c r="G83" s="4">
        <f t="shared" si="4"/>
        <v>0</v>
      </c>
      <c r="H83" s="4" t="str">
        <f t="shared" si="5"/>
        <v>，2763179</v>
      </c>
      <c r="I83" s="4" t="str">
        <f>VLOOKUP(A83,HOP!A:U,21,0)</f>
        <v>直连</v>
      </c>
    </row>
    <row r="84" s="4" customFormat="1" spans="1:9">
      <c r="A84" s="5">
        <v>21601784665</v>
      </c>
      <c r="B84" s="6">
        <v>44862</v>
      </c>
      <c r="C84" s="6">
        <v>44863</v>
      </c>
      <c r="D84" s="4">
        <v>349</v>
      </c>
      <c r="E84" s="4" t="str">
        <f>VLOOKUP(A84,HOP!A:L,12,0)</f>
        <v>349.00</v>
      </c>
      <c r="F84" s="4" t="str">
        <f>VLOOKUP(A84,HOP!A:C,3,0)</f>
        <v>2763294</v>
      </c>
      <c r="G84" s="4">
        <f t="shared" si="4"/>
        <v>0</v>
      </c>
      <c r="H84" s="4" t="str">
        <f t="shared" si="5"/>
        <v>，2763294</v>
      </c>
      <c r="I84" s="4" t="str">
        <f>VLOOKUP(A84,HOP!A:U,21,0)</f>
        <v>直连</v>
      </c>
    </row>
    <row r="85" s="4" customFormat="1" spans="1:9">
      <c r="A85" s="5">
        <v>21601840026</v>
      </c>
      <c r="B85" s="6">
        <v>44862</v>
      </c>
      <c r="C85" s="6">
        <v>44863</v>
      </c>
      <c r="D85" s="4">
        <v>1126</v>
      </c>
      <c r="E85" s="4" t="str">
        <f>VLOOKUP(A85,HOP!A:L,12,0)</f>
        <v>1126.00</v>
      </c>
      <c r="F85" s="4" t="str">
        <f>VLOOKUP(A85,HOP!A:C,3,0)</f>
        <v>2763324</v>
      </c>
      <c r="G85" s="4">
        <f t="shared" si="4"/>
        <v>0</v>
      </c>
      <c r="H85" s="4" t="str">
        <f t="shared" si="5"/>
        <v>，2763324</v>
      </c>
      <c r="I85" s="4" t="str">
        <f>VLOOKUP(A85,HOP!A:U,21,0)</f>
        <v>直连</v>
      </c>
    </row>
    <row r="86" s="4" customFormat="1" spans="1:9">
      <c r="A86" s="5">
        <v>21601941299</v>
      </c>
      <c r="B86" s="6">
        <v>44862</v>
      </c>
      <c r="C86" s="6">
        <v>44863</v>
      </c>
      <c r="D86" s="4">
        <v>281</v>
      </c>
      <c r="E86" s="4" t="str">
        <f>VLOOKUP(A86,HOP!A:L,12,0)</f>
        <v>281.00</v>
      </c>
      <c r="F86" s="4" t="str">
        <f>VLOOKUP(A86,HOP!A:C,3,0)</f>
        <v>2763339</v>
      </c>
      <c r="G86" s="4">
        <f t="shared" si="4"/>
        <v>0</v>
      </c>
      <c r="H86" s="4" t="str">
        <f t="shared" si="5"/>
        <v>，2763339</v>
      </c>
      <c r="I86" s="4" t="str">
        <f>VLOOKUP(A86,HOP!A:U,21,0)</f>
        <v>直连</v>
      </c>
    </row>
    <row r="87" s="4" customFormat="1" spans="1:9">
      <c r="A87" s="5">
        <v>21601962867</v>
      </c>
      <c r="B87" s="6">
        <v>44862</v>
      </c>
      <c r="C87" s="6">
        <v>44863</v>
      </c>
      <c r="D87" s="4">
        <v>955</v>
      </c>
      <c r="E87" s="4" t="str">
        <f>VLOOKUP(A87,HOP!A:L,12,0)</f>
        <v>955.00</v>
      </c>
      <c r="F87" s="4" t="str">
        <f>VLOOKUP(A87,HOP!A:C,3,0)</f>
        <v>2763347</v>
      </c>
      <c r="G87" s="4">
        <f t="shared" si="4"/>
        <v>0</v>
      </c>
      <c r="H87" s="4" t="str">
        <f t="shared" si="5"/>
        <v>，2763347</v>
      </c>
      <c r="I87" s="4" t="str">
        <f>VLOOKUP(A87,HOP!A:U,21,0)</f>
        <v>直连</v>
      </c>
    </row>
    <row r="88" s="4" customFormat="1" spans="1:9">
      <c r="A88" s="5">
        <v>21601998925</v>
      </c>
      <c r="B88" s="6">
        <v>44862</v>
      </c>
      <c r="C88" s="6">
        <v>44863</v>
      </c>
      <c r="D88" s="4">
        <v>452</v>
      </c>
      <c r="E88" s="4" t="str">
        <f>VLOOKUP(A88,HOP!A:L,12,0)</f>
        <v>452.00</v>
      </c>
      <c r="F88" s="4" t="str">
        <f>VLOOKUP(A88,HOP!A:C,3,0)</f>
        <v>2763367</v>
      </c>
      <c r="G88" s="4">
        <f t="shared" si="4"/>
        <v>0</v>
      </c>
      <c r="H88" s="4" t="str">
        <f t="shared" si="5"/>
        <v>，2763367</v>
      </c>
      <c r="I88" s="4" t="str">
        <f>VLOOKUP(A88,HOP!A:U,21,0)</f>
        <v>直连</v>
      </c>
    </row>
    <row r="89" s="4" customFormat="1" spans="1:9">
      <c r="A89" s="5">
        <v>21602314598</v>
      </c>
      <c r="B89" s="6">
        <v>44862</v>
      </c>
      <c r="C89" s="6">
        <v>44863</v>
      </c>
      <c r="D89" s="4">
        <v>244</v>
      </c>
      <c r="E89" s="4" t="str">
        <f>VLOOKUP(A89,HOP!A:L,12,0)</f>
        <v>244.00</v>
      </c>
      <c r="F89" s="4" t="str">
        <f>VLOOKUP(A89,HOP!A:C,3,0)</f>
        <v>2763478</v>
      </c>
      <c r="G89" s="4">
        <f t="shared" si="4"/>
        <v>0</v>
      </c>
      <c r="H89" s="4" t="str">
        <f t="shared" si="5"/>
        <v>，2763478</v>
      </c>
      <c r="I89" s="4" t="str">
        <f>VLOOKUP(A89,HOP!A:U,21,0)</f>
        <v>直连</v>
      </c>
    </row>
    <row r="90" s="4" customFormat="1" spans="1:9">
      <c r="A90" s="5">
        <v>21602329343</v>
      </c>
      <c r="B90" s="6">
        <v>44862</v>
      </c>
      <c r="C90" s="6">
        <v>44863</v>
      </c>
      <c r="D90" s="4">
        <v>159</v>
      </c>
      <c r="E90" s="4" t="str">
        <f>VLOOKUP(A90,HOP!A:L,12,0)</f>
        <v>159.00</v>
      </c>
      <c r="F90" s="4" t="str">
        <f>VLOOKUP(A90,HOP!A:C,3,0)</f>
        <v>2763488</v>
      </c>
      <c r="G90" s="4">
        <f t="shared" si="4"/>
        <v>0</v>
      </c>
      <c r="H90" s="4" t="str">
        <f t="shared" si="5"/>
        <v>，2763488</v>
      </c>
      <c r="I90" s="4" t="str">
        <f>VLOOKUP(A90,HOP!A:U,21,0)</f>
        <v>直连</v>
      </c>
    </row>
    <row r="91" s="4" customFormat="1" spans="1:9">
      <c r="A91" s="5">
        <v>21602353226</v>
      </c>
      <c r="B91" s="6">
        <v>44862</v>
      </c>
      <c r="C91" s="6">
        <v>44863</v>
      </c>
      <c r="D91" s="4">
        <v>503</v>
      </c>
      <c r="E91" s="4" t="str">
        <f>VLOOKUP(A91,HOP!A:L,12,0)</f>
        <v>503.00</v>
      </c>
      <c r="F91" s="4" t="str">
        <f>VLOOKUP(A91,HOP!A:C,3,0)</f>
        <v>2763503</v>
      </c>
      <c r="G91" s="4">
        <f t="shared" si="4"/>
        <v>0</v>
      </c>
      <c r="H91" s="4" t="str">
        <f t="shared" si="5"/>
        <v>，2763503</v>
      </c>
      <c r="I91" s="4" t="str">
        <f>VLOOKUP(A91,HOP!A:U,21,0)</f>
        <v>直连</v>
      </c>
    </row>
    <row r="92" s="4" customFormat="1" hidden="1" spans="1:9">
      <c r="A92" s="5">
        <v>21606082356</v>
      </c>
      <c r="B92" s="6">
        <v>44862</v>
      </c>
      <c r="C92" s="6">
        <v>44863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21606148763</v>
      </c>
      <c r="B93" s="6">
        <v>44862</v>
      </c>
      <c r="C93" s="6">
        <v>44863</v>
      </c>
      <c r="D93" s="4">
        <v>282</v>
      </c>
      <c r="E93" s="4" t="str">
        <f>VLOOKUP(A93,HOP!A:L,12,0)</f>
        <v>282.00</v>
      </c>
      <c r="F93" s="4" t="str">
        <f>VLOOKUP(A93,HOP!A:C,3,0)</f>
        <v>2763765</v>
      </c>
      <c r="G93" s="4">
        <f t="shared" si="4"/>
        <v>0</v>
      </c>
      <c r="H93" s="4" t="str">
        <f t="shared" si="5"/>
        <v>，2763765</v>
      </c>
      <c r="I93" s="4" t="str">
        <f>VLOOKUP(A93,HOP!A:U,21,0)</f>
        <v>直连</v>
      </c>
    </row>
    <row r="94" s="4" customFormat="1" spans="1:9">
      <c r="A94" s="5">
        <v>21606152541</v>
      </c>
      <c r="B94" s="6">
        <v>44862</v>
      </c>
      <c r="C94" s="6">
        <v>44863</v>
      </c>
      <c r="D94" s="4">
        <v>708</v>
      </c>
      <c r="E94" s="4" t="str">
        <f>VLOOKUP(A94,HOP!A:L,12,0)</f>
        <v>708.00</v>
      </c>
      <c r="F94" s="4" t="str">
        <f>VLOOKUP(A94,HOP!A:C,3,0)</f>
        <v>2763769</v>
      </c>
      <c r="G94" s="4">
        <f t="shared" si="4"/>
        <v>0</v>
      </c>
      <c r="H94" s="4" t="str">
        <f t="shared" si="5"/>
        <v>，2763769</v>
      </c>
      <c r="I94" s="4" t="str">
        <f>VLOOKUP(A94,HOP!A:U,21,0)</f>
        <v>直连</v>
      </c>
    </row>
    <row r="95" s="4" customFormat="1" spans="1:9">
      <c r="A95" s="5">
        <v>21607103088</v>
      </c>
      <c r="B95" s="6">
        <v>44862</v>
      </c>
      <c r="C95" s="6">
        <v>44863</v>
      </c>
      <c r="D95" s="4">
        <v>274</v>
      </c>
      <c r="E95" s="4" t="str">
        <f>VLOOKUP(A95,HOP!A:L,12,0)</f>
        <v>274.00</v>
      </c>
      <c r="F95" s="4" t="str">
        <f>VLOOKUP(A95,HOP!A:C,3,0)</f>
        <v>2763928</v>
      </c>
      <c r="G95" s="4">
        <f t="shared" si="4"/>
        <v>0</v>
      </c>
      <c r="H95" s="4" t="str">
        <f t="shared" si="5"/>
        <v>，2763928</v>
      </c>
      <c r="I95" s="4" t="str">
        <f>VLOOKUP(A95,HOP!A:U,21,0)</f>
        <v>直连</v>
      </c>
    </row>
    <row r="96" s="4" customFormat="1" spans="1:9">
      <c r="A96" s="5">
        <v>21607047028</v>
      </c>
      <c r="B96" s="6">
        <v>44862</v>
      </c>
      <c r="C96" s="6">
        <v>44863</v>
      </c>
      <c r="D96" s="4">
        <v>619</v>
      </c>
      <c r="E96" s="4" t="str">
        <f>VLOOKUP(A96,HOP!A:L,12,0)</f>
        <v>619.00</v>
      </c>
      <c r="F96" s="4" t="str">
        <f>VLOOKUP(A96,HOP!A:C,3,0)</f>
        <v>2763946</v>
      </c>
      <c r="G96" s="4">
        <f t="shared" si="4"/>
        <v>0</v>
      </c>
      <c r="H96" s="4" t="str">
        <f t="shared" si="5"/>
        <v>，2763946</v>
      </c>
      <c r="I96" s="4" t="str">
        <f>VLOOKUP(A96,HOP!A:U,21,0)</f>
        <v>直连</v>
      </c>
    </row>
    <row r="97" s="4" customFormat="1" spans="1:9">
      <c r="A97" s="5">
        <v>21607218778</v>
      </c>
      <c r="B97" s="6">
        <v>44862</v>
      </c>
      <c r="C97" s="6">
        <v>44863</v>
      </c>
      <c r="D97" s="4">
        <v>438</v>
      </c>
      <c r="E97" s="4" t="str">
        <f>VLOOKUP(A97,HOP!A:L,12,0)</f>
        <v>438.00</v>
      </c>
      <c r="F97" s="4" t="str">
        <f>VLOOKUP(A97,HOP!A:C,3,0)</f>
        <v>2763948</v>
      </c>
      <c r="G97" s="4">
        <f t="shared" si="4"/>
        <v>0</v>
      </c>
      <c r="H97" s="4" t="str">
        <f t="shared" si="5"/>
        <v>，2763948</v>
      </c>
      <c r="I97" s="4" t="str">
        <f>VLOOKUP(A97,HOP!A:U,21,0)</f>
        <v>直连</v>
      </c>
    </row>
    <row r="98" s="4" customFormat="1" spans="1:9">
      <c r="A98" s="5">
        <v>21607659600</v>
      </c>
      <c r="B98" s="6">
        <v>44862</v>
      </c>
      <c r="C98" s="6">
        <v>44863</v>
      </c>
      <c r="D98" s="4">
        <v>697</v>
      </c>
      <c r="E98" s="4" t="str">
        <f>VLOOKUP(A98,HOP!A:L,12,0)</f>
        <v>697.00</v>
      </c>
      <c r="F98" s="4" t="str">
        <f>VLOOKUP(A98,HOP!A:C,3,0)</f>
        <v>2764018</v>
      </c>
      <c r="G98" s="4">
        <f t="shared" si="4"/>
        <v>0</v>
      </c>
      <c r="H98" s="4" t="str">
        <f t="shared" si="5"/>
        <v>，2764018</v>
      </c>
      <c r="I98" s="4" t="str">
        <f>VLOOKUP(A98,HOP!A:U,21,0)</f>
        <v>直连</v>
      </c>
    </row>
    <row r="99" s="4" customFormat="1" spans="1:9">
      <c r="A99" s="5">
        <v>21607908681</v>
      </c>
      <c r="B99" s="6">
        <v>44862</v>
      </c>
      <c r="C99" s="6">
        <v>44863</v>
      </c>
      <c r="D99" s="4">
        <v>553</v>
      </c>
      <c r="E99" s="4" t="str">
        <f>VLOOKUP(A99,HOP!A:L,12,0)</f>
        <v>553.00</v>
      </c>
      <c r="F99" s="4" t="str">
        <f>VLOOKUP(A99,HOP!A:C,3,0)</f>
        <v>2764049</v>
      </c>
      <c r="G99" s="4">
        <f>D99-E99</f>
        <v>0</v>
      </c>
      <c r="H99" s="4" t="str">
        <f>$H$1&amp;F99</f>
        <v>，2764049</v>
      </c>
      <c r="I99" s="4" t="str">
        <f>VLOOKUP(A99,HOP!A:U,21,0)</f>
        <v>直连</v>
      </c>
    </row>
    <row r="100" s="4" customFormat="1" spans="1:9">
      <c r="A100" s="5">
        <v>21608279580</v>
      </c>
      <c r="B100" s="6">
        <v>44862</v>
      </c>
      <c r="C100" s="6">
        <v>44863</v>
      </c>
      <c r="D100" s="4">
        <v>146</v>
      </c>
      <c r="E100" s="4" t="str">
        <f>VLOOKUP(A100,HOP!A:L,12,0)</f>
        <v>146.00</v>
      </c>
      <c r="F100" s="4" t="str">
        <f>VLOOKUP(A100,HOP!A:C,3,0)</f>
        <v>2764114</v>
      </c>
      <c r="G100" s="4">
        <f>D100-E100</f>
        <v>0</v>
      </c>
      <c r="H100" s="4" t="str">
        <f>$H$1&amp;F100</f>
        <v>，2764114</v>
      </c>
      <c r="I100" s="4" t="str">
        <f>VLOOKUP(A100,HOP!A:U,21,0)</f>
        <v>直连</v>
      </c>
    </row>
    <row r="101" s="4" customFormat="1" spans="1:9">
      <c r="A101" s="5">
        <v>21608277000</v>
      </c>
      <c r="B101" s="6">
        <v>44862</v>
      </c>
      <c r="C101" s="6">
        <v>44863</v>
      </c>
      <c r="D101" s="4">
        <v>283</v>
      </c>
      <c r="E101" s="4" t="str">
        <f>VLOOKUP(A101,HOP!A:L,12,0)</f>
        <v>283.00</v>
      </c>
      <c r="F101" s="4" t="str">
        <f>VLOOKUP(A101,HOP!A:C,3,0)</f>
        <v>2764117</v>
      </c>
      <c r="G101" s="4">
        <f>D101-E101</f>
        <v>0</v>
      </c>
      <c r="H101" s="4" t="str">
        <f>$H$1&amp;F101</f>
        <v>，2764117</v>
      </c>
      <c r="I101" s="4" t="str">
        <f>VLOOKUP(A101,HOP!A:U,21,0)</f>
        <v>直连</v>
      </c>
    </row>
    <row r="102" s="4" customFormat="1" spans="1:9">
      <c r="A102" s="5">
        <v>21608600900</v>
      </c>
      <c r="B102" s="6">
        <v>44862</v>
      </c>
      <c r="C102" s="6">
        <v>44863</v>
      </c>
      <c r="D102" s="4">
        <v>157</v>
      </c>
      <c r="E102" s="4" t="str">
        <f>VLOOKUP(A102,HOP!A:L,12,0)</f>
        <v>157.00</v>
      </c>
      <c r="F102" s="4" t="str">
        <f>VLOOKUP(A102,HOP!A:C,3,0)</f>
        <v>2764170</v>
      </c>
      <c r="G102" s="4">
        <f>D102-E102</f>
        <v>0</v>
      </c>
      <c r="H102" s="4" t="str">
        <f>$H$1&amp;F102</f>
        <v>，2764170</v>
      </c>
      <c r="I102" s="4" t="str">
        <f>VLOOKUP(A102,HOP!A:U,21,0)</f>
        <v>直连</v>
      </c>
    </row>
    <row r="104" spans="4:4">
      <c r="D104" s="4">
        <f>SUM(D2:D103)</f>
        <v>121599</v>
      </c>
    </row>
    <row r="105" spans="4:4">
      <c r="D105" s="4" t="s">
        <v>526</v>
      </c>
    </row>
    <row r="108" spans="1:3">
      <c r="A108" s="4" t="s">
        <v>527</v>
      </c>
      <c r="C108" s="4">
        <v>3652</v>
      </c>
    </row>
    <row r="109" spans="1:3">
      <c r="A109" s="4" t="s">
        <v>528</v>
      </c>
      <c r="C109" s="4">
        <v>117947</v>
      </c>
    </row>
    <row r="110" spans="1:3">
      <c r="A110" s="4" t="s">
        <v>529</v>
      </c>
      <c r="C110" s="4">
        <f>SUBTOTAL(9,C108:C109)</f>
        <v>121599</v>
      </c>
    </row>
  </sheetData>
  <autoFilter ref="A1:X102">
    <filterColumn colId="3">
      <filters>
        <filter val="1600"/>
        <filter val="503"/>
        <filter val="603"/>
        <filter val="404"/>
        <filter val="405"/>
        <filter val="1407"/>
        <filter val="508"/>
        <filter val="708"/>
        <filter val="1709"/>
        <filter val="611"/>
        <filter val="812"/>
        <filter val="7212"/>
        <filter val="316"/>
        <filter val="817"/>
        <filter val="917"/>
        <filter val="419"/>
        <filter val="619"/>
        <filter val="719"/>
        <filter val="3321"/>
        <filter val="222"/>
        <filter val="1622"/>
        <filter val="1126"/>
        <filter val="127"/>
        <filter val="627"/>
        <filter val="3027"/>
        <filter val="828"/>
        <filter val="2028"/>
        <filter val="534"/>
        <filter val="2937"/>
        <filter val="438"/>
        <filter val="139"/>
        <filter val="1440"/>
        <filter val="1840"/>
        <filter val="1341"/>
        <filter val="1343"/>
        <filter val="244"/>
        <filter val="744"/>
        <filter val="1044"/>
        <filter val="1344"/>
        <filter val="146"/>
        <filter val="346"/>
        <filter val="2046"/>
        <filter val="247"/>
        <filter val="248"/>
        <filter val="948"/>
        <filter val="349"/>
        <filter val="1149"/>
        <filter val="1951"/>
        <filter val="2151"/>
        <filter val="452"/>
        <filter val="4352"/>
        <filter val="553"/>
        <filter val="4154"/>
        <filter val="955"/>
        <filter val="157"/>
        <filter val="1157"/>
        <filter val="1257"/>
        <filter val="1757"/>
        <filter val="158"/>
        <filter val="458"/>
        <filter val="159"/>
        <filter val="260"/>
        <filter val="660"/>
        <filter val="7860"/>
        <filter val="561"/>
        <filter val="563"/>
        <filter val="1766"/>
        <filter val="468"/>
        <filter val="570"/>
        <filter val="971"/>
        <filter val="372"/>
        <filter val="672"/>
        <filter val="773"/>
        <filter val="174"/>
        <filter val="274"/>
        <filter val="4874"/>
        <filter val="4176"/>
        <filter val="2078"/>
        <filter val="579"/>
        <filter val="280"/>
        <filter val="281"/>
        <filter val="282"/>
        <filter val="283"/>
        <filter val="2284"/>
        <filter val="586"/>
        <filter val="2586"/>
        <filter val="6386"/>
        <filter val="1088"/>
        <filter val="290"/>
        <filter val="3990"/>
        <filter val="592"/>
        <filter val="793"/>
        <filter val="697"/>
        <filter val="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530</v>
      </c>
      <c r="B1" s="2" t="s">
        <v>531</v>
      </c>
      <c r="C1" s="2" t="s">
        <v>532</v>
      </c>
      <c r="D1" s="2" t="s">
        <v>533</v>
      </c>
      <c r="E1" s="2" t="s">
        <v>13</v>
      </c>
      <c r="F1" s="2" t="s">
        <v>5</v>
      </c>
      <c r="G1" s="2" t="s">
        <v>6</v>
      </c>
      <c r="H1" s="2" t="s">
        <v>534</v>
      </c>
      <c r="I1" s="2" t="s">
        <v>535</v>
      </c>
      <c r="J1" s="2" t="s">
        <v>536</v>
      </c>
      <c r="K1" s="2" t="s">
        <v>537</v>
      </c>
      <c r="L1" s="2" t="s">
        <v>538</v>
      </c>
      <c r="M1" s="2" t="s">
        <v>539</v>
      </c>
      <c r="N1" s="2" t="s">
        <v>540</v>
      </c>
      <c r="O1" s="2" t="s">
        <v>541</v>
      </c>
      <c r="P1" s="2" t="s">
        <v>542</v>
      </c>
      <c r="Q1" s="2" t="s">
        <v>543</v>
      </c>
      <c r="R1" s="2" t="s">
        <v>544</v>
      </c>
      <c r="S1" s="2" t="s">
        <v>545</v>
      </c>
      <c r="T1" s="2" t="s">
        <v>546</v>
      </c>
      <c r="U1" s="2" t="s">
        <v>547</v>
      </c>
      <c r="V1" s="2" t="s">
        <v>548</v>
      </c>
    </row>
    <row r="2" s="1" customFormat="1" spans="1:22">
      <c r="A2" s="3">
        <v>21608600900</v>
      </c>
      <c r="B2" s="1" t="s">
        <v>549</v>
      </c>
      <c r="C2" s="1" t="s">
        <v>550</v>
      </c>
      <c r="D2" s="1" t="s">
        <v>551</v>
      </c>
      <c r="E2" s="1" t="s">
        <v>552</v>
      </c>
      <c r="F2" s="1" t="s">
        <v>549</v>
      </c>
      <c r="G2" s="1" t="s">
        <v>553</v>
      </c>
      <c r="H2" s="1" t="s">
        <v>554</v>
      </c>
      <c r="I2" s="1" t="s">
        <v>555</v>
      </c>
      <c r="J2" s="1" t="s">
        <v>30</v>
      </c>
      <c r="K2" s="1" t="s">
        <v>556</v>
      </c>
      <c r="L2" s="1" t="s">
        <v>556</v>
      </c>
      <c r="M2" s="1" t="s">
        <v>557</v>
      </c>
      <c r="N2" s="1" t="s">
        <v>557</v>
      </c>
      <c r="O2" s="1" t="s">
        <v>558</v>
      </c>
      <c r="P2" s="1" t="s">
        <v>559</v>
      </c>
      <c r="Q2" s="1" t="s">
        <v>560</v>
      </c>
      <c r="R2" s="1" t="s">
        <v>561</v>
      </c>
      <c r="S2" s="1" t="s">
        <v>562</v>
      </c>
      <c r="T2" s="1" t="s">
        <v>563</v>
      </c>
      <c r="U2" s="1" t="s">
        <v>564</v>
      </c>
      <c r="V2" s="1" t="s">
        <v>565</v>
      </c>
    </row>
    <row r="3" s="1" customFormat="1" spans="1:22">
      <c r="A3" s="3">
        <v>21608277000</v>
      </c>
      <c r="B3" s="1" t="s">
        <v>549</v>
      </c>
      <c r="C3" s="1" t="s">
        <v>566</v>
      </c>
      <c r="D3" s="1" t="s">
        <v>567</v>
      </c>
      <c r="E3" s="1" t="s">
        <v>568</v>
      </c>
      <c r="F3" s="1" t="s">
        <v>549</v>
      </c>
      <c r="G3" s="1" t="s">
        <v>553</v>
      </c>
      <c r="H3" s="1" t="s">
        <v>554</v>
      </c>
      <c r="I3" s="1" t="s">
        <v>569</v>
      </c>
      <c r="J3" s="1" t="s">
        <v>30</v>
      </c>
      <c r="K3" s="1" t="s">
        <v>570</v>
      </c>
      <c r="L3" s="1" t="s">
        <v>570</v>
      </c>
      <c r="M3" s="1" t="s">
        <v>557</v>
      </c>
      <c r="N3" s="1" t="s">
        <v>557</v>
      </c>
      <c r="O3" s="1" t="s">
        <v>558</v>
      </c>
      <c r="P3" s="1" t="s">
        <v>559</v>
      </c>
      <c r="Q3" s="1" t="s">
        <v>560</v>
      </c>
      <c r="R3" s="1" t="s">
        <v>571</v>
      </c>
      <c r="S3" s="1" t="s">
        <v>562</v>
      </c>
      <c r="T3" s="1" t="s">
        <v>563</v>
      </c>
      <c r="U3" s="1" t="s">
        <v>564</v>
      </c>
      <c r="V3" s="1" t="s">
        <v>572</v>
      </c>
    </row>
    <row r="4" s="1" customFormat="1" spans="1:22">
      <c r="A4" s="3">
        <v>21608279580</v>
      </c>
      <c r="B4" s="1" t="s">
        <v>549</v>
      </c>
      <c r="C4" s="1" t="s">
        <v>573</v>
      </c>
      <c r="D4" s="1" t="s">
        <v>574</v>
      </c>
      <c r="E4" s="1" t="s">
        <v>575</v>
      </c>
      <c r="F4" s="1" t="s">
        <v>549</v>
      </c>
      <c r="G4" s="1" t="s">
        <v>553</v>
      </c>
      <c r="H4" s="1" t="s">
        <v>554</v>
      </c>
      <c r="I4" s="1" t="s">
        <v>576</v>
      </c>
      <c r="J4" s="1" t="s">
        <v>30</v>
      </c>
      <c r="K4" s="1" t="s">
        <v>577</v>
      </c>
      <c r="L4" s="1" t="s">
        <v>577</v>
      </c>
      <c r="M4" s="1" t="s">
        <v>557</v>
      </c>
      <c r="N4" s="1" t="s">
        <v>557</v>
      </c>
      <c r="O4" s="1" t="s">
        <v>558</v>
      </c>
      <c r="P4" s="1" t="s">
        <v>559</v>
      </c>
      <c r="Q4" s="1" t="s">
        <v>560</v>
      </c>
      <c r="R4" s="1" t="s">
        <v>578</v>
      </c>
      <c r="S4" s="1" t="s">
        <v>562</v>
      </c>
      <c r="T4" s="1" t="s">
        <v>563</v>
      </c>
      <c r="U4" s="1" t="s">
        <v>564</v>
      </c>
      <c r="V4" s="1" t="s">
        <v>565</v>
      </c>
    </row>
    <row r="5" s="1" customFormat="1" spans="1:22">
      <c r="A5" s="3">
        <v>21607908681</v>
      </c>
      <c r="B5" s="1" t="s">
        <v>549</v>
      </c>
      <c r="C5" s="1" t="s">
        <v>579</v>
      </c>
      <c r="D5" s="1" t="s">
        <v>580</v>
      </c>
      <c r="E5" s="1" t="s">
        <v>581</v>
      </c>
      <c r="F5" s="1" t="s">
        <v>549</v>
      </c>
      <c r="G5" s="1" t="s">
        <v>553</v>
      </c>
      <c r="H5" s="1" t="s">
        <v>554</v>
      </c>
      <c r="I5" s="1" t="s">
        <v>582</v>
      </c>
      <c r="J5" s="1" t="s">
        <v>30</v>
      </c>
      <c r="K5" s="1" t="s">
        <v>583</v>
      </c>
      <c r="L5" s="1" t="s">
        <v>583</v>
      </c>
      <c r="M5" s="1" t="s">
        <v>557</v>
      </c>
      <c r="N5" s="1" t="s">
        <v>557</v>
      </c>
      <c r="O5" s="1" t="s">
        <v>558</v>
      </c>
      <c r="P5" s="1" t="s">
        <v>559</v>
      </c>
      <c r="Q5" s="1" t="s">
        <v>560</v>
      </c>
      <c r="R5" s="1" t="s">
        <v>584</v>
      </c>
      <c r="S5" s="1" t="s">
        <v>562</v>
      </c>
      <c r="T5" s="1" t="s">
        <v>563</v>
      </c>
      <c r="U5" s="1" t="s">
        <v>564</v>
      </c>
      <c r="V5" s="1" t="s">
        <v>585</v>
      </c>
    </row>
    <row r="6" s="1" customFormat="1" spans="1:22">
      <c r="A6" s="3">
        <v>21607659600</v>
      </c>
      <c r="B6" s="1" t="s">
        <v>549</v>
      </c>
      <c r="C6" s="1" t="s">
        <v>586</v>
      </c>
      <c r="D6" s="1" t="s">
        <v>587</v>
      </c>
      <c r="E6" s="1" t="s">
        <v>588</v>
      </c>
      <c r="F6" s="1" t="s">
        <v>549</v>
      </c>
      <c r="G6" s="1" t="s">
        <v>553</v>
      </c>
      <c r="H6" s="1" t="s">
        <v>554</v>
      </c>
      <c r="I6" s="1" t="s">
        <v>589</v>
      </c>
      <c r="J6" s="1" t="s">
        <v>30</v>
      </c>
      <c r="K6" s="1" t="s">
        <v>590</v>
      </c>
      <c r="L6" s="1" t="s">
        <v>590</v>
      </c>
      <c r="M6" s="1" t="s">
        <v>557</v>
      </c>
      <c r="N6" s="1" t="s">
        <v>557</v>
      </c>
      <c r="O6" s="1" t="s">
        <v>558</v>
      </c>
      <c r="P6" s="1" t="s">
        <v>559</v>
      </c>
      <c r="Q6" s="1" t="s">
        <v>560</v>
      </c>
      <c r="R6" s="1" t="s">
        <v>591</v>
      </c>
      <c r="S6" s="1" t="s">
        <v>562</v>
      </c>
      <c r="T6" s="1" t="s">
        <v>563</v>
      </c>
      <c r="U6" s="1" t="s">
        <v>564</v>
      </c>
      <c r="V6" s="1" t="s">
        <v>592</v>
      </c>
    </row>
    <row r="7" s="1" customFormat="1" spans="1:22">
      <c r="A7" s="3">
        <v>21607218778</v>
      </c>
      <c r="B7" s="1" t="s">
        <v>549</v>
      </c>
      <c r="C7" s="1" t="s">
        <v>593</v>
      </c>
      <c r="D7" s="1" t="s">
        <v>594</v>
      </c>
      <c r="E7" s="1" t="s">
        <v>595</v>
      </c>
      <c r="F7" s="1" t="s">
        <v>549</v>
      </c>
      <c r="G7" s="1" t="s">
        <v>553</v>
      </c>
      <c r="H7" s="1" t="s">
        <v>554</v>
      </c>
      <c r="I7" s="1" t="s">
        <v>596</v>
      </c>
      <c r="J7" s="1" t="s">
        <v>30</v>
      </c>
      <c r="K7" s="1" t="s">
        <v>597</v>
      </c>
      <c r="L7" s="1" t="s">
        <v>597</v>
      </c>
      <c r="M7" s="1" t="s">
        <v>557</v>
      </c>
      <c r="N7" s="1" t="s">
        <v>557</v>
      </c>
      <c r="O7" s="1" t="s">
        <v>558</v>
      </c>
      <c r="P7" s="1" t="s">
        <v>559</v>
      </c>
      <c r="Q7" s="1" t="s">
        <v>560</v>
      </c>
      <c r="R7" s="1" t="s">
        <v>598</v>
      </c>
      <c r="S7" s="1" t="s">
        <v>562</v>
      </c>
      <c r="T7" s="1" t="s">
        <v>563</v>
      </c>
      <c r="U7" s="1" t="s">
        <v>564</v>
      </c>
      <c r="V7" s="1" t="s">
        <v>599</v>
      </c>
    </row>
    <row r="8" s="1" customFormat="1" spans="1:22">
      <c r="A8" s="3">
        <v>21607047028</v>
      </c>
      <c r="B8" s="1" t="s">
        <v>549</v>
      </c>
      <c r="C8" s="1" t="s">
        <v>600</v>
      </c>
      <c r="D8" s="1" t="s">
        <v>601</v>
      </c>
      <c r="E8" s="1" t="s">
        <v>602</v>
      </c>
      <c r="F8" s="1" t="s">
        <v>549</v>
      </c>
      <c r="G8" s="1" t="s">
        <v>553</v>
      </c>
      <c r="H8" s="1" t="s">
        <v>554</v>
      </c>
      <c r="I8" s="1" t="s">
        <v>603</v>
      </c>
      <c r="J8" s="1" t="s">
        <v>30</v>
      </c>
      <c r="K8" s="1" t="s">
        <v>604</v>
      </c>
      <c r="L8" s="1" t="s">
        <v>604</v>
      </c>
      <c r="M8" s="1" t="s">
        <v>557</v>
      </c>
      <c r="N8" s="1" t="s">
        <v>557</v>
      </c>
      <c r="O8" s="1" t="s">
        <v>558</v>
      </c>
      <c r="P8" s="1" t="s">
        <v>559</v>
      </c>
      <c r="Q8" s="1" t="s">
        <v>560</v>
      </c>
      <c r="R8" s="1" t="s">
        <v>605</v>
      </c>
      <c r="S8" s="1" t="s">
        <v>562</v>
      </c>
      <c r="T8" s="1" t="s">
        <v>563</v>
      </c>
      <c r="U8" s="1" t="s">
        <v>564</v>
      </c>
      <c r="V8" s="1" t="s">
        <v>572</v>
      </c>
    </row>
    <row r="9" s="1" customFormat="1" spans="1:22">
      <c r="A9" s="3">
        <v>21607103088</v>
      </c>
      <c r="B9" s="1" t="s">
        <v>549</v>
      </c>
      <c r="C9" s="1" t="s">
        <v>606</v>
      </c>
      <c r="D9" s="1" t="s">
        <v>607</v>
      </c>
      <c r="E9" s="1" t="s">
        <v>608</v>
      </c>
      <c r="F9" s="1" t="s">
        <v>549</v>
      </c>
      <c r="G9" s="1" t="s">
        <v>553</v>
      </c>
      <c r="H9" s="1" t="s">
        <v>554</v>
      </c>
      <c r="I9" s="1" t="s">
        <v>609</v>
      </c>
      <c r="J9" s="1" t="s">
        <v>30</v>
      </c>
      <c r="K9" s="1" t="s">
        <v>610</v>
      </c>
      <c r="L9" s="1" t="s">
        <v>610</v>
      </c>
      <c r="M9" s="1" t="s">
        <v>557</v>
      </c>
      <c r="N9" s="1" t="s">
        <v>557</v>
      </c>
      <c r="O9" s="1" t="s">
        <v>558</v>
      </c>
      <c r="P9" s="1" t="s">
        <v>559</v>
      </c>
      <c r="Q9" s="1" t="s">
        <v>560</v>
      </c>
      <c r="R9" s="1" t="s">
        <v>611</v>
      </c>
      <c r="S9" s="1" t="s">
        <v>562</v>
      </c>
      <c r="T9" s="1" t="s">
        <v>563</v>
      </c>
      <c r="U9" s="1" t="s">
        <v>564</v>
      </c>
      <c r="V9" s="1" t="s">
        <v>612</v>
      </c>
    </row>
    <row r="10" s="1" customFormat="1" spans="1:22">
      <c r="A10" s="3">
        <v>21606152541</v>
      </c>
      <c r="B10" s="1" t="s">
        <v>549</v>
      </c>
      <c r="C10" s="1" t="s">
        <v>613</v>
      </c>
      <c r="D10" s="1" t="s">
        <v>614</v>
      </c>
      <c r="E10" s="1" t="s">
        <v>615</v>
      </c>
      <c r="F10" s="1" t="s">
        <v>549</v>
      </c>
      <c r="G10" s="1" t="s">
        <v>553</v>
      </c>
      <c r="H10" s="1" t="s">
        <v>554</v>
      </c>
      <c r="I10" s="1" t="s">
        <v>616</v>
      </c>
      <c r="J10" s="1" t="s">
        <v>30</v>
      </c>
      <c r="K10" s="1" t="s">
        <v>617</v>
      </c>
      <c r="L10" s="1" t="s">
        <v>617</v>
      </c>
      <c r="M10" s="1" t="s">
        <v>557</v>
      </c>
      <c r="N10" s="1" t="s">
        <v>557</v>
      </c>
      <c r="O10" s="1" t="s">
        <v>558</v>
      </c>
      <c r="P10" s="1" t="s">
        <v>559</v>
      </c>
      <c r="Q10" s="1" t="s">
        <v>560</v>
      </c>
      <c r="R10" s="1" t="s">
        <v>618</v>
      </c>
      <c r="S10" s="1" t="s">
        <v>562</v>
      </c>
      <c r="T10" s="1" t="s">
        <v>563</v>
      </c>
      <c r="U10" s="1" t="s">
        <v>564</v>
      </c>
      <c r="V10" s="1" t="s">
        <v>619</v>
      </c>
    </row>
    <row r="11" s="1" customFormat="1" spans="1:22">
      <c r="A11" s="3">
        <v>21606148763</v>
      </c>
      <c r="B11" s="1" t="s">
        <v>549</v>
      </c>
      <c r="C11" s="1" t="s">
        <v>620</v>
      </c>
      <c r="D11" s="1" t="s">
        <v>621</v>
      </c>
      <c r="E11" s="1" t="s">
        <v>622</v>
      </c>
      <c r="F11" s="1" t="s">
        <v>549</v>
      </c>
      <c r="G11" s="1" t="s">
        <v>553</v>
      </c>
      <c r="H11" s="1" t="s">
        <v>554</v>
      </c>
      <c r="I11" s="1" t="s">
        <v>623</v>
      </c>
      <c r="J11" s="1" t="s">
        <v>30</v>
      </c>
      <c r="K11" s="1" t="s">
        <v>624</v>
      </c>
      <c r="L11" s="1" t="s">
        <v>624</v>
      </c>
      <c r="M11" s="1" t="s">
        <v>557</v>
      </c>
      <c r="N11" s="1" t="s">
        <v>557</v>
      </c>
      <c r="O11" s="1" t="s">
        <v>558</v>
      </c>
      <c r="P11" s="1" t="s">
        <v>559</v>
      </c>
      <c r="Q11" s="1" t="s">
        <v>560</v>
      </c>
      <c r="R11" s="1" t="s">
        <v>625</v>
      </c>
      <c r="S11" s="1" t="s">
        <v>562</v>
      </c>
      <c r="T11" s="1" t="s">
        <v>563</v>
      </c>
      <c r="U11" s="1" t="s">
        <v>564</v>
      </c>
      <c r="V11" s="1" t="s">
        <v>572</v>
      </c>
    </row>
    <row r="12" s="1" customFormat="1" spans="1:22">
      <c r="A12" s="3">
        <v>21602353226</v>
      </c>
      <c r="B12" s="1" t="s">
        <v>549</v>
      </c>
      <c r="C12" s="1" t="s">
        <v>626</v>
      </c>
      <c r="D12" s="1" t="s">
        <v>627</v>
      </c>
      <c r="E12" s="1" t="s">
        <v>628</v>
      </c>
      <c r="F12" s="1" t="s">
        <v>549</v>
      </c>
      <c r="G12" s="1" t="s">
        <v>553</v>
      </c>
      <c r="H12" s="1" t="s">
        <v>554</v>
      </c>
      <c r="I12" s="1" t="s">
        <v>629</v>
      </c>
      <c r="J12" s="1" t="s">
        <v>30</v>
      </c>
      <c r="K12" s="1" t="s">
        <v>630</v>
      </c>
      <c r="L12" s="1" t="s">
        <v>630</v>
      </c>
      <c r="M12" s="1" t="s">
        <v>557</v>
      </c>
      <c r="N12" s="1" t="s">
        <v>557</v>
      </c>
      <c r="O12" s="1" t="s">
        <v>558</v>
      </c>
      <c r="P12" s="1" t="s">
        <v>559</v>
      </c>
      <c r="Q12" s="1" t="s">
        <v>560</v>
      </c>
      <c r="R12" s="1" t="s">
        <v>631</v>
      </c>
      <c r="S12" s="1" t="s">
        <v>562</v>
      </c>
      <c r="T12" s="1" t="s">
        <v>563</v>
      </c>
      <c r="U12" s="1" t="s">
        <v>564</v>
      </c>
      <c r="V12" s="1" t="s">
        <v>565</v>
      </c>
    </row>
    <row r="13" s="1" customFormat="1" spans="1:22">
      <c r="A13" s="3">
        <v>21602329343</v>
      </c>
      <c r="B13" s="1" t="s">
        <v>549</v>
      </c>
      <c r="C13" s="1" t="s">
        <v>632</v>
      </c>
      <c r="D13" s="1" t="s">
        <v>633</v>
      </c>
      <c r="E13" s="1" t="s">
        <v>634</v>
      </c>
      <c r="F13" s="1" t="s">
        <v>549</v>
      </c>
      <c r="G13" s="1" t="s">
        <v>553</v>
      </c>
      <c r="H13" s="1" t="s">
        <v>554</v>
      </c>
      <c r="I13" s="1" t="s">
        <v>635</v>
      </c>
      <c r="J13" s="1" t="s">
        <v>30</v>
      </c>
      <c r="K13" s="1" t="s">
        <v>636</v>
      </c>
      <c r="L13" s="1" t="s">
        <v>636</v>
      </c>
      <c r="M13" s="1" t="s">
        <v>557</v>
      </c>
      <c r="N13" s="1" t="s">
        <v>557</v>
      </c>
      <c r="O13" s="1" t="s">
        <v>558</v>
      </c>
      <c r="P13" s="1" t="s">
        <v>559</v>
      </c>
      <c r="Q13" s="1" t="s">
        <v>560</v>
      </c>
      <c r="R13" s="1" t="s">
        <v>637</v>
      </c>
      <c r="S13" s="1" t="s">
        <v>562</v>
      </c>
      <c r="T13" s="1" t="s">
        <v>563</v>
      </c>
      <c r="U13" s="1" t="s">
        <v>564</v>
      </c>
      <c r="V13" s="1" t="s">
        <v>572</v>
      </c>
    </row>
    <row r="14" s="1" customFormat="1" spans="1:22">
      <c r="A14" s="3">
        <v>21602314598</v>
      </c>
      <c r="B14" s="1" t="s">
        <v>549</v>
      </c>
      <c r="C14" s="1" t="s">
        <v>638</v>
      </c>
      <c r="D14" s="1" t="s">
        <v>639</v>
      </c>
      <c r="E14" s="1" t="s">
        <v>640</v>
      </c>
      <c r="F14" s="1" t="s">
        <v>549</v>
      </c>
      <c r="G14" s="1" t="s">
        <v>553</v>
      </c>
      <c r="H14" s="1" t="s">
        <v>554</v>
      </c>
      <c r="I14" s="1" t="s">
        <v>641</v>
      </c>
      <c r="J14" s="1" t="s">
        <v>30</v>
      </c>
      <c r="K14" s="1" t="s">
        <v>642</v>
      </c>
      <c r="L14" s="1" t="s">
        <v>642</v>
      </c>
      <c r="M14" s="1" t="s">
        <v>557</v>
      </c>
      <c r="N14" s="1" t="s">
        <v>557</v>
      </c>
      <c r="O14" s="1" t="s">
        <v>558</v>
      </c>
      <c r="P14" s="1" t="s">
        <v>559</v>
      </c>
      <c r="Q14" s="1" t="s">
        <v>560</v>
      </c>
      <c r="R14" s="1" t="s">
        <v>643</v>
      </c>
      <c r="S14" s="1" t="s">
        <v>562</v>
      </c>
      <c r="T14" s="1" t="s">
        <v>563</v>
      </c>
      <c r="U14" s="1" t="s">
        <v>564</v>
      </c>
      <c r="V14" s="1" t="s">
        <v>599</v>
      </c>
    </row>
    <row r="15" s="1" customFormat="1" spans="1:22">
      <c r="A15" s="3">
        <v>21601998925</v>
      </c>
      <c r="B15" s="1" t="s">
        <v>549</v>
      </c>
      <c r="C15" s="1" t="s">
        <v>644</v>
      </c>
      <c r="D15" s="1" t="s">
        <v>594</v>
      </c>
      <c r="E15" s="1" t="s">
        <v>645</v>
      </c>
      <c r="F15" s="1" t="s">
        <v>549</v>
      </c>
      <c r="G15" s="1" t="s">
        <v>553</v>
      </c>
      <c r="H15" s="1" t="s">
        <v>554</v>
      </c>
      <c r="I15" s="1" t="s">
        <v>646</v>
      </c>
      <c r="J15" s="1" t="s">
        <v>30</v>
      </c>
      <c r="K15" s="1" t="s">
        <v>647</v>
      </c>
      <c r="L15" s="1" t="s">
        <v>647</v>
      </c>
      <c r="M15" s="1" t="s">
        <v>557</v>
      </c>
      <c r="N15" s="1" t="s">
        <v>557</v>
      </c>
      <c r="O15" s="1" t="s">
        <v>558</v>
      </c>
      <c r="P15" s="1" t="s">
        <v>559</v>
      </c>
      <c r="Q15" s="1" t="s">
        <v>560</v>
      </c>
      <c r="R15" s="1" t="s">
        <v>648</v>
      </c>
      <c r="S15" s="1" t="s">
        <v>562</v>
      </c>
      <c r="T15" s="1" t="s">
        <v>563</v>
      </c>
      <c r="U15" s="1" t="s">
        <v>564</v>
      </c>
      <c r="V15" s="1" t="s">
        <v>599</v>
      </c>
    </row>
    <row r="16" s="1" customFormat="1" spans="1:22">
      <c r="A16" s="3">
        <v>21601962867</v>
      </c>
      <c r="B16" s="1" t="s">
        <v>549</v>
      </c>
      <c r="C16" s="1" t="s">
        <v>649</v>
      </c>
      <c r="D16" s="1" t="s">
        <v>650</v>
      </c>
      <c r="E16" s="1" t="s">
        <v>651</v>
      </c>
      <c r="F16" s="1" t="s">
        <v>549</v>
      </c>
      <c r="G16" s="1" t="s">
        <v>553</v>
      </c>
      <c r="H16" s="1" t="s">
        <v>554</v>
      </c>
      <c r="I16" s="1" t="s">
        <v>652</v>
      </c>
      <c r="J16" s="1" t="s">
        <v>30</v>
      </c>
      <c r="K16" s="1" t="s">
        <v>653</v>
      </c>
      <c r="L16" s="1" t="s">
        <v>653</v>
      </c>
      <c r="M16" s="1" t="s">
        <v>557</v>
      </c>
      <c r="N16" s="1" t="s">
        <v>557</v>
      </c>
      <c r="O16" s="1" t="s">
        <v>558</v>
      </c>
      <c r="P16" s="1" t="s">
        <v>559</v>
      </c>
      <c r="Q16" s="1" t="s">
        <v>560</v>
      </c>
      <c r="R16" s="1" t="s">
        <v>654</v>
      </c>
      <c r="S16" s="1" t="s">
        <v>562</v>
      </c>
      <c r="T16" s="1" t="s">
        <v>563</v>
      </c>
      <c r="U16" s="1" t="s">
        <v>564</v>
      </c>
      <c r="V16" s="1" t="s">
        <v>655</v>
      </c>
    </row>
    <row r="17" s="1" customFormat="1" spans="1:22">
      <c r="A17" s="3">
        <v>21601941299</v>
      </c>
      <c r="B17" s="1" t="s">
        <v>549</v>
      </c>
      <c r="C17" s="1" t="s">
        <v>656</v>
      </c>
      <c r="D17" s="1" t="s">
        <v>657</v>
      </c>
      <c r="E17" s="1" t="s">
        <v>658</v>
      </c>
      <c r="F17" s="1" t="s">
        <v>549</v>
      </c>
      <c r="G17" s="1" t="s">
        <v>553</v>
      </c>
      <c r="H17" s="1" t="s">
        <v>554</v>
      </c>
      <c r="I17" s="1" t="s">
        <v>659</v>
      </c>
      <c r="J17" s="1" t="s">
        <v>30</v>
      </c>
      <c r="K17" s="1" t="s">
        <v>660</v>
      </c>
      <c r="L17" s="1" t="s">
        <v>660</v>
      </c>
      <c r="M17" s="1" t="s">
        <v>557</v>
      </c>
      <c r="N17" s="1" t="s">
        <v>557</v>
      </c>
      <c r="O17" s="1" t="s">
        <v>558</v>
      </c>
      <c r="P17" s="1" t="s">
        <v>559</v>
      </c>
      <c r="Q17" s="1" t="s">
        <v>560</v>
      </c>
      <c r="R17" s="1" t="s">
        <v>661</v>
      </c>
      <c r="S17" s="1" t="s">
        <v>562</v>
      </c>
      <c r="T17" s="1" t="s">
        <v>563</v>
      </c>
      <c r="U17" s="1" t="s">
        <v>564</v>
      </c>
      <c r="V17" s="1" t="s">
        <v>572</v>
      </c>
    </row>
    <row r="18" s="1" customFormat="1" spans="1:22">
      <c r="A18" s="3">
        <v>21601840026</v>
      </c>
      <c r="B18" s="1" t="s">
        <v>549</v>
      </c>
      <c r="C18" s="1" t="s">
        <v>662</v>
      </c>
      <c r="D18" s="1" t="s">
        <v>663</v>
      </c>
      <c r="E18" s="1" t="s">
        <v>664</v>
      </c>
      <c r="F18" s="1" t="s">
        <v>549</v>
      </c>
      <c r="G18" s="1" t="s">
        <v>553</v>
      </c>
      <c r="H18" s="1" t="s">
        <v>554</v>
      </c>
      <c r="I18" s="1" t="s">
        <v>665</v>
      </c>
      <c r="J18" s="1" t="s">
        <v>30</v>
      </c>
      <c r="K18" s="1" t="s">
        <v>666</v>
      </c>
      <c r="L18" s="1" t="s">
        <v>666</v>
      </c>
      <c r="M18" s="1" t="s">
        <v>557</v>
      </c>
      <c r="N18" s="1" t="s">
        <v>557</v>
      </c>
      <c r="O18" s="1" t="s">
        <v>558</v>
      </c>
      <c r="P18" s="1" t="s">
        <v>559</v>
      </c>
      <c r="Q18" s="1" t="s">
        <v>560</v>
      </c>
      <c r="R18" s="1" t="s">
        <v>667</v>
      </c>
      <c r="S18" s="1" t="s">
        <v>562</v>
      </c>
      <c r="T18" s="1" t="s">
        <v>563</v>
      </c>
      <c r="U18" s="1" t="s">
        <v>564</v>
      </c>
      <c r="V18" s="1" t="s">
        <v>655</v>
      </c>
    </row>
    <row r="19" s="1" customFormat="1" spans="1:22">
      <c r="A19" s="3">
        <v>21601784665</v>
      </c>
      <c r="B19" s="1" t="s">
        <v>549</v>
      </c>
      <c r="C19" s="1" t="s">
        <v>668</v>
      </c>
      <c r="D19" s="1" t="s">
        <v>669</v>
      </c>
      <c r="E19" s="1" t="s">
        <v>670</v>
      </c>
      <c r="F19" s="1" t="s">
        <v>549</v>
      </c>
      <c r="G19" s="1" t="s">
        <v>553</v>
      </c>
      <c r="H19" s="1" t="s">
        <v>554</v>
      </c>
      <c r="I19" s="1" t="s">
        <v>671</v>
      </c>
      <c r="J19" s="1" t="s">
        <v>30</v>
      </c>
      <c r="K19" s="1" t="s">
        <v>672</v>
      </c>
      <c r="L19" s="1" t="s">
        <v>672</v>
      </c>
      <c r="M19" s="1" t="s">
        <v>557</v>
      </c>
      <c r="N19" s="1" t="s">
        <v>557</v>
      </c>
      <c r="O19" s="1" t="s">
        <v>558</v>
      </c>
      <c r="P19" s="1" t="s">
        <v>559</v>
      </c>
      <c r="Q19" s="1" t="s">
        <v>560</v>
      </c>
      <c r="R19" s="1" t="s">
        <v>673</v>
      </c>
      <c r="S19" s="1" t="s">
        <v>562</v>
      </c>
      <c r="T19" s="1" t="s">
        <v>563</v>
      </c>
      <c r="U19" s="1" t="s">
        <v>564</v>
      </c>
      <c r="V19" s="1" t="s">
        <v>599</v>
      </c>
    </row>
    <row r="20" s="1" customFormat="1" spans="1:22">
      <c r="A20" s="3">
        <v>21601346788</v>
      </c>
      <c r="B20" s="1" t="s">
        <v>549</v>
      </c>
      <c r="C20" s="1" t="s">
        <v>674</v>
      </c>
      <c r="D20" s="1" t="s">
        <v>675</v>
      </c>
      <c r="E20" s="1" t="s">
        <v>676</v>
      </c>
      <c r="F20" s="1" t="s">
        <v>549</v>
      </c>
      <c r="G20" s="1" t="s">
        <v>553</v>
      </c>
      <c r="H20" s="1" t="s">
        <v>554</v>
      </c>
      <c r="I20" s="1" t="s">
        <v>677</v>
      </c>
      <c r="J20" s="1" t="s">
        <v>30</v>
      </c>
      <c r="K20" s="1" t="s">
        <v>678</v>
      </c>
      <c r="L20" s="1" t="s">
        <v>678</v>
      </c>
      <c r="M20" s="1" t="s">
        <v>557</v>
      </c>
      <c r="N20" s="1" t="s">
        <v>557</v>
      </c>
      <c r="O20" s="1" t="s">
        <v>558</v>
      </c>
      <c r="P20" s="1" t="s">
        <v>559</v>
      </c>
      <c r="Q20" s="1" t="s">
        <v>560</v>
      </c>
      <c r="R20" s="1" t="s">
        <v>679</v>
      </c>
      <c r="S20" s="1" t="s">
        <v>562</v>
      </c>
      <c r="T20" s="1" t="s">
        <v>563</v>
      </c>
      <c r="U20" s="1" t="s">
        <v>564</v>
      </c>
      <c r="V20" s="1" t="s">
        <v>680</v>
      </c>
    </row>
    <row r="21" s="1" customFormat="1" spans="1:22">
      <c r="A21" s="3">
        <v>21599763896</v>
      </c>
      <c r="B21" s="1" t="s">
        <v>549</v>
      </c>
      <c r="C21" s="1" t="s">
        <v>681</v>
      </c>
      <c r="D21" s="1" t="s">
        <v>682</v>
      </c>
      <c r="E21" s="1" t="s">
        <v>683</v>
      </c>
      <c r="F21" s="1" t="s">
        <v>549</v>
      </c>
      <c r="G21" s="1" t="s">
        <v>553</v>
      </c>
      <c r="H21" s="1" t="s">
        <v>554</v>
      </c>
      <c r="I21" s="1" t="s">
        <v>684</v>
      </c>
      <c r="J21" s="1" t="s">
        <v>30</v>
      </c>
      <c r="K21" s="1" t="s">
        <v>685</v>
      </c>
      <c r="L21" s="1" t="s">
        <v>685</v>
      </c>
      <c r="M21" s="1" t="s">
        <v>557</v>
      </c>
      <c r="N21" s="1" t="s">
        <v>557</v>
      </c>
      <c r="O21" s="1" t="s">
        <v>558</v>
      </c>
      <c r="P21" s="1" t="s">
        <v>559</v>
      </c>
      <c r="Q21" s="1" t="s">
        <v>560</v>
      </c>
      <c r="R21" s="1" t="s">
        <v>686</v>
      </c>
      <c r="S21" s="1" t="s">
        <v>562</v>
      </c>
      <c r="T21" s="1" t="s">
        <v>563</v>
      </c>
      <c r="U21" s="1" t="s">
        <v>564</v>
      </c>
      <c r="V21" s="1" t="s">
        <v>572</v>
      </c>
    </row>
    <row r="22" s="1" customFormat="1" spans="1:22">
      <c r="A22" s="3">
        <v>21599673041</v>
      </c>
      <c r="B22" s="1" t="s">
        <v>549</v>
      </c>
      <c r="C22" s="1" t="s">
        <v>687</v>
      </c>
      <c r="D22" s="1" t="s">
        <v>688</v>
      </c>
      <c r="E22" s="1" t="s">
        <v>689</v>
      </c>
      <c r="F22" s="1" t="s">
        <v>549</v>
      </c>
      <c r="G22" s="1" t="s">
        <v>553</v>
      </c>
      <c r="H22" s="1" t="s">
        <v>554</v>
      </c>
      <c r="I22" s="1" t="s">
        <v>690</v>
      </c>
      <c r="J22" s="1" t="s">
        <v>30</v>
      </c>
      <c r="K22" s="1" t="s">
        <v>691</v>
      </c>
      <c r="L22" s="1" t="s">
        <v>691</v>
      </c>
      <c r="M22" s="1" t="s">
        <v>557</v>
      </c>
      <c r="N22" s="1" t="s">
        <v>557</v>
      </c>
      <c r="O22" s="1" t="s">
        <v>558</v>
      </c>
      <c r="P22" s="1" t="s">
        <v>559</v>
      </c>
      <c r="Q22" s="1" t="s">
        <v>560</v>
      </c>
      <c r="R22" s="1" t="s">
        <v>692</v>
      </c>
      <c r="S22" s="1" t="s">
        <v>562</v>
      </c>
      <c r="T22" s="1" t="s">
        <v>563</v>
      </c>
      <c r="U22" s="1" t="s">
        <v>564</v>
      </c>
      <c r="V22" s="1" t="s">
        <v>565</v>
      </c>
    </row>
    <row r="23" s="1" customFormat="1" spans="1:22">
      <c r="A23" s="3">
        <v>21599593370</v>
      </c>
      <c r="B23" s="1" t="s">
        <v>549</v>
      </c>
      <c r="C23" s="1" t="s">
        <v>693</v>
      </c>
      <c r="D23" s="1" t="s">
        <v>694</v>
      </c>
      <c r="E23" s="1" t="s">
        <v>695</v>
      </c>
      <c r="F23" s="1" t="s">
        <v>549</v>
      </c>
      <c r="G23" s="1" t="s">
        <v>553</v>
      </c>
      <c r="H23" s="1" t="s">
        <v>554</v>
      </c>
      <c r="I23" s="1" t="s">
        <v>696</v>
      </c>
      <c r="J23" s="1" t="s">
        <v>30</v>
      </c>
      <c r="K23" s="1" t="s">
        <v>697</v>
      </c>
      <c r="L23" s="1" t="s">
        <v>697</v>
      </c>
      <c r="M23" s="1" t="s">
        <v>557</v>
      </c>
      <c r="N23" s="1" t="s">
        <v>557</v>
      </c>
      <c r="O23" s="1" t="s">
        <v>558</v>
      </c>
      <c r="P23" s="1" t="s">
        <v>559</v>
      </c>
      <c r="Q23" s="1" t="s">
        <v>560</v>
      </c>
      <c r="R23" s="1" t="s">
        <v>698</v>
      </c>
      <c r="S23" s="1" t="s">
        <v>562</v>
      </c>
      <c r="T23" s="1" t="s">
        <v>563</v>
      </c>
      <c r="U23" s="1" t="s">
        <v>564</v>
      </c>
      <c r="V23" s="1" t="s">
        <v>592</v>
      </c>
    </row>
    <row r="24" s="1" customFormat="1" spans="1:22">
      <c r="A24" s="3">
        <v>21599579434</v>
      </c>
      <c r="B24" s="1" t="s">
        <v>549</v>
      </c>
      <c r="C24" s="1" t="s">
        <v>699</v>
      </c>
      <c r="D24" s="1" t="s">
        <v>700</v>
      </c>
      <c r="E24" s="1" t="s">
        <v>701</v>
      </c>
      <c r="F24" s="1" t="s">
        <v>549</v>
      </c>
      <c r="G24" s="1" t="s">
        <v>553</v>
      </c>
      <c r="H24" s="1" t="s">
        <v>554</v>
      </c>
      <c r="I24" s="1" t="s">
        <v>702</v>
      </c>
      <c r="J24" s="1" t="s">
        <v>30</v>
      </c>
      <c r="K24" s="1" t="s">
        <v>703</v>
      </c>
      <c r="L24" s="1" t="s">
        <v>703</v>
      </c>
      <c r="M24" s="1" t="s">
        <v>557</v>
      </c>
      <c r="N24" s="1" t="s">
        <v>557</v>
      </c>
      <c r="O24" s="1" t="s">
        <v>558</v>
      </c>
      <c r="P24" s="1" t="s">
        <v>559</v>
      </c>
      <c r="Q24" s="1" t="s">
        <v>560</v>
      </c>
      <c r="R24" s="1" t="s">
        <v>704</v>
      </c>
      <c r="S24" s="1" t="s">
        <v>562</v>
      </c>
      <c r="T24" s="1" t="s">
        <v>563</v>
      </c>
      <c r="U24" s="1" t="s">
        <v>564</v>
      </c>
      <c r="V24" s="1" t="s">
        <v>705</v>
      </c>
    </row>
    <row r="25" s="1" customFormat="1" spans="1:22">
      <c r="A25" s="3">
        <v>21599577768</v>
      </c>
      <c r="B25" s="1" t="s">
        <v>549</v>
      </c>
      <c r="C25" s="1" t="s">
        <v>706</v>
      </c>
      <c r="D25" s="1" t="s">
        <v>707</v>
      </c>
      <c r="E25" s="1" t="s">
        <v>708</v>
      </c>
      <c r="F25" s="1" t="s">
        <v>549</v>
      </c>
      <c r="G25" s="1" t="s">
        <v>553</v>
      </c>
      <c r="H25" s="1" t="s">
        <v>554</v>
      </c>
      <c r="I25" s="1" t="s">
        <v>709</v>
      </c>
      <c r="J25" s="1" t="s">
        <v>30</v>
      </c>
      <c r="K25" s="1" t="s">
        <v>710</v>
      </c>
      <c r="L25" s="1" t="s">
        <v>710</v>
      </c>
      <c r="M25" s="1" t="s">
        <v>557</v>
      </c>
      <c r="N25" s="1" t="s">
        <v>557</v>
      </c>
      <c r="O25" s="1" t="s">
        <v>558</v>
      </c>
      <c r="P25" s="1" t="s">
        <v>559</v>
      </c>
      <c r="Q25" s="1" t="s">
        <v>560</v>
      </c>
      <c r="R25" s="1" t="s">
        <v>711</v>
      </c>
      <c r="S25" s="1" t="s">
        <v>562</v>
      </c>
      <c r="T25" s="1" t="s">
        <v>563</v>
      </c>
      <c r="U25" s="1" t="s">
        <v>564</v>
      </c>
      <c r="V25" s="1" t="s">
        <v>712</v>
      </c>
    </row>
    <row r="26" s="1" customFormat="1" spans="1:22">
      <c r="A26" s="3">
        <v>21599038734</v>
      </c>
      <c r="B26" s="1" t="s">
        <v>549</v>
      </c>
      <c r="C26" s="1" t="s">
        <v>713</v>
      </c>
      <c r="D26" s="1" t="s">
        <v>714</v>
      </c>
      <c r="E26" s="1" t="s">
        <v>715</v>
      </c>
      <c r="F26" s="1" t="s">
        <v>549</v>
      </c>
      <c r="G26" s="1" t="s">
        <v>553</v>
      </c>
      <c r="H26" s="1" t="s">
        <v>554</v>
      </c>
      <c r="I26" s="1" t="s">
        <v>716</v>
      </c>
      <c r="J26" s="1" t="s">
        <v>30</v>
      </c>
      <c r="K26" s="1" t="s">
        <v>717</v>
      </c>
      <c r="L26" s="1" t="s">
        <v>717</v>
      </c>
      <c r="M26" s="1" t="s">
        <v>557</v>
      </c>
      <c r="N26" s="1" t="s">
        <v>557</v>
      </c>
      <c r="O26" s="1" t="s">
        <v>558</v>
      </c>
      <c r="P26" s="1" t="s">
        <v>559</v>
      </c>
      <c r="Q26" s="1" t="s">
        <v>560</v>
      </c>
      <c r="R26" s="1" t="s">
        <v>718</v>
      </c>
      <c r="S26" s="1" t="s">
        <v>562</v>
      </c>
      <c r="T26" s="1" t="s">
        <v>563</v>
      </c>
      <c r="U26" s="1" t="s">
        <v>564</v>
      </c>
      <c r="V26" s="1" t="s">
        <v>572</v>
      </c>
    </row>
    <row r="27" s="1" customFormat="1" spans="1:22">
      <c r="A27" s="3">
        <v>21598444541</v>
      </c>
      <c r="B27" s="1" t="s">
        <v>719</v>
      </c>
      <c r="C27" s="1" t="s">
        <v>720</v>
      </c>
      <c r="D27" s="1" t="s">
        <v>721</v>
      </c>
      <c r="E27" s="1" t="s">
        <v>722</v>
      </c>
      <c r="F27" s="1" t="s">
        <v>549</v>
      </c>
      <c r="G27" s="1" t="s">
        <v>553</v>
      </c>
      <c r="H27" s="1" t="s">
        <v>554</v>
      </c>
      <c r="I27" s="1" t="s">
        <v>723</v>
      </c>
      <c r="J27" s="1" t="s">
        <v>30</v>
      </c>
      <c r="K27" s="1" t="s">
        <v>724</v>
      </c>
      <c r="L27" s="1" t="s">
        <v>724</v>
      </c>
      <c r="M27" s="1" t="s">
        <v>557</v>
      </c>
      <c r="N27" s="1" t="s">
        <v>557</v>
      </c>
      <c r="O27" s="1" t="s">
        <v>558</v>
      </c>
      <c r="P27" s="1" t="s">
        <v>559</v>
      </c>
      <c r="Q27" s="1" t="s">
        <v>560</v>
      </c>
      <c r="R27" s="1" t="s">
        <v>725</v>
      </c>
      <c r="S27" s="1" t="s">
        <v>562</v>
      </c>
      <c r="T27" s="1" t="s">
        <v>563</v>
      </c>
      <c r="U27" s="1" t="s">
        <v>564</v>
      </c>
      <c r="V27" s="1" t="s">
        <v>726</v>
      </c>
    </row>
    <row r="28" s="1" customFormat="1" spans="1:22">
      <c r="A28" s="3">
        <v>21597043762</v>
      </c>
      <c r="B28" s="1" t="s">
        <v>719</v>
      </c>
      <c r="C28" s="1" t="s">
        <v>727</v>
      </c>
      <c r="D28" s="1" t="s">
        <v>728</v>
      </c>
      <c r="E28" s="1" t="s">
        <v>729</v>
      </c>
      <c r="F28" s="1" t="s">
        <v>549</v>
      </c>
      <c r="G28" s="1" t="s">
        <v>553</v>
      </c>
      <c r="H28" s="1" t="s">
        <v>554</v>
      </c>
      <c r="I28" s="1" t="s">
        <v>730</v>
      </c>
      <c r="J28" s="1" t="s">
        <v>30</v>
      </c>
      <c r="K28" s="1" t="s">
        <v>731</v>
      </c>
      <c r="L28" s="1" t="s">
        <v>731</v>
      </c>
      <c r="M28" s="1" t="s">
        <v>557</v>
      </c>
      <c r="N28" s="1" t="s">
        <v>557</v>
      </c>
      <c r="O28" s="1" t="s">
        <v>558</v>
      </c>
      <c r="P28" s="1" t="s">
        <v>559</v>
      </c>
      <c r="Q28" s="1" t="s">
        <v>560</v>
      </c>
      <c r="R28" s="1" t="s">
        <v>732</v>
      </c>
      <c r="S28" s="1" t="s">
        <v>562</v>
      </c>
      <c r="T28" s="1" t="s">
        <v>563</v>
      </c>
      <c r="U28" s="1" t="s">
        <v>564</v>
      </c>
      <c r="V28" s="1" t="s">
        <v>565</v>
      </c>
    </row>
    <row r="29" s="1" customFormat="1" spans="1:22">
      <c r="A29" s="3">
        <v>21597023912</v>
      </c>
      <c r="B29" s="1" t="s">
        <v>719</v>
      </c>
      <c r="C29" s="1" t="s">
        <v>733</v>
      </c>
      <c r="D29" s="1" t="s">
        <v>734</v>
      </c>
      <c r="E29" s="1" t="s">
        <v>735</v>
      </c>
      <c r="F29" s="1" t="s">
        <v>549</v>
      </c>
      <c r="G29" s="1" t="s">
        <v>553</v>
      </c>
      <c r="H29" s="1" t="s">
        <v>554</v>
      </c>
      <c r="I29" s="1" t="s">
        <v>736</v>
      </c>
      <c r="J29" s="1" t="s">
        <v>30</v>
      </c>
      <c r="K29" s="1" t="s">
        <v>737</v>
      </c>
      <c r="L29" s="1" t="s">
        <v>737</v>
      </c>
      <c r="M29" s="1" t="s">
        <v>557</v>
      </c>
      <c r="N29" s="1" t="s">
        <v>557</v>
      </c>
      <c r="O29" s="1" t="s">
        <v>558</v>
      </c>
      <c r="P29" s="1" t="s">
        <v>559</v>
      </c>
      <c r="Q29" s="1" t="s">
        <v>560</v>
      </c>
      <c r="R29" s="1" t="s">
        <v>738</v>
      </c>
      <c r="S29" s="1" t="s">
        <v>562</v>
      </c>
      <c r="T29" s="1" t="s">
        <v>563</v>
      </c>
      <c r="U29" s="1" t="s">
        <v>564</v>
      </c>
      <c r="V29" s="1" t="s">
        <v>726</v>
      </c>
    </row>
    <row r="30" s="1" customFormat="1" spans="1:22">
      <c r="A30" s="3">
        <v>21596125988</v>
      </c>
      <c r="B30" s="1" t="s">
        <v>719</v>
      </c>
      <c r="C30" s="1" t="s">
        <v>739</v>
      </c>
      <c r="D30" s="1" t="s">
        <v>740</v>
      </c>
      <c r="E30" s="1" t="s">
        <v>741</v>
      </c>
      <c r="F30" s="1" t="s">
        <v>549</v>
      </c>
      <c r="G30" s="1" t="s">
        <v>553</v>
      </c>
      <c r="H30" s="1" t="s">
        <v>554</v>
      </c>
      <c r="I30" s="1" t="s">
        <v>742</v>
      </c>
      <c r="J30" s="1" t="s">
        <v>30</v>
      </c>
      <c r="K30" s="1" t="s">
        <v>743</v>
      </c>
      <c r="L30" s="1" t="s">
        <v>743</v>
      </c>
      <c r="M30" s="1" t="s">
        <v>557</v>
      </c>
      <c r="N30" s="1" t="s">
        <v>557</v>
      </c>
      <c r="O30" s="1" t="s">
        <v>558</v>
      </c>
      <c r="P30" s="1" t="s">
        <v>559</v>
      </c>
      <c r="Q30" s="1" t="s">
        <v>560</v>
      </c>
      <c r="R30" s="1" t="s">
        <v>744</v>
      </c>
      <c r="S30" s="1" t="s">
        <v>562</v>
      </c>
      <c r="T30" s="1" t="s">
        <v>563</v>
      </c>
      <c r="U30" s="1" t="s">
        <v>564</v>
      </c>
      <c r="V30" s="1" t="s">
        <v>565</v>
      </c>
    </row>
    <row r="31" s="1" customFormat="1" spans="1:22">
      <c r="A31" s="3">
        <v>21595996660</v>
      </c>
      <c r="B31" s="1" t="s">
        <v>719</v>
      </c>
      <c r="C31" s="1" t="s">
        <v>745</v>
      </c>
      <c r="D31" s="1" t="s">
        <v>746</v>
      </c>
      <c r="E31" s="1" t="s">
        <v>747</v>
      </c>
      <c r="F31" s="1" t="s">
        <v>719</v>
      </c>
      <c r="G31" s="1" t="s">
        <v>553</v>
      </c>
      <c r="H31" s="1" t="s">
        <v>554</v>
      </c>
      <c r="I31" s="1" t="s">
        <v>748</v>
      </c>
      <c r="J31" s="1" t="s">
        <v>30</v>
      </c>
      <c r="K31" s="1" t="s">
        <v>749</v>
      </c>
      <c r="L31" s="1" t="s">
        <v>749</v>
      </c>
      <c r="M31" s="1" t="s">
        <v>557</v>
      </c>
      <c r="N31" s="1" t="s">
        <v>557</v>
      </c>
      <c r="O31" s="1" t="s">
        <v>558</v>
      </c>
      <c r="P31" s="1" t="s">
        <v>559</v>
      </c>
      <c r="Q31" s="1" t="s">
        <v>560</v>
      </c>
      <c r="R31" s="1" t="s">
        <v>750</v>
      </c>
      <c r="S31" s="1" t="s">
        <v>562</v>
      </c>
      <c r="T31" s="1" t="s">
        <v>563</v>
      </c>
      <c r="U31" s="1" t="s">
        <v>564</v>
      </c>
      <c r="V31" s="1" t="s">
        <v>572</v>
      </c>
    </row>
    <row r="32" s="1" customFormat="1" spans="1:22">
      <c r="A32" s="3">
        <v>21592203052</v>
      </c>
      <c r="B32" s="1" t="s">
        <v>719</v>
      </c>
      <c r="C32" s="1" t="s">
        <v>751</v>
      </c>
      <c r="D32" s="1" t="s">
        <v>752</v>
      </c>
      <c r="E32" s="1" t="s">
        <v>753</v>
      </c>
      <c r="F32" s="1" t="s">
        <v>549</v>
      </c>
      <c r="G32" s="1" t="s">
        <v>553</v>
      </c>
      <c r="H32" s="1" t="s">
        <v>554</v>
      </c>
      <c r="I32" s="1" t="s">
        <v>754</v>
      </c>
      <c r="J32" s="1" t="s">
        <v>30</v>
      </c>
      <c r="K32" s="1" t="s">
        <v>755</v>
      </c>
      <c r="L32" s="1" t="s">
        <v>755</v>
      </c>
      <c r="M32" s="1" t="s">
        <v>557</v>
      </c>
      <c r="N32" s="1" t="s">
        <v>557</v>
      </c>
      <c r="O32" s="1" t="s">
        <v>558</v>
      </c>
      <c r="P32" s="1" t="s">
        <v>559</v>
      </c>
      <c r="Q32" s="1" t="s">
        <v>560</v>
      </c>
      <c r="R32" s="1" t="s">
        <v>756</v>
      </c>
      <c r="S32" s="1" t="s">
        <v>562</v>
      </c>
      <c r="T32" s="1" t="s">
        <v>563</v>
      </c>
      <c r="U32" s="1" t="s">
        <v>564</v>
      </c>
      <c r="V32" s="1" t="s">
        <v>655</v>
      </c>
    </row>
    <row r="33" s="1" customFormat="1" spans="1:22">
      <c r="A33" s="3">
        <v>21591608627</v>
      </c>
      <c r="B33" s="1" t="s">
        <v>719</v>
      </c>
      <c r="C33" s="1" t="s">
        <v>757</v>
      </c>
      <c r="D33" s="1" t="s">
        <v>758</v>
      </c>
      <c r="E33" s="1" t="s">
        <v>759</v>
      </c>
      <c r="F33" s="1" t="s">
        <v>719</v>
      </c>
      <c r="G33" s="1" t="s">
        <v>553</v>
      </c>
      <c r="H33" s="1" t="s">
        <v>554</v>
      </c>
      <c r="I33" s="1" t="s">
        <v>760</v>
      </c>
      <c r="J33" s="1" t="s">
        <v>30</v>
      </c>
      <c r="K33" s="1" t="s">
        <v>761</v>
      </c>
      <c r="L33" s="1" t="s">
        <v>761</v>
      </c>
      <c r="M33" s="1" t="s">
        <v>557</v>
      </c>
      <c r="N33" s="1" t="s">
        <v>557</v>
      </c>
      <c r="O33" s="1" t="s">
        <v>558</v>
      </c>
      <c r="P33" s="1" t="s">
        <v>559</v>
      </c>
      <c r="Q33" s="1" t="s">
        <v>560</v>
      </c>
      <c r="R33" s="1" t="s">
        <v>762</v>
      </c>
      <c r="S33" s="1" t="s">
        <v>562</v>
      </c>
      <c r="T33" s="1" t="s">
        <v>563</v>
      </c>
      <c r="U33" s="1" t="s">
        <v>564</v>
      </c>
      <c r="V33" s="1" t="s">
        <v>572</v>
      </c>
    </row>
    <row r="34" s="1" customFormat="1" spans="1:22">
      <c r="A34" s="3">
        <v>21591243097</v>
      </c>
      <c r="B34" s="1" t="s">
        <v>719</v>
      </c>
      <c r="C34" s="1" t="s">
        <v>763</v>
      </c>
      <c r="D34" s="1" t="s">
        <v>633</v>
      </c>
      <c r="E34" s="1" t="s">
        <v>764</v>
      </c>
      <c r="F34" s="1" t="s">
        <v>549</v>
      </c>
      <c r="G34" s="1" t="s">
        <v>553</v>
      </c>
      <c r="H34" s="1" t="s">
        <v>554</v>
      </c>
      <c r="I34" s="1" t="s">
        <v>765</v>
      </c>
      <c r="J34" s="1" t="s">
        <v>30</v>
      </c>
      <c r="K34" s="1" t="s">
        <v>636</v>
      </c>
      <c r="L34" s="1" t="s">
        <v>636</v>
      </c>
      <c r="M34" s="1" t="s">
        <v>557</v>
      </c>
      <c r="N34" s="1" t="s">
        <v>557</v>
      </c>
      <c r="O34" s="1" t="s">
        <v>558</v>
      </c>
      <c r="P34" s="1" t="s">
        <v>559</v>
      </c>
      <c r="Q34" s="1" t="s">
        <v>560</v>
      </c>
      <c r="R34" s="1" t="s">
        <v>766</v>
      </c>
      <c r="S34" s="1" t="s">
        <v>562</v>
      </c>
      <c r="T34" s="1" t="s">
        <v>563</v>
      </c>
      <c r="U34" s="1" t="s">
        <v>564</v>
      </c>
      <c r="V34" s="1" t="s">
        <v>572</v>
      </c>
    </row>
    <row r="35" s="1" customFormat="1" spans="1:22">
      <c r="A35" s="3">
        <v>21590463838</v>
      </c>
      <c r="B35" s="1" t="s">
        <v>719</v>
      </c>
      <c r="C35" s="1" t="s">
        <v>767</v>
      </c>
      <c r="D35" s="1" t="s">
        <v>768</v>
      </c>
      <c r="E35" s="1" t="s">
        <v>769</v>
      </c>
      <c r="F35" s="1" t="s">
        <v>549</v>
      </c>
      <c r="G35" s="1" t="s">
        <v>553</v>
      </c>
      <c r="H35" s="1" t="s">
        <v>554</v>
      </c>
      <c r="I35" s="1" t="s">
        <v>770</v>
      </c>
      <c r="J35" s="1" t="s">
        <v>30</v>
      </c>
      <c r="K35" s="1" t="s">
        <v>771</v>
      </c>
      <c r="L35" s="1" t="s">
        <v>771</v>
      </c>
      <c r="M35" s="1" t="s">
        <v>557</v>
      </c>
      <c r="N35" s="1" t="s">
        <v>557</v>
      </c>
      <c r="O35" s="1" t="s">
        <v>558</v>
      </c>
      <c r="P35" s="1" t="s">
        <v>559</v>
      </c>
      <c r="Q35" s="1" t="s">
        <v>560</v>
      </c>
      <c r="R35" s="1" t="s">
        <v>772</v>
      </c>
      <c r="S35" s="1" t="s">
        <v>562</v>
      </c>
      <c r="T35" s="1" t="s">
        <v>563</v>
      </c>
      <c r="U35" s="1" t="s">
        <v>564</v>
      </c>
      <c r="V35" s="1" t="s">
        <v>572</v>
      </c>
    </row>
    <row r="36" s="1" customFormat="1" spans="1:22">
      <c r="A36" s="3">
        <v>21590423089</v>
      </c>
      <c r="B36" s="1" t="s">
        <v>719</v>
      </c>
      <c r="C36" s="1" t="s">
        <v>773</v>
      </c>
      <c r="D36" s="1" t="s">
        <v>774</v>
      </c>
      <c r="E36" s="1" t="s">
        <v>775</v>
      </c>
      <c r="F36" s="1" t="s">
        <v>549</v>
      </c>
      <c r="G36" s="1" t="s">
        <v>553</v>
      </c>
      <c r="H36" s="1" t="s">
        <v>554</v>
      </c>
      <c r="I36" s="1" t="s">
        <v>776</v>
      </c>
      <c r="J36" s="1" t="s">
        <v>30</v>
      </c>
      <c r="K36" s="1" t="s">
        <v>777</v>
      </c>
      <c r="L36" s="1" t="s">
        <v>777</v>
      </c>
      <c r="M36" s="1" t="s">
        <v>557</v>
      </c>
      <c r="N36" s="1" t="s">
        <v>557</v>
      </c>
      <c r="O36" s="1" t="s">
        <v>558</v>
      </c>
      <c r="P36" s="1" t="s">
        <v>559</v>
      </c>
      <c r="Q36" s="1" t="s">
        <v>560</v>
      </c>
      <c r="R36" s="1" t="s">
        <v>778</v>
      </c>
      <c r="S36" s="1" t="s">
        <v>562</v>
      </c>
      <c r="T36" s="1" t="s">
        <v>563</v>
      </c>
      <c r="U36" s="1" t="s">
        <v>564</v>
      </c>
      <c r="V36" s="1" t="s">
        <v>779</v>
      </c>
    </row>
    <row r="37" s="1" customFormat="1" spans="1:22">
      <c r="A37" s="3">
        <v>21590321657</v>
      </c>
      <c r="B37" s="1" t="s">
        <v>719</v>
      </c>
      <c r="C37" s="1" t="s">
        <v>780</v>
      </c>
      <c r="D37" s="1" t="s">
        <v>781</v>
      </c>
      <c r="E37" s="1" t="s">
        <v>782</v>
      </c>
      <c r="F37" s="1" t="s">
        <v>549</v>
      </c>
      <c r="G37" s="1" t="s">
        <v>553</v>
      </c>
      <c r="H37" s="1" t="s">
        <v>554</v>
      </c>
      <c r="I37" s="1" t="s">
        <v>783</v>
      </c>
      <c r="J37" s="1" t="s">
        <v>30</v>
      </c>
      <c r="K37" s="1" t="s">
        <v>784</v>
      </c>
      <c r="L37" s="1" t="s">
        <v>784</v>
      </c>
      <c r="M37" s="1" t="s">
        <v>557</v>
      </c>
      <c r="N37" s="1" t="s">
        <v>557</v>
      </c>
      <c r="O37" s="1" t="s">
        <v>558</v>
      </c>
      <c r="P37" s="1" t="s">
        <v>559</v>
      </c>
      <c r="Q37" s="1" t="s">
        <v>560</v>
      </c>
      <c r="R37" s="1" t="s">
        <v>785</v>
      </c>
      <c r="S37" s="1" t="s">
        <v>562</v>
      </c>
      <c r="T37" s="1" t="s">
        <v>563</v>
      </c>
      <c r="U37" s="1" t="s">
        <v>564</v>
      </c>
      <c r="V37" s="1" t="s">
        <v>786</v>
      </c>
    </row>
    <row r="38" s="1" customFormat="1" spans="1:22">
      <c r="A38" s="3">
        <v>21589650174</v>
      </c>
      <c r="B38" s="1" t="s">
        <v>719</v>
      </c>
      <c r="C38" s="1" t="s">
        <v>787</v>
      </c>
      <c r="D38" s="1" t="s">
        <v>788</v>
      </c>
      <c r="E38" s="1" t="s">
        <v>789</v>
      </c>
      <c r="F38" s="1" t="s">
        <v>549</v>
      </c>
      <c r="G38" s="1" t="s">
        <v>553</v>
      </c>
      <c r="H38" s="1" t="s">
        <v>554</v>
      </c>
      <c r="I38" s="1" t="s">
        <v>790</v>
      </c>
      <c r="J38" s="1" t="s">
        <v>30</v>
      </c>
      <c r="K38" s="1" t="s">
        <v>791</v>
      </c>
      <c r="L38" s="1" t="s">
        <v>791</v>
      </c>
      <c r="M38" s="1" t="s">
        <v>557</v>
      </c>
      <c r="N38" s="1" t="s">
        <v>557</v>
      </c>
      <c r="O38" s="1" t="s">
        <v>558</v>
      </c>
      <c r="P38" s="1" t="s">
        <v>559</v>
      </c>
      <c r="Q38" s="1" t="s">
        <v>560</v>
      </c>
      <c r="R38" s="1" t="s">
        <v>792</v>
      </c>
      <c r="S38" s="1" t="s">
        <v>562</v>
      </c>
      <c r="T38" s="1" t="s">
        <v>563</v>
      </c>
      <c r="U38" s="1" t="s">
        <v>564</v>
      </c>
      <c r="V38" s="1" t="s">
        <v>599</v>
      </c>
    </row>
    <row r="39" s="1" customFormat="1" spans="1:22">
      <c r="A39" s="3">
        <v>21588503424</v>
      </c>
      <c r="B39" s="1" t="s">
        <v>793</v>
      </c>
      <c r="C39" s="1" t="s">
        <v>794</v>
      </c>
      <c r="D39" s="1" t="s">
        <v>788</v>
      </c>
      <c r="E39" s="1" t="s">
        <v>795</v>
      </c>
      <c r="F39" s="1" t="s">
        <v>549</v>
      </c>
      <c r="G39" s="1" t="s">
        <v>553</v>
      </c>
      <c r="H39" s="1" t="s">
        <v>554</v>
      </c>
      <c r="I39" s="1" t="s">
        <v>790</v>
      </c>
      <c r="J39" s="1" t="s">
        <v>30</v>
      </c>
      <c r="K39" s="1" t="s">
        <v>791</v>
      </c>
      <c r="L39" s="1" t="s">
        <v>791</v>
      </c>
      <c r="M39" s="1" t="s">
        <v>557</v>
      </c>
      <c r="N39" s="1" t="s">
        <v>557</v>
      </c>
      <c r="O39" s="1" t="s">
        <v>558</v>
      </c>
      <c r="P39" s="1" t="s">
        <v>559</v>
      </c>
      <c r="Q39" s="1" t="s">
        <v>560</v>
      </c>
      <c r="R39" s="1" t="s">
        <v>796</v>
      </c>
      <c r="S39" s="1" t="s">
        <v>562</v>
      </c>
      <c r="T39" s="1" t="s">
        <v>563</v>
      </c>
      <c r="U39" s="1" t="s">
        <v>564</v>
      </c>
      <c r="V39" s="1" t="s">
        <v>599</v>
      </c>
    </row>
    <row r="40" s="1" customFormat="1" spans="1:22">
      <c r="A40" s="3">
        <v>21588436014</v>
      </c>
      <c r="B40" s="1" t="s">
        <v>793</v>
      </c>
      <c r="C40" s="1" t="s">
        <v>797</v>
      </c>
      <c r="D40" s="1" t="s">
        <v>798</v>
      </c>
      <c r="E40" s="1" t="s">
        <v>799</v>
      </c>
      <c r="F40" s="1" t="s">
        <v>549</v>
      </c>
      <c r="G40" s="1" t="s">
        <v>553</v>
      </c>
      <c r="H40" s="1" t="s">
        <v>554</v>
      </c>
      <c r="I40" s="1" t="s">
        <v>800</v>
      </c>
      <c r="J40" s="1" t="s">
        <v>30</v>
      </c>
      <c r="K40" s="1" t="s">
        <v>801</v>
      </c>
      <c r="L40" s="1" t="s">
        <v>801</v>
      </c>
      <c r="M40" s="1" t="s">
        <v>557</v>
      </c>
      <c r="N40" s="1" t="s">
        <v>557</v>
      </c>
      <c r="O40" s="1" t="s">
        <v>558</v>
      </c>
      <c r="P40" s="1" t="s">
        <v>559</v>
      </c>
      <c r="Q40" s="1" t="s">
        <v>560</v>
      </c>
      <c r="R40" s="1" t="s">
        <v>802</v>
      </c>
      <c r="S40" s="1" t="s">
        <v>562</v>
      </c>
      <c r="T40" s="1" t="s">
        <v>563</v>
      </c>
      <c r="U40" s="1" t="s">
        <v>564</v>
      </c>
      <c r="V40" s="1" t="s">
        <v>803</v>
      </c>
    </row>
    <row r="41" s="1" customFormat="1" spans="1:22">
      <c r="A41" s="3">
        <v>21586893001</v>
      </c>
      <c r="B41" s="1" t="s">
        <v>793</v>
      </c>
      <c r="C41" s="1" t="s">
        <v>804</v>
      </c>
      <c r="D41" s="1" t="s">
        <v>614</v>
      </c>
      <c r="E41" s="1" t="s">
        <v>805</v>
      </c>
      <c r="F41" s="1" t="s">
        <v>549</v>
      </c>
      <c r="G41" s="1" t="s">
        <v>553</v>
      </c>
      <c r="H41" s="1" t="s">
        <v>554</v>
      </c>
      <c r="I41" s="1" t="s">
        <v>806</v>
      </c>
      <c r="J41" s="1" t="s">
        <v>30</v>
      </c>
      <c r="K41" s="1" t="s">
        <v>807</v>
      </c>
      <c r="L41" s="1" t="s">
        <v>807</v>
      </c>
      <c r="M41" s="1" t="s">
        <v>557</v>
      </c>
      <c r="N41" s="1" t="s">
        <v>557</v>
      </c>
      <c r="O41" s="1" t="s">
        <v>558</v>
      </c>
      <c r="P41" s="1" t="s">
        <v>559</v>
      </c>
      <c r="Q41" s="1" t="s">
        <v>560</v>
      </c>
      <c r="R41" s="1" t="s">
        <v>808</v>
      </c>
      <c r="S41" s="1" t="s">
        <v>562</v>
      </c>
      <c r="T41" s="1" t="s">
        <v>563</v>
      </c>
      <c r="U41" s="1" t="s">
        <v>564</v>
      </c>
      <c r="V41" s="1" t="s">
        <v>619</v>
      </c>
    </row>
    <row r="42" s="1" customFormat="1" spans="1:22">
      <c r="A42" s="3">
        <v>21582921696</v>
      </c>
      <c r="B42" s="1" t="s">
        <v>793</v>
      </c>
      <c r="C42" s="1" t="s">
        <v>809</v>
      </c>
      <c r="D42" s="1" t="s">
        <v>810</v>
      </c>
      <c r="E42" s="1" t="s">
        <v>811</v>
      </c>
      <c r="F42" s="1" t="s">
        <v>549</v>
      </c>
      <c r="G42" s="1" t="s">
        <v>553</v>
      </c>
      <c r="H42" s="1" t="s">
        <v>554</v>
      </c>
      <c r="I42" s="1" t="s">
        <v>812</v>
      </c>
      <c r="J42" s="1" t="s">
        <v>30</v>
      </c>
      <c r="K42" s="1" t="s">
        <v>813</v>
      </c>
      <c r="L42" s="1" t="s">
        <v>813</v>
      </c>
      <c r="M42" s="1" t="s">
        <v>557</v>
      </c>
      <c r="N42" s="1" t="s">
        <v>557</v>
      </c>
      <c r="O42" s="1" t="s">
        <v>558</v>
      </c>
      <c r="P42" s="1" t="s">
        <v>559</v>
      </c>
      <c r="Q42" s="1" t="s">
        <v>560</v>
      </c>
      <c r="R42" s="1" t="s">
        <v>814</v>
      </c>
      <c r="S42" s="1" t="s">
        <v>562</v>
      </c>
      <c r="T42" s="1" t="s">
        <v>563</v>
      </c>
      <c r="U42" s="1" t="s">
        <v>564</v>
      </c>
      <c r="V42" s="1" t="s">
        <v>786</v>
      </c>
    </row>
    <row r="43" s="1" customFormat="1" spans="1:22">
      <c r="A43" s="3">
        <v>21582562316</v>
      </c>
      <c r="B43" s="1" t="s">
        <v>793</v>
      </c>
      <c r="C43" s="1" t="s">
        <v>815</v>
      </c>
      <c r="D43" s="1" t="s">
        <v>816</v>
      </c>
      <c r="E43" s="1" t="s">
        <v>817</v>
      </c>
      <c r="F43" s="1" t="s">
        <v>719</v>
      </c>
      <c r="G43" s="1" t="s">
        <v>553</v>
      </c>
      <c r="H43" s="1" t="s">
        <v>554</v>
      </c>
      <c r="I43" s="1" t="s">
        <v>818</v>
      </c>
      <c r="J43" s="1" t="s">
        <v>30</v>
      </c>
      <c r="K43" s="1" t="s">
        <v>819</v>
      </c>
      <c r="L43" s="1" t="s">
        <v>819</v>
      </c>
      <c r="M43" s="1" t="s">
        <v>557</v>
      </c>
      <c r="N43" s="1" t="s">
        <v>557</v>
      </c>
      <c r="O43" s="1" t="s">
        <v>558</v>
      </c>
      <c r="P43" s="1" t="s">
        <v>559</v>
      </c>
      <c r="Q43" s="1" t="s">
        <v>560</v>
      </c>
      <c r="R43" s="1" t="s">
        <v>820</v>
      </c>
      <c r="S43" s="1" t="s">
        <v>562</v>
      </c>
      <c r="T43" s="1" t="s">
        <v>563</v>
      </c>
      <c r="U43" s="1" t="s">
        <v>564</v>
      </c>
      <c r="V43" s="1" t="s">
        <v>821</v>
      </c>
    </row>
    <row r="44" s="1" customFormat="1" spans="1:22">
      <c r="A44" s="3">
        <v>21581858246</v>
      </c>
      <c r="B44" s="1" t="s">
        <v>793</v>
      </c>
      <c r="C44" s="1" t="s">
        <v>822</v>
      </c>
      <c r="D44" s="1" t="s">
        <v>810</v>
      </c>
      <c r="E44" s="1" t="s">
        <v>823</v>
      </c>
      <c r="F44" s="1" t="s">
        <v>549</v>
      </c>
      <c r="G44" s="1" t="s">
        <v>553</v>
      </c>
      <c r="H44" s="1" t="s">
        <v>554</v>
      </c>
      <c r="I44" s="1" t="s">
        <v>824</v>
      </c>
      <c r="J44" s="1" t="s">
        <v>30</v>
      </c>
      <c r="K44" s="1" t="s">
        <v>825</v>
      </c>
      <c r="L44" s="1" t="s">
        <v>825</v>
      </c>
      <c r="M44" s="1" t="s">
        <v>557</v>
      </c>
      <c r="N44" s="1" t="s">
        <v>557</v>
      </c>
      <c r="O44" s="1" t="s">
        <v>558</v>
      </c>
      <c r="P44" s="1" t="s">
        <v>559</v>
      </c>
      <c r="Q44" s="1" t="s">
        <v>560</v>
      </c>
      <c r="R44" s="1" t="s">
        <v>826</v>
      </c>
      <c r="S44" s="1" t="s">
        <v>562</v>
      </c>
      <c r="T44" s="1" t="s">
        <v>563</v>
      </c>
      <c r="U44" s="1" t="s">
        <v>564</v>
      </c>
      <c r="V44" s="1" t="s">
        <v>786</v>
      </c>
    </row>
    <row r="45" s="1" customFormat="1" spans="1:22">
      <c r="A45" s="3">
        <v>21580968037</v>
      </c>
      <c r="B45" s="1" t="s">
        <v>793</v>
      </c>
      <c r="C45" s="1" t="s">
        <v>827</v>
      </c>
      <c r="D45" s="1" t="s">
        <v>828</v>
      </c>
      <c r="E45" s="1" t="s">
        <v>829</v>
      </c>
      <c r="F45" s="1" t="s">
        <v>719</v>
      </c>
      <c r="G45" s="1" t="s">
        <v>553</v>
      </c>
      <c r="H45" s="1" t="s">
        <v>554</v>
      </c>
      <c r="I45" s="1" t="s">
        <v>830</v>
      </c>
      <c r="J45" s="1" t="s">
        <v>30</v>
      </c>
      <c r="K45" s="1" t="s">
        <v>831</v>
      </c>
      <c r="L45" s="1" t="s">
        <v>831</v>
      </c>
      <c r="M45" s="1" t="s">
        <v>557</v>
      </c>
      <c r="N45" s="1" t="s">
        <v>557</v>
      </c>
      <c r="O45" s="1" t="s">
        <v>558</v>
      </c>
      <c r="P45" s="1" t="s">
        <v>559</v>
      </c>
      <c r="Q45" s="1" t="s">
        <v>560</v>
      </c>
      <c r="R45" s="1" t="s">
        <v>832</v>
      </c>
      <c r="S45" s="1" t="s">
        <v>562</v>
      </c>
      <c r="T45" s="1" t="s">
        <v>563</v>
      </c>
      <c r="U45" s="1" t="s">
        <v>564</v>
      </c>
      <c r="V45" s="1" t="s">
        <v>833</v>
      </c>
    </row>
    <row r="46" s="1" customFormat="1" spans="1:22">
      <c r="A46" s="3">
        <v>21580942615</v>
      </c>
      <c r="B46" s="1" t="s">
        <v>793</v>
      </c>
      <c r="C46" s="1" t="s">
        <v>834</v>
      </c>
      <c r="D46" s="1" t="s">
        <v>835</v>
      </c>
      <c r="E46" s="1" t="s">
        <v>836</v>
      </c>
      <c r="F46" s="1" t="s">
        <v>793</v>
      </c>
      <c r="G46" s="1" t="s">
        <v>553</v>
      </c>
      <c r="H46" s="1" t="s">
        <v>554</v>
      </c>
      <c r="I46" s="1" t="s">
        <v>837</v>
      </c>
      <c r="J46" s="1" t="s">
        <v>30</v>
      </c>
      <c r="K46" s="1" t="s">
        <v>838</v>
      </c>
      <c r="L46" s="1" t="s">
        <v>838</v>
      </c>
      <c r="M46" s="1" t="s">
        <v>557</v>
      </c>
      <c r="N46" s="1" t="s">
        <v>557</v>
      </c>
      <c r="O46" s="1" t="s">
        <v>558</v>
      </c>
      <c r="P46" s="1" t="s">
        <v>559</v>
      </c>
      <c r="Q46" s="1" t="s">
        <v>560</v>
      </c>
      <c r="R46" s="1" t="s">
        <v>839</v>
      </c>
      <c r="S46" s="1" t="s">
        <v>562</v>
      </c>
      <c r="T46" s="1" t="s">
        <v>563</v>
      </c>
      <c r="U46" s="1" t="s">
        <v>564</v>
      </c>
      <c r="V46" s="1" t="s">
        <v>599</v>
      </c>
    </row>
    <row r="47" s="1" customFormat="1" spans="1:22">
      <c r="A47" s="3">
        <v>21580816664</v>
      </c>
      <c r="B47" s="1" t="s">
        <v>793</v>
      </c>
      <c r="C47" s="1" t="s">
        <v>840</v>
      </c>
      <c r="D47" s="1" t="s">
        <v>841</v>
      </c>
      <c r="E47" s="1" t="s">
        <v>842</v>
      </c>
      <c r="F47" s="1" t="s">
        <v>793</v>
      </c>
      <c r="G47" s="1" t="s">
        <v>553</v>
      </c>
      <c r="H47" s="1" t="s">
        <v>554</v>
      </c>
      <c r="I47" s="1" t="s">
        <v>843</v>
      </c>
      <c r="J47" s="1" t="s">
        <v>30</v>
      </c>
      <c r="K47" s="1" t="s">
        <v>844</v>
      </c>
      <c r="L47" s="1" t="s">
        <v>844</v>
      </c>
      <c r="M47" s="1" t="s">
        <v>557</v>
      </c>
      <c r="N47" s="1" t="s">
        <v>557</v>
      </c>
      <c r="O47" s="1" t="s">
        <v>558</v>
      </c>
      <c r="P47" s="1" t="s">
        <v>559</v>
      </c>
      <c r="Q47" s="1" t="s">
        <v>560</v>
      </c>
      <c r="R47" s="1" t="s">
        <v>845</v>
      </c>
      <c r="S47" s="1" t="s">
        <v>562</v>
      </c>
      <c r="T47" s="1" t="s">
        <v>563</v>
      </c>
      <c r="U47" s="1" t="s">
        <v>564</v>
      </c>
      <c r="V47" s="1" t="s">
        <v>846</v>
      </c>
    </row>
    <row r="48" s="1" customFormat="1" spans="1:22">
      <c r="A48" s="3">
        <v>21580388219</v>
      </c>
      <c r="B48" s="1" t="s">
        <v>793</v>
      </c>
      <c r="C48" s="1" t="s">
        <v>847</v>
      </c>
      <c r="D48" s="1" t="s">
        <v>848</v>
      </c>
      <c r="E48" s="1" t="s">
        <v>849</v>
      </c>
      <c r="F48" s="1" t="s">
        <v>549</v>
      </c>
      <c r="G48" s="1" t="s">
        <v>553</v>
      </c>
      <c r="H48" s="1" t="s">
        <v>554</v>
      </c>
      <c r="I48" s="1" t="s">
        <v>850</v>
      </c>
      <c r="J48" s="1" t="s">
        <v>30</v>
      </c>
      <c r="K48" s="1" t="s">
        <v>851</v>
      </c>
      <c r="L48" s="1" t="s">
        <v>851</v>
      </c>
      <c r="M48" s="1" t="s">
        <v>557</v>
      </c>
      <c r="N48" s="1" t="s">
        <v>557</v>
      </c>
      <c r="O48" s="1" t="s">
        <v>558</v>
      </c>
      <c r="P48" s="1" t="s">
        <v>559</v>
      </c>
      <c r="Q48" s="1" t="s">
        <v>560</v>
      </c>
      <c r="R48" s="1" t="s">
        <v>852</v>
      </c>
      <c r="S48" s="1" t="s">
        <v>562</v>
      </c>
      <c r="T48" s="1" t="s">
        <v>563</v>
      </c>
      <c r="U48" s="1" t="s">
        <v>564</v>
      </c>
      <c r="V48" s="1" t="s">
        <v>779</v>
      </c>
    </row>
    <row r="49" s="1" customFormat="1" spans="1:22">
      <c r="A49" s="3">
        <v>21580311393</v>
      </c>
      <c r="B49" s="1" t="s">
        <v>793</v>
      </c>
      <c r="C49" s="1" t="s">
        <v>853</v>
      </c>
      <c r="D49" s="1" t="s">
        <v>854</v>
      </c>
      <c r="E49" s="1" t="s">
        <v>855</v>
      </c>
      <c r="F49" s="1" t="s">
        <v>549</v>
      </c>
      <c r="G49" s="1" t="s">
        <v>553</v>
      </c>
      <c r="H49" s="1" t="s">
        <v>554</v>
      </c>
      <c r="I49" s="1" t="s">
        <v>856</v>
      </c>
      <c r="J49" s="1" t="s">
        <v>30</v>
      </c>
      <c r="K49" s="1" t="s">
        <v>857</v>
      </c>
      <c r="L49" s="1" t="s">
        <v>857</v>
      </c>
      <c r="M49" s="1" t="s">
        <v>557</v>
      </c>
      <c r="N49" s="1" t="s">
        <v>557</v>
      </c>
      <c r="O49" s="1" t="s">
        <v>558</v>
      </c>
      <c r="P49" s="1" t="s">
        <v>559</v>
      </c>
      <c r="Q49" s="1" t="s">
        <v>560</v>
      </c>
      <c r="R49" s="1" t="s">
        <v>858</v>
      </c>
      <c r="S49" s="1" t="s">
        <v>562</v>
      </c>
      <c r="T49" s="1" t="s">
        <v>563</v>
      </c>
      <c r="U49" s="1" t="s">
        <v>564</v>
      </c>
      <c r="V49" s="1" t="s">
        <v>572</v>
      </c>
    </row>
    <row r="50" s="1" customFormat="1" spans="1:22">
      <c r="A50" s="3">
        <v>18673999086</v>
      </c>
      <c r="B50" s="1" t="s">
        <v>859</v>
      </c>
      <c r="C50" s="1" t="s">
        <v>860</v>
      </c>
      <c r="D50" s="1" t="s">
        <v>861</v>
      </c>
      <c r="E50" s="1" t="s">
        <v>862</v>
      </c>
      <c r="F50" s="1" t="s">
        <v>863</v>
      </c>
      <c r="G50" s="1" t="s">
        <v>553</v>
      </c>
      <c r="H50" s="1" t="s">
        <v>554</v>
      </c>
      <c r="I50" s="1" t="s">
        <v>864</v>
      </c>
      <c r="J50" s="1" t="s">
        <v>30</v>
      </c>
      <c r="K50" s="1" t="s">
        <v>865</v>
      </c>
      <c r="L50" s="1" t="s">
        <v>865</v>
      </c>
      <c r="M50" s="1" t="s">
        <v>557</v>
      </c>
      <c r="N50" s="1" t="s">
        <v>557</v>
      </c>
      <c r="O50" s="1" t="s">
        <v>558</v>
      </c>
      <c r="P50" s="1" t="s">
        <v>559</v>
      </c>
      <c r="Q50" s="1" t="s">
        <v>560</v>
      </c>
      <c r="R50" s="1" t="s">
        <v>866</v>
      </c>
      <c r="S50" s="1" t="s">
        <v>562</v>
      </c>
      <c r="T50" s="1" t="s">
        <v>563</v>
      </c>
      <c r="U50" s="1" t="s">
        <v>564</v>
      </c>
      <c r="V50" s="1" t="s">
        <v>565</v>
      </c>
    </row>
    <row r="51" s="1" customFormat="1" spans="1:22">
      <c r="A51" s="3">
        <v>21557876596</v>
      </c>
      <c r="B51" s="1" t="s">
        <v>867</v>
      </c>
      <c r="C51" s="1" t="s">
        <v>868</v>
      </c>
      <c r="D51" s="1" t="s">
        <v>869</v>
      </c>
      <c r="E51" s="1" t="s">
        <v>870</v>
      </c>
      <c r="F51" s="1" t="s">
        <v>549</v>
      </c>
      <c r="G51" s="1" t="s">
        <v>553</v>
      </c>
      <c r="H51" s="1" t="s">
        <v>554</v>
      </c>
      <c r="I51" s="1" t="s">
        <v>871</v>
      </c>
      <c r="J51" s="1" t="s">
        <v>30</v>
      </c>
      <c r="K51" s="1" t="s">
        <v>872</v>
      </c>
      <c r="L51" s="1" t="s">
        <v>872</v>
      </c>
      <c r="M51" s="1" t="s">
        <v>557</v>
      </c>
      <c r="N51" s="1" t="s">
        <v>557</v>
      </c>
      <c r="O51" s="1" t="s">
        <v>558</v>
      </c>
      <c r="P51" s="1" t="s">
        <v>559</v>
      </c>
      <c r="Q51" s="1" t="s">
        <v>560</v>
      </c>
      <c r="R51" s="1" t="s">
        <v>873</v>
      </c>
      <c r="S51" s="1" t="s">
        <v>562</v>
      </c>
      <c r="T51" s="1" t="s">
        <v>563</v>
      </c>
      <c r="U51" s="1" t="s">
        <v>564</v>
      </c>
      <c r="V51" s="1" t="s">
        <v>565</v>
      </c>
    </row>
    <row r="52" s="1" customFormat="1" spans="1:22">
      <c r="A52" s="3">
        <v>21560182020</v>
      </c>
      <c r="B52" s="1" t="s">
        <v>867</v>
      </c>
      <c r="C52" s="1" t="s">
        <v>874</v>
      </c>
      <c r="D52" s="1" t="s">
        <v>875</v>
      </c>
      <c r="E52" s="1" t="s">
        <v>876</v>
      </c>
      <c r="F52" s="1" t="s">
        <v>549</v>
      </c>
      <c r="G52" s="1" t="s">
        <v>553</v>
      </c>
      <c r="H52" s="1" t="s">
        <v>554</v>
      </c>
      <c r="I52" s="1" t="s">
        <v>877</v>
      </c>
      <c r="J52" s="1" t="s">
        <v>30</v>
      </c>
      <c r="K52" s="1" t="s">
        <v>878</v>
      </c>
      <c r="L52" s="1" t="s">
        <v>878</v>
      </c>
      <c r="M52" s="1" t="s">
        <v>557</v>
      </c>
      <c r="N52" s="1" t="s">
        <v>557</v>
      </c>
      <c r="O52" s="1" t="s">
        <v>558</v>
      </c>
      <c r="P52" s="1" t="s">
        <v>559</v>
      </c>
      <c r="Q52" s="1" t="s">
        <v>560</v>
      </c>
      <c r="R52" s="1" t="s">
        <v>879</v>
      </c>
      <c r="S52" s="1" t="s">
        <v>562</v>
      </c>
      <c r="T52" s="1" t="s">
        <v>563</v>
      </c>
      <c r="U52" s="1" t="s">
        <v>564</v>
      </c>
      <c r="V52" s="1" t="s">
        <v>880</v>
      </c>
    </row>
    <row r="53" s="1" customFormat="1" spans="1:22">
      <c r="A53" s="3">
        <v>21567369571</v>
      </c>
      <c r="B53" s="1" t="s">
        <v>881</v>
      </c>
      <c r="C53" s="1" t="s">
        <v>882</v>
      </c>
      <c r="D53" s="1" t="s">
        <v>883</v>
      </c>
      <c r="E53" s="1" t="s">
        <v>884</v>
      </c>
      <c r="F53" s="1" t="s">
        <v>885</v>
      </c>
      <c r="G53" s="1" t="s">
        <v>553</v>
      </c>
      <c r="H53" s="1" t="s">
        <v>554</v>
      </c>
      <c r="I53" s="1" t="s">
        <v>886</v>
      </c>
      <c r="J53" s="1" t="s">
        <v>30</v>
      </c>
      <c r="K53" s="1" t="s">
        <v>887</v>
      </c>
      <c r="L53" s="1" t="s">
        <v>887</v>
      </c>
      <c r="M53" s="1" t="s">
        <v>557</v>
      </c>
      <c r="N53" s="1" t="s">
        <v>557</v>
      </c>
      <c r="O53" s="1" t="s">
        <v>558</v>
      </c>
      <c r="P53" s="1" t="s">
        <v>559</v>
      </c>
      <c r="Q53" s="1" t="s">
        <v>560</v>
      </c>
      <c r="R53" s="1" t="s">
        <v>888</v>
      </c>
      <c r="S53" s="1" t="s">
        <v>562</v>
      </c>
      <c r="T53" s="1" t="s">
        <v>563</v>
      </c>
      <c r="U53" s="1" t="s">
        <v>564</v>
      </c>
      <c r="V53" s="1" t="s">
        <v>889</v>
      </c>
    </row>
    <row r="54" s="1" customFormat="1" spans="1:22">
      <c r="A54" s="3">
        <v>21570897165</v>
      </c>
      <c r="B54" s="1" t="s">
        <v>885</v>
      </c>
      <c r="C54" s="1" t="s">
        <v>890</v>
      </c>
      <c r="D54" s="1" t="s">
        <v>891</v>
      </c>
      <c r="E54" s="1" t="s">
        <v>892</v>
      </c>
      <c r="F54" s="1" t="s">
        <v>549</v>
      </c>
      <c r="G54" s="1" t="s">
        <v>553</v>
      </c>
      <c r="H54" s="1" t="s">
        <v>554</v>
      </c>
      <c r="I54" s="1" t="s">
        <v>893</v>
      </c>
      <c r="J54" s="1" t="s">
        <v>30</v>
      </c>
      <c r="K54" s="1" t="s">
        <v>894</v>
      </c>
      <c r="L54" s="1" t="s">
        <v>894</v>
      </c>
      <c r="M54" s="1" t="s">
        <v>557</v>
      </c>
      <c r="N54" s="1" t="s">
        <v>557</v>
      </c>
      <c r="O54" s="1" t="s">
        <v>558</v>
      </c>
      <c r="P54" s="1" t="s">
        <v>559</v>
      </c>
      <c r="Q54" s="1" t="s">
        <v>560</v>
      </c>
      <c r="R54" s="1" t="s">
        <v>895</v>
      </c>
      <c r="S54" s="1" t="s">
        <v>562</v>
      </c>
      <c r="T54" s="1" t="s">
        <v>563</v>
      </c>
      <c r="U54" s="1" t="s">
        <v>564</v>
      </c>
      <c r="V54" s="1" t="s">
        <v>592</v>
      </c>
    </row>
    <row r="55" s="1" customFormat="1" spans="1:22">
      <c r="A55" s="3">
        <v>21477546076</v>
      </c>
      <c r="B55" s="1" t="s">
        <v>896</v>
      </c>
      <c r="C55" s="1" t="s">
        <v>897</v>
      </c>
      <c r="D55" s="1" t="s">
        <v>898</v>
      </c>
      <c r="E55" s="1" t="s">
        <v>899</v>
      </c>
      <c r="F55" s="1" t="s">
        <v>793</v>
      </c>
      <c r="G55" s="1" t="s">
        <v>553</v>
      </c>
      <c r="H55" s="1" t="s">
        <v>554</v>
      </c>
      <c r="I55" s="1" t="s">
        <v>900</v>
      </c>
      <c r="J55" s="1" t="s">
        <v>30</v>
      </c>
      <c r="K55" s="1" t="s">
        <v>901</v>
      </c>
      <c r="L55" s="1" t="s">
        <v>901</v>
      </c>
      <c r="M55" s="1" t="s">
        <v>557</v>
      </c>
      <c r="N55" s="1" t="s">
        <v>557</v>
      </c>
      <c r="O55" s="1" t="s">
        <v>558</v>
      </c>
      <c r="P55" s="1" t="s">
        <v>559</v>
      </c>
      <c r="Q55" s="1" t="s">
        <v>560</v>
      </c>
      <c r="R55" s="1" t="s">
        <v>902</v>
      </c>
      <c r="S55" s="1" t="s">
        <v>562</v>
      </c>
      <c r="T55" s="1" t="s">
        <v>563</v>
      </c>
      <c r="U55" s="1" t="s">
        <v>564</v>
      </c>
      <c r="V55" s="1" t="s">
        <v>779</v>
      </c>
    </row>
    <row r="56" s="1" customFormat="1" spans="1:22">
      <c r="A56" s="3">
        <v>21572988961</v>
      </c>
      <c r="B56" s="1" t="s">
        <v>885</v>
      </c>
      <c r="C56" s="1" t="s">
        <v>903</v>
      </c>
      <c r="D56" s="1" t="s">
        <v>904</v>
      </c>
      <c r="E56" s="1" t="s">
        <v>905</v>
      </c>
      <c r="F56" s="1" t="s">
        <v>549</v>
      </c>
      <c r="G56" s="1" t="s">
        <v>553</v>
      </c>
      <c r="H56" s="1" t="s">
        <v>554</v>
      </c>
      <c r="I56" s="1" t="s">
        <v>906</v>
      </c>
      <c r="J56" s="1" t="s">
        <v>30</v>
      </c>
      <c r="K56" s="1" t="s">
        <v>907</v>
      </c>
      <c r="L56" s="1" t="s">
        <v>907</v>
      </c>
      <c r="M56" s="1" t="s">
        <v>557</v>
      </c>
      <c r="N56" s="1" t="s">
        <v>557</v>
      </c>
      <c r="O56" s="1" t="s">
        <v>558</v>
      </c>
      <c r="P56" s="1" t="s">
        <v>559</v>
      </c>
      <c r="Q56" s="1" t="s">
        <v>560</v>
      </c>
      <c r="R56" s="1" t="s">
        <v>908</v>
      </c>
      <c r="S56" s="1" t="s">
        <v>562</v>
      </c>
      <c r="T56" s="1" t="s">
        <v>563</v>
      </c>
      <c r="U56" s="1" t="s">
        <v>564</v>
      </c>
      <c r="V56" s="1" t="s">
        <v>572</v>
      </c>
    </row>
    <row r="57" s="1" customFormat="1" spans="1:22">
      <c r="A57" s="3">
        <v>21425472862</v>
      </c>
      <c r="B57" s="1" t="s">
        <v>909</v>
      </c>
      <c r="C57" s="1" t="s">
        <v>910</v>
      </c>
      <c r="D57" s="1" t="s">
        <v>911</v>
      </c>
      <c r="E57" s="1" t="s">
        <v>912</v>
      </c>
      <c r="F57" s="1" t="s">
        <v>549</v>
      </c>
      <c r="G57" s="1" t="s">
        <v>553</v>
      </c>
      <c r="H57" s="1" t="s">
        <v>554</v>
      </c>
      <c r="I57" s="1" t="s">
        <v>913</v>
      </c>
      <c r="J57" s="1" t="s">
        <v>30</v>
      </c>
      <c r="K57" s="1" t="s">
        <v>914</v>
      </c>
      <c r="L57" s="1" t="s">
        <v>914</v>
      </c>
      <c r="M57" s="1" t="s">
        <v>557</v>
      </c>
      <c r="N57" s="1" t="s">
        <v>557</v>
      </c>
      <c r="O57" s="1" t="s">
        <v>558</v>
      </c>
      <c r="P57" s="1" t="s">
        <v>559</v>
      </c>
      <c r="Q57" s="1" t="s">
        <v>560</v>
      </c>
      <c r="R57" s="1" t="s">
        <v>915</v>
      </c>
      <c r="S57" s="1" t="s">
        <v>562</v>
      </c>
      <c r="T57" s="1" t="s">
        <v>563</v>
      </c>
      <c r="U57" s="1" t="s">
        <v>564</v>
      </c>
      <c r="V57" s="1" t="s">
        <v>585</v>
      </c>
    </row>
    <row r="58" s="1" customFormat="1" spans="1:22">
      <c r="A58" s="3">
        <v>21500019637</v>
      </c>
      <c r="B58" s="1" t="s">
        <v>916</v>
      </c>
      <c r="C58" s="1" t="s">
        <v>917</v>
      </c>
      <c r="D58" s="1" t="s">
        <v>918</v>
      </c>
      <c r="E58" s="1" t="s">
        <v>919</v>
      </c>
      <c r="F58" s="1" t="s">
        <v>867</v>
      </c>
      <c r="G58" s="1" t="s">
        <v>553</v>
      </c>
      <c r="H58" s="1" t="s">
        <v>554</v>
      </c>
      <c r="I58" s="1" t="s">
        <v>920</v>
      </c>
      <c r="J58" s="1" t="s">
        <v>30</v>
      </c>
      <c r="K58" s="1" t="s">
        <v>921</v>
      </c>
      <c r="L58" s="1" t="s">
        <v>921</v>
      </c>
      <c r="M58" s="1" t="s">
        <v>557</v>
      </c>
      <c r="N58" s="1" t="s">
        <v>557</v>
      </c>
      <c r="O58" s="1" t="s">
        <v>558</v>
      </c>
      <c r="P58" s="1" t="s">
        <v>559</v>
      </c>
      <c r="Q58" s="1" t="s">
        <v>560</v>
      </c>
      <c r="R58" s="1" t="s">
        <v>922</v>
      </c>
      <c r="S58" s="1" t="s">
        <v>562</v>
      </c>
      <c r="T58" s="1" t="s">
        <v>563</v>
      </c>
      <c r="U58" s="1" t="s">
        <v>564</v>
      </c>
      <c r="V58" s="1" t="s">
        <v>585</v>
      </c>
    </row>
    <row r="59" s="1" customFormat="1" spans="1:22">
      <c r="A59" s="3">
        <v>21195326357</v>
      </c>
      <c r="B59" s="1" t="s">
        <v>923</v>
      </c>
      <c r="C59" s="1" t="s">
        <v>924</v>
      </c>
      <c r="D59" s="1" t="s">
        <v>925</v>
      </c>
      <c r="E59" s="1" t="s">
        <v>926</v>
      </c>
      <c r="F59" s="1" t="s">
        <v>719</v>
      </c>
      <c r="G59" s="1" t="s">
        <v>553</v>
      </c>
      <c r="H59" s="1" t="s">
        <v>554</v>
      </c>
      <c r="I59" s="1" t="s">
        <v>927</v>
      </c>
      <c r="J59" s="1" t="s">
        <v>30</v>
      </c>
      <c r="K59" s="1" t="s">
        <v>928</v>
      </c>
      <c r="L59" s="1" t="s">
        <v>928</v>
      </c>
      <c r="M59" s="1" t="s">
        <v>557</v>
      </c>
      <c r="N59" s="1" t="s">
        <v>557</v>
      </c>
      <c r="O59" s="1" t="s">
        <v>558</v>
      </c>
      <c r="P59" s="1" t="s">
        <v>559</v>
      </c>
      <c r="Q59" s="1" t="s">
        <v>560</v>
      </c>
      <c r="R59" s="1" t="s">
        <v>929</v>
      </c>
      <c r="S59" s="1" t="s">
        <v>562</v>
      </c>
      <c r="T59" s="1" t="s">
        <v>563</v>
      </c>
      <c r="U59" s="1" t="s">
        <v>564</v>
      </c>
      <c r="V59" s="1" t="s">
        <v>585</v>
      </c>
    </row>
    <row r="60" s="1" customFormat="1" spans="1:22">
      <c r="A60" s="3">
        <v>21577860708</v>
      </c>
      <c r="B60" s="1" t="s">
        <v>885</v>
      </c>
      <c r="C60" s="1" t="s">
        <v>930</v>
      </c>
      <c r="D60" s="1" t="s">
        <v>931</v>
      </c>
      <c r="E60" s="1" t="s">
        <v>932</v>
      </c>
      <c r="F60" s="1" t="s">
        <v>793</v>
      </c>
      <c r="G60" s="1" t="s">
        <v>553</v>
      </c>
      <c r="H60" s="1" t="s">
        <v>554</v>
      </c>
      <c r="I60" s="1" t="s">
        <v>933</v>
      </c>
      <c r="J60" s="1" t="s">
        <v>30</v>
      </c>
      <c r="K60" s="1" t="s">
        <v>934</v>
      </c>
      <c r="L60" s="1" t="s">
        <v>934</v>
      </c>
      <c r="M60" s="1" t="s">
        <v>557</v>
      </c>
      <c r="N60" s="1" t="s">
        <v>557</v>
      </c>
      <c r="O60" s="1" t="s">
        <v>558</v>
      </c>
      <c r="P60" s="1" t="s">
        <v>559</v>
      </c>
      <c r="Q60" s="1" t="s">
        <v>560</v>
      </c>
      <c r="R60" s="1" t="s">
        <v>935</v>
      </c>
      <c r="S60" s="1" t="s">
        <v>562</v>
      </c>
      <c r="T60" s="1" t="s">
        <v>563</v>
      </c>
      <c r="U60" s="1" t="s">
        <v>564</v>
      </c>
      <c r="V60" s="1" t="s">
        <v>565</v>
      </c>
    </row>
    <row r="61" s="1" customFormat="1" spans="1:22">
      <c r="A61" s="3">
        <v>21492635336</v>
      </c>
      <c r="B61" s="1" t="s">
        <v>936</v>
      </c>
      <c r="C61" s="1" t="s">
        <v>937</v>
      </c>
      <c r="D61" s="1" t="s">
        <v>938</v>
      </c>
      <c r="E61" s="1" t="s">
        <v>939</v>
      </c>
      <c r="F61" s="1" t="s">
        <v>549</v>
      </c>
      <c r="G61" s="1" t="s">
        <v>553</v>
      </c>
      <c r="H61" s="1" t="s">
        <v>554</v>
      </c>
      <c r="I61" s="1" t="s">
        <v>940</v>
      </c>
      <c r="J61" s="1" t="s">
        <v>30</v>
      </c>
      <c r="K61" s="1" t="s">
        <v>941</v>
      </c>
      <c r="L61" s="1" t="s">
        <v>941</v>
      </c>
      <c r="M61" s="1" t="s">
        <v>557</v>
      </c>
      <c r="N61" s="1" t="s">
        <v>557</v>
      </c>
      <c r="O61" s="1" t="s">
        <v>558</v>
      </c>
      <c r="P61" s="1" t="s">
        <v>559</v>
      </c>
      <c r="Q61" s="1" t="s">
        <v>560</v>
      </c>
      <c r="R61" s="1" t="s">
        <v>942</v>
      </c>
      <c r="S61" s="1" t="s">
        <v>562</v>
      </c>
      <c r="T61" s="1" t="s">
        <v>563</v>
      </c>
      <c r="U61" s="1" t="s">
        <v>564</v>
      </c>
      <c r="V61" s="1" t="s">
        <v>726</v>
      </c>
    </row>
    <row r="62" s="1" customFormat="1" spans="1:22">
      <c r="A62" s="3">
        <v>21414089989</v>
      </c>
      <c r="B62" s="1" t="s">
        <v>909</v>
      </c>
      <c r="C62" s="1" t="s">
        <v>943</v>
      </c>
      <c r="D62" s="1" t="s">
        <v>944</v>
      </c>
      <c r="E62" s="1" t="s">
        <v>945</v>
      </c>
      <c r="F62" s="1" t="s">
        <v>885</v>
      </c>
      <c r="G62" s="1" t="s">
        <v>553</v>
      </c>
      <c r="H62" s="1" t="s">
        <v>554</v>
      </c>
      <c r="I62" s="1" t="s">
        <v>946</v>
      </c>
      <c r="J62" s="1" t="s">
        <v>30</v>
      </c>
      <c r="K62" s="1" t="s">
        <v>947</v>
      </c>
      <c r="L62" s="1" t="s">
        <v>947</v>
      </c>
      <c r="M62" s="1" t="s">
        <v>557</v>
      </c>
      <c r="N62" s="1" t="s">
        <v>557</v>
      </c>
      <c r="O62" s="1" t="s">
        <v>558</v>
      </c>
      <c r="P62" s="1" t="s">
        <v>559</v>
      </c>
      <c r="Q62" s="1" t="s">
        <v>560</v>
      </c>
      <c r="R62" s="1" t="s">
        <v>948</v>
      </c>
      <c r="S62" s="1" t="s">
        <v>562</v>
      </c>
      <c r="T62" s="1" t="s">
        <v>563</v>
      </c>
      <c r="U62" s="1" t="s">
        <v>949</v>
      </c>
      <c r="V62" s="1" t="s">
        <v>565</v>
      </c>
    </row>
    <row r="63" s="1" customFormat="1" spans="1:22">
      <c r="A63" s="3">
        <v>21476752873</v>
      </c>
      <c r="B63" s="1" t="s">
        <v>896</v>
      </c>
      <c r="C63" s="1" t="s">
        <v>950</v>
      </c>
      <c r="D63" s="1" t="s">
        <v>944</v>
      </c>
      <c r="E63" s="1" t="s">
        <v>951</v>
      </c>
      <c r="F63" s="1" t="s">
        <v>793</v>
      </c>
      <c r="G63" s="1" t="s">
        <v>553</v>
      </c>
      <c r="H63" s="1" t="s">
        <v>554</v>
      </c>
      <c r="I63" s="1" t="s">
        <v>952</v>
      </c>
      <c r="J63" s="1" t="s">
        <v>30</v>
      </c>
      <c r="K63" s="1" t="s">
        <v>953</v>
      </c>
      <c r="L63" s="1" t="s">
        <v>953</v>
      </c>
      <c r="M63" s="1" t="s">
        <v>557</v>
      </c>
      <c r="N63" s="1" t="s">
        <v>557</v>
      </c>
      <c r="O63" s="1" t="s">
        <v>558</v>
      </c>
      <c r="P63" s="1" t="s">
        <v>559</v>
      </c>
      <c r="Q63" s="1" t="s">
        <v>560</v>
      </c>
      <c r="R63" s="1" t="s">
        <v>954</v>
      </c>
      <c r="S63" s="1" t="s">
        <v>562</v>
      </c>
      <c r="T63" s="1" t="s">
        <v>563</v>
      </c>
      <c r="U63" s="1" t="s">
        <v>949</v>
      </c>
      <c r="V63" s="1" t="s">
        <v>565</v>
      </c>
    </row>
    <row r="64" s="1" customFormat="1" spans="1:22">
      <c r="A64" s="3">
        <v>21309987424</v>
      </c>
      <c r="B64" s="1" t="s">
        <v>955</v>
      </c>
      <c r="C64" s="1" t="s">
        <v>956</v>
      </c>
      <c r="D64" s="1" t="s">
        <v>957</v>
      </c>
      <c r="E64" s="1" t="s">
        <v>958</v>
      </c>
      <c r="F64" s="1" t="s">
        <v>549</v>
      </c>
      <c r="G64" s="1" t="s">
        <v>553</v>
      </c>
      <c r="H64" s="1" t="s">
        <v>554</v>
      </c>
      <c r="I64" s="1" t="s">
        <v>959</v>
      </c>
      <c r="J64" s="1" t="s">
        <v>30</v>
      </c>
      <c r="K64" s="1" t="s">
        <v>960</v>
      </c>
      <c r="L64" s="1" t="s">
        <v>960</v>
      </c>
      <c r="M64" s="1" t="s">
        <v>557</v>
      </c>
      <c r="N64" s="1" t="s">
        <v>557</v>
      </c>
      <c r="O64" s="1" t="s">
        <v>558</v>
      </c>
      <c r="P64" s="1" t="s">
        <v>559</v>
      </c>
      <c r="Q64" s="1" t="s">
        <v>560</v>
      </c>
      <c r="R64" s="1" t="s">
        <v>961</v>
      </c>
      <c r="S64" s="1" t="s">
        <v>562</v>
      </c>
      <c r="T64" s="1" t="s">
        <v>563</v>
      </c>
      <c r="U64" s="1" t="s">
        <v>564</v>
      </c>
      <c r="V64" s="1" t="s">
        <v>592</v>
      </c>
    </row>
    <row r="65" s="1" customFormat="1" spans="1:22">
      <c r="A65" s="3">
        <v>21513734547</v>
      </c>
      <c r="B65" s="1" t="s">
        <v>863</v>
      </c>
      <c r="C65" s="1" t="s">
        <v>962</v>
      </c>
      <c r="D65" s="1" t="s">
        <v>963</v>
      </c>
      <c r="E65" s="1" t="s">
        <v>964</v>
      </c>
      <c r="F65" s="1" t="s">
        <v>549</v>
      </c>
      <c r="G65" s="1" t="s">
        <v>553</v>
      </c>
      <c r="H65" s="1" t="s">
        <v>554</v>
      </c>
      <c r="I65" s="1" t="s">
        <v>965</v>
      </c>
      <c r="J65" s="1" t="s">
        <v>30</v>
      </c>
      <c r="K65" s="1" t="s">
        <v>966</v>
      </c>
      <c r="L65" s="1" t="s">
        <v>966</v>
      </c>
      <c r="M65" s="1" t="s">
        <v>557</v>
      </c>
      <c r="N65" s="1" t="s">
        <v>557</v>
      </c>
      <c r="O65" s="1" t="s">
        <v>558</v>
      </c>
      <c r="P65" s="1" t="s">
        <v>559</v>
      </c>
      <c r="Q65" s="1" t="s">
        <v>560</v>
      </c>
      <c r="R65" s="1" t="s">
        <v>967</v>
      </c>
      <c r="S65" s="1" t="s">
        <v>562</v>
      </c>
      <c r="T65" s="1" t="s">
        <v>563</v>
      </c>
      <c r="U65" s="1" t="s">
        <v>564</v>
      </c>
      <c r="V65" s="1" t="s">
        <v>968</v>
      </c>
    </row>
    <row r="66" s="1" customFormat="1" spans="1:22">
      <c r="A66" s="3">
        <v>21561627603</v>
      </c>
      <c r="B66" s="1" t="s">
        <v>881</v>
      </c>
      <c r="C66" s="1" t="s">
        <v>969</v>
      </c>
      <c r="D66" s="1" t="s">
        <v>970</v>
      </c>
      <c r="E66" s="1" t="s">
        <v>971</v>
      </c>
      <c r="F66" s="1" t="s">
        <v>549</v>
      </c>
      <c r="G66" s="1" t="s">
        <v>553</v>
      </c>
      <c r="H66" s="1" t="s">
        <v>554</v>
      </c>
      <c r="I66" s="1" t="s">
        <v>972</v>
      </c>
      <c r="J66" s="1" t="s">
        <v>30</v>
      </c>
      <c r="K66" s="1" t="s">
        <v>973</v>
      </c>
      <c r="L66" s="1" t="s">
        <v>973</v>
      </c>
      <c r="M66" s="1" t="s">
        <v>557</v>
      </c>
      <c r="N66" s="1" t="s">
        <v>557</v>
      </c>
      <c r="O66" s="1" t="s">
        <v>558</v>
      </c>
      <c r="P66" s="1" t="s">
        <v>559</v>
      </c>
      <c r="Q66" s="1" t="s">
        <v>560</v>
      </c>
      <c r="R66" s="1" t="s">
        <v>974</v>
      </c>
      <c r="S66" s="1" t="s">
        <v>562</v>
      </c>
      <c r="T66" s="1" t="s">
        <v>563</v>
      </c>
      <c r="U66" s="1" t="s">
        <v>564</v>
      </c>
      <c r="V66" s="1" t="s">
        <v>803</v>
      </c>
    </row>
    <row r="67" s="1" customFormat="1" spans="1:22">
      <c r="A67" s="3">
        <v>21127568585</v>
      </c>
      <c r="B67" s="1" t="s">
        <v>975</v>
      </c>
      <c r="C67" s="1" t="s">
        <v>976</v>
      </c>
      <c r="D67" s="1" t="s">
        <v>977</v>
      </c>
      <c r="E67" s="1" t="s">
        <v>978</v>
      </c>
      <c r="F67" s="1" t="s">
        <v>885</v>
      </c>
      <c r="G67" s="1" t="s">
        <v>553</v>
      </c>
      <c r="H67" s="1" t="s">
        <v>554</v>
      </c>
      <c r="I67" s="1" t="s">
        <v>979</v>
      </c>
      <c r="J67" s="1" t="s">
        <v>30</v>
      </c>
      <c r="K67" s="1" t="s">
        <v>980</v>
      </c>
      <c r="L67" s="1" t="s">
        <v>558</v>
      </c>
      <c r="M67" s="1" t="s">
        <v>981</v>
      </c>
      <c r="N67" s="1" t="s">
        <v>982</v>
      </c>
      <c r="O67" s="1" t="s">
        <v>558</v>
      </c>
      <c r="P67" s="1" t="s">
        <v>559</v>
      </c>
      <c r="Q67" s="1" t="s">
        <v>560</v>
      </c>
      <c r="R67" s="1" t="s">
        <v>983</v>
      </c>
      <c r="S67" s="1" t="s">
        <v>562</v>
      </c>
      <c r="T67" s="1" t="s">
        <v>563</v>
      </c>
      <c r="U67" s="1" t="s">
        <v>564</v>
      </c>
      <c r="V67" s="1" t="s">
        <v>968</v>
      </c>
    </row>
    <row r="68" s="1" customFormat="1" spans="1:22">
      <c r="A68" s="1" t="s">
        <v>984</v>
      </c>
      <c r="B68" s="1" t="s">
        <v>985</v>
      </c>
      <c r="C68" s="1" t="s">
        <v>986</v>
      </c>
      <c r="D68" s="1" t="s">
        <v>977</v>
      </c>
      <c r="E68" s="1" t="s">
        <v>978</v>
      </c>
      <c r="F68" s="1" t="s">
        <v>885</v>
      </c>
      <c r="G68" s="1" t="s">
        <v>553</v>
      </c>
      <c r="H68" s="1" t="s">
        <v>554</v>
      </c>
      <c r="I68" s="1" t="s">
        <v>558</v>
      </c>
      <c r="J68" s="1" t="s">
        <v>987</v>
      </c>
      <c r="K68" s="1" t="s">
        <v>558</v>
      </c>
      <c r="L68" s="1" t="s">
        <v>558</v>
      </c>
      <c r="M68" s="1" t="s">
        <v>557</v>
      </c>
      <c r="N68" s="1" t="s">
        <v>557</v>
      </c>
      <c r="O68" s="1" t="s">
        <v>558</v>
      </c>
      <c r="P68" s="1" t="s">
        <v>559</v>
      </c>
      <c r="Q68" s="1" t="s">
        <v>560</v>
      </c>
      <c r="R68" s="1" t="s">
        <v>988</v>
      </c>
      <c r="S68" s="1" t="s">
        <v>562</v>
      </c>
      <c r="T68" s="1" t="s">
        <v>563</v>
      </c>
      <c r="U68" s="1" t="s">
        <v>564</v>
      </c>
      <c r="V68" s="1" t="s">
        <v>968</v>
      </c>
    </row>
    <row r="69" s="1" customFormat="1" spans="1:22">
      <c r="A69" s="3">
        <v>18735355085</v>
      </c>
      <c r="B69" s="1" t="s">
        <v>989</v>
      </c>
      <c r="C69" s="1" t="s">
        <v>990</v>
      </c>
      <c r="D69" s="1" t="s">
        <v>991</v>
      </c>
      <c r="E69" s="1" t="s">
        <v>992</v>
      </c>
      <c r="F69" s="1" t="s">
        <v>793</v>
      </c>
      <c r="G69" s="1" t="s">
        <v>553</v>
      </c>
      <c r="H69" s="1" t="s">
        <v>554</v>
      </c>
      <c r="I69" s="1" t="s">
        <v>993</v>
      </c>
      <c r="J69" s="1" t="s">
        <v>30</v>
      </c>
      <c r="K69" s="1" t="s">
        <v>994</v>
      </c>
      <c r="L69" s="1" t="s">
        <v>994</v>
      </c>
      <c r="M69" s="1" t="s">
        <v>557</v>
      </c>
      <c r="N69" s="1" t="s">
        <v>557</v>
      </c>
      <c r="O69" s="1" t="s">
        <v>558</v>
      </c>
      <c r="P69" s="1" t="s">
        <v>559</v>
      </c>
      <c r="Q69" s="1" t="s">
        <v>560</v>
      </c>
      <c r="R69" s="1" t="s">
        <v>995</v>
      </c>
      <c r="S69" s="1" t="s">
        <v>562</v>
      </c>
      <c r="T69" s="1" t="s">
        <v>563</v>
      </c>
      <c r="U69" s="1" t="s">
        <v>564</v>
      </c>
      <c r="V69" s="1" t="s">
        <v>612</v>
      </c>
    </row>
    <row r="70" s="1" customFormat="1" spans="1:22">
      <c r="A70" s="3">
        <v>21579307207</v>
      </c>
      <c r="B70" s="1" t="s">
        <v>885</v>
      </c>
      <c r="C70" s="1" t="s">
        <v>996</v>
      </c>
      <c r="D70" s="1" t="s">
        <v>997</v>
      </c>
      <c r="E70" s="1" t="s">
        <v>998</v>
      </c>
      <c r="F70" s="1" t="s">
        <v>719</v>
      </c>
      <c r="G70" s="1" t="s">
        <v>553</v>
      </c>
      <c r="H70" s="1" t="s">
        <v>554</v>
      </c>
      <c r="I70" s="1" t="s">
        <v>999</v>
      </c>
      <c r="J70" s="1" t="s">
        <v>30</v>
      </c>
      <c r="K70" s="1" t="s">
        <v>1000</v>
      </c>
      <c r="L70" s="1" t="s">
        <v>1000</v>
      </c>
      <c r="M70" s="1" t="s">
        <v>557</v>
      </c>
      <c r="N70" s="1" t="s">
        <v>557</v>
      </c>
      <c r="O70" s="1" t="s">
        <v>558</v>
      </c>
      <c r="P70" s="1" t="s">
        <v>559</v>
      </c>
      <c r="Q70" s="1" t="s">
        <v>560</v>
      </c>
      <c r="R70" s="1" t="s">
        <v>1001</v>
      </c>
      <c r="S70" s="1" t="s">
        <v>562</v>
      </c>
      <c r="T70" s="1" t="s">
        <v>563</v>
      </c>
      <c r="U70" s="1" t="s">
        <v>564</v>
      </c>
      <c r="V70" s="1" t="s">
        <v>599</v>
      </c>
    </row>
    <row r="71" s="1" customFormat="1" spans="1:22">
      <c r="A71" s="3">
        <v>21435874755</v>
      </c>
      <c r="B71" s="1" t="s">
        <v>1002</v>
      </c>
      <c r="C71" s="1" t="s">
        <v>1003</v>
      </c>
      <c r="D71" s="1" t="s">
        <v>1004</v>
      </c>
      <c r="E71" s="1" t="s">
        <v>1005</v>
      </c>
      <c r="F71" s="1" t="s">
        <v>549</v>
      </c>
      <c r="G71" s="1" t="s">
        <v>553</v>
      </c>
      <c r="H71" s="1" t="s">
        <v>554</v>
      </c>
      <c r="I71" s="1" t="s">
        <v>1006</v>
      </c>
      <c r="J71" s="1" t="s">
        <v>30</v>
      </c>
      <c r="K71" s="1" t="s">
        <v>1007</v>
      </c>
      <c r="L71" s="1" t="s">
        <v>1007</v>
      </c>
      <c r="M71" s="1" t="s">
        <v>557</v>
      </c>
      <c r="N71" s="1" t="s">
        <v>557</v>
      </c>
      <c r="O71" s="1" t="s">
        <v>558</v>
      </c>
      <c r="P71" s="1" t="s">
        <v>559</v>
      </c>
      <c r="Q71" s="1" t="s">
        <v>560</v>
      </c>
      <c r="R71" s="1" t="s">
        <v>1008</v>
      </c>
      <c r="S71" s="1" t="s">
        <v>562</v>
      </c>
      <c r="T71" s="1" t="s">
        <v>563</v>
      </c>
      <c r="U71" s="1" t="s">
        <v>564</v>
      </c>
      <c r="V71" s="1" t="s">
        <v>1009</v>
      </c>
    </row>
    <row r="72" s="1" customFormat="1" spans="1:22">
      <c r="A72" s="3">
        <v>21214655732</v>
      </c>
      <c r="B72" s="1" t="s">
        <v>1010</v>
      </c>
      <c r="C72" s="1" t="s">
        <v>1011</v>
      </c>
      <c r="D72" s="1" t="s">
        <v>1012</v>
      </c>
      <c r="E72" s="1" t="s">
        <v>1013</v>
      </c>
      <c r="F72" s="1" t="s">
        <v>549</v>
      </c>
      <c r="G72" s="1" t="s">
        <v>553</v>
      </c>
      <c r="H72" s="1" t="s">
        <v>554</v>
      </c>
      <c r="I72" s="1" t="s">
        <v>1014</v>
      </c>
      <c r="J72" s="1" t="s">
        <v>30</v>
      </c>
      <c r="K72" s="1" t="s">
        <v>1015</v>
      </c>
      <c r="L72" s="1" t="s">
        <v>1015</v>
      </c>
      <c r="M72" s="1" t="s">
        <v>557</v>
      </c>
      <c r="N72" s="1" t="s">
        <v>557</v>
      </c>
      <c r="O72" s="1" t="s">
        <v>558</v>
      </c>
      <c r="P72" s="1" t="s">
        <v>559</v>
      </c>
      <c r="Q72" s="1" t="s">
        <v>560</v>
      </c>
      <c r="R72" s="1" t="s">
        <v>1016</v>
      </c>
      <c r="S72" s="1" t="s">
        <v>562</v>
      </c>
      <c r="T72" s="1" t="s">
        <v>563</v>
      </c>
      <c r="U72" s="1" t="s">
        <v>949</v>
      </c>
      <c r="V72" s="1" t="s">
        <v>1009</v>
      </c>
    </row>
    <row r="73" s="1" customFormat="1" spans="1:22">
      <c r="A73" s="3">
        <v>21579055535</v>
      </c>
      <c r="B73" s="1" t="s">
        <v>885</v>
      </c>
      <c r="C73" s="1" t="s">
        <v>1017</v>
      </c>
      <c r="D73" s="1" t="s">
        <v>1018</v>
      </c>
      <c r="E73" s="1" t="s">
        <v>1019</v>
      </c>
      <c r="F73" s="1" t="s">
        <v>549</v>
      </c>
      <c r="G73" s="1" t="s">
        <v>553</v>
      </c>
      <c r="H73" s="1" t="s">
        <v>554</v>
      </c>
      <c r="I73" s="1" t="s">
        <v>1020</v>
      </c>
      <c r="J73" s="1" t="s">
        <v>30</v>
      </c>
      <c r="K73" s="1" t="s">
        <v>1021</v>
      </c>
      <c r="L73" s="1" t="s">
        <v>1021</v>
      </c>
      <c r="M73" s="1" t="s">
        <v>557</v>
      </c>
      <c r="N73" s="1" t="s">
        <v>557</v>
      </c>
      <c r="O73" s="1" t="s">
        <v>558</v>
      </c>
      <c r="P73" s="1" t="s">
        <v>559</v>
      </c>
      <c r="Q73" s="1" t="s">
        <v>560</v>
      </c>
      <c r="R73" s="1" t="s">
        <v>1022</v>
      </c>
      <c r="S73" s="1" t="s">
        <v>562</v>
      </c>
      <c r="T73" s="1" t="s">
        <v>563</v>
      </c>
      <c r="U73" s="1" t="s">
        <v>564</v>
      </c>
      <c r="V73" s="1" t="s">
        <v>599</v>
      </c>
    </row>
    <row r="74" s="1" customFormat="1" spans="1:22">
      <c r="A74" s="3">
        <v>21580201520</v>
      </c>
      <c r="B74" s="1" t="s">
        <v>885</v>
      </c>
      <c r="C74" s="1" t="s">
        <v>1023</v>
      </c>
      <c r="D74" s="1" t="s">
        <v>1024</v>
      </c>
      <c r="E74" s="1" t="s">
        <v>1025</v>
      </c>
      <c r="F74" s="1" t="s">
        <v>549</v>
      </c>
      <c r="G74" s="1" t="s">
        <v>553</v>
      </c>
      <c r="H74" s="1" t="s">
        <v>554</v>
      </c>
      <c r="I74" s="1" t="s">
        <v>1026</v>
      </c>
      <c r="J74" s="1" t="s">
        <v>30</v>
      </c>
      <c r="K74" s="1" t="s">
        <v>1027</v>
      </c>
      <c r="L74" s="1" t="s">
        <v>1027</v>
      </c>
      <c r="M74" s="1" t="s">
        <v>557</v>
      </c>
      <c r="N74" s="1" t="s">
        <v>557</v>
      </c>
      <c r="O74" s="1" t="s">
        <v>558</v>
      </c>
      <c r="P74" s="1" t="s">
        <v>559</v>
      </c>
      <c r="Q74" s="1" t="s">
        <v>560</v>
      </c>
      <c r="R74" s="1" t="s">
        <v>1028</v>
      </c>
      <c r="S74" s="1" t="s">
        <v>562</v>
      </c>
      <c r="T74" s="1" t="s">
        <v>563</v>
      </c>
      <c r="U74" s="1" t="s">
        <v>564</v>
      </c>
      <c r="V74" s="1" t="s">
        <v>803</v>
      </c>
    </row>
    <row r="75" s="1" customFormat="1" spans="1:22">
      <c r="A75" s="3">
        <v>21430309264</v>
      </c>
      <c r="B75" s="1" t="s">
        <v>1002</v>
      </c>
      <c r="C75" s="1" t="s">
        <v>1029</v>
      </c>
      <c r="D75" s="1" t="s">
        <v>1030</v>
      </c>
      <c r="E75" s="1" t="s">
        <v>1031</v>
      </c>
      <c r="F75" s="1" t="s">
        <v>793</v>
      </c>
      <c r="G75" s="1" t="s">
        <v>553</v>
      </c>
      <c r="H75" s="1" t="s">
        <v>554</v>
      </c>
      <c r="I75" s="1" t="s">
        <v>1032</v>
      </c>
      <c r="J75" s="1" t="s">
        <v>30</v>
      </c>
      <c r="K75" s="1" t="s">
        <v>1033</v>
      </c>
      <c r="L75" s="1" t="s">
        <v>1033</v>
      </c>
      <c r="M75" s="1" t="s">
        <v>557</v>
      </c>
      <c r="N75" s="1" t="s">
        <v>557</v>
      </c>
      <c r="O75" s="1" t="s">
        <v>558</v>
      </c>
      <c r="P75" s="1" t="s">
        <v>559</v>
      </c>
      <c r="Q75" s="1" t="s">
        <v>560</v>
      </c>
      <c r="R75" s="1" t="s">
        <v>1034</v>
      </c>
      <c r="S75" s="1" t="s">
        <v>562</v>
      </c>
      <c r="T75" s="1" t="s">
        <v>563</v>
      </c>
      <c r="U75" s="1" t="s">
        <v>564</v>
      </c>
      <c r="V75" s="1" t="s">
        <v>786</v>
      </c>
    </row>
    <row r="76" s="1" customFormat="1" spans="1:22">
      <c r="A76" s="3">
        <v>21352472510</v>
      </c>
      <c r="B76" s="1" t="s">
        <v>1035</v>
      </c>
      <c r="C76" s="1" t="s">
        <v>1036</v>
      </c>
      <c r="D76" s="1" t="s">
        <v>1037</v>
      </c>
      <c r="E76" s="1" t="s">
        <v>1038</v>
      </c>
      <c r="F76" s="1" t="s">
        <v>719</v>
      </c>
      <c r="G76" s="1" t="s">
        <v>553</v>
      </c>
      <c r="H76" s="1" t="s">
        <v>554</v>
      </c>
      <c r="I76" s="1" t="s">
        <v>1039</v>
      </c>
      <c r="J76" s="1" t="s">
        <v>30</v>
      </c>
      <c r="K76" s="1" t="s">
        <v>1040</v>
      </c>
      <c r="L76" s="1" t="s">
        <v>1040</v>
      </c>
      <c r="M76" s="1" t="s">
        <v>557</v>
      </c>
      <c r="N76" s="1" t="s">
        <v>557</v>
      </c>
      <c r="O76" s="1" t="s">
        <v>558</v>
      </c>
      <c r="P76" s="1" t="s">
        <v>559</v>
      </c>
      <c r="Q76" s="1" t="s">
        <v>560</v>
      </c>
      <c r="R76" s="1" t="s">
        <v>1041</v>
      </c>
      <c r="S76" s="1" t="s">
        <v>562</v>
      </c>
      <c r="T76" s="1" t="s">
        <v>563</v>
      </c>
      <c r="U76" s="1" t="s">
        <v>564</v>
      </c>
      <c r="V76" s="1" t="s">
        <v>786</v>
      </c>
    </row>
    <row r="77" s="1" customFormat="1" spans="1:22">
      <c r="A77" s="3">
        <v>21425970819</v>
      </c>
      <c r="B77" s="1" t="s">
        <v>1002</v>
      </c>
      <c r="C77" s="1" t="s">
        <v>1042</v>
      </c>
      <c r="D77" s="1" t="s">
        <v>614</v>
      </c>
      <c r="E77" s="1" t="s">
        <v>1043</v>
      </c>
      <c r="F77" s="1" t="s">
        <v>549</v>
      </c>
      <c r="G77" s="1" t="s">
        <v>553</v>
      </c>
      <c r="H77" s="1" t="s">
        <v>554</v>
      </c>
      <c r="I77" s="1" t="s">
        <v>1044</v>
      </c>
      <c r="J77" s="1" t="s">
        <v>30</v>
      </c>
      <c r="K77" s="1" t="s">
        <v>1045</v>
      </c>
      <c r="L77" s="1" t="s">
        <v>1045</v>
      </c>
      <c r="M77" s="1" t="s">
        <v>557</v>
      </c>
      <c r="N77" s="1" t="s">
        <v>557</v>
      </c>
      <c r="O77" s="1" t="s">
        <v>558</v>
      </c>
      <c r="P77" s="1" t="s">
        <v>559</v>
      </c>
      <c r="Q77" s="1" t="s">
        <v>560</v>
      </c>
      <c r="R77" s="1" t="s">
        <v>1046</v>
      </c>
      <c r="S77" s="1" t="s">
        <v>562</v>
      </c>
      <c r="T77" s="1" t="s">
        <v>563</v>
      </c>
      <c r="U77" s="1" t="s">
        <v>564</v>
      </c>
      <c r="V77" s="1" t="s">
        <v>619</v>
      </c>
    </row>
    <row r="78" s="1" customFormat="1" spans="1:22">
      <c r="A78" s="3">
        <v>21308809459</v>
      </c>
      <c r="B78" s="1" t="s">
        <v>955</v>
      </c>
      <c r="C78" s="1" t="s">
        <v>1047</v>
      </c>
      <c r="D78" s="1" t="s">
        <v>1048</v>
      </c>
      <c r="E78" s="1" t="s">
        <v>1049</v>
      </c>
      <c r="F78" s="1" t="s">
        <v>793</v>
      </c>
      <c r="G78" s="1" t="s">
        <v>553</v>
      </c>
      <c r="H78" s="1" t="s">
        <v>554</v>
      </c>
      <c r="I78" s="1" t="s">
        <v>1050</v>
      </c>
      <c r="J78" s="1" t="s">
        <v>30</v>
      </c>
      <c r="K78" s="1" t="s">
        <v>1051</v>
      </c>
      <c r="L78" s="1" t="s">
        <v>1051</v>
      </c>
      <c r="M78" s="1" t="s">
        <v>557</v>
      </c>
      <c r="N78" s="1" t="s">
        <v>557</v>
      </c>
      <c r="O78" s="1" t="s">
        <v>558</v>
      </c>
      <c r="P78" s="1" t="s">
        <v>559</v>
      </c>
      <c r="Q78" s="1" t="s">
        <v>560</v>
      </c>
      <c r="R78" s="1" t="s">
        <v>1052</v>
      </c>
      <c r="S78" s="1" t="s">
        <v>562</v>
      </c>
      <c r="T78" s="1" t="s">
        <v>563</v>
      </c>
      <c r="U78" s="1" t="s">
        <v>564</v>
      </c>
      <c r="V78" s="1" t="s">
        <v>619</v>
      </c>
    </row>
    <row r="79" s="1" customFormat="1" spans="1:22">
      <c r="A79" s="3">
        <v>21447147944</v>
      </c>
      <c r="B79" s="1" t="s">
        <v>1053</v>
      </c>
      <c r="C79" s="1" t="s">
        <v>1054</v>
      </c>
      <c r="D79" s="1" t="s">
        <v>1055</v>
      </c>
      <c r="E79" s="1" t="s">
        <v>1056</v>
      </c>
      <c r="F79" s="1" t="s">
        <v>719</v>
      </c>
      <c r="G79" s="1" t="s">
        <v>553</v>
      </c>
      <c r="H79" s="1" t="s">
        <v>554</v>
      </c>
      <c r="I79" s="1" t="s">
        <v>1057</v>
      </c>
      <c r="J79" s="1" t="s">
        <v>30</v>
      </c>
      <c r="K79" s="1" t="s">
        <v>1058</v>
      </c>
      <c r="L79" s="1" t="s">
        <v>1058</v>
      </c>
      <c r="M79" s="1" t="s">
        <v>557</v>
      </c>
      <c r="N79" s="1" t="s">
        <v>557</v>
      </c>
      <c r="O79" s="1" t="s">
        <v>558</v>
      </c>
      <c r="P79" s="1" t="s">
        <v>559</v>
      </c>
      <c r="Q79" s="1" t="s">
        <v>560</v>
      </c>
      <c r="R79" s="1" t="s">
        <v>1059</v>
      </c>
      <c r="S79" s="1" t="s">
        <v>562</v>
      </c>
      <c r="T79" s="1" t="s">
        <v>563</v>
      </c>
      <c r="U79" s="1" t="s">
        <v>564</v>
      </c>
      <c r="V79" s="1" t="s">
        <v>1060</v>
      </c>
    </row>
    <row r="80" s="1" customFormat="1" spans="1:22">
      <c r="A80" s="3">
        <v>21561667061</v>
      </c>
      <c r="B80" s="1" t="s">
        <v>881</v>
      </c>
      <c r="C80" s="1" t="s">
        <v>1061</v>
      </c>
      <c r="D80" s="1" t="s">
        <v>1062</v>
      </c>
      <c r="E80" s="1" t="s">
        <v>1063</v>
      </c>
      <c r="F80" s="1" t="s">
        <v>549</v>
      </c>
      <c r="G80" s="1" t="s">
        <v>553</v>
      </c>
      <c r="H80" s="1" t="s">
        <v>554</v>
      </c>
      <c r="I80" s="1" t="s">
        <v>1064</v>
      </c>
      <c r="J80" s="1" t="s">
        <v>30</v>
      </c>
      <c r="K80" s="1" t="s">
        <v>1065</v>
      </c>
      <c r="L80" s="1" t="s">
        <v>1065</v>
      </c>
      <c r="M80" s="1" t="s">
        <v>557</v>
      </c>
      <c r="N80" s="1" t="s">
        <v>557</v>
      </c>
      <c r="O80" s="1" t="s">
        <v>558</v>
      </c>
      <c r="P80" s="1" t="s">
        <v>559</v>
      </c>
      <c r="Q80" s="1" t="s">
        <v>560</v>
      </c>
      <c r="R80" s="1" t="s">
        <v>1066</v>
      </c>
      <c r="S80" s="1" t="s">
        <v>562</v>
      </c>
      <c r="T80" s="1" t="s">
        <v>563</v>
      </c>
      <c r="U80" s="1" t="s">
        <v>564</v>
      </c>
      <c r="V80" s="1" t="s">
        <v>786</v>
      </c>
    </row>
    <row r="81" s="1" customFormat="1" spans="1:22">
      <c r="A81" s="3">
        <v>21243589817</v>
      </c>
      <c r="B81" s="1" t="s">
        <v>985</v>
      </c>
      <c r="C81" s="1" t="s">
        <v>1067</v>
      </c>
      <c r="D81" s="1" t="s">
        <v>1068</v>
      </c>
      <c r="E81" s="1" t="s">
        <v>1069</v>
      </c>
      <c r="F81" s="1" t="s">
        <v>549</v>
      </c>
      <c r="G81" s="1" t="s">
        <v>553</v>
      </c>
      <c r="H81" s="1" t="s">
        <v>554</v>
      </c>
      <c r="I81" s="1" t="s">
        <v>1070</v>
      </c>
      <c r="J81" s="1" t="s">
        <v>30</v>
      </c>
      <c r="K81" s="1" t="s">
        <v>1071</v>
      </c>
      <c r="L81" s="1" t="s">
        <v>1071</v>
      </c>
      <c r="M81" s="1" t="s">
        <v>557</v>
      </c>
      <c r="N81" s="1" t="s">
        <v>557</v>
      </c>
      <c r="O81" s="1" t="s">
        <v>558</v>
      </c>
      <c r="P81" s="1" t="s">
        <v>559</v>
      </c>
      <c r="Q81" s="1" t="s">
        <v>560</v>
      </c>
      <c r="R81" s="1" t="s">
        <v>1072</v>
      </c>
      <c r="S81" s="1" t="s">
        <v>562</v>
      </c>
      <c r="T81" s="1" t="s">
        <v>563</v>
      </c>
      <c r="U81" s="1" t="s">
        <v>564</v>
      </c>
      <c r="V81" s="1" t="s">
        <v>786</v>
      </c>
    </row>
    <row r="82" s="1" customFormat="1" spans="1:22">
      <c r="A82" s="3">
        <v>21569029951</v>
      </c>
      <c r="B82" s="1" t="s">
        <v>881</v>
      </c>
      <c r="C82" s="1" t="s">
        <v>1073</v>
      </c>
      <c r="D82" s="1" t="s">
        <v>1074</v>
      </c>
      <c r="E82" s="1" t="s">
        <v>1075</v>
      </c>
      <c r="F82" s="1" t="s">
        <v>719</v>
      </c>
      <c r="G82" s="1" t="s">
        <v>553</v>
      </c>
      <c r="H82" s="1" t="s">
        <v>554</v>
      </c>
      <c r="I82" s="1" t="s">
        <v>1076</v>
      </c>
      <c r="J82" s="1" t="s">
        <v>30</v>
      </c>
      <c r="K82" s="1" t="s">
        <v>1077</v>
      </c>
      <c r="L82" s="1" t="s">
        <v>1077</v>
      </c>
      <c r="M82" s="1" t="s">
        <v>557</v>
      </c>
      <c r="N82" s="1" t="s">
        <v>557</v>
      </c>
      <c r="O82" s="1" t="s">
        <v>558</v>
      </c>
      <c r="P82" s="1" t="s">
        <v>559</v>
      </c>
      <c r="Q82" s="1" t="s">
        <v>560</v>
      </c>
      <c r="R82" s="1" t="s">
        <v>1078</v>
      </c>
      <c r="S82" s="1" t="s">
        <v>562</v>
      </c>
      <c r="T82" s="1" t="s">
        <v>563</v>
      </c>
      <c r="U82" s="1" t="s">
        <v>564</v>
      </c>
      <c r="V82" s="1" t="s">
        <v>786</v>
      </c>
    </row>
    <row r="83" s="1" customFormat="1" spans="1:22">
      <c r="A83" s="3">
        <v>21470055315</v>
      </c>
      <c r="B83" s="1" t="s">
        <v>1079</v>
      </c>
      <c r="C83" s="1" t="s">
        <v>1080</v>
      </c>
      <c r="D83" s="1" t="s">
        <v>1074</v>
      </c>
      <c r="E83" s="1" t="s">
        <v>1081</v>
      </c>
      <c r="F83" s="1" t="s">
        <v>549</v>
      </c>
      <c r="G83" s="1" t="s">
        <v>553</v>
      </c>
      <c r="H83" s="1" t="s">
        <v>554</v>
      </c>
      <c r="I83" s="1" t="s">
        <v>1082</v>
      </c>
      <c r="J83" s="1" t="s">
        <v>30</v>
      </c>
      <c r="K83" s="1" t="s">
        <v>1083</v>
      </c>
      <c r="L83" s="1" t="s">
        <v>1083</v>
      </c>
      <c r="M83" s="1" t="s">
        <v>557</v>
      </c>
      <c r="N83" s="1" t="s">
        <v>557</v>
      </c>
      <c r="O83" s="1" t="s">
        <v>558</v>
      </c>
      <c r="P83" s="1" t="s">
        <v>559</v>
      </c>
      <c r="Q83" s="1" t="s">
        <v>560</v>
      </c>
      <c r="R83" s="1" t="s">
        <v>1084</v>
      </c>
      <c r="S83" s="1" t="s">
        <v>562</v>
      </c>
      <c r="T83" s="1" t="s">
        <v>563</v>
      </c>
      <c r="U83" s="1" t="s">
        <v>564</v>
      </c>
      <c r="V83" s="1" t="s">
        <v>786</v>
      </c>
    </row>
    <row r="84" s="1" customFormat="1" spans="1:22">
      <c r="A84" s="3">
        <v>21492583295</v>
      </c>
      <c r="B84" s="1" t="s">
        <v>936</v>
      </c>
      <c r="C84" s="1" t="s">
        <v>1085</v>
      </c>
      <c r="D84" s="1" t="s">
        <v>1086</v>
      </c>
      <c r="E84" s="1" t="s">
        <v>1087</v>
      </c>
      <c r="F84" s="1" t="s">
        <v>549</v>
      </c>
      <c r="G84" s="1" t="s">
        <v>553</v>
      </c>
      <c r="H84" s="1" t="s">
        <v>554</v>
      </c>
      <c r="I84" s="1" t="s">
        <v>1088</v>
      </c>
      <c r="J84" s="1" t="s">
        <v>30</v>
      </c>
      <c r="K84" s="1" t="s">
        <v>1089</v>
      </c>
      <c r="L84" s="1" t="s">
        <v>1089</v>
      </c>
      <c r="M84" s="1" t="s">
        <v>557</v>
      </c>
      <c r="N84" s="1" t="s">
        <v>557</v>
      </c>
      <c r="O84" s="1" t="s">
        <v>558</v>
      </c>
      <c r="P84" s="1" t="s">
        <v>559</v>
      </c>
      <c r="Q84" s="1" t="s">
        <v>560</v>
      </c>
      <c r="R84" s="1" t="s">
        <v>1090</v>
      </c>
      <c r="S84" s="1" t="s">
        <v>562</v>
      </c>
      <c r="T84" s="1" t="s">
        <v>563</v>
      </c>
      <c r="U84" s="1" t="s">
        <v>564</v>
      </c>
      <c r="V84" s="1" t="s">
        <v>786</v>
      </c>
    </row>
    <row r="85" s="1" customFormat="1" spans="1:22">
      <c r="A85" s="3">
        <v>21374176863</v>
      </c>
      <c r="B85" s="1" t="s">
        <v>1091</v>
      </c>
      <c r="C85" s="1" t="s">
        <v>1092</v>
      </c>
      <c r="D85" s="1" t="s">
        <v>1093</v>
      </c>
      <c r="E85" s="1" t="s">
        <v>1094</v>
      </c>
      <c r="F85" s="1" t="s">
        <v>549</v>
      </c>
      <c r="G85" s="1" t="s">
        <v>553</v>
      </c>
      <c r="H85" s="1" t="s">
        <v>554</v>
      </c>
      <c r="I85" s="1" t="s">
        <v>1095</v>
      </c>
      <c r="J85" s="1" t="s">
        <v>30</v>
      </c>
      <c r="K85" s="1" t="s">
        <v>1096</v>
      </c>
      <c r="L85" s="1" t="s">
        <v>1096</v>
      </c>
      <c r="M85" s="1" t="s">
        <v>557</v>
      </c>
      <c r="N85" s="1" t="s">
        <v>557</v>
      </c>
      <c r="O85" s="1" t="s">
        <v>558</v>
      </c>
      <c r="P85" s="1" t="s">
        <v>559</v>
      </c>
      <c r="Q85" s="1" t="s">
        <v>560</v>
      </c>
      <c r="R85" s="1" t="s">
        <v>1097</v>
      </c>
      <c r="S85" s="1" t="s">
        <v>562</v>
      </c>
      <c r="T85" s="1" t="s">
        <v>563</v>
      </c>
      <c r="U85" s="1" t="s">
        <v>564</v>
      </c>
      <c r="V85" s="1" t="s">
        <v>1098</v>
      </c>
    </row>
    <row r="86" s="1" customFormat="1" spans="1:22">
      <c r="A86" s="3">
        <v>21571083118</v>
      </c>
      <c r="B86" s="1" t="s">
        <v>885</v>
      </c>
      <c r="C86" s="1" t="s">
        <v>1099</v>
      </c>
      <c r="D86" s="1" t="s">
        <v>1100</v>
      </c>
      <c r="E86" s="1" t="s">
        <v>1101</v>
      </c>
      <c r="F86" s="1" t="s">
        <v>549</v>
      </c>
      <c r="G86" s="1" t="s">
        <v>553</v>
      </c>
      <c r="H86" s="1" t="s">
        <v>554</v>
      </c>
      <c r="I86" s="1" t="s">
        <v>1102</v>
      </c>
      <c r="J86" s="1" t="s">
        <v>30</v>
      </c>
      <c r="K86" s="1" t="s">
        <v>1103</v>
      </c>
      <c r="L86" s="1" t="s">
        <v>1103</v>
      </c>
      <c r="M86" s="1" t="s">
        <v>557</v>
      </c>
      <c r="N86" s="1" t="s">
        <v>557</v>
      </c>
      <c r="O86" s="1" t="s">
        <v>558</v>
      </c>
      <c r="P86" s="1" t="s">
        <v>559</v>
      </c>
      <c r="Q86" s="1" t="s">
        <v>560</v>
      </c>
      <c r="R86" s="1" t="s">
        <v>1104</v>
      </c>
      <c r="S86" s="1" t="s">
        <v>562</v>
      </c>
      <c r="T86" s="1" t="s">
        <v>563</v>
      </c>
      <c r="U86" s="1" t="s">
        <v>564</v>
      </c>
      <c r="V86" s="1" t="s">
        <v>833</v>
      </c>
    </row>
    <row r="87" s="1" customFormat="1" spans="1:22">
      <c r="A87" s="3">
        <v>21344738145</v>
      </c>
      <c r="B87" s="1" t="s">
        <v>1105</v>
      </c>
      <c r="C87" s="1" t="s">
        <v>1106</v>
      </c>
      <c r="D87" s="1" t="s">
        <v>1107</v>
      </c>
      <c r="E87" s="1" t="s">
        <v>1108</v>
      </c>
      <c r="F87" s="1" t="s">
        <v>549</v>
      </c>
      <c r="G87" s="1" t="s">
        <v>553</v>
      </c>
      <c r="H87" s="1" t="s">
        <v>554</v>
      </c>
      <c r="I87" s="1" t="s">
        <v>1109</v>
      </c>
      <c r="J87" s="1" t="s">
        <v>30</v>
      </c>
      <c r="K87" s="1" t="s">
        <v>1110</v>
      </c>
      <c r="L87" s="1" t="s">
        <v>1110</v>
      </c>
      <c r="M87" s="1" t="s">
        <v>557</v>
      </c>
      <c r="N87" s="1" t="s">
        <v>557</v>
      </c>
      <c r="O87" s="1" t="s">
        <v>558</v>
      </c>
      <c r="P87" s="1" t="s">
        <v>559</v>
      </c>
      <c r="Q87" s="1" t="s">
        <v>560</v>
      </c>
      <c r="R87" s="1" t="s">
        <v>1111</v>
      </c>
      <c r="S87" s="1" t="s">
        <v>562</v>
      </c>
      <c r="T87" s="1" t="s">
        <v>563</v>
      </c>
      <c r="U87" s="1" t="s">
        <v>564</v>
      </c>
      <c r="V87" s="1" t="s">
        <v>1112</v>
      </c>
    </row>
    <row r="88" s="1" customFormat="1" spans="1:22">
      <c r="A88" s="3">
        <v>21579914245</v>
      </c>
      <c r="B88" s="1" t="s">
        <v>885</v>
      </c>
      <c r="C88" s="1" t="s">
        <v>1113</v>
      </c>
      <c r="D88" s="1" t="s">
        <v>1114</v>
      </c>
      <c r="E88" s="1" t="s">
        <v>1115</v>
      </c>
      <c r="F88" s="1" t="s">
        <v>549</v>
      </c>
      <c r="G88" s="1" t="s">
        <v>553</v>
      </c>
      <c r="H88" s="1" t="s">
        <v>554</v>
      </c>
      <c r="I88" s="1" t="s">
        <v>1116</v>
      </c>
      <c r="J88" s="1" t="s">
        <v>30</v>
      </c>
      <c r="K88" s="1" t="s">
        <v>1117</v>
      </c>
      <c r="L88" s="1" t="s">
        <v>1117</v>
      </c>
      <c r="M88" s="1" t="s">
        <v>557</v>
      </c>
      <c r="N88" s="1" t="s">
        <v>557</v>
      </c>
      <c r="O88" s="1" t="s">
        <v>558</v>
      </c>
      <c r="P88" s="1" t="s">
        <v>559</v>
      </c>
      <c r="Q88" s="1" t="s">
        <v>560</v>
      </c>
      <c r="R88" s="1" t="s">
        <v>1118</v>
      </c>
      <c r="S88" s="1" t="s">
        <v>562</v>
      </c>
      <c r="T88" s="1" t="s">
        <v>563</v>
      </c>
      <c r="U88" s="1" t="s">
        <v>564</v>
      </c>
      <c r="V88" s="1" t="s">
        <v>1119</v>
      </c>
    </row>
    <row r="89" s="1" customFormat="1" spans="1:22">
      <c r="A89" s="3">
        <v>21559281291</v>
      </c>
      <c r="B89" s="1" t="s">
        <v>867</v>
      </c>
      <c r="C89" s="1" t="s">
        <v>1120</v>
      </c>
      <c r="D89" s="1" t="s">
        <v>1121</v>
      </c>
      <c r="E89" s="1" t="s">
        <v>1122</v>
      </c>
      <c r="F89" s="1" t="s">
        <v>719</v>
      </c>
      <c r="G89" s="1" t="s">
        <v>553</v>
      </c>
      <c r="H89" s="1" t="s">
        <v>554</v>
      </c>
      <c r="I89" s="1" t="s">
        <v>1123</v>
      </c>
      <c r="J89" s="1" t="s">
        <v>30</v>
      </c>
      <c r="K89" s="1" t="s">
        <v>1124</v>
      </c>
      <c r="L89" s="1" t="s">
        <v>1124</v>
      </c>
      <c r="M89" s="1" t="s">
        <v>557</v>
      </c>
      <c r="N89" s="1" t="s">
        <v>557</v>
      </c>
      <c r="O89" s="1" t="s">
        <v>558</v>
      </c>
      <c r="P89" s="1" t="s">
        <v>559</v>
      </c>
      <c r="Q89" s="1" t="s">
        <v>560</v>
      </c>
      <c r="R89" s="1" t="s">
        <v>1125</v>
      </c>
      <c r="S89" s="1" t="s">
        <v>562</v>
      </c>
      <c r="T89" s="1" t="s">
        <v>563</v>
      </c>
      <c r="U89" s="1" t="s">
        <v>564</v>
      </c>
      <c r="V89" s="1" t="s">
        <v>803</v>
      </c>
    </row>
    <row r="90" s="1" customFormat="1" spans="1:22">
      <c r="A90" s="3">
        <v>21561301002</v>
      </c>
      <c r="B90" s="1" t="s">
        <v>867</v>
      </c>
      <c r="C90" s="1" t="s">
        <v>1126</v>
      </c>
      <c r="D90" s="1" t="s">
        <v>1127</v>
      </c>
      <c r="E90" s="1" t="s">
        <v>1128</v>
      </c>
      <c r="F90" s="1" t="s">
        <v>549</v>
      </c>
      <c r="G90" s="1" t="s">
        <v>553</v>
      </c>
      <c r="H90" s="1" t="s">
        <v>554</v>
      </c>
      <c r="I90" s="1" t="s">
        <v>1129</v>
      </c>
      <c r="J90" s="1" t="s">
        <v>30</v>
      </c>
      <c r="K90" s="1" t="s">
        <v>1130</v>
      </c>
      <c r="L90" s="1" t="s">
        <v>1130</v>
      </c>
      <c r="M90" s="1" t="s">
        <v>557</v>
      </c>
      <c r="N90" s="1" t="s">
        <v>557</v>
      </c>
      <c r="O90" s="1" t="s">
        <v>558</v>
      </c>
      <c r="P90" s="1" t="s">
        <v>559</v>
      </c>
      <c r="Q90" s="1" t="s">
        <v>560</v>
      </c>
      <c r="R90" s="1" t="s">
        <v>1131</v>
      </c>
      <c r="S90" s="1" t="s">
        <v>562</v>
      </c>
      <c r="T90" s="1" t="s">
        <v>563</v>
      </c>
      <c r="U90" s="1" t="s">
        <v>564</v>
      </c>
      <c r="V90" s="1" t="s">
        <v>1132</v>
      </c>
    </row>
    <row r="91" s="1" customFormat="1" spans="1:22">
      <c r="A91" s="3">
        <v>21571044536</v>
      </c>
      <c r="B91" s="1" t="s">
        <v>885</v>
      </c>
      <c r="C91" s="1" t="s">
        <v>1133</v>
      </c>
      <c r="D91" s="1" t="s">
        <v>1134</v>
      </c>
      <c r="E91" s="1" t="s">
        <v>1135</v>
      </c>
      <c r="F91" s="1" t="s">
        <v>719</v>
      </c>
      <c r="G91" s="1" t="s">
        <v>553</v>
      </c>
      <c r="H91" s="1" t="s">
        <v>554</v>
      </c>
      <c r="I91" s="1" t="s">
        <v>1136</v>
      </c>
      <c r="J91" s="1" t="s">
        <v>30</v>
      </c>
      <c r="K91" s="1" t="s">
        <v>1137</v>
      </c>
      <c r="L91" s="1" t="s">
        <v>1137</v>
      </c>
      <c r="M91" s="1" t="s">
        <v>557</v>
      </c>
      <c r="N91" s="1" t="s">
        <v>557</v>
      </c>
      <c r="O91" s="1" t="s">
        <v>558</v>
      </c>
      <c r="P91" s="1" t="s">
        <v>559</v>
      </c>
      <c r="Q91" s="1" t="s">
        <v>560</v>
      </c>
      <c r="R91" s="1" t="s">
        <v>1138</v>
      </c>
      <c r="S91" s="1" t="s">
        <v>562</v>
      </c>
      <c r="T91" s="1" t="s">
        <v>563</v>
      </c>
      <c r="U91" s="1" t="s">
        <v>564</v>
      </c>
      <c r="V91" s="1" t="s">
        <v>786</v>
      </c>
    </row>
    <row r="92" s="1" customFormat="1" spans="1:22">
      <c r="A92" s="3">
        <v>21457128003</v>
      </c>
      <c r="B92" s="1" t="s">
        <v>1139</v>
      </c>
      <c r="C92" s="1" t="s">
        <v>1140</v>
      </c>
      <c r="D92" s="1" t="s">
        <v>1141</v>
      </c>
      <c r="E92" s="1" t="s">
        <v>1142</v>
      </c>
      <c r="F92" s="1" t="s">
        <v>793</v>
      </c>
      <c r="G92" s="1" t="s">
        <v>553</v>
      </c>
      <c r="H92" s="1" t="s">
        <v>554</v>
      </c>
      <c r="I92" s="1" t="s">
        <v>1143</v>
      </c>
      <c r="J92" s="1" t="s">
        <v>30</v>
      </c>
      <c r="K92" s="1" t="s">
        <v>1144</v>
      </c>
      <c r="L92" s="1" t="s">
        <v>1144</v>
      </c>
      <c r="M92" s="1" t="s">
        <v>557</v>
      </c>
      <c r="N92" s="1" t="s">
        <v>557</v>
      </c>
      <c r="O92" s="1" t="s">
        <v>558</v>
      </c>
      <c r="P92" s="1" t="s">
        <v>559</v>
      </c>
      <c r="Q92" s="1" t="s">
        <v>560</v>
      </c>
      <c r="R92" s="1" t="s">
        <v>1145</v>
      </c>
      <c r="S92" s="1" t="s">
        <v>562</v>
      </c>
      <c r="T92" s="1" t="s">
        <v>563</v>
      </c>
      <c r="U92" s="1" t="s">
        <v>564</v>
      </c>
      <c r="V92" s="1" t="s">
        <v>1060</v>
      </c>
    </row>
    <row r="93" s="1" customFormat="1" spans="1:22">
      <c r="A93" s="3">
        <v>21115534375</v>
      </c>
      <c r="B93" s="1" t="s">
        <v>1146</v>
      </c>
      <c r="C93" s="1" t="s">
        <v>1147</v>
      </c>
      <c r="D93" s="1" t="s">
        <v>1148</v>
      </c>
      <c r="E93" s="1" t="s">
        <v>1149</v>
      </c>
      <c r="F93" s="1" t="s">
        <v>549</v>
      </c>
      <c r="G93" s="1" t="s">
        <v>553</v>
      </c>
      <c r="H93" s="1" t="s">
        <v>554</v>
      </c>
      <c r="I93" s="1" t="s">
        <v>1150</v>
      </c>
      <c r="J93" s="1" t="s">
        <v>30</v>
      </c>
      <c r="K93" s="1" t="s">
        <v>1151</v>
      </c>
      <c r="L93" s="1" t="s">
        <v>1151</v>
      </c>
      <c r="M93" s="1" t="s">
        <v>557</v>
      </c>
      <c r="N93" s="1" t="s">
        <v>557</v>
      </c>
      <c r="O93" s="1" t="s">
        <v>558</v>
      </c>
      <c r="P93" s="1" t="s">
        <v>559</v>
      </c>
      <c r="Q93" s="1" t="s">
        <v>560</v>
      </c>
      <c r="R93" s="1" t="s">
        <v>1152</v>
      </c>
      <c r="S93" s="1" t="s">
        <v>562</v>
      </c>
      <c r="T93" s="1" t="s">
        <v>563</v>
      </c>
      <c r="U93" s="1" t="s">
        <v>564</v>
      </c>
      <c r="V93" s="1" t="s">
        <v>786</v>
      </c>
    </row>
    <row r="94" s="1" customFormat="1" spans="1:22">
      <c r="A94" s="3">
        <v>21564166853</v>
      </c>
      <c r="B94" s="1" t="s">
        <v>881</v>
      </c>
      <c r="C94" s="1" t="s">
        <v>1153</v>
      </c>
      <c r="D94" s="1" t="s">
        <v>1154</v>
      </c>
      <c r="E94" s="1" t="s">
        <v>1155</v>
      </c>
      <c r="F94" s="1" t="s">
        <v>793</v>
      </c>
      <c r="G94" s="1" t="s">
        <v>553</v>
      </c>
      <c r="H94" s="1" t="s">
        <v>554</v>
      </c>
      <c r="I94" s="1" t="s">
        <v>1156</v>
      </c>
      <c r="J94" s="1" t="s">
        <v>30</v>
      </c>
      <c r="K94" s="1" t="s">
        <v>1157</v>
      </c>
      <c r="L94" s="1" t="s">
        <v>1157</v>
      </c>
      <c r="M94" s="1" t="s">
        <v>557</v>
      </c>
      <c r="N94" s="1" t="s">
        <v>557</v>
      </c>
      <c r="O94" s="1" t="s">
        <v>558</v>
      </c>
      <c r="P94" s="1" t="s">
        <v>559</v>
      </c>
      <c r="Q94" s="1" t="s">
        <v>560</v>
      </c>
      <c r="R94" s="1" t="s">
        <v>1158</v>
      </c>
      <c r="S94" s="1" t="s">
        <v>562</v>
      </c>
      <c r="T94" s="1" t="s">
        <v>563</v>
      </c>
      <c r="U94" s="1" t="s">
        <v>564</v>
      </c>
      <c r="V94" s="1" t="s">
        <v>803</v>
      </c>
    </row>
    <row r="95" s="1" customFormat="1" spans="1:22">
      <c r="A95" s="3">
        <v>21563697833</v>
      </c>
      <c r="B95" s="1" t="s">
        <v>881</v>
      </c>
      <c r="C95" s="1" t="s">
        <v>1159</v>
      </c>
      <c r="D95" s="1" t="s">
        <v>1160</v>
      </c>
      <c r="E95" s="1" t="s">
        <v>1161</v>
      </c>
      <c r="F95" s="1" t="s">
        <v>719</v>
      </c>
      <c r="G95" s="1" t="s">
        <v>553</v>
      </c>
      <c r="H95" s="1" t="s">
        <v>554</v>
      </c>
      <c r="I95" s="1" t="s">
        <v>1162</v>
      </c>
      <c r="J95" s="1" t="s">
        <v>30</v>
      </c>
      <c r="K95" s="1" t="s">
        <v>1163</v>
      </c>
      <c r="L95" s="1" t="s">
        <v>1163</v>
      </c>
      <c r="M95" s="1" t="s">
        <v>557</v>
      </c>
      <c r="N95" s="1" t="s">
        <v>557</v>
      </c>
      <c r="O95" s="1" t="s">
        <v>558</v>
      </c>
      <c r="P95" s="1" t="s">
        <v>559</v>
      </c>
      <c r="Q95" s="1" t="s">
        <v>560</v>
      </c>
      <c r="R95" s="1" t="s">
        <v>1164</v>
      </c>
      <c r="S95" s="1" t="s">
        <v>562</v>
      </c>
      <c r="T95" s="1" t="s">
        <v>563</v>
      </c>
      <c r="U95" s="1" t="s">
        <v>564</v>
      </c>
      <c r="V95" s="1" t="s">
        <v>572</v>
      </c>
    </row>
    <row r="96" s="1" customFormat="1" spans="1:22">
      <c r="A96" s="3">
        <v>21568159116</v>
      </c>
      <c r="B96" s="1" t="s">
        <v>881</v>
      </c>
      <c r="C96" s="1" t="s">
        <v>1165</v>
      </c>
      <c r="D96" s="1" t="s">
        <v>1166</v>
      </c>
      <c r="E96" s="1" t="s">
        <v>1167</v>
      </c>
      <c r="F96" s="1" t="s">
        <v>549</v>
      </c>
      <c r="G96" s="1" t="s">
        <v>553</v>
      </c>
      <c r="H96" s="1" t="s">
        <v>554</v>
      </c>
      <c r="I96" s="1" t="s">
        <v>1168</v>
      </c>
      <c r="J96" s="1" t="s">
        <v>30</v>
      </c>
      <c r="K96" s="1" t="s">
        <v>1169</v>
      </c>
      <c r="L96" s="1" t="s">
        <v>1169</v>
      </c>
      <c r="M96" s="1" t="s">
        <v>557</v>
      </c>
      <c r="N96" s="1" t="s">
        <v>557</v>
      </c>
      <c r="O96" s="1" t="s">
        <v>558</v>
      </c>
      <c r="P96" s="1" t="s">
        <v>559</v>
      </c>
      <c r="Q96" s="1" t="s">
        <v>560</v>
      </c>
      <c r="R96" s="1" t="s">
        <v>1170</v>
      </c>
      <c r="S96" s="1" t="s">
        <v>562</v>
      </c>
      <c r="T96" s="1" t="s">
        <v>563</v>
      </c>
      <c r="U96" s="1" t="s">
        <v>564</v>
      </c>
      <c r="V96" s="1" t="s">
        <v>786</v>
      </c>
    </row>
    <row r="97" s="1" customFormat="1" spans="1:22">
      <c r="A97" s="3">
        <v>21365164254</v>
      </c>
      <c r="B97" s="1" t="s">
        <v>1171</v>
      </c>
      <c r="C97" s="1" t="s">
        <v>1172</v>
      </c>
      <c r="D97" s="1" t="s">
        <v>1173</v>
      </c>
      <c r="E97" s="1" t="s">
        <v>1174</v>
      </c>
      <c r="F97" s="1" t="s">
        <v>719</v>
      </c>
      <c r="G97" s="1" t="s">
        <v>553</v>
      </c>
      <c r="H97" s="1" t="s">
        <v>554</v>
      </c>
      <c r="I97" s="1" t="s">
        <v>1175</v>
      </c>
      <c r="J97" s="1" t="s">
        <v>30</v>
      </c>
      <c r="K97" s="1" t="s">
        <v>761</v>
      </c>
      <c r="L97" s="1" t="s">
        <v>761</v>
      </c>
      <c r="M97" s="1" t="s">
        <v>557</v>
      </c>
      <c r="N97" s="1" t="s">
        <v>557</v>
      </c>
      <c r="O97" s="1" t="s">
        <v>558</v>
      </c>
      <c r="P97" s="1" t="s">
        <v>559</v>
      </c>
      <c r="Q97" s="1" t="s">
        <v>560</v>
      </c>
      <c r="R97" s="1" t="s">
        <v>1176</v>
      </c>
      <c r="S97" s="1" t="s">
        <v>562</v>
      </c>
      <c r="T97" s="1" t="s">
        <v>563</v>
      </c>
      <c r="U97" s="1" t="s">
        <v>564</v>
      </c>
      <c r="V97" s="1" t="s">
        <v>572</v>
      </c>
    </row>
    <row r="98" s="1" customFormat="1" spans="1:22">
      <c r="A98" s="3">
        <v>21365152266</v>
      </c>
      <c r="B98" s="1" t="s">
        <v>1171</v>
      </c>
      <c r="C98" s="1" t="s">
        <v>1177</v>
      </c>
      <c r="D98" s="1" t="s">
        <v>1173</v>
      </c>
      <c r="E98" s="1" t="s">
        <v>1178</v>
      </c>
      <c r="F98" s="1" t="s">
        <v>719</v>
      </c>
      <c r="G98" s="1" t="s">
        <v>553</v>
      </c>
      <c r="H98" s="1" t="s">
        <v>554</v>
      </c>
      <c r="I98" s="1" t="s">
        <v>1179</v>
      </c>
      <c r="J98" s="1" t="s">
        <v>30</v>
      </c>
      <c r="K98" s="1" t="s">
        <v>1180</v>
      </c>
      <c r="L98" s="1" t="s">
        <v>1180</v>
      </c>
      <c r="M98" s="1" t="s">
        <v>557</v>
      </c>
      <c r="N98" s="1" t="s">
        <v>557</v>
      </c>
      <c r="O98" s="1" t="s">
        <v>558</v>
      </c>
      <c r="P98" s="1" t="s">
        <v>559</v>
      </c>
      <c r="Q98" s="1" t="s">
        <v>560</v>
      </c>
      <c r="R98" s="1" t="s">
        <v>1181</v>
      </c>
      <c r="S98" s="1" t="s">
        <v>562</v>
      </c>
      <c r="T98" s="1" t="s">
        <v>563</v>
      </c>
      <c r="U98" s="1" t="s">
        <v>564</v>
      </c>
      <c r="V98" s="1" t="s">
        <v>572</v>
      </c>
    </row>
    <row r="99" s="1" customFormat="1" spans="1:22">
      <c r="A99" s="3">
        <v>21504929107</v>
      </c>
      <c r="B99" s="1" t="s">
        <v>1182</v>
      </c>
      <c r="C99" s="1" t="s">
        <v>1183</v>
      </c>
      <c r="D99" s="1" t="s">
        <v>1184</v>
      </c>
      <c r="E99" s="1" t="s">
        <v>1185</v>
      </c>
      <c r="F99" s="1" t="s">
        <v>719</v>
      </c>
      <c r="G99" s="1" t="s">
        <v>553</v>
      </c>
      <c r="H99" s="1" t="s">
        <v>554</v>
      </c>
      <c r="I99" s="1" t="s">
        <v>1186</v>
      </c>
      <c r="J99" s="1" t="s">
        <v>30</v>
      </c>
      <c r="K99" s="1" t="s">
        <v>1187</v>
      </c>
      <c r="L99" s="1" t="s">
        <v>1187</v>
      </c>
      <c r="M99" s="1" t="s">
        <v>557</v>
      </c>
      <c r="N99" s="1" t="s">
        <v>557</v>
      </c>
      <c r="O99" s="1" t="s">
        <v>558</v>
      </c>
      <c r="P99" s="1" t="s">
        <v>559</v>
      </c>
      <c r="Q99" s="1" t="s">
        <v>560</v>
      </c>
      <c r="R99" s="1" t="s">
        <v>1188</v>
      </c>
      <c r="S99" s="1" t="s">
        <v>562</v>
      </c>
      <c r="T99" s="1" t="s">
        <v>563</v>
      </c>
      <c r="U99" s="1" t="s">
        <v>564</v>
      </c>
      <c r="V99" s="1" t="s">
        <v>1132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2022-11-01T02:28:13Z</dcterms:created>
  <dcterms:modified xsi:type="dcterms:W3CDTF">2022-11-01T02:57:52Z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EBC879A5B42346C6A705098C3605EE33</vt:lpwstr>
  </property>
  <property fmtid="{D5CDD505-2E9C-101B-9397-08002B2CF9AE}" pid="3" name="KSOProductBuildVer">
    <vt:lpwstr>2052-11.1.0.12598</vt:lpwstr>
  </property>
</Properties>
</file>