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<sst xmlns="http://schemas.openxmlformats.org/spreadsheetml/2006/main" count="385" uniqueCount="164">
  <si>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</si>
  <si>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</si>
  <si>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</si>
  <si>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</si>
  <si>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</si>
  <si>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</si>
  <si>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</si>
  <si>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</si>
  <si>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</si>
  <si>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</si>
  <si>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</si>
  <si>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</si>
  <si>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</si>
  <si>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</si>
  <si>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</si>
  <si>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</si>
  <si>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</si>
  <si>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</si>
  <si>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</si>
  <si>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</si>
  <si>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</si>
  <si>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</si>
  <si>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</si>
  <si>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</si>
  <si>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</si>
  <si>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21031530485	</t>
  </si>
  <si>
    <t>Ctrip</t>
  </si>
  <si>
    <t>正常</t>
  </si>
  <si>
    <t>[洛杉矶]洛杉矶国际机场索内斯塔酒店(Sonesta Los Angeles Airport LAX)(93873477)</t>
  </si>
  <si>
    <t>豪华房(大床)&lt;至多8间&gt;&lt;2人入住&gt;</t>
  </si>
  <si>
    <t>CNY</t>
  </si>
  <si>
    <t>Black/June</t>
  </si>
  <si>
    <t>CA13744221102CNY</t>
  </si>
  <si>
    <t>未提现</t>
  </si>
  <si>
    <t>携程开票</t>
  </si>
  <si>
    <t xml:space="preserve">	</t>
  </si>
  <si>
    <t xml:space="preserve">31849SE294838	</t>
  </si>
  <si>
    <t xml:space="preserve">21228076253	</t>
  </si>
  <si>
    <t>[桃园]桃园芦竹贝克汉汽车旅馆(Beckham Motel)(81210163)</t>
  </si>
  <si>
    <t>标准双人间&lt;至多8间&gt;&lt;2人入住&gt;&lt;早餐&gt;</t>
  </si>
  <si>
    <t>DUANGKAMJAN/MR BUNCHU</t>
  </si>
  <si>
    <t xml:space="preserve">1	</t>
  </si>
  <si>
    <t xml:space="preserve">21250446319	</t>
  </si>
  <si>
    <t>[台北]台北柯达大饭店-敦南馆(K Hotel Dunnan)(80941563)</t>
  </si>
  <si>
    <t>商务大床房&lt;至多8间&gt;&lt;2人入住&gt;&lt;早餐&gt;</t>
  </si>
  <si>
    <t>HUANG/JENYU</t>
  </si>
  <si>
    <t xml:space="preserve">20220930-032	</t>
  </si>
  <si>
    <t xml:space="preserve">21263337989	</t>
  </si>
  <si>
    <t>[香港]香港帝都酒店(Royal Park Hotel)(80247072)</t>
  </si>
  <si>
    <t>全新装潢标准客房&lt;至多8间&gt;&lt;2人入住&gt;&lt;早餐&gt;</t>
  </si>
  <si>
    <t>NG/HONG WAH</t>
  </si>
  <si>
    <t xml:space="preserve">999221457944356	</t>
  </si>
  <si>
    <t>[桐乡]乌镇民宿(94920398)</t>
  </si>
  <si>
    <t>民宿标间C&lt;至多8间&gt;&lt;90天内可预订&gt;&lt;2人入住&gt;&lt;早餐&gt;</t>
  </si>
  <si>
    <t>刘声</t>
  </si>
  <si>
    <t xml:space="preserve">21458670653	</t>
  </si>
  <si>
    <t>[台南]康桥商旅(台南民生馆)(Kindness Hotel Min Sheng)(80941429)</t>
  </si>
  <si>
    <t>经济双人房(无窗)&lt;至多8间&gt;&lt;2人入住&gt;&lt;早餐&gt;</t>
  </si>
  <si>
    <t>CHEN/CHUNGHSIEN</t>
  </si>
  <si>
    <t xml:space="preserve">21470370973	</t>
  </si>
  <si>
    <t>[高雄]高雄义大皇家酒店(E-Da Royal Hotel)(80941588)</t>
  </si>
  <si>
    <t>经典客房&lt;至多8间&gt;&lt;2人入住&gt;&lt;早餐&gt;</t>
  </si>
  <si>
    <t>CHEN/HUEICHIH</t>
  </si>
  <si>
    <t xml:space="preserve">999221472339623	</t>
  </si>
  <si>
    <t>[昆山]格林豪泰(昆山国际会展店)(76434284)</t>
  </si>
  <si>
    <t>商务双床房&lt;2人入住&gt;</t>
  </si>
  <si>
    <t>薛占伟</t>
  </si>
  <si>
    <t xml:space="preserve">(GRT)80225153;	</t>
  </si>
  <si>
    <t xml:space="preserve">21473786714	</t>
  </si>
  <si>
    <t>[南京]南京富建城市酒店(80247706)</t>
  </si>
  <si>
    <t>商务大床间&lt;2人入住&gt;&lt;早餐&gt;</t>
  </si>
  <si>
    <t>张轮金</t>
  </si>
  <si>
    <t xml:space="preserve">21476612926	</t>
  </si>
  <si>
    <t>[象州]尚客优酒店(象州石龙店)(92484233)</t>
  </si>
  <si>
    <t>特惠房(无窗)&lt;至多8间&gt;&lt;2人入住&gt;</t>
  </si>
  <si>
    <t>胡友鹏</t>
  </si>
  <si>
    <t xml:space="preserve">(THK)YD04364221017211050085;	</t>
  </si>
  <si>
    <t>，</t>
  </si>
  <si>
    <t xml:space="preserve"> 5126 CNY</t>
  </si>
  <si>
    <t>A221102092914481</t>
  </si>
  <si>
    <t>总计：5126元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</si>
  <si>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</si>
  <si>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</si>
  <si>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</si>
  <si>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</si>
  <si>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</si>
  <si>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</si>
  <si>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</si>
  <si>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</si>
  <si>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</si>
  <si>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</si>
  <si>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</si>
  <si>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</si>
  <si>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</si>
  <si>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</si>
  <si>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</si>
  <si>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</si>
  <si>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</si>
  <si>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</si>
  <si>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</si>
  <si>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2022-10-17</t>
  </si>
  <si>
    <t>2745229</t>
  </si>
  <si>
    <t>尚客优酒店(象州石龙店)</t>
  </si>
  <si>
    <t>2022-10-18</t>
  </si>
  <si>
    <t>退房日月结</t>
  </si>
  <si>
    <t>114.00</t>
  </si>
  <si>
    <t>RMB</t>
  </si>
  <si>
    <t>0</t>
  </si>
  <si>
    <t>0.00</t>
  </si>
  <si>
    <t>携程汇登国内直连</t>
  </si>
  <si>
    <t>01.011264</t>
  </si>
  <si>
    <t>2022-10-17 21:10:55</t>
  </si>
  <si>
    <t>否</t>
  </si>
  <si>
    <t>广州汇登信息科技有限公司</t>
  </si>
  <si>
    <t>直连</t>
  </si>
  <si>
    <t>中国</t>
  </si>
  <si>
    <t>2744575</t>
  </si>
  <si>
    <t>南京富建城市酒店</t>
  </si>
  <si>
    <t>266.00</t>
  </si>
  <si>
    <t>2022-10-17 14:59:32</t>
  </si>
  <si>
    <t>2744249</t>
  </si>
  <si>
    <t>格林豪泰(昆山国际会展店)</t>
  </si>
  <si>
    <t>187.00</t>
  </si>
  <si>
    <t>2022-10-17 11:46:55</t>
  </si>
  <si>
    <t>2743744</t>
  </si>
  <si>
    <t>高雄义大皇家酒店</t>
  </si>
  <si>
    <t>CHEN HUEICHIH</t>
  </si>
  <si>
    <t>897.00</t>
  </si>
  <si>
    <t>2022-10-17 00:56:28</t>
  </si>
  <si>
    <t>2022-10-15</t>
  </si>
  <si>
    <t>2741131</t>
  </si>
  <si>
    <t>康桥商旅(台南民生馆)</t>
  </si>
  <si>
    <t>CHEN CHUNGHSIEN</t>
  </si>
  <si>
    <t>371.00</t>
  </si>
  <si>
    <t>2022-10-15 12:06:41</t>
  </si>
  <si>
    <t>2740942</t>
  </si>
  <si>
    <t>乌镇民宿</t>
  </si>
  <si>
    <t>446.00</t>
  </si>
  <si>
    <t>2022-10-15 10:08:50</t>
  </si>
  <si>
    <t>2022-10-02</t>
  </si>
  <si>
    <t>2720504</t>
  </si>
  <si>
    <t>香港帝都酒店</t>
  </si>
  <si>
    <t>NG HONG WAH</t>
  </si>
  <si>
    <t>793.00</t>
  </si>
  <si>
    <t>2022-10-02 09:09:24</t>
  </si>
  <si>
    <t>2022-09-30</t>
  </si>
  <si>
    <t>2718328</t>
  </si>
  <si>
    <t>台北柯达大饭店-敦南馆</t>
  </si>
  <si>
    <t>HUANG JENYU</t>
  </si>
  <si>
    <t>440.00</t>
  </si>
  <si>
    <t>2022-09-30 23:14:14</t>
  </si>
  <si>
    <t>2022-09-28</t>
  </si>
  <si>
    <t>2714385</t>
  </si>
  <si>
    <t>桃园芦竹贝克汉汽车旅馆</t>
  </si>
  <si>
    <t>DUANGKAMJAN MR BUNCHU</t>
  </si>
  <si>
    <t>690.00</t>
  </si>
  <si>
    <t>2022-09-28 23:38:03</t>
  </si>
  <si>
    <t>2022-09-16</t>
  </si>
  <si>
    <t>2694939</t>
  </si>
  <si>
    <t>洛杉矶国际机场索内斯塔酒店</t>
  </si>
  <si>
    <t>Black June</t>
  </si>
  <si>
    <t>922.00</t>
  </si>
  <si>
    <t>2022-09-16 21:50:51</t>
  </si>
  <si>
    <t>美国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</si>
</sst>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44851</v>
      </c>
      <c r="G2" s="6">
        <v>44852</v>
      </c>
      <c r="H2" s="4">
        <v>1</v>
      </c>
      <c r="I2" s="4">
        <v>1</v>
      </c>
      <c r="J2" s="4">
        <v>1</v>
      </c>
      <c r="K2" s="4" t="s">
        <v>30</v>
      </c>
      <c r="L2" s="4">
        <v>922</v>
      </c>
      <c r="M2" s="4">
        <v>922</v>
      </c>
      <c r="N2" s="4" t="s">
        <v>31</v>
      </c>
      <c r="O2" s="4" t="s">
        <v>32</v>
      </c>
      <c r="P2" s="4" t="s">
        <v>33</v>
      </c>
      <c r="Q2" s="4">
        <v>0</v>
      </c>
      <c r="R2" s="7">
        <v>44820</v>
      </c>
      <c r="S2" s="6">
        <v>44867</v>
      </c>
      <c r="T2" s="4" t="s">
        <v>34</v>
      </c>
      <c r="U2" s="4">
        <v>922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44851</v>
      </c>
      <c r="G3" s="6">
        <v>44852</v>
      </c>
      <c r="H3" s="4">
        <v>2</v>
      </c>
      <c r="I3" s="4">
        <v>1</v>
      </c>
      <c r="J3" s="4">
        <v>2</v>
      </c>
      <c r="K3" s="4" t="s">
        <v>30</v>
      </c>
      <c r="L3" s="4">
        <v>690</v>
      </c>
      <c r="M3" s="4">
        <v>690</v>
      </c>
      <c r="N3" s="4" t="s">
        <v>40</v>
      </c>
      <c r="O3" s="4" t="s">
        <v>32</v>
      </c>
      <c r="P3" s="4" t="s">
        <v>33</v>
      </c>
      <c r="Q3" s="4">
        <v>0</v>
      </c>
      <c r="R3" s="7">
        <v>44832</v>
      </c>
      <c r="S3" s="6">
        <v>44867</v>
      </c>
      <c r="T3" s="4" t="s">
        <v>34</v>
      </c>
      <c r="U3" s="4">
        <v>690</v>
      </c>
      <c r="V3" s="4">
        <v>0</v>
      </c>
      <c r="W3" s="4">
        <v>0</v>
      </c>
      <c r="X3" s="4" t="s">
        <v>35</v>
      </c>
      <c r="Y3" s="4" t="s">
        <v>41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44851</v>
      </c>
      <c r="G4" s="6">
        <v>44852</v>
      </c>
      <c r="H4" s="4">
        <v>1</v>
      </c>
      <c r="I4" s="4">
        <v>1</v>
      </c>
      <c r="J4" s="4">
        <v>1</v>
      </c>
      <c r="K4" s="4" t="s">
        <v>30</v>
      </c>
      <c r="L4" s="4">
        <v>440</v>
      </c>
      <c r="M4" s="4">
        <v>440</v>
      </c>
      <c r="N4" s="4" t="s">
        <v>45</v>
      </c>
      <c r="O4" s="4" t="s">
        <v>32</v>
      </c>
      <c r="P4" s="4" t="s">
        <v>33</v>
      </c>
      <c r="Q4" s="4">
        <v>0</v>
      </c>
      <c r="R4" s="7">
        <v>44834</v>
      </c>
      <c r="S4" s="6">
        <v>44867</v>
      </c>
      <c r="T4" s="4" t="s">
        <v>34</v>
      </c>
      <c r="U4" s="4">
        <v>440</v>
      </c>
      <c r="V4" s="4">
        <v>0</v>
      </c>
      <c r="W4" s="4">
        <v>0</v>
      </c>
      <c r="X4" s="4" t="s">
        <v>35</v>
      </c>
      <c r="Y4" s="4" t="s">
        <v>46</v>
      </c>
    </row>
    <row r="5" s="4" customFormat="1" spans="1:25">
      <c r="A5" s="4" t="s">
        <v>47</v>
      </c>
      <c r="B5" s="4" t="s">
        <v>26</v>
      </c>
      <c r="C5" s="4" t="s">
        <v>27</v>
      </c>
      <c r="D5" s="4" t="s">
        <v>48</v>
      </c>
      <c r="E5" s="4" t="s">
        <v>49</v>
      </c>
      <c r="F5" s="6">
        <v>44851</v>
      </c>
      <c r="G5" s="6">
        <v>44852</v>
      </c>
      <c r="H5" s="4">
        <v>1</v>
      </c>
      <c r="I5" s="4">
        <v>1</v>
      </c>
      <c r="J5" s="4">
        <v>1</v>
      </c>
      <c r="K5" s="4" t="s">
        <v>30</v>
      </c>
      <c r="L5" s="4">
        <v>793</v>
      </c>
      <c r="M5" s="4">
        <v>793</v>
      </c>
      <c r="N5" s="4" t="s">
        <v>50</v>
      </c>
      <c r="O5" s="4" t="s">
        <v>32</v>
      </c>
      <c r="P5" s="4" t="s">
        <v>33</v>
      </c>
      <c r="Q5" s="4">
        <v>0</v>
      </c>
      <c r="R5" s="7">
        <v>44836</v>
      </c>
      <c r="S5" s="6">
        <v>44867</v>
      </c>
      <c r="T5" s="4" t="s">
        <v>34</v>
      </c>
      <c r="U5" s="4">
        <v>793</v>
      </c>
      <c r="V5" s="4">
        <v>0</v>
      </c>
      <c r="W5" s="4">
        <v>0</v>
      </c>
      <c r="X5" s="4" t="s">
        <v>35</v>
      </c>
      <c r="Y5" s="4" t="s">
        <v>35</v>
      </c>
    </row>
    <row r="6" s="4" customFormat="1" spans="1:25">
      <c r="A6" s="4" t="s">
        <v>51</v>
      </c>
      <c r="B6" s="4" t="s">
        <v>26</v>
      </c>
      <c r="C6" s="4" t="s">
        <v>27</v>
      </c>
      <c r="D6" s="4" t="s">
        <v>52</v>
      </c>
      <c r="E6" s="4" t="s">
        <v>53</v>
      </c>
      <c r="F6" s="6">
        <v>44851</v>
      </c>
      <c r="G6" s="6">
        <v>44852</v>
      </c>
      <c r="H6" s="4">
        <v>1</v>
      </c>
      <c r="I6" s="4">
        <v>1</v>
      </c>
      <c r="J6" s="4">
        <v>1</v>
      </c>
      <c r="K6" s="4" t="s">
        <v>30</v>
      </c>
      <c r="L6" s="4">
        <v>446</v>
      </c>
      <c r="M6" s="4">
        <v>446</v>
      </c>
      <c r="N6" s="4" t="s">
        <v>54</v>
      </c>
      <c r="O6" s="4" t="s">
        <v>32</v>
      </c>
      <c r="P6" s="4" t="s">
        <v>33</v>
      </c>
      <c r="Q6" s="4">
        <v>0</v>
      </c>
      <c r="R6" s="7">
        <v>44849</v>
      </c>
      <c r="S6" s="6">
        <v>44867</v>
      </c>
      <c r="T6" s="4" t="s">
        <v>34</v>
      </c>
      <c r="U6" s="4">
        <v>446</v>
      </c>
      <c r="V6" s="4">
        <v>0</v>
      </c>
      <c r="W6" s="4">
        <v>0</v>
      </c>
      <c r="X6" s="4" t="s">
        <v>35</v>
      </c>
      <c r="Y6" s="4" t="s">
        <v>35</v>
      </c>
    </row>
    <row r="7" s="4" customFormat="1" spans="1:25">
      <c r="A7" s="4" t="s">
        <v>55</v>
      </c>
      <c r="B7" s="4" t="s">
        <v>26</v>
      </c>
      <c r="C7" s="4" t="s">
        <v>27</v>
      </c>
      <c r="D7" s="4" t="s">
        <v>56</v>
      </c>
      <c r="E7" s="4" t="s">
        <v>57</v>
      </c>
      <c r="F7" s="6">
        <v>44851</v>
      </c>
      <c r="G7" s="6">
        <v>44852</v>
      </c>
      <c r="H7" s="4">
        <v>1</v>
      </c>
      <c r="I7" s="4">
        <v>1</v>
      </c>
      <c r="J7" s="4">
        <v>1</v>
      </c>
      <c r="K7" s="4" t="s">
        <v>30</v>
      </c>
      <c r="L7" s="4">
        <v>371</v>
      </c>
      <c r="M7" s="4">
        <v>371</v>
      </c>
      <c r="N7" s="4" t="s">
        <v>58</v>
      </c>
      <c r="O7" s="4" t="s">
        <v>32</v>
      </c>
      <c r="P7" s="4" t="s">
        <v>33</v>
      </c>
      <c r="Q7" s="4">
        <v>0</v>
      </c>
      <c r="R7" s="7">
        <v>44849</v>
      </c>
      <c r="S7" s="6">
        <v>44867</v>
      </c>
      <c r="T7" s="4" t="s">
        <v>34</v>
      </c>
      <c r="U7" s="4">
        <v>371</v>
      </c>
      <c r="V7" s="4">
        <v>0</v>
      </c>
      <c r="W7" s="4">
        <v>0</v>
      </c>
      <c r="X7" s="4" t="s">
        <v>35</v>
      </c>
      <c r="Y7" s="4" t="s">
        <v>35</v>
      </c>
    </row>
    <row r="8" s="4" customFormat="1" spans="1:25">
      <c r="A8" s="4" t="s">
        <v>59</v>
      </c>
      <c r="B8" s="4" t="s">
        <v>26</v>
      </c>
      <c r="C8" s="4" t="s">
        <v>27</v>
      </c>
      <c r="D8" s="4" t="s">
        <v>60</v>
      </c>
      <c r="E8" s="4" t="s">
        <v>61</v>
      </c>
      <c r="F8" s="6">
        <v>44851</v>
      </c>
      <c r="G8" s="6">
        <v>44852</v>
      </c>
      <c r="H8" s="4">
        <v>1</v>
      </c>
      <c r="I8" s="4">
        <v>1</v>
      </c>
      <c r="J8" s="4">
        <v>1</v>
      </c>
      <c r="K8" s="4" t="s">
        <v>30</v>
      </c>
      <c r="L8" s="4">
        <v>897</v>
      </c>
      <c r="M8" s="4">
        <v>897</v>
      </c>
      <c r="N8" s="4" t="s">
        <v>62</v>
      </c>
      <c r="O8" s="4" t="s">
        <v>32</v>
      </c>
      <c r="P8" s="4" t="s">
        <v>33</v>
      </c>
      <c r="Q8" s="4">
        <v>0</v>
      </c>
      <c r="R8" s="7">
        <v>44851</v>
      </c>
      <c r="S8" s="6">
        <v>44867</v>
      </c>
      <c r="T8" s="4" t="s">
        <v>34</v>
      </c>
      <c r="U8" s="4">
        <v>897</v>
      </c>
      <c r="V8" s="4">
        <v>0</v>
      </c>
      <c r="W8" s="4">
        <v>0</v>
      </c>
      <c r="X8" s="4" t="s">
        <v>35</v>
      </c>
      <c r="Y8" s="4" t="s">
        <v>35</v>
      </c>
    </row>
    <row r="9" s="4" customFormat="1" spans="1:25">
      <c r="A9" s="4" t="s">
        <v>63</v>
      </c>
      <c r="B9" s="4" t="s">
        <v>26</v>
      </c>
      <c r="C9" s="4" t="s">
        <v>27</v>
      </c>
      <c r="D9" s="4" t="s">
        <v>64</v>
      </c>
      <c r="E9" s="4" t="s">
        <v>65</v>
      </c>
      <c r="F9" s="6">
        <v>44851</v>
      </c>
      <c r="G9" s="6">
        <v>44852</v>
      </c>
      <c r="H9" s="4">
        <v>1</v>
      </c>
      <c r="I9" s="4">
        <v>1</v>
      </c>
      <c r="J9" s="4">
        <v>1</v>
      </c>
      <c r="K9" s="4" t="s">
        <v>30</v>
      </c>
      <c r="L9" s="4">
        <v>187</v>
      </c>
      <c r="M9" s="4">
        <v>187</v>
      </c>
      <c r="N9" s="4" t="s">
        <v>66</v>
      </c>
      <c r="O9" s="4" t="s">
        <v>32</v>
      </c>
      <c r="P9" s="4" t="s">
        <v>33</v>
      </c>
      <c r="Q9" s="4">
        <v>0</v>
      </c>
      <c r="R9" s="7">
        <v>44851</v>
      </c>
      <c r="S9" s="6">
        <v>44867</v>
      </c>
      <c r="T9" s="4" t="s">
        <v>34</v>
      </c>
      <c r="U9" s="4">
        <v>187</v>
      </c>
      <c r="V9" s="4">
        <v>0</v>
      </c>
      <c r="W9" s="4">
        <v>0</v>
      </c>
      <c r="X9" s="4" t="s">
        <v>35</v>
      </c>
      <c r="Y9" s="4" t="s">
        <v>67</v>
      </c>
    </row>
    <row r="10" s="4" customFormat="1" spans="1:25">
      <c r="A10" s="4" t="s">
        <v>68</v>
      </c>
      <c r="B10" s="4" t="s">
        <v>26</v>
      </c>
      <c r="C10" s="4" t="s">
        <v>27</v>
      </c>
      <c r="D10" s="4" t="s">
        <v>69</v>
      </c>
      <c r="E10" s="4" t="s">
        <v>70</v>
      </c>
      <c r="F10" s="6">
        <v>44851</v>
      </c>
      <c r="G10" s="6">
        <v>44852</v>
      </c>
      <c r="H10" s="4">
        <v>1</v>
      </c>
      <c r="I10" s="4">
        <v>1</v>
      </c>
      <c r="J10" s="4">
        <v>1</v>
      </c>
      <c r="K10" s="4" t="s">
        <v>30</v>
      </c>
      <c r="L10" s="4">
        <v>266</v>
      </c>
      <c r="M10" s="4">
        <v>266</v>
      </c>
      <c r="N10" s="4" t="s">
        <v>71</v>
      </c>
      <c r="O10" s="4" t="s">
        <v>32</v>
      </c>
      <c r="P10" s="4" t="s">
        <v>33</v>
      </c>
      <c r="Q10" s="4">
        <v>0</v>
      </c>
      <c r="R10" s="7">
        <v>44851</v>
      </c>
      <c r="S10" s="6">
        <v>44867</v>
      </c>
      <c r="T10" s="4" t="s">
        <v>34</v>
      </c>
      <c r="U10" s="4">
        <v>266</v>
      </c>
      <c r="V10" s="4">
        <v>0</v>
      </c>
      <c r="W10" s="4">
        <v>0</v>
      </c>
      <c r="X10" s="4" t="s">
        <v>35</v>
      </c>
      <c r="Y10" s="4" t="s">
        <v>35</v>
      </c>
    </row>
    <row r="11" s="4" customFormat="1" spans="1:25">
      <c r="A11" s="4" t="s">
        <v>72</v>
      </c>
      <c r="B11" s="4" t="s">
        <v>26</v>
      </c>
      <c r="C11" s="4" t="s">
        <v>27</v>
      </c>
      <c r="D11" s="4" t="s">
        <v>73</v>
      </c>
      <c r="E11" s="4" t="s">
        <v>74</v>
      </c>
      <c r="F11" s="6">
        <v>44851</v>
      </c>
      <c r="G11" s="6">
        <v>44852</v>
      </c>
      <c r="H11" s="4">
        <v>1</v>
      </c>
      <c r="I11" s="4">
        <v>1</v>
      </c>
      <c r="J11" s="4">
        <v>1</v>
      </c>
      <c r="K11" s="4" t="s">
        <v>30</v>
      </c>
      <c r="L11" s="4">
        <v>114</v>
      </c>
      <c r="M11" s="4">
        <v>114</v>
      </c>
      <c r="N11" s="4" t="s">
        <v>75</v>
      </c>
      <c r="O11" s="4" t="s">
        <v>32</v>
      </c>
      <c r="P11" s="4" t="s">
        <v>33</v>
      </c>
      <c r="Q11" s="4">
        <v>0</v>
      </c>
      <c r="R11" s="7">
        <v>44851</v>
      </c>
      <c r="S11" s="6">
        <v>44867</v>
      </c>
      <c r="T11" s="4" t="s">
        <v>34</v>
      </c>
      <c r="U11" s="4">
        <v>114</v>
      </c>
      <c r="V11" s="4">
        <v>0</v>
      </c>
      <c r="W11" s="4">
        <v>0</v>
      </c>
      <c r="X11" s="4" t="s">
        <v>35</v>
      </c>
      <c r="Y11" s="4" t="s">
        <v>76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19" sqref="A19:A20"/>
    </sheetView>
  </sheetViews>
  <sheetFormatPr defaultColWidth="9" defaultRowHeight="13.5"/>
  <cols>
    <col min="1" max="1" width="12.625" style="4"/>
    <col min="2" max="3" width="11.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77</v>
      </c>
    </row>
    <row r="2" s="4" customFormat="1" spans="1:9">
      <c r="A2" s="5">
        <v>21031530485</v>
      </c>
      <c r="B2" s="6">
        <v>44851</v>
      </c>
      <c r="C2" s="6">
        <v>44852</v>
      </c>
      <c r="D2" s="4">
        <v>922</v>
      </c>
      <c r="E2" s="4" t="str">
        <f>VLOOKUP(A2,HOP!A:L,12,0)</f>
        <v>922.00</v>
      </c>
      <c r="F2" s="4" t="str">
        <f>VLOOKUP(A2,HOP!A:C,3,0)</f>
        <v>2694939</v>
      </c>
      <c r="G2" s="4">
        <f>D2-E2</f>
        <v>0</v>
      </c>
      <c r="H2" s="4" t="str">
        <f>$H$1&amp;F2</f>
        <v>，2694939</v>
      </c>
      <c r="I2" s="4" t="str">
        <f>VLOOKUP(A2,HOP!A:U,21,0)</f>
        <v>直连</v>
      </c>
    </row>
    <row r="3" s="4" customFormat="1" spans="1:9">
      <c r="A3" s="5">
        <v>21228076253</v>
      </c>
      <c r="B3" s="6">
        <v>44851</v>
      </c>
      <c r="C3" s="6">
        <v>44852</v>
      </c>
      <c r="D3" s="4">
        <v>690</v>
      </c>
      <c r="E3" s="4" t="str">
        <f>VLOOKUP(A3,HOP!A:L,12,0)</f>
        <v>690.00</v>
      </c>
      <c r="F3" s="4" t="str">
        <f>VLOOKUP(A3,HOP!A:C,3,0)</f>
        <v>2714385</v>
      </c>
      <c r="G3" s="4">
        <f t="shared" ref="G3:G11" si="0">D3-E3</f>
        <v>0</v>
      </c>
      <c r="H3" s="4" t="str">
        <f t="shared" ref="H3:H11" si="1">$H$1&amp;F3</f>
        <v>，2714385</v>
      </c>
      <c r="I3" s="4" t="str">
        <f>VLOOKUP(A3,HOP!A:U,21,0)</f>
        <v>直连</v>
      </c>
    </row>
    <row r="4" s="4" customFormat="1" spans="1:9">
      <c r="A4" s="5">
        <v>21250446319</v>
      </c>
      <c r="B4" s="6">
        <v>44851</v>
      </c>
      <c r="C4" s="6">
        <v>44852</v>
      </c>
      <c r="D4" s="4">
        <v>440</v>
      </c>
      <c r="E4" s="4" t="str">
        <f>VLOOKUP(A4,HOP!A:L,12,0)</f>
        <v>440.00</v>
      </c>
      <c r="F4" s="4" t="str">
        <f>VLOOKUP(A4,HOP!A:C,3,0)</f>
        <v>2718328</v>
      </c>
      <c r="G4" s="4">
        <f t="shared" si="0"/>
        <v>0</v>
      </c>
      <c r="H4" s="4" t="str">
        <f t="shared" si="1"/>
        <v>，2718328</v>
      </c>
      <c r="I4" s="4" t="str">
        <f>VLOOKUP(A4,HOP!A:U,21,0)</f>
        <v>直连</v>
      </c>
    </row>
    <row r="5" s="4" customFormat="1" spans="1:9">
      <c r="A5" s="5">
        <v>21263337989</v>
      </c>
      <c r="B5" s="6">
        <v>44851</v>
      </c>
      <c r="C5" s="6">
        <v>44852</v>
      </c>
      <c r="D5" s="4">
        <v>793</v>
      </c>
      <c r="E5" s="4" t="str">
        <f>VLOOKUP(A5,HOP!A:L,12,0)</f>
        <v>793.00</v>
      </c>
      <c r="F5" s="4" t="str">
        <f>VLOOKUP(A5,HOP!A:C,3,0)</f>
        <v>2720504</v>
      </c>
      <c r="G5" s="4">
        <f t="shared" si="0"/>
        <v>0</v>
      </c>
      <c r="H5" s="4" t="str">
        <f t="shared" si="1"/>
        <v>，2720504</v>
      </c>
      <c r="I5" s="4" t="str">
        <f>VLOOKUP(A5,HOP!A:U,21,0)</f>
        <v>直连</v>
      </c>
    </row>
    <row r="6" s="4" customFormat="1" spans="1:9">
      <c r="A6" s="5">
        <v>999221457944356</v>
      </c>
      <c r="B6" s="6">
        <v>44851</v>
      </c>
      <c r="C6" s="6">
        <v>44852</v>
      </c>
      <c r="D6" s="4">
        <v>446</v>
      </c>
      <c r="E6" s="4" t="str">
        <f>VLOOKUP(A6,HOP!A:L,12,0)</f>
        <v>446.00</v>
      </c>
      <c r="F6" s="4" t="str">
        <f>VLOOKUP(A6,HOP!A:C,3,0)</f>
        <v>2740942</v>
      </c>
      <c r="G6" s="4">
        <f t="shared" si="0"/>
        <v>0</v>
      </c>
      <c r="H6" s="4" t="str">
        <f t="shared" si="1"/>
        <v>，2740942</v>
      </c>
      <c r="I6" s="4" t="str">
        <f>VLOOKUP(A6,HOP!A:U,21,0)</f>
        <v>直连</v>
      </c>
    </row>
    <row r="7" s="4" customFormat="1" spans="1:9">
      <c r="A7" s="5">
        <v>21458670653</v>
      </c>
      <c r="B7" s="6">
        <v>44851</v>
      </c>
      <c r="C7" s="6">
        <v>44852</v>
      </c>
      <c r="D7" s="4">
        <v>371</v>
      </c>
      <c r="E7" s="4" t="str">
        <f>VLOOKUP(A7,HOP!A:L,12,0)</f>
        <v>371.00</v>
      </c>
      <c r="F7" s="4" t="str">
        <f>VLOOKUP(A7,HOP!A:C,3,0)</f>
        <v>2741131</v>
      </c>
      <c r="G7" s="4">
        <f t="shared" si="0"/>
        <v>0</v>
      </c>
      <c r="H7" s="4" t="str">
        <f t="shared" si="1"/>
        <v>，2741131</v>
      </c>
      <c r="I7" s="4" t="str">
        <f>VLOOKUP(A7,HOP!A:U,21,0)</f>
        <v>直连</v>
      </c>
    </row>
    <row r="8" s="4" customFormat="1" spans="1:9">
      <c r="A8" s="5">
        <v>21470370973</v>
      </c>
      <c r="B8" s="6">
        <v>44851</v>
      </c>
      <c r="C8" s="6">
        <v>44852</v>
      </c>
      <c r="D8" s="4">
        <v>897</v>
      </c>
      <c r="E8" s="4" t="str">
        <f>VLOOKUP(A8,HOP!A:L,12,0)</f>
        <v>897.00</v>
      </c>
      <c r="F8" s="4" t="str">
        <f>VLOOKUP(A8,HOP!A:C,3,0)</f>
        <v>2743744</v>
      </c>
      <c r="G8" s="4">
        <f t="shared" si="0"/>
        <v>0</v>
      </c>
      <c r="H8" s="4" t="str">
        <f t="shared" si="1"/>
        <v>，2743744</v>
      </c>
      <c r="I8" s="4" t="str">
        <f>VLOOKUP(A8,HOP!A:U,21,0)</f>
        <v>直连</v>
      </c>
    </row>
    <row r="9" s="4" customFormat="1" spans="1:9">
      <c r="A9" s="5">
        <v>999221472339623</v>
      </c>
      <c r="B9" s="6">
        <v>44851</v>
      </c>
      <c r="C9" s="6">
        <v>44852</v>
      </c>
      <c r="D9" s="4">
        <v>187</v>
      </c>
      <c r="E9" s="4" t="str">
        <f>VLOOKUP(A9,HOP!A:L,12,0)</f>
        <v>187.00</v>
      </c>
      <c r="F9" s="4" t="str">
        <f>VLOOKUP(A9,HOP!A:C,3,0)</f>
        <v>2744249</v>
      </c>
      <c r="G9" s="4">
        <f t="shared" si="0"/>
        <v>0</v>
      </c>
      <c r="H9" s="4" t="str">
        <f t="shared" si="1"/>
        <v>，2744249</v>
      </c>
      <c r="I9" s="4" t="str">
        <f>VLOOKUP(A9,HOP!A:U,21,0)</f>
        <v>直连</v>
      </c>
    </row>
    <row r="10" s="4" customFormat="1" spans="1:9">
      <c r="A10" s="5">
        <v>21473786714</v>
      </c>
      <c r="B10" s="6">
        <v>44851</v>
      </c>
      <c r="C10" s="6">
        <v>44852</v>
      </c>
      <c r="D10" s="4">
        <v>266</v>
      </c>
      <c r="E10" s="4" t="str">
        <f>VLOOKUP(A10,HOP!A:L,12,0)</f>
        <v>266.00</v>
      </c>
      <c r="F10" s="4" t="str">
        <f>VLOOKUP(A10,HOP!A:C,3,0)</f>
        <v>2744575</v>
      </c>
      <c r="G10" s="4">
        <f t="shared" si="0"/>
        <v>0</v>
      </c>
      <c r="H10" s="4" t="str">
        <f t="shared" si="1"/>
        <v>，2744575</v>
      </c>
      <c r="I10" s="4" t="str">
        <f>VLOOKUP(A10,HOP!A:U,21,0)</f>
        <v>直连</v>
      </c>
    </row>
    <row r="11" s="4" customFormat="1" spans="1:9">
      <c r="A11" s="5">
        <v>21476612926</v>
      </c>
      <c r="B11" s="6">
        <v>44851</v>
      </c>
      <c r="C11" s="6">
        <v>44852</v>
      </c>
      <c r="D11" s="4">
        <v>114</v>
      </c>
      <c r="E11" s="4" t="str">
        <f>VLOOKUP(A11,HOP!A:L,12,0)</f>
        <v>114.00</v>
      </c>
      <c r="F11" s="4" t="str">
        <f>VLOOKUP(A11,HOP!A:C,3,0)</f>
        <v>2745229</v>
      </c>
      <c r="G11" s="4">
        <f t="shared" si="0"/>
        <v>0</v>
      </c>
      <c r="H11" s="4" t="str">
        <f t="shared" si="1"/>
        <v>，2745229</v>
      </c>
      <c r="I11" s="4" t="str">
        <f>VLOOKUP(A11,HOP!A:U,21,0)</f>
        <v>直连</v>
      </c>
    </row>
    <row r="13" spans="4:4">
      <c r="D13" s="4">
        <f>SUM(D2:D12)</f>
        <v>5126</v>
      </c>
    </row>
    <row r="14" spans="4:4">
      <c r="D14" s="4" t="s">
        <v>78</v>
      </c>
    </row>
    <row r="19" spans="1:1">
      <c r="A19" s="4" t="s">
        <v>79</v>
      </c>
    </row>
    <row r="20" spans="1:1">
      <c r="A20" s="4" t="s">
        <v>80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81</v>
      </c>
      <c r="B1" s="2" t="s">
        <v>82</v>
      </c>
      <c r="C1" s="2" t="s">
        <v>83</v>
      </c>
      <c r="D1" s="2" t="s">
        <v>84</v>
      </c>
      <c r="E1" s="2" t="s">
        <v>13</v>
      </c>
      <c r="F1" s="2" t="s">
        <v>5</v>
      </c>
      <c r="G1" s="2" t="s">
        <v>6</v>
      </c>
      <c r="H1" s="2" t="s">
        <v>85</v>
      </c>
      <c r="I1" s="2" t="s">
        <v>86</v>
      </c>
      <c r="J1" s="2" t="s">
        <v>87</v>
      </c>
      <c r="K1" s="2" t="s">
        <v>88</v>
      </c>
      <c r="L1" s="2" t="s">
        <v>89</v>
      </c>
      <c r="M1" s="2" t="s">
        <v>90</v>
      </c>
      <c r="N1" s="2" t="s">
        <v>91</v>
      </c>
      <c r="O1" s="2" t="s">
        <v>92</v>
      </c>
      <c r="P1" s="2" t="s">
        <v>93</v>
      </c>
      <c r="Q1" s="2" t="s">
        <v>94</v>
      </c>
      <c r="R1" s="2" t="s">
        <v>95</v>
      </c>
      <c r="S1" s="2" t="s">
        <v>96</v>
      </c>
      <c r="T1" s="2" t="s">
        <v>97</v>
      </c>
      <c r="U1" s="2" t="s">
        <v>98</v>
      </c>
      <c r="V1" s="2" t="s">
        <v>99</v>
      </c>
    </row>
    <row r="2" s="1" customFormat="1" spans="1:22">
      <c r="A2" s="3">
        <v>21476612926</v>
      </c>
      <c r="B2" s="1" t="s">
        <v>100</v>
      </c>
      <c r="C2" s="1" t="s">
        <v>101</v>
      </c>
      <c r="D2" s="1" t="s">
        <v>102</v>
      </c>
      <c r="E2" s="1" t="s">
        <v>75</v>
      </c>
      <c r="F2" s="1" t="s">
        <v>100</v>
      </c>
      <c r="G2" s="1" t="s">
        <v>103</v>
      </c>
      <c r="H2" s="1" t="s">
        <v>104</v>
      </c>
      <c r="I2" s="1" t="s">
        <v>105</v>
      </c>
      <c r="J2" s="1" t="s">
        <v>106</v>
      </c>
      <c r="K2" s="1" t="s">
        <v>105</v>
      </c>
      <c r="L2" s="1" t="s">
        <v>105</v>
      </c>
      <c r="M2" s="1" t="s">
        <v>107</v>
      </c>
      <c r="N2" s="1" t="s">
        <v>107</v>
      </c>
      <c r="O2" s="1" t="s">
        <v>108</v>
      </c>
      <c r="P2" s="1" t="s">
        <v>109</v>
      </c>
      <c r="Q2" s="1" t="s">
        <v>110</v>
      </c>
      <c r="R2" s="1" t="s">
        <v>111</v>
      </c>
      <c r="S2" s="1" t="s">
        <v>112</v>
      </c>
      <c r="T2" s="1" t="s">
        <v>113</v>
      </c>
      <c r="U2" s="1" t="s">
        <v>114</v>
      </c>
      <c r="V2" s="1" t="s">
        <v>115</v>
      </c>
    </row>
    <row r="3" s="1" customFormat="1" spans="1:22">
      <c r="A3" s="3">
        <v>21473786714</v>
      </c>
      <c r="B3" s="1" t="s">
        <v>100</v>
      </c>
      <c r="C3" s="1" t="s">
        <v>116</v>
      </c>
      <c r="D3" s="1" t="s">
        <v>117</v>
      </c>
      <c r="E3" s="1" t="s">
        <v>71</v>
      </c>
      <c r="F3" s="1" t="s">
        <v>100</v>
      </c>
      <c r="G3" s="1" t="s">
        <v>103</v>
      </c>
      <c r="H3" s="1" t="s">
        <v>104</v>
      </c>
      <c r="I3" s="1" t="s">
        <v>118</v>
      </c>
      <c r="J3" s="1" t="s">
        <v>106</v>
      </c>
      <c r="K3" s="1" t="s">
        <v>118</v>
      </c>
      <c r="L3" s="1" t="s">
        <v>118</v>
      </c>
      <c r="M3" s="1" t="s">
        <v>107</v>
      </c>
      <c r="N3" s="1" t="s">
        <v>107</v>
      </c>
      <c r="O3" s="1" t="s">
        <v>108</v>
      </c>
      <c r="P3" s="1" t="s">
        <v>109</v>
      </c>
      <c r="Q3" s="1" t="s">
        <v>110</v>
      </c>
      <c r="R3" s="1" t="s">
        <v>119</v>
      </c>
      <c r="S3" s="1" t="s">
        <v>112</v>
      </c>
      <c r="T3" s="1" t="s">
        <v>113</v>
      </c>
      <c r="U3" s="1" t="s">
        <v>114</v>
      </c>
      <c r="V3" s="1" t="s">
        <v>115</v>
      </c>
    </row>
    <row r="4" s="1" customFormat="1" spans="1:22">
      <c r="A4" s="3">
        <v>999221472339623</v>
      </c>
      <c r="B4" s="1" t="s">
        <v>100</v>
      </c>
      <c r="C4" s="1" t="s">
        <v>120</v>
      </c>
      <c r="D4" s="1" t="s">
        <v>121</v>
      </c>
      <c r="E4" s="1" t="s">
        <v>66</v>
      </c>
      <c r="F4" s="1" t="s">
        <v>100</v>
      </c>
      <c r="G4" s="1" t="s">
        <v>103</v>
      </c>
      <c r="H4" s="1" t="s">
        <v>104</v>
      </c>
      <c r="I4" s="1" t="s">
        <v>122</v>
      </c>
      <c r="J4" s="1" t="s">
        <v>106</v>
      </c>
      <c r="K4" s="1" t="s">
        <v>122</v>
      </c>
      <c r="L4" s="1" t="s">
        <v>122</v>
      </c>
      <c r="M4" s="1" t="s">
        <v>107</v>
      </c>
      <c r="N4" s="1" t="s">
        <v>107</v>
      </c>
      <c r="O4" s="1" t="s">
        <v>108</v>
      </c>
      <c r="P4" s="1" t="s">
        <v>109</v>
      </c>
      <c r="Q4" s="1" t="s">
        <v>110</v>
      </c>
      <c r="R4" s="1" t="s">
        <v>123</v>
      </c>
      <c r="S4" s="1" t="s">
        <v>112</v>
      </c>
      <c r="T4" s="1" t="s">
        <v>113</v>
      </c>
      <c r="U4" s="1" t="s">
        <v>114</v>
      </c>
      <c r="V4" s="1" t="s">
        <v>115</v>
      </c>
    </row>
    <row r="5" s="1" customFormat="1" spans="1:22">
      <c r="A5" s="3">
        <v>21470370973</v>
      </c>
      <c r="B5" s="1" t="s">
        <v>100</v>
      </c>
      <c r="C5" s="1" t="s">
        <v>124</v>
      </c>
      <c r="D5" s="1" t="s">
        <v>125</v>
      </c>
      <c r="E5" s="1" t="s">
        <v>126</v>
      </c>
      <c r="F5" s="1" t="s">
        <v>100</v>
      </c>
      <c r="G5" s="1" t="s">
        <v>103</v>
      </c>
      <c r="H5" s="1" t="s">
        <v>104</v>
      </c>
      <c r="I5" s="1" t="s">
        <v>127</v>
      </c>
      <c r="J5" s="1" t="s">
        <v>106</v>
      </c>
      <c r="K5" s="1" t="s">
        <v>127</v>
      </c>
      <c r="L5" s="1" t="s">
        <v>127</v>
      </c>
      <c r="M5" s="1" t="s">
        <v>107</v>
      </c>
      <c r="N5" s="1" t="s">
        <v>107</v>
      </c>
      <c r="O5" s="1" t="s">
        <v>108</v>
      </c>
      <c r="P5" s="1" t="s">
        <v>109</v>
      </c>
      <c r="Q5" s="1" t="s">
        <v>110</v>
      </c>
      <c r="R5" s="1" t="s">
        <v>128</v>
      </c>
      <c r="S5" s="1" t="s">
        <v>112</v>
      </c>
      <c r="T5" s="1" t="s">
        <v>113</v>
      </c>
      <c r="U5" s="1" t="s">
        <v>114</v>
      </c>
      <c r="V5" s="1" t="s">
        <v>115</v>
      </c>
    </row>
    <row r="6" s="1" customFormat="1" spans="1:22">
      <c r="A6" s="3">
        <v>21458670653</v>
      </c>
      <c r="B6" s="1" t="s">
        <v>129</v>
      </c>
      <c r="C6" s="1" t="s">
        <v>130</v>
      </c>
      <c r="D6" s="1" t="s">
        <v>131</v>
      </c>
      <c r="E6" s="1" t="s">
        <v>132</v>
      </c>
      <c r="F6" s="1" t="s">
        <v>100</v>
      </c>
      <c r="G6" s="1" t="s">
        <v>103</v>
      </c>
      <c r="H6" s="1" t="s">
        <v>104</v>
      </c>
      <c r="I6" s="1" t="s">
        <v>133</v>
      </c>
      <c r="J6" s="1" t="s">
        <v>106</v>
      </c>
      <c r="K6" s="1" t="s">
        <v>133</v>
      </c>
      <c r="L6" s="1" t="s">
        <v>133</v>
      </c>
      <c r="M6" s="1" t="s">
        <v>107</v>
      </c>
      <c r="N6" s="1" t="s">
        <v>107</v>
      </c>
      <c r="O6" s="1" t="s">
        <v>108</v>
      </c>
      <c r="P6" s="1" t="s">
        <v>109</v>
      </c>
      <c r="Q6" s="1" t="s">
        <v>110</v>
      </c>
      <c r="R6" s="1" t="s">
        <v>134</v>
      </c>
      <c r="S6" s="1" t="s">
        <v>112</v>
      </c>
      <c r="T6" s="1" t="s">
        <v>113</v>
      </c>
      <c r="U6" s="1" t="s">
        <v>114</v>
      </c>
      <c r="V6" s="1" t="s">
        <v>115</v>
      </c>
    </row>
    <row r="7" s="1" customFormat="1" spans="1:22">
      <c r="A7" s="3">
        <v>999221457944356</v>
      </c>
      <c r="B7" s="1" t="s">
        <v>129</v>
      </c>
      <c r="C7" s="1" t="s">
        <v>135</v>
      </c>
      <c r="D7" s="1" t="s">
        <v>136</v>
      </c>
      <c r="E7" s="1" t="s">
        <v>54</v>
      </c>
      <c r="F7" s="1" t="s">
        <v>100</v>
      </c>
      <c r="G7" s="1" t="s">
        <v>103</v>
      </c>
      <c r="H7" s="1" t="s">
        <v>104</v>
      </c>
      <c r="I7" s="1" t="s">
        <v>137</v>
      </c>
      <c r="J7" s="1" t="s">
        <v>106</v>
      </c>
      <c r="K7" s="1" t="s">
        <v>137</v>
      </c>
      <c r="L7" s="1" t="s">
        <v>137</v>
      </c>
      <c r="M7" s="1" t="s">
        <v>107</v>
      </c>
      <c r="N7" s="1" t="s">
        <v>107</v>
      </c>
      <c r="O7" s="1" t="s">
        <v>108</v>
      </c>
      <c r="P7" s="1" t="s">
        <v>109</v>
      </c>
      <c r="Q7" s="1" t="s">
        <v>110</v>
      </c>
      <c r="R7" s="1" t="s">
        <v>138</v>
      </c>
      <c r="S7" s="1" t="s">
        <v>112</v>
      </c>
      <c r="T7" s="1" t="s">
        <v>113</v>
      </c>
      <c r="U7" s="1" t="s">
        <v>114</v>
      </c>
      <c r="V7" s="1" t="s">
        <v>115</v>
      </c>
    </row>
    <row r="8" s="1" customFormat="1" spans="1:22">
      <c r="A8" s="3">
        <v>21263337989</v>
      </c>
      <c r="B8" s="1" t="s">
        <v>139</v>
      </c>
      <c r="C8" s="1" t="s">
        <v>140</v>
      </c>
      <c r="D8" s="1" t="s">
        <v>141</v>
      </c>
      <c r="E8" s="1" t="s">
        <v>142</v>
      </c>
      <c r="F8" s="1" t="s">
        <v>100</v>
      </c>
      <c r="G8" s="1" t="s">
        <v>103</v>
      </c>
      <c r="H8" s="1" t="s">
        <v>104</v>
      </c>
      <c r="I8" s="1" t="s">
        <v>143</v>
      </c>
      <c r="J8" s="1" t="s">
        <v>106</v>
      </c>
      <c r="K8" s="1" t="s">
        <v>143</v>
      </c>
      <c r="L8" s="1" t="s">
        <v>143</v>
      </c>
      <c r="M8" s="1" t="s">
        <v>107</v>
      </c>
      <c r="N8" s="1" t="s">
        <v>107</v>
      </c>
      <c r="O8" s="1" t="s">
        <v>108</v>
      </c>
      <c r="P8" s="1" t="s">
        <v>109</v>
      </c>
      <c r="Q8" s="1" t="s">
        <v>110</v>
      </c>
      <c r="R8" s="1" t="s">
        <v>144</v>
      </c>
      <c r="S8" s="1" t="s">
        <v>112</v>
      </c>
      <c r="T8" s="1" t="s">
        <v>113</v>
      </c>
      <c r="U8" s="1" t="s">
        <v>114</v>
      </c>
      <c r="V8" s="1" t="s">
        <v>115</v>
      </c>
    </row>
    <row r="9" s="1" customFormat="1" spans="1:22">
      <c r="A9" s="3">
        <v>21250446319</v>
      </c>
      <c r="B9" s="1" t="s">
        <v>145</v>
      </c>
      <c r="C9" s="1" t="s">
        <v>146</v>
      </c>
      <c r="D9" s="1" t="s">
        <v>147</v>
      </c>
      <c r="E9" s="1" t="s">
        <v>148</v>
      </c>
      <c r="F9" s="1" t="s">
        <v>100</v>
      </c>
      <c r="G9" s="1" t="s">
        <v>103</v>
      </c>
      <c r="H9" s="1" t="s">
        <v>104</v>
      </c>
      <c r="I9" s="1" t="s">
        <v>149</v>
      </c>
      <c r="J9" s="1" t="s">
        <v>106</v>
      </c>
      <c r="K9" s="1" t="s">
        <v>149</v>
      </c>
      <c r="L9" s="1" t="s">
        <v>149</v>
      </c>
      <c r="M9" s="1" t="s">
        <v>107</v>
      </c>
      <c r="N9" s="1" t="s">
        <v>107</v>
      </c>
      <c r="O9" s="1" t="s">
        <v>108</v>
      </c>
      <c r="P9" s="1" t="s">
        <v>109</v>
      </c>
      <c r="Q9" s="1" t="s">
        <v>110</v>
      </c>
      <c r="R9" s="1" t="s">
        <v>150</v>
      </c>
      <c r="S9" s="1" t="s">
        <v>112</v>
      </c>
      <c r="T9" s="1" t="s">
        <v>113</v>
      </c>
      <c r="U9" s="1" t="s">
        <v>114</v>
      </c>
      <c r="V9" s="1" t="s">
        <v>115</v>
      </c>
    </row>
    <row r="10" s="1" customFormat="1" spans="1:22">
      <c r="A10" s="3">
        <v>21228076253</v>
      </c>
      <c r="B10" s="1" t="s">
        <v>151</v>
      </c>
      <c r="C10" s="1" t="s">
        <v>152</v>
      </c>
      <c r="D10" s="1" t="s">
        <v>153</v>
      </c>
      <c r="E10" s="1" t="s">
        <v>154</v>
      </c>
      <c r="F10" s="1" t="s">
        <v>100</v>
      </c>
      <c r="G10" s="1" t="s">
        <v>103</v>
      </c>
      <c r="H10" s="1" t="s">
        <v>104</v>
      </c>
      <c r="I10" s="1" t="s">
        <v>155</v>
      </c>
      <c r="J10" s="1" t="s">
        <v>106</v>
      </c>
      <c r="K10" s="1" t="s">
        <v>155</v>
      </c>
      <c r="L10" s="1" t="s">
        <v>155</v>
      </c>
      <c r="M10" s="1" t="s">
        <v>107</v>
      </c>
      <c r="N10" s="1" t="s">
        <v>107</v>
      </c>
      <c r="O10" s="1" t="s">
        <v>108</v>
      </c>
      <c r="P10" s="1" t="s">
        <v>109</v>
      </c>
      <c r="Q10" s="1" t="s">
        <v>110</v>
      </c>
      <c r="R10" s="1" t="s">
        <v>156</v>
      </c>
      <c r="S10" s="1" t="s">
        <v>112</v>
      </c>
      <c r="T10" s="1" t="s">
        <v>113</v>
      </c>
      <c r="U10" s="1" t="s">
        <v>114</v>
      </c>
      <c r="V10" s="1" t="s">
        <v>115</v>
      </c>
    </row>
    <row r="11" s="1" customFormat="1" spans="1:22">
      <c r="A11" s="3">
        <v>21031530485</v>
      </c>
      <c r="B11" s="1" t="s">
        <v>157</v>
      </c>
      <c r="C11" s="1" t="s">
        <v>158</v>
      </c>
      <c r="D11" s="1" t="s">
        <v>159</v>
      </c>
      <c r="E11" s="1" t="s">
        <v>160</v>
      </c>
      <c r="F11" s="1" t="s">
        <v>100</v>
      </c>
      <c r="G11" s="1" t="s">
        <v>103</v>
      </c>
      <c r="H11" s="1" t="s">
        <v>104</v>
      </c>
      <c r="I11" s="1" t="s">
        <v>161</v>
      </c>
      <c r="J11" s="1" t="s">
        <v>106</v>
      </c>
      <c r="K11" s="1" t="s">
        <v>161</v>
      </c>
      <c r="L11" s="1" t="s">
        <v>161</v>
      </c>
      <c r="M11" s="1" t="s">
        <v>107</v>
      </c>
      <c r="N11" s="1" t="s">
        <v>107</v>
      </c>
      <c r="O11" s="1" t="s">
        <v>108</v>
      </c>
      <c r="P11" s="1" t="s">
        <v>109</v>
      </c>
      <c r="Q11" s="1" t="s">
        <v>110</v>
      </c>
      <c r="R11" s="1" t="s">
        <v>162</v>
      </c>
      <c r="S11" s="1" t="s">
        <v>112</v>
      </c>
      <c r="T11" s="1" t="s">
        <v>113</v>
      </c>
      <c r="U11" s="1" t="s">
        <v>114</v>
      </c>
      <c r="V11" s="1" t="s">
        <v>163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2022-11-02T01:18:47Z</dcterms:created>
  <dcterms:modified xsi:type="dcterms:W3CDTF">2022-11-02T01:27:12Z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89661EEC57FF485FA968F49764C918EC</vt:lpwstr>
  </property>
  <property fmtid="{D5CDD505-2E9C-101B-9397-08002B2CF9AE}" pid="3" name="KSOProductBuildVer">
    <vt:lpwstr>2052-11.1.0.12598</vt:lpwstr>
  </property>
</Properties>
</file>