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对账!$A$1:$X$98</definedName>
  </definedNames>
  <calcPr calcId="144525"/>
</workbook>
</file>

<file path=xl/sharedStrings.xml><?xml version="1.0" encoding="utf-8"?>
<sst xmlns="http://schemas.openxmlformats.org/spreadsheetml/2006/main" count="3310" uniqueCount="1040">
  <si>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</si>
  <si>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</si>
  <si>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</si>
  <si>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</si>
  <si>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</si>
  <si>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</si>
  <si>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</si>
  <si>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</si>
  <si>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</si>
  <si>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</si>
  <si>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</si>
  <si>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</si>
  <si>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</si>
  <si>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</si>
  <si>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</si>
  <si>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</si>
  <si>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</si>
  <si>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</si>
  <si>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</si>
  <si>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</si>
  <si>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</si>
  <si>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</si>
  <si>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</si>
  <si>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</si>
  <si>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</si>
  <si>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18677692947	</t>
  </si>
  <si>
    <t>Ctrip</t>
  </si>
  <si>
    <t>正常</t>
  </si>
  <si>
    <t>[曼谷]曼谷湄南河四季酒店 (SHA Plus+)(Four Seasons Hotel Bangkok at Chao Phraya River (SHA Plus+))(57171815)</t>
  </si>
  <si>
    <t>河景尊贵房(至少提前60天预订)&lt;全日特价&gt;&lt;双人入住&gt;&lt;双早&gt;</t>
  </si>
  <si>
    <t>CNY</t>
  </si>
  <si>
    <t>Chao/Weijie Warren</t>
  </si>
  <si>
    <t>CA2019221103CNY</t>
  </si>
  <si>
    <t>未提现</t>
  </si>
  <si>
    <t>携程开票</t>
  </si>
  <si>
    <t xml:space="preserve">2648288	</t>
  </si>
  <si>
    <t xml:space="preserve">112975	</t>
  </si>
  <si>
    <t xml:space="preserve">18953762701	</t>
  </si>
  <si>
    <t>[长滩岛]水晶沙海滩度假酒店(Henann Crystal Sands Resort)(13178583)</t>
  </si>
  <si>
    <t>豪华房(至少连住2晚及以上)&lt;特价大促销&gt;&lt;三人入住&gt;&lt;早餐&gt;</t>
  </si>
  <si>
    <t>guinto/melvin</t>
  </si>
  <si>
    <t xml:space="preserve">2689018	</t>
  </si>
  <si>
    <t xml:space="preserve">HCS307-0160	</t>
  </si>
  <si>
    <t xml:space="preserve">18956028323	</t>
  </si>
  <si>
    <t>[曼谷]曼谷班达拉套房酒店(Bandara Suites Silom, Bangkok)(90808448)</t>
  </si>
  <si>
    <t>两卧室公寓(连住3晚及以上)&lt;今日特价 &gt;&lt;四人入住&gt;&lt;早餐&gt;</t>
  </si>
  <si>
    <t>LIN/WENBIN,LIU/JUN,ZHOU/MINJIE</t>
  </si>
  <si>
    <t xml:space="preserve">2690129	</t>
  </si>
  <si>
    <t xml:space="preserve">184942	</t>
  </si>
  <si>
    <t>退单</t>
  </si>
  <si>
    <t xml:space="preserve">21040388241	</t>
  </si>
  <si>
    <t>[曼谷]曼谷素坤逸航站 21 中心酒店 (SHA Plus+)(Grande Centre Point Hotel Terminal 21 (SHA Plus+))(5908161)</t>
  </si>
  <si>
    <t>至尊豪华三人房&lt;特惠专享&gt;&lt;三人入住&gt;&lt;无早&gt;</t>
  </si>
  <si>
    <t>Saw/Wei Li</t>
  </si>
  <si>
    <t xml:space="preserve">2696737	</t>
  </si>
  <si>
    <t xml:space="preserve">376995	</t>
  </si>
  <si>
    <t xml:space="preserve">21046296512	</t>
  </si>
  <si>
    <t>[普吉岛]普吉岛迈考美丽亚酒店(SHA Extra Plus)(Melia Phuket Mai Khao(SHA Extra Plus))(92000607)</t>
  </si>
  <si>
    <t>一卧室别墅（带私人泳池）(至少连住2晚及以上)&lt;促销&gt;&lt;双人入住&gt;&lt;双早&gt;</t>
  </si>
  <si>
    <t>SU/TINGWEI</t>
  </si>
  <si>
    <t xml:space="preserve">2697951	</t>
  </si>
  <si>
    <t xml:space="preserve">31950	</t>
  </si>
  <si>
    <t xml:space="preserve">21138382980	</t>
  </si>
  <si>
    <t>[Kuala Nerus]丁加奴赖亚会议中心酒店(Raia Hotel &amp; Convention Centre Terengganu)(98508218)</t>
  </si>
  <si>
    <t>高级双床房&lt;双人入住&gt;&lt;无早&gt;</t>
  </si>
  <si>
    <t>Najwa/Anees,Najwa/Anees</t>
  </si>
  <si>
    <t xml:space="preserve">2706695	</t>
  </si>
  <si>
    <t xml:space="preserve"> 215675016	</t>
  </si>
  <si>
    <t xml:space="preserve">21186027267	</t>
  </si>
  <si>
    <t>[Batu Buruk]报春花海滩酒店(Primula Beach Hotel)(89000989)</t>
  </si>
  <si>
    <t>豪华房&lt;双人入住&gt;&lt;双早&gt;</t>
  </si>
  <si>
    <t>Laizan binti Noor Azmi/Noor,Laizan binti Noor Azmi/Noor</t>
  </si>
  <si>
    <t xml:space="preserve">2709873	</t>
  </si>
  <si>
    <t xml:space="preserve">114769	</t>
  </si>
  <si>
    <t xml:space="preserve">21199456111	</t>
  </si>
  <si>
    <t>[普吉岛]海滨海滩温泉度假村 (SHA Extra Plus)(Oceanfront Beach Resort and Spa (SHA Extra Plus))(98490384)</t>
  </si>
  <si>
    <t>至尊海景特大床房&lt;双人入住&gt;&lt;双早&gt;</t>
  </si>
  <si>
    <t>tsang/tsz wai,tsang/lok yi</t>
  </si>
  <si>
    <t xml:space="preserve">2710797	</t>
  </si>
  <si>
    <t xml:space="preserve">24247	</t>
  </si>
  <si>
    <t xml:space="preserve">21207657805	</t>
  </si>
  <si>
    <t>[普吉岛]攀瓦布里海滨度假村(SHA Extra Plus)(Panwaburi Beachfront Resort(SHA Extra Plus))(96362785)</t>
  </si>
  <si>
    <t>豪华双人床房&lt;双人入住&gt;&lt;无早&gt;</t>
  </si>
  <si>
    <t>Trakoonwong/Boromporn,Trakoonwong/Boromporn</t>
  </si>
  <si>
    <t xml:space="preserve">2711857	</t>
  </si>
  <si>
    <t xml:space="preserve">3926	</t>
  </si>
  <si>
    <t xml:space="preserve">21210311203	</t>
  </si>
  <si>
    <t>[曼谷]曼谷万怡酒店(Courtyard by Marriott Bangkok)(5211729)</t>
  </si>
  <si>
    <t>翻新豪华双床房(至少连住2晚及以上)&lt;双人入住&gt;&lt;双早&gt;</t>
  </si>
  <si>
    <t>WONG/KIM LAN ADA</t>
  </si>
  <si>
    <t xml:space="preserve">2712149	</t>
  </si>
  <si>
    <t xml:space="preserve">99810774	</t>
  </si>
  <si>
    <t xml:space="preserve">21215022936	</t>
  </si>
  <si>
    <t>[曼谷]索菲特曼谷素坤逸酒店(Sofitel Bangkok Sukhumvit)(4119444)</t>
  </si>
  <si>
    <t>奢华特大床房(至少连住2晚及以上)&lt;双人入住&gt;&lt;不适用于泰国和韩国市场&gt;&lt;双早&gt;</t>
  </si>
  <si>
    <t>WIBOWO/WONG CARLO</t>
  </si>
  <si>
    <t xml:space="preserve">2712640	</t>
  </si>
  <si>
    <t xml:space="preserve">929700	</t>
  </si>
  <si>
    <t xml:space="preserve">21245538696	</t>
  </si>
  <si>
    <t>[曼谷]艺术酒店 (SHA Plus+)(Arte Hotel (SHA Plus+))(12802273)</t>
  </si>
  <si>
    <t>尊贵双床房&lt;全日特价&gt;&lt;双人入住&gt;&lt;无早&gt;</t>
  </si>
  <si>
    <t>Amid/Alefi,Amid/Alefi</t>
  </si>
  <si>
    <t xml:space="preserve">2717446	</t>
  </si>
  <si>
    <t xml:space="preserve">23443	</t>
  </si>
  <si>
    <t xml:space="preserve">21250656690	</t>
  </si>
  <si>
    <t>CHOI/PUI YEE</t>
  </si>
  <si>
    <t xml:space="preserve">2718371	</t>
  </si>
  <si>
    <t xml:space="preserve">930283	</t>
  </si>
  <si>
    <t xml:space="preserve">21310988615	</t>
  </si>
  <si>
    <t>[曼谷]曼谷京华大酒店 (SHA Plus+)(Hotel Royal Bangkok@Chinatown)(17263358)</t>
  </si>
  <si>
    <t>高级房(无窗)(连住3晚及以上)&lt;双人入住&gt;&lt;无早&gt;</t>
  </si>
  <si>
    <t>Tzu tyan/Lai</t>
  </si>
  <si>
    <t xml:space="preserve">2721441	</t>
  </si>
  <si>
    <t xml:space="preserve">311799	</t>
  </si>
  <si>
    <t xml:space="preserve">21313305362	</t>
  </si>
  <si>
    <t>[科伦]有趣之狮度假村(The Funny Lion)(5243468)</t>
  </si>
  <si>
    <t>大床房&lt;今日特价 &gt;&lt;双人入住&gt;&lt;双早&gt;</t>
  </si>
  <si>
    <t>Benitez/Maylene,Benitez/Maylene</t>
  </si>
  <si>
    <t xml:space="preserve">2721638	</t>
  </si>
  <si>
    <t xml:space="preserve">9666	</t>
  </si>
  <si>
    <t xml:space="preserve">21318664130	</t>
  </si>
  <si>
    <t>[曼谷]曼谷拉查丹利中心酒店  (SHA Plus+)(Grande Centre Point Hotel Ratchadamri Bangkok  (SHA Plus+))(2497052)</t>
  </si>
  <si>
    <t>高级豪华房&lt;特惠促销&gt;&lt;双人入住&gt;&lt;无早&gt;</t>
  </si>
  <si>
    <t>HOU/SAMUEL</t>
  </si>
  <si>
    <t xml:space="preserve">2722232	</t>
  </si>
  <si>
    <t xml:space="preserve">326063	</t>
  </si>
  <si>
    <t xml:space="preserve">21348110918	</t>
  </si>
  <si>
    <t>[民丹岛]民丹岛悦梿(Cassia Bintan)(16149489)</t>
  </si>
  <si>
    <t>园景一卧公寓房(至少连住2晚及以上)&lt;双人入住&gt;&lt;双早&gt;</t>
  </si>
  <si>
    <t>Riduan/Erin,Riduan/Erin</t>
  </si>
  <si>
    <t xml:space="preserve">2726718	</t>
  </si>
  <si>
    <t xml:space="preserve">33432178	</t>
  </si>
  <si>
    <t xml:space="preserve">21355546777	</t>
  </si>
  <si>
    <t>[吉隆坡]吉隆坡四季酒店(Four Seasons Hotel Kuala Lumpur)(17496902)</t>
  </si>
  <si>
    <t>城景两张双人床房&lt;双人入住&gt;&lt;双早&gt;</t>
  </si>
  <si>
    <t>Wong/Catherine Chui Mei</t>
  </si>
  <si>
    <t xml:space="preserve">2728197	</t>
  </si>
  <si>
    <t xml:space="preserve">3163572	</t>
  </si>
  <si>
    <t xml:space="preserve">21371335095	</t>
  </si>
  <si>
    <t>[梳邦再也]双威金字塔酒店(Sunway Pyramid Hotel)(17055173)</t>
  </si>
  <si>
    <t>园景豪华双床房&lt;特惠房&gt;&lt;双人入住&gt;&lt;无早&gt;</t>
  </si>
  <si>
    <t>MEI CHIEN/CHIA</t>
  </si>
  <si>
    <t xml:space="preserve">2731871	</t>
  </si>
  <si>
    <t xml:space="preserve">220731864	</t>
  </si>
  <si>
    <t xml:space="preserve">21372020708	</t>
  </si>
  <si>
    <t>[曼谷]曼谷华昌传统酒店(Hua Chang Heritage Hotel Bangkok)(4494789)</t>
  </si>
  <si>
    <t>豪华房&lt;全日特价&gt;&lt;双人入住&gt;&lt;双早&gt;</t>
  </si>
  <si>
    <t>CHAN/WAI KEONG DANIEL</t>
  </si>
  <si>
    <t xml:space="preserve">2732042	</t>
  </si>
  <si>
    <t xml:space="preserve">147022	</t>
  </si>
  <si>
    <t xml:space="preserve">21372400905	</t>
  </si>
  <si>
    <t>[薄荷岛]故事度假村(The Story Resort)(45698732)</t>
  </si>
  <si>
    <t>豪华直通泳池房&lt;今日特价 &gt;&lt;双人入住&gt;&lt;双早&gt;</t>
  </si>
  <si>
    <t>Manabu/Yamakawa,Manabu/Yamakawa</t>
  </si>
  <si>
    <t xml:space="preserve">2732125	</t>
  </si>
  <si>
    <t xml:space="preserve">1259	</t>
  </si>
  <si>
    <t xml:space="preserve">21376159463	</t>
  </si>
  <si>
    <t>豪华双床房&lt;双人入住&gt;&lt;双早&gt;</t>
  </si>
  <si>
    <t>LIEW/WEI MIN</t>
  </si>
  <si>
    <t xml:space="preserve">2733157	</t>
  </si>
  <si>
    <t xml:space="preserve">220960577	</t>
  </si>
  <si>
    <t xml:space="preserve">21428299846	</t>
  </si>
  <si>
    <t>[巴加克]卡萨斯菲律宾阿酷扎酒店(Las Casas Filipinas de Acuzar)(88783338)</t>
  </si>
  <si>
    <t>大型高级豪华房&lt;特价大促销&gt;&lt;四人入住&gt;&lt;早餐&gt;</t>
  </si>
  <si>
    <t>Ibasco/Sannarose</t>
  </si>
  <si>
    <t xml:space="preserve">2735985	</t>
  </si>
  <si>
    <t xml:space="preserve">21437422781	</t>
  </si>
  <si>
    <t>豪华房&lt;特价大促销&gt;&lt;双人入住&gt;&lt;双早&gt;</t>
  </si>
  <si>
    <t>Cabacungan/Joniko</t>
  </si>
  <si>
    <t xml:space="preserve">2737355	</t>
  </si>
  <si>
    <t xml:space="preserve">21440078269	</t>
  </si>
  <si>
    <t>[曼谷]是隆不容错过酒店 by Cross Collection(Haven't Met Bangkok Silom by Cross Collection)(17140699)</t>
  </si>
  <si>
    <t>城市工作室&lt;双人入住&gt;&lt;无早&gt;</t>
  </si>
  <si>
    <t>Ashraf/Kamilul</t>
  </si>
  <si>
    <t xml:space="preserve">2737747	</t>
  </si>
  <si>
    <t xml:space="preserve">29450	</t>
  </si>
  <si>
    <t xml:space="preserve">21460593602	</t>
  </si>
  <si>
    <t>[曼谷]洲际维涅特精选曼谷新浩中央酒店(Sindhorn Midtown Hotel Bangkok, Vignette Collection - an IHG Hotel)(88933689)</t>
  </si>
  <si>
    <t>标准特大床房(至少连住2晚及以上)&lt;特惠专享&gt;&lt;双人入住&gt;&lt;双早&gt;&lt;新酒店礼盒&gt;</t>
  </si>
  <si>
    <t>KIM/WOOYOUNG</t>
  </si>
  <si>
    <t xml:space="preserve">2741580	</t>
  </si>
  <si>
    <t xml:space="preserve">811929	</t>
  </si>
  <si>
    <t xml:space="preserve">21474111519	</t>
  </si>
  <si>
    <t>[长滩岛]长滩岛克莱森度假村及水疗中心(Crimson Resort &amp; Spa Boracay)(16018621)</t>
  </si>
  <si>
    <t>别墅（带小型泳池）&lt;特价大促销&gt;&lt;四人入住&gt;&lt;早餐&gt;</t>
  </si>
  <si>
    <t>PARKER /JAMIE</t>
  </si>
  <si>
    <t xml:space="preserve">2744643	</t>
  </si>
  <si>
    <t>47315796-1</t>
  </si>
  <si>
    <t xml:space="preserve">62057003-1	</t>
  </si>
  <si>
    <t xml:space="preserve">21499653314	</t>
  </si>
  <si>
    <t>shindo/mica,shindo/mica</t>
  </si>
  <si>
    <t xml:space="preserve">2750722	</t>
  </si>
  <si>
    <t xml:space="preserve">21504961095	</t>
  </si>
  <si>
    <t>[曼谷]于拉查达阿曼塔酒店(Amanta Hotel &amp; Residence Ratchada)(28679148)</t>
  </si>
  <si>
    <t>一卧室城景豪华套房(连住3晚及以上)&lt;双人入住&gt;&lt;双早&gt;</t>
  </si>
  <si>
    <t>YANG/QIUHUA</t>
  </si>
  <si>
    <t xml:space="preserve">2752412	</t>
  </si>
  <si>
    <t xml:space="preserve">66400796-1	</t>
  </si>
  <si>
    <t xml:space="preserve">21507860121	</t>
  </si>
  <si>
    <t>Maravilla/Maria Abigail</t>
  </si>
  <si>
    <t xml:space="preserve">2753207	</t>
  </si>
  <si>
    <t xml:space="preserve">21507873348	</t>
  </si>
  <si>
    <t xml:space="preserve">2753212	</t>
  </si>
  <si>
    <t xml:space="preserve">21511160814	</t>
  </si>
  <si>
    <t>Ong/Nadia,Ong/Nadia,Ong/Nadia</t>
  </si>
  <si>
    <t xml:space="preserve">2754133	</t>
  </si>
  <si>
    <t xml:space="preserve">21512568671	</t>
  </si>
  <si>
    <t>[曼谷]曼谷铂尔曼G酒店 （SHA Extra Plus）(Pullman Bangkok Hotel G（SHA Extra Plus）)(2497067)</t>
  </si>
  <si>
    <t>G豪华房(连住3晚及以上)&lt;双人入住&gt;&lt;双早&gt;</t>
  </si>
  <si>
    <t>LE/THIDIEMHANG,ZHANG/HAO</t>
  </si>
  <si>
    <t xml:space="preserve">2754573	</t>
  </si>
  <si>
    <t xml:space="preserve">922251	</t>
  </si>
  <si>
    <t xml:space="preserve">21514829936	</t>
  </si>
  <si>
    <t>至尊河景特大床房(至少连住2晚及以上)&lt;双人入住&gt;&lt;双早&gt;</t>
  </si>
  <si>
    <t>BARDON/CARLOSDANIEL</t>
  </si>
  <si>
    <t xml:space="preserve">2755186	</t>
  </si>
  <si>
    <t xml:space="preserve">128230	</t>
  </si>
  <si>
    <t xml:space="preserve">21514831459	</t>
  </si>
  <si>
    <t>FERNANDEZ/MIGUELANGEL</t>
  </si>
  <si>
    <t xml:space="preserve">2755189	</t>
  </si>
  <si>
    <t xml:space="preserve">128231	</t>
  </si>
  <si>
    <t xml:space="preserve">21515827875	</t>
  </si>
  <si>
    <t>[曼谷]曼谷素坤逸55号通罗中心点大酒店 (SHA Plus+)(Grande Centre Point Sukhumvit 55 Bangkok (SHA Plus+))(8173962)</t>
  </si>
  <si>
    <t>特色豪华房&lt;三人入住&gt;&lt;预付&gt;&lt;早餐&gt;</t>
  </si>
  <si>
    <t>Yeom/Jaemin</t>
  </si>
  <si>
    <t xml:space="preserve">2755444	</t>
  </si>
  <si>
    <t xml:space="preserve">245040	</t>
  </si>
  <si>
    <t xml:space="preserve">21557690677	</t>
  </si>
  <si>
    <t>[曼谷]贝斯特韦斯特精选寻求者发现者拉玛四世酒店(Seekers Finders Rama IV Hotel, SureStay Collection by BW)(95676449)</t>
  </si>
  <si>
    <t>豪华双床房(至少提前3天预订)&lt;双人入住&gt;&lt;双早&gt;</t>
  </si>
  <si>
    <t>ZHU/XINGYI,LIN/YUHAN</t>
  </si>
  <si>
    <t xml:space="preserve">2755654	</t>
  </si>
  <si>
    <t xml:space="preserve">acknowledge	</t>
  </si>
  <si>
    <t xml:space="preserve">21561219353	</t>
  </si>
  <si>
    <t>[邦劳]莫达拉海滩度假酒店(Modala Beach Resort)(97897180)</t>
  </si>
  <si>
    <t>兰陶日落房&lt;今日特价 &gt;&lt;双人入住&gt;&lt;双早&gt;</t>
  </si>
  <si>
    <t>BARAOIDAN/ABIGEIL IGNACIO</t>
  </si>
  <si>
    <t xml:space="preserve">2756305	</t>
  </si>
  <si>
    <t xml:space="preserve">24022	</t>
  </si>
  <si>
    <t xml:space="preserve">21564405178	</t>
  </si>
  <si>
    <t>[长滩岛]长滩岛赫南公园度假村(Henann Park Resort Boracay)(90373085)</t>
  </si>
  <si>
    <t>尊贵房&lt;特价大促销&gt;&lt;三人入住&gt;&lt;早餐&gt;</t>
  </si>
  <si>
    <t>Pagay/Chiclet Rose,Pagay/Chiclet Rose</t>
  </si>
  <si>
    <t xml:space="preserve">2757029	</t>
  </si>
  <si>
    <t xml:space="preserve">	</t>
  </si>
  <si>
    <t xml:space="preserve">21571794152	</t>
  </si>
  <si>
    <t>[长滩岛]赫纳恩棕榈滩度假酒店(Henann Palm Beach Resort)(16159799)</t>
  </si>
  <si>
    <t>Chanthon/Prawit</t>
  </si>
  <si>
    <t xml:space="preserve">2758301	</t>
  </si>
  <si>
    <t xml:space="preserve">HPB196-1034	</t>
  </si>
  <si>
    <t xml:space="preserve">21577197665	</t>
  </si>
  <si>
    <t>[Transkei District]狂野海岸阳光酒店(Wild Coast Sun)(100476292)</t>
  </si>
  <si>
    <t>面朝花园的豪华特大号床房 禁烟&lt;双人入住&gt;&lt;双早&gt;</t>
  </si>
  <si>
    <t>Nair/Thillanyagee, Nair/Thillanyagee, Nair/Thillanyagee</t>
  </si>
  <si>
    <t xml:space="preserve">2758919	</t>
  </si>
  <si>
    <t xml:space="preserve">22220591	</t>
  </si>
  <si>
    <t xml:space="preserve">21577648808	</t>
  </si>
  <si>
    <t>[普吉岛]普吉岛乐古浪悦椿度假村(SHA Plus+)(Angsana Laguna Phuket(SHA Plus+))(1549694)</t>
  </si>
  <si>
    <t>乐古浪池畔客房&lt;双人入住&gt;&lt;双早&gt;</t>
  </si>
  <si>
    <t>CALI/GIOVANNA</t>
  </si>
  <si>
    <t xml:space="preserve">2759032	</t>
  </si>
  <si>
    <t xml:space="preserve"> 1114176	</t>
  </si>
  <si>
    <t xml:space="preserve">21582070007	</t>
  </si>
  <si>
    <t>[哥打京那巴鲁]哥打京那巴鲁元明大酒店(Ming Garden Hotel &amp; Residences Kota Kinabalu)(5281385)</t>
  </si>
  <si>
    <t>高级房(至少连住2晚及以上)&lt;今日特惠&gt;&lt;双人入住&gt;&lt;双早&gt;</t>
  </si>
  <si>
    <t>El/Aryan Ily</t>
  </si>
  <si>
    <t xml:space="preserve">2760192	</t>
  </si>
  <si>
    <t xml:space="preserve">8564785	</t>
  </si>
  <si>
    <t xml:space="preserve">21582834959	</t>
  </si>
  <si>
    <t>[曼谷]素坤逸通罗一号拉珀蒂特莎丽尔酒店(La Petite Salil Sukhumvit Thonglor 1)(95470595)</t>
  </si>
  <si>
    <t>高级房&lt;双人入住&gt;&lt;无早&gt;</t>
  </si>
  <si>
    <t>SUN/ERMAN</t>
  </si>
  <si>
    <t xml:space="preserve">2760331	</t>
  </si>
  <si>
    <t xml:space="preserve">74844	</t>
  </si>
  <si>
    <t xml:space="preserve">21588691083	</t>
  </si>
  <si>
    <t>[普吉岛]普吉岛帕拉达斯度假村(SHA Plus+)(Paradox Resort Phuket(SHA Plus+))(5243385)</t>
  </si>
  <si>
    <t>悖论高级特大床房&lt;今日特价 &gt;&lt;双人入住&gt;&lt;双早&gt;</t>
  </si>
  <si>
    <t>Cruickshank/Alina,Cruickshank/Alina</t>
  </si>
  <si>
    <t xml:space="preserve">2761012	</t>
  </si>
  <si>
    <t>取消</t>
  </si>
  <si>
    <t xml:space="preserve">21589692175	</t>
  </si>
  <si>
    <t>[奥隆阿波]苏比克湾野生兰花海滩度假村(Wild Orchid Beach Resort Subic)(83055244)</t>
  </si>
  <si>
    <t>豪华房&lt;今日特价 &gt;&lt;双人入住&gt;&lt;无早&gt;</t>
  </si>
  <si>
    <t>Cayat/Marion,Cayat/Marion</t>
  </si>
  <si>
    <t xml:space="preserve">2761284	</t>
  </si>
  <si>
    <t xml:space="preserve">30809	</t>
  </si>
  <si>
    <t xml:space="preserve">21590212661	</t>
  </si>
  <si>
    <t>[芭堤雅]芭堤雅阿瓦尼度假酒店 (SHA Extra Plus)(Avani Pattaya Resort (SHA Extra Plus))(5418586)</t>
  </si>
  <si>
    <t>阿瓦尼花园加大房(至少连住2晚及以上)&lt;特惠专享&gt;&lt;双人入住&gt;&lt;双早&gt;</t>
  </si>
  <si>
    <t>Trautvetter/Hermann,Trautvetter/Hermann,Trautvetter/Hermann,Trautvetter/Hermann</t>
  </si>
  <si>
    <t xml:space="preserve">2761418	</t>
  </si>
  <si>
    <t xml:space="preserve">21590412129	</t>
  </si>
  <si>
    <t>[曼谷]曼谷铂尔曼皇权酒店 (SHA Plus+)(Pullman Bangkok King Power)(1586177)</t>
  </si>
  <si>
    <t>高级房&lt;双人入住&gt;&lt;不适用泰国客人&gt;&lt;双早&gt;</t>
  </si>
  <si>
    <t>ZHOU/SHUNFAN</t>
  </si>
  <si>
    <t xml:space="preserve">2761484	</t>
  </si>
  <si>
    <t xml:space="preserve">1158371	</t>
  </si>
  <si>
    <t xml:space="preserve">21592545650	</t>
  </si>
  <si>
    <t>豪华房(至少连住2晚及以上)&lt;双人入住&gt;&lt;特价&gt;&lt;双早&gt;</t>
  </si>
  <si>
    <t>Latif Hatun/Abdul,Latif Hatun/Abdul</t>
  </si>
  <si>
    <t xml:space="preserve">2761834	</t>
  </si>
  <si>
    <t xml:space="preserve">114954	</t>
  </si>
  <si>
    <t xml:space="preserve">21598702867	</t>
  </si>
  <si>
    <t>[普吉岛]普吉岛希尔顿阿卡迪亚温泉度假酒店 (SHA Extra Plus)(Hilton Phuket Arcadia Resort &amp; Spa (SHA Extra Plus))(3460018)</t>
  </si>
  <si>
    <t>海景豪华加大双床房&lt;双人入住&gt;&lt;不适用泰国客人&gt;&lt;双早&gt;</t>
  </si>
  <si>
    <t>HUANG/ZEXU,Chen/baiting</t>
  </si>
  <si>
    <t xml:space="preserve">2762598	</t>
  </si>
  <si>
    <t xml:space="preserve">3306388230	</t>
  </si>
  <si>
    <t xml:space="preserve">21598956548	</t>
  </si>
  <si>
    <t>[芭堤雅]兀兰酒店芭堤雅度假村(Woodlands Hotel and Resort Pattaya)(6286555)</t>
  </si>
  <si>
    <t>高级房&lt;双人入住&gt;&lt;双早&gt;</t>
  </si>
  <si>
    <t>WANG/LINSHAN</t>
  </si>
  <si>
    <t xml:space="preserve">2762671	</t>
  </si>
  <si>
    <t xml:space="preserve">21600401831	</t>
  </si>
  <si>
    <t>[曼谷]曼谷索菲特特色酒店(SO/ Bangkok)(1549427)</t>
  </si>
  <si>
    <t>温馨特大床房(连住3晚及以上)&lt;今日特价 &gt;&lt;双人入住&gt;&lt;不适用泰国客人&gt;&lt;双早&gt;</t>
  </si>
  <si>
    <t>LIU/HUI</t>
  </si>
  <si>
    <t xml:space="preserve">2763028	</t>
  </si>
  <si>
    <t xml:space="preserve">886036	</t>
  </si>
  <si>
    <t xml:space="preserve">21600869896	</t>
  </si>
  <si>
    <t>温馨特大床房(至少连住2晚及以上)&lt;今日特价 &gt;&lt;双人入住&gt;&lt;不适用泰国客人&gt;&lt;无早&gt;</t>
  </si>
  <si>
    <t>LAI/CHAO,HUANG/YAXUAN</t>
  </si>
  <si>
    <t xml:space="preserve">2763113	</t>
  </si>
  <si>
    <t xml:space="preserve">886039	</t>
  </si>
  <si>
    <t xml:space="preserve">21601820718	</t>
  </si>
  <si>
    <t>[曼谷]优本纳沙通(Urbana Sathorn, Bangkok)(5025085)</t>
  </si>
  <si>
    <t>一卧室豪华房(至少提前1天预订)&lt;双人入住&gt;&lt;无早&gt;</t>
  </si>
  <si>
    <t>SHUM/SIU HUNG</t>
  </si>
  <si>
    <t xml:space="preserve">2763300	</t>
  </si>
  <si>
    <t xml:space="preserve">2457957129019	</t>
  </si>
  <si>
    <t xml:space="preserve">21604651706	</t>
  </si>
  <si>
    <t>[曼谷]盛泰澜曼谷拉普崂中央广场酒店 (SHA Plus+)(Centara Grand at Central Plaza Ladprao Bangkok)(4955368)</t>
  </si>
  <si>
    <t>豪华特大床房&lt;今日特价 &gt;&lt;双人入住&gt;&lt;适用于除泰国的亚洲客人&gt;&lt;双早&gt;</t>
  </si>
  <si>
    <t>Wu/Lugen</t>
  </si>
  <si>
    <t xml:space="preserve">2763545	</t>
  </si>
  <si>
    <t xml:space="preserve">224239102	</t>
  </si>
  <si>
    <t xml:space="preserve">21604811891	</t>
  </si>
  <si>
    <t>Zhang/Xingping</t>
  </si>
  <si>
    <t xml:space="preserve">2763554	</t>
  </si>
  <si>
    <t xml:space="preserve">224236827	</t>
  </si>
  <si>
    <t xml:space="preserve">21604835444	</t>
  </si>
  <si>
    <t>Yu/Wenqiang</t>
  </si>
  <si>
    <t xml:space="preserve">2763557	</t>
  </si>
  <si>
    <t xml:space="preserve">224234810	</t>
  </si>
  <si>
    <t xml:space="preserve">21605368752	</t>
  </si>
  <si>
    <t>[拉普拉普]宿务白沙滩度假村及水疗中心(Cebu White Sands Resort and Spa)(8235003)</t>
  </si>
  <si>
    <t>至尊奢华房&lt;特价大促销&gt;&lt;双人入住&gt;&lt;双早&gt;</t>
  </si>
  <si>
    <t>Tabotabo/Mariel</t>
  </si>
  <si>
    <t xml:space="preserve">2763623	</t>
  </si>
  <si>
    <t xml:space="preserve">67448	</t>
  </si>
  <si>
    <t xml:space="preserve">21606225954	</t>
  </si>
  <si>
    <t>[拉普拉普]坦布利 海滨 水疗度假村(Tambuli Seaside Resort and Spa)(100961327)</t>
  </si>
  <si>
    <t>豪华一室房&lt;特价大促销&gt;&lt;三人入住&gt;&lt;早餐&gt;</t>
  </si>
  <si>
    <t>KIM/gahyun</t>
  </si>
  <si>
    <t xml:space="preserve">2763780	</t>
  </si>
  <si>
    <t xml:space="preserve">12620	</t>
  </si>
  <si>
    <t xml:space="preserve">21607273889	</t>
  </si>
  <si>
    <t>[芽庄]芽庄洲际酒店(InterContinental Nha Trang, an IHG Hotel)(4398930)</t>
  </si>
  <si>
    <t>海景经典双床房(至少连住2晚及以上)&lt;特惠&gt;&lt;双人入住&gt;&lt;双早&gt;</t>
  </si>
  <si>
    <t>hyun/jaeho</t>
  </si>
  <si>
    <t xml:space="preserve">2763966	</t>
  </si>
  <si>
    <t xml:space="preserve">595098	</t>
  </si>
  <si>
    <t xml:space="preserve">21608742466	</t>
  </si>
  <si>
    <t>[曼谷]曼谷素坤逸11号巷美居酒店(Mercure Bangkok Sukhumvit 11)(17527600)</t>
  </si>
  <si>
    <t>豪华特大床房(至少连住2晚及以上)&lt;双人入住&gt;&lt;不适用于泰国和韩国市场&gt;&lt;双早&gt;</t>
  </si>
  <si>
    <t>Shen/Fanghui</t>
  </si>
  <si>
    <t xml:space="preserve">2764199	</t>
  </si>
  <si>
    <t xml:space="preserve">230463	</t>
  </si>
  <si>
    <t xml:space="preserve">21608961874	</t>
  </si>
  <si>
    <t>[巴都丁宜]槟城宾乐雅饭店 (槟城对抗新冠肺炎认证)(PARKROYAL Penang Resort)(3737560)</t>
  </si>
  <si>
    <t>豪华面海特大床房&lt;双人入住&gt;&lt;双早&gt;</t>
  </si>
  <si>
    <t>SYAFIQ/SYAFIQ AHMAD</t>
  </si>
  <si>
    <t xml:space="preserve">2764251	</t>
  </si>
  <si>
    <t xml:space="preserve">7367980	</t>
  </si>
  <si>
    <t xml:space="preserve">21609004297	</t>
  </si>
  <si>
    <t>CHANG/CHIAOLING,LU/PENG</t>
  </si>
  <si>
    <t xml:space="preserve">2764257	</t>
  </si>
  <si>
    <t xml:space="preserve">224385475	</t>
  </si>
  <si>
    <t xml:space="preserve">21609352885	</t>
  </si>
  <si>
    <t>[普吉岛]卡塔碧阳德度假酒店(SHA Extra Plus)(Beyond Resort Kata(SHA Extra Plus))(3330200)</t>
  </si>
  <si>
    <t>尊贵豪华房(至少连住2晚及以上)&lt;双人入住&gt;&lt;双早&gt;</t>
  </si>
  <si>
    <t>rakbecheku/Suda,rakbecheku/Suda</t>
  </si>
  <si>
    <t xml:space="preserve">2764334	</t>
  </si>
  <si>
    <t xml:space="preserve">21609217187	</t>
  </si>
  <si>
    <t>[华欣]华欣艾杉酷度假村及套房 (SHA Plus+)(iSanook Resort &amp; Suites Hua Hin (SHA Plus+))(98508718)</t>
  </si>
  <si>
    <t>一室房&lt;双人入住&gt;&lt;双早&gt;</t>
  </si>
  <si>
    <t>TOTSLA/VASITA</t>
  </si>
  <si>
    <t xml:space="preserve">2764305	</t>
  </si>
  <si>
    <t xml:space="preserve">72092	</t>
  </si>
  <si>
    <t xml:space="preserve">21609721805	</t>
  </si>
  <si>
    <t>[曼谷]金玉素万那普酒店(Golden Jade Suvarnabhumi)(28680143)</t>
  </si>
  <si>
    <t>三人房&lt;三人入住&gt;&lt;无早&gt;</t>
  </si>
  <si>
    <t>Yuan/Dong,YUAN/CHENXI,WENG/YI</t>
  </si>
  <si>
    <t xml:space="preserve">2764441	</t>
  </si>
  <si>
    <t xml:space="preserve">Acknowledged	</t>
  </si>
  <si>
    <t xml:space="preserve">21609787144	</t>
  </si>
  <si>
    <t>一卧室城景豪华套房(至少连住2晚及以上)&lt;双人入住&gt;&lt;无早&gt;</t>
  </si>
  <si>
    <t>Cindy/xie,Cindy/xie</t>
  </si>
  <si>
    <t xml:space="preserve">2764459	</t>
  </si>
  <si>
    <t xml:space="preserve">25342622-1	</t>
  </si>
  <si>
    <t xml:space="preserve">21610597530	</t>
  </si>
  <si>
    <t>高级房&lt;双人入住&gt;&lt;不适用泰国客人&gt;&lt;无早&gt;</t>
  </si>
  <si>
    <t>GONG/XIAOJUAN</t>
  </si>
  <si>
    <t xml:space="preserve">2764719	</t>
  </si>
  <si>
    <t xml:space="preserve">1159080	</t>
  </si>
  <si>
    <t xml:space="preserve">21610903783	</t>
  </si>
  <si>
    <t>高级特大床房&lt;特惠专享&gt;&lt;双人入住&gt;&lt;不适用泰国客人&gt;&lt;无早&gt;</t>
  </si>
  <si>
    <t>Hu/Xiaoli</t>
  </si>
  <si>
    <t xml:space="preserve">2764770	</t>
  </si>
  <si>
    <t xml:space="preserve">1159124	</t>
  </si>
  <si>
    <t xml:space="preserve">21610937391	</t>
  </si>
  <si>
    <t>[芭堤雅]特罗皮卡纳酒店(Hotel Tropicana)(94134042)</t>
  </si>
  <si>
    <t>高级小屋房(至少连住2晚及以上)&lt;特惠专享&gt;&lt;双人入住&gt;&lt;双早&gt;</t>
  </si>
  <si>
    <t>Dang Anh Duy/Nguyen</t>
  </si>
  <si>
    <t xml:space="preserve">2764772	</t>
  </si>
  <si>
    <t xml:space="preserve">10010278189	</t>
  </si>
  <si>
    <t xml:space="preserve">21611076385	</t>
  </si>
  <si>
    <t>[瓜卢流斯]布里斯托尔国际机场酒店(Bristol International Airport Hotel)(98323996)</t>
  </si>
  <si>
    <t>高级双人房&lt;双人入住&gt;&lt;预付&gt;&lt;双早&gt;</t>
  </si>
  <si>
    <t>Gusmao/Tania Cristina</t>
  </si>
  <si>
    <t xml:space="preserve">2764822	</t>
  </si>
  <si>
    <t xml:space="preserve">21611347470	</t>
  </si>
  <si>
    <t>ZHOU/CHUANJIAN</t>
  </si>
  <si>
    <t xml:space="preserve">2764885	</t>
  </si>
  <si>
    <t xml:space="preserve">224411227	</t>
  </si>
  <si>
    <t xml:space="preserve">21611453977	</t>
  </si>
  <si>
    <t>[曼谷]帕拉索@罗查达12酒店(Praso@Ratchada12)(28677603)</t>
  </si>
  <si>
    <t>WU/XUDONG</t>
  </si>
  <si>
    <t xml:space="preserve">2764908	</t>
  </si>
  <si>
    <t xml:space="preserve">21611697678	</t>
  </si>
  <si>
    <t>[曼谷]曼谷布拉莎丽W22酒店 (SHA Plus+)(W22 by Burasari Hotel (SHA Plus+))(28557537)</t>
  </si>
  <si>
    <t>标准双人房&lt;双人入住&gt;&lt;无早&gt;</t>
  </si>
  <si>
    <t>LU/TAIJIA</t>
  </si>
  <si>
    <t xml:space="preserve">2764975	</t>
  </si>
  <si>
    <t xml:space="preserve">80967	</t>
  </si>
  <si>
    <t xml:space="preserve">21611980668	</t>
  </si>
  <si>
    <t>WONGSOMSRI/NANTAPAT</t>
  </si>
  <si>
    <t xml:space="preserve">2765051	</t>
  </si>
  <si>
    <t xml:space="preserve">21612567099	</t>
  </si>
  <si>
    <t>[普吉岛]皇家普吉城市酒店(SHA Extra Plus)(Royal Phuket City Hotel(SHA Extra Plus))(96408688)</t>
  </si>
  <si>
    <t>Melgosa/RMTMProperty</t>
  </si>
  <si>
    <t xml:space="preserve">2765254	</t>
  </si>
  <si>
    <t xml:space="preserve">21612896730	</t>
  </si>
  <si>
    <t>[梅斯基特]维尔京河娱乐场酒店(Virgin River Hotel and Casino)(38939442)</t>
  </si>
  <si>
    <t>标准豪华两张大床房&lt;双人入住&gt;&lt;预付&gt;&lt;无早&gt;</t>
  </si>
  <si>
    <t>Biederman/Kelly,Biederman/Kelly</t>
  </si>
  <si>
    <t xml:space="preserve">2765368	</t>
  </si>
  <si>
    <t xml:space="preserve">21615922581	</t>
  </si>
  <si>
    <t>[奎松市]马尼拉赛达北维迪斯酒店 - 多用途酒店(Seda Vertis North - Multiple Use Hotel)(17891668)</t>
  </si>
  <si>
    <t>豪华房&lt;特价大促销&gt;&lt;双人入住&gt;&lt;无早&gt;</t>
  </si>
  <si>
    <t>Sta Ana/Mel</t>
  </si>
  <si>
    <t xml:space="preserve">2765549	</t>
  </si>
  <si>
    <t xml:space="preserve">2388320	</t>
  </si>
  <si>
    <t xml:space="preserve">21619324351	</t>
  </si>
  <si>
    <t>Dy/Akiyo,Dy/Akiyo</t>
  </si>
  <si>
    <t xml:space="preserve">2765960	</t>
  </si>
  <si>
    <t xml:space="preserve">2388483	</t>
  </si>
  <si>
    <t xml:space="preserve">21620545592	</t>
  </si>
  <si>
    <t>一卧室套房（带室外浴缸）&lt;今日特价 &gt;&lt;双人入住&gt;&lt;双早&gt;</t>
  </si>
  <si>
    <t>KARPOVA/KARINA</t>
  </si>
  <si>
    <t xml:space="preserve">2766256	</t>
  </si>
  <si>
    <t xml:space="preserve">35009	</t>
  </si>
  <si>
    <t xml:space="preserve">21620682720	</t>
  </si>
  <si>
    <t>Agulto/Michelle</t>
  </si>
  <si>
    <t xml:space="preserve">2766292	</t>
  </si>
  <si>
    <t xml:space="preserve">2388465	</t>
  </si>
  <si>
    <t xml:space="preserve">21620682776	</t>
  </si>
  <si>
    <t>Agbanlog/Ayel,Agbanlog/Ayel</t>
  </si>
  <si>
    <t xml:space="preserve">2766293	</t>
  </si>
  <si>
    <t xml:space="preserve">2388448	</t>
  </si>
  <si>
    <t xml:space="preserve">21620804916	</t>
  </si>
  <si>
    <t>高级特大床房&lt;今日特价 &gt;&lt;双人入住&gt;&lt;不适用泰国客人&gt;&lt;双早&gt;</t>
  </si>
  <si>
    <t>SHI/FANGXU,GU/HONGMEI</t>
  </si>
  <si>
    <t xml:space="preserve">2766327	</t>
  </si>
  <si>
    <t xml:space="preserve">1159711	</t>
  </si>
  <si>
    <t xml:space="preserve">21621019871	</t>
  </si>
  <si>
    <t>Montemayor/Marsel,Montemayor/Marsel</t>
  </si>
  <si>
    <t xml:space="preserve">2766388	</t>
  </si>
  <si>
    <t xml:space="preserve">2388480	</t>
  </si>
  <si>
    <t xml:space="preserve">21621154745	</t>
  </si>
  <si>
    <t>ZHANG/CHUNGENG</t>
  </si>
  <si>
    <t xml:space="preserve">2766413	</t>
  </si>
  <si>
    <t xml:space="preserve">1159714	</t>
  </si>
  <si>
    <t xml:space="preserve">21621227075	</t>
  </si>
  <si>
    <t>[曼谷]曼谷美人鱼酒店(Hotel Mermaid Bangkok)(85397474)</t>
  </si>
  <si>
    <t>一室公寓大号床间&lt;今日特价 &gt;&lt;双人入住&gt;&lt;无早&gt;</t>
  </si>
  <si>
    <t>McDuffie/Darielle</t>
  </si>
  <si>
    <t xml:space="preserve">2766433	</t>
  </si>
  <si>
    <t xml:space="preserve">597330	</t>
  </si>
  <si>
    <t xml:space="preserve">21621534268	</t>
  </si>
  <si>
    <t>[曼谷]茉莉花尊爵 59 号酒店(Jasmine 59 Hotel)(49554890)</t>
  </si>
  <si>
    <t>豪华房&lt;双人入住&gt;&lt;无早&gt;</t>
  </si>
  <si>
    <t>Shon/Junwoo</t>
  </si>
  <si>
    <t xml:space="preserve">2766503	</t>
  </si>
  <si>
    <t xml:space="preserve">32268	</t>
  </si>
  <si>
    <t xml:space="preserve">21621551704	</t>
  </si>
  <si>
    <t>[科伦]科伦维斯顿度假酒店(Coron Westown Resort)(28525527)</t>
  </si>
  <si>
    <t>甄选房&lt;特价大促销&gt;&lt;三人入住&gt;&lt;无早&gt;</t>
  </si>
  <si>
    <t>Defensor/Romeo,Defensor/Romeo,Defensor/Romeo,Defensor/Romeo,Defensor/Romeo,Defensor/Romeo,Defensor/Romeo,Defensor/Romeo</t>
  </si>
  <si>
    <t xml:space="preserve">2766510	</t>
  </si>
  <si>
    <t xml:space="preserve">21621587252	</t>
  </si>
  <si>
    <t>KASOM/WITTAWAT</t>
  </si>
  <si>
    <t xml:space="preserve">2766526	</t>
  </si>
  <si>
    <t xml:space="preserve">21621674886	</t>
  </si>
  <si>
    <t>Lorenzo/Margoux,Lorenzo/Margoux</t>
  </si>
  <si>
    <t xml:space="preserve">2766549	</t>
  </si>
  <si>
    <t xml:space="preserve">2388591	</t>
  </si>
  <si>
    <t xml:space="preserve">21621662118	</t>
  </si>
  <si>
    <t>[考拉]考拉克班达利度假酒店及水疗中心(SHA Extra Plus)(Khaolak Bhandari Resort &amp; Spa(SHA Extra Plus))(99471984)</t>
  </si>
  <si>
    <t>泰式豪华房&lt;三人入住&gt;&lt;早餐&gt;</t>
  </si>
  <si>
    <t>Suwannacoat/Nutchapon</t>
  </si>
  <si>
    <t xml:space="preserve">2766553	</t>
  </si>
  <si>
    <t xml:space="preserve">21621963082	</t>
  </si>
  <si>
    <t>CHEN/FUZHAO</t>
  </si>
  <si>
    <t xml:space="preserve">2766613	</t>
  </si>
  <si>
    <t xml:space="preserve">1159724	</t>
  </si>
  <si>
    <t xml:space="preserve">21622119842	</t>
  </si>
  <si>
    <t>Pasasadaba/Angela,Pasasadaba/Angela</t>
  </si>
  <si>
    <t xml:space="preserve">2766640	</t>
  </si>
  <si>
    <t xml:space="preserve">2388702	</t>
  </si>
  <si>
    <t xml:space="preserve">21622437745	</t>
  </si>
  <si>
    <t>Reyes/Francesca,Reyes/Francesca</t>
  </si>
  <si>
    <t xml:space="preserve">2766716	</t>
  </si>
  <si>
    <t xml:space="preserve">2388767	</t>
  </si>
  <si>
    <t xml:space="preserve">21622585210	</t>
  </si>
  <si>
    <t>Lopez/Toni Lou,Lopez/Toni Lou</t>
  </si>
  <si>
    <t xml:space="preserve">2766737	</t>
  </si>
  <si>
    <t xml:space="preserve">2388788	</t>
  </si>
  <si>
    <t xml:space="preserve">21622751019	</t>
  </si>
  <si>
    <t>Amraoui/Sharif</t>
  </si>
  <si>
    <t xml:space="preserve">2766783	</t>
  </si>
  <si>
    <t xml:space="preserve">21622945875	</t>
  </si>
  <si>
    <t>Susrez/Dayana,Susrez/Dayana</t>
  </si>
  <si>
    <t xml:space="preserve">2766835	</t>
  </si>
  <si>
    <t>，</t>
  </si>
  <si>
    <t>A221103100914481</t>
  </si>
  <si>
    <t>A221103101029481</t>
  </si>
  <si>
    <t>CNY / HKD 当前参考汇率: 1.070554749</t>
  </si>
  <si>
    <t>总计：203912.44 CNY/
218299.43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</si>
  <si>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</si>
  <si>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</si>
  <si>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</si>
  <si>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</si>
  <si>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</si>
  <si>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</si>
  <si>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</si>
  <si>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</si>
  <si>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</si>
  <si>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</si>
  <si>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</si>
  <si>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</si>
  <si>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</si>
  <si>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</si>
  <si>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</si>
  <si>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</si>
  <si>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</si>
  <si>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</si>
  <si>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</si>
  <si>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2022-10-30</t>
  </si>
  <si>
    <t>2766835</t>
  </si>
  <si>
    <t>维尔京河赌场酒店</t>
  </si>
  <si>
    <t>Susrez Dayana,Susrez Dayana</t>
  </si>
  <si>
    <t>2022-10-31</t>
  </si>
  <si>
    <t>退房日周结</t>
  </si>
  <si>
    <t>280.50</t>
  </si>
  <si>
    <t>RMB</t>
  </si>
  <si>
    <t>0</t>
  </si>
  <si>
    <t>0.00</t>
  </si>
  <si>
    <t>携程国际直连(DD)</t>
  </si>
  <si>
    <t>01.011174</t>
  </si>
  <si>
    <t>2022-10-30 16:44:48</t>
  </si>
  <si>
    <t>否</t>
  </si>
  <si>
    <t>汇智国际旅游发展有限公司</t>
  </si>
  <si>
    <t>直连</t>
  </si>
  <si>
    <t>美国</t>
  </si>
  <si>
    <t>2766783</t>
  </si>
  <si>
    <t>曼谷金玉素旺纳普酒店</t>
  </si>
  <si>
    <t>Amraoui Sharif</t>
  </si>
  <si>
    <t>140.00</t>
  </si>
  <si>
    <t>2022-10-30 16:24:13</t>
  </si>
  <si>
    <t>直采</t>
  </si>
  <si>
    <t>泰国</t>
  </si>
  <si>
    <t>2766737</t>
  </si>
  <si>
    <t>马尼拉赛达北维迪斯酒店 - 多用途酒店</t>
  </si>
  <si>
    <t>Lopez Toni Lou,Lopez Toni Lou</t>
  </si>
  <si>
    <t>629.00</t>
  </si>
  <si>
    <t>2022-10-30 15:47:50</t>
  </si>
  <si>
    <t>菲律宾</t>
  </si>
  <si>
    <t>2766716</t>
  </si>
  <si>
    <t>Reyes Francesca,Reyes Francesca</t>
  </si>
  <si>
    <t>2022-10-30 15:33:32</t>
  </si>
  <si>
    <t>2766640</t>
  </si>
  <si>
    <t>Pasasadaba Angela,Pasasadaba Angela</t>
  </si>
  <si>
    <t>612.00</t>
  </si>
  <si>
    <t>2022-10-30 14:56:03</t>
  </si>
  <si>
    <t>2766613</t>
  </si>
  <si>
    <t>曼谷铂尔曼皇权酒店</t>
  </si>
  <si>
    <t>CHEN FUZHAO</t>
  </si>
  <si>
    <t>460.00</t>
  </si>
  <si>
    <t>2022-10-30 14:16:06</t>
  </si>
  <si>
    <t>2766553</t>
  </si>
  <si>
    <t>考拉克班达利度假酒店及水疗中心(SHA Extra Plus)</t>
  </si>
  <si>
    <t>Suwannacoat Nutchapon</t>
  </si>
  <si>
    <t>300.00</t>
  </si>
  <si>
    <t>2022-10-30 14:10:49</t>
  </si>
  <si>
    <t>2766549</t>
  </si>
  <si>
    <t>Lorenzo Margoux,Lorenzo Margoux</t>
  </si>
  <si>
    <t>549.00</t>
  </si>
  <si>
    <t>2022-10-30 13:33:54</t>
  </si>
  <si>
    <t>2766526</t>
  </si>
  <si>
    <t>KASOM WITTAWAT</t>
  </si>
  <si>
    <t>2022-10-30 13:07:52</t>
  </si>
  <si>
    <t>2766510</t>
  </si>
  <si>
    <t>科隆韦斯唐度假村</t>
  </si>
  <si>
    <t>Defensor Romeo,Defensor Romeo,Defensor Romeo,Defensor Romeo,Defensor Romeo,Defensor Romeo,Defensor Romeo,Defensor Romeo</t>
  </si>
  <si>
    <t>1908.00</t>
  </si>
  <si>
    <t>2022-10-30 18:14:55</t>
  </si>
  <si>
    <t>2766503</t>
  </si>
  <si>
    <t>茉莉花尊爵 59 号酒店</t>
  </si>
  <si>
    <t>Shon Junwoo</t>
  </si>
  <si>
    <t>371.00</t>
  </si>
  <si>
    <t>2022-10-30 14:29:46</t>
  </si>
  <si>
    <t>2766433</t>
  </si>
  <si>
    <t>曼谷美人鱼酒店</t>
  </si>
  <si>
    <t>McDuffie Darielle</t>
  </si>
  <si>
    <t>235.00</t>
  </si>
  <si>
    <t>2022-10-30 12:50:44</t>
  </si>
  <si>
    <t>2766413</t>
  </si>
  <si>
    <t>ZHANG CHUNGENG</t>
  </si>
  <si>
    <t>550.00</t>
  </si>
  <si>
    <t>2022-10-30 12:11:12</t>
  </si>
  <si>
    <t>2766388</t>
  </si>
  <si>
    <t>Montemayor Marsel,Montemayor Marsel</t>
  </si>
  <si>
    <t>2022-10-30 12:04:15</t>
  </si>
  <si>
    <t>2766327</t>
  </si>
  <si>
    <t>SHI FANGXU,GU HONGMEI</t>
  </si>
  <si>
    <t>2022-10-30 11:20:32</t>
  </si>
  <si>
    <t>2766293</t>
  </si>
  <si>
    <t>Agbanlog Ayel,Agbanlog Ayel</t>
  </si>
  <si>
    <t>2022-10-30 11:44:43</t>
  </si>
  <si>
    <t>2766292</t>
  </si>
  <si>
    <t>Agulto Michelle</t>
  </si>
  <si>
    <t>2022-10-30 11:55:02</t>
  </si>
  <si>
    <t>2766256</t>
  </si>
  <si>
    <t>普吉岛迈考美丽亚酒店(SHA Extra Plus)</t>
  </si>
  <si>
    <t>KARPOVA KARINA</t>
  </si>
  <si>
    <t>740.00</t>
  </si>
  <si>
    <t>2022-10-30 10:23:57</t>
  </si>
  <si>
    <t>2022-10-29</t>
  </si>
  <si>
    <t>2765549</t>
  </si>
  <si>
    <t>Sta Ana Mel</t>
  </si>
  <si>
    <t>2022-10-30 09:57:44</t>
  </si>
  <si>
    <t>2765368</t>
  </si>
  <si>
    <t>Biederman Kelly,Biederman Kelly</t>
  </si>
  <si>
    <t>2022-10-29 15:07:49</t>
  </si>
  <si>
    <t>2765254</t>
  </si>
  <si>
    <t>皇家普吉城市酒店(SHA Plus+)</t>
  </si>
  <si>
    <t>Melgosa RMTMProperty</t>
  </si>
  <si>
    <t>225.00</t>
  </si>
  <si>
    <t>2022-10-29 14:27:09</t>
  </si>
  <si>
    <t>2765111</t>
  </si>
  <si>
    <t>芭堤雅SN优佳酒店 (SHA 认证)</t>
  </si>
  <si>
    <t>Puangpee Phapunggorn</t>
  </si>
  <si>
    <t>240.00</t>
  </si>
  <si>
    <t>2022-10-29 13:18:16</t>
  </si>
  <si>
    <t>2765051</t>
  </si>
  <si>
    <t>WONGSOMSRI NANTAPAT</t>
  </si>
  <si>
    <t>280.00</t>
  </si>
  <si>
    <t>2022-10-29 13:02:31</t>
  </si>
  <si>
    <t>2764975</t>
  </si>
  <si>
    <t>曼谷布拉纱里W22酒店</t>
  </si>
  <si>
    <t>LU TAIJIA</t>
  </si>
  <si>
    <t>160.00</t>
  </si>
  <si>
    <t>2022-10-29 14:05:00</t>
  </si>
  <si>
    <t>2764908</t>
  </si>
  <si>
    <t>帕拉索@罗查达12酒店</t>
  </si>
  <si>
    <t>WU XUDONG</t>
  </si>
  <si>
    <t>316.00</t>
  </si>
  <si>
    <t>2022-10-29 11:39:43</t>
  </si>
  <si>
    <t>2764885</t>
  </si>
  <si>
    <t>盛泰澜拉普崂中央广场酒店</t>
  </si>
  <si>
    <t>ZHOU CHUANJIAN</t>
  </si>
  <si>
    <t>1121.00</t>
  </si>
  <si>
    <t>2022-10-29 11:11:15</t>
  </si>
  <si>
    <t>2764822</t>
  </si>
  <si>
    <t>布里斯都国际机场酒店</t>
  </si>
  <si>
    <t>Gusmao Tania Cristina</t>
  </si>
  <si>
    <t>322.44</t>
  </si>
  <si>
    <t>2022-10-29 10:10:49</t>
  </si>
  <si>
    <t>巴西</t>
  </si>
  <si>
    <t>2764772</t>
  </si>
  <si>
    <t>特罗皮卡纳酒店</t>
  </si>
  <si>
    <t>Dang Anh Duy Nguyen</t>
  </si>
  <si>
    <t>380.00</t>
  </si>
  <si>
    <t>2022-10-29 11:08:54</t>
  </si>
  <si>
    <t>2764770</t>
  </si>
  <si>
    <t>Hu Xiaoli</t>
  </si>
  <si>
    <t>433.00</t>
  </si>
  <si>
    <t>2022-10-29 10:55:47</t>
  </si>
  <si>
    <t>2764719</t>
  </si>
  <si>
    <t>GONG XIAOJUAN</t>
  </si>
  <si>
    <t>880.00</t>
  </si>
  <si>
    <t>2022-10-29 09:54:00</t>
  </si>
  <si>
    <t>2764459</t>
  </si>
  <si>
    <t>曼谷拉查达阿曼达酒店和公寓</t>
  </si>
  <si>
    <t>Cindy xie,Cindy xie</t>
  </si>
  <si>
    <t>780.00</t>
  </si>
  <si>
    <t>2022-10-29 10:10:55</t>
  </si>
  <si>
    <t>2764441</t>
  </si>
  <si>
    <t>Yuan Dong,YUAN CHENXI,WENG YI</t>
  </si>
  <si>
    <t>200.00</t>
  </si>
  <si>
    <t>2022-10-29 10:27:01</t>
  </si>
  <si>
    <t>2022-10-28</t>
  </si>
  <si>
    <t>2764305</t>
  </si>
  <si>
    <t>华欣艾杉酷度假村及套房 (SHA Plus+)</t>
  </si>
  <si>
    <t>TOTSLA VASITA</t>
  </si>
  <si>
    <t>320.00</t>
  </si>
  <si>
    <t>2022-10-29 11:37:29</t>
  </si>
  <si>
    <t>2764257</t>
  </si>
  <si>
    <t>CHANG CHIAOLING,LU PENG</t>
  </si>
  <si>
    <t>1096.00</t>
  </si>
  <si>
    <t>2022-10-29 09:50:13</t>
  </si>
  <si>
    <t>2764251</t>
  </si>
  <si>
    <t>槟城宾乐雅饭店</t>
  </si>
  <si>
    <t>SYAFIQ SYAFIQ AHMAD</t>
  </si>
  <si>
    <t>766.00</t>
  </si>
  <si>
    <t>2022-10-29 10:50:47</t>
  </si>
  <si>
    <t>马来西亚</t>
  </si>
  <si>
    <t>2764199</t>
  </si>
  <si>
    <t>曼谷素坤逸11号美居酒店</t>
  </si>
  <si>
    <t>Shen Fanghui</t>
  </si>
  <si>
    <t>886.00</t>
  </si>
  <si>
    <t>2022-10-29 10:44:44</t>
  </si>
  <si>
    <t>2763966</t>
  </si>
  <si>
    <t>芽庄洲际酒店</t>
  </si>
  <si>
    <t>hyun jaeho</t>
  </si>
  <si>
    <t>1830.00</t>
  </si>
  <si>
    <t>2022-10-29 13:04:07</t>
  </si>
  <si>
    <t>越南</t>
  </si>
  <si>
    <t>2763780</t>
  </si>
  <si>
    <t>坦布里海滨水疗度假村</t>
  </si>
  <si>
    <t>KIM gahyun</t>
  </si>
  <si>
    <t>1250.00</t>
  </si>
  <si>
    <t>2022-10-28 19:37:34</t>
  </si>
  <si>
    <t>2763623</t>
  </si>
  <si>
    <t>宿务白沙滩度假村及水疗中心</t>
  </si>
  <si>
    <t>Tabotabo Mariel</t>
  </si>
  <si>
    <t>540.00</t>
  </si>
  <si>
    <t>2022-10-28 16:20:55</t>
  </si>
  <si>
    <t>2763557</t>
  </si>
  <si>
    <t>Yu Wenqiang</t>
  </si>
  <si>
    <t>2022-10-28 16:39:30</t>
  </si>
  <si>
    <t>2763554</t>
  </si>
  <si>
    <t>Zhang Xingping</t>
  </si>
  <si>
    <t>2022-10-28 16:44:49</t>
  </si>
  <si>
    <t>2763545</t>
  </si>
  <si>
    <t>Wu Lugen</t>
  </si>
  <si>
    <t>2022-10-28 17:07:09</t>
  </si>
  <si>
    <t>2763300</t>
  </si>
  <si>
    <t>优本纳沙通</t>
  </si>
  <si>
    <t>SHUM SIU HUNG</t>
  </si>
  <si>
    <t>330.00</t>
  </si>
  <si>
    <t>2022-10-29 19:48:01</t>
  </si>
  <si>
    <t>2763113</t>
  </si>
  <si>
    <t>曼谷索菲特特色酒店</t>
  </si>
  <si>
    <t>LAI CHAO,HUANG YAXUAN</t>
  </si>
  <si>
    <t>1556.00</t>
  </si>
  <si>
    <t>2022-10-28 12:19:15</t>
  </si>
  <si>
    <t>2763028</t>
  </si>
  <si>
    <t>LIU HUI</t>
  </si>
  <si>
    <t>2450.00</t>
  </si>
  <si>
    <t>2022-10-28 12:16:15</t>
  </si>
  <si>
    <t>2762671</t>
  </si>
  <si>
    <t>芭堤雅伍德兰酒店度假村</t>
  </si>
  <si>
    <t>WANG LINSHAN</t>
  </si>
  <si>
    <t>1017.00</t>
  </si>
  <si>
    <t>2022-10-28 09:41:47</t>
  </si>
  <si>
    <t>2022-10-27</t>
  </si>
  <si>
    <t>2762598</t>
  </si>
  <si>
    <t>普吉岛希尔顿阿卡迪亚温泉度假酒店 (SHA Extra Plus)</t>
  </si>
  <si>
    <t>HUANG ZEXU,Chen baiting</t>
  </si>
  <si>
    <t>600.00</t>
  </si>
  <si>
    <t>2022-10-28 14:50:24</t>
  </si>
  <si>
    <t>2761834</t>
  </si>
  <si>
    <t>报春花海滩酒店</t>
  </si>
  <si>
    <t>Latif Hatun Abdul,Latif Hatun Abdul</t>
  </si>
  <si>
    <t>2022-10-27 15:31:06</t>
  </si>
  <si>
    <t>2022-10-03</t>
  </si>
  <si>
    <t>2722232</t>
  </si>
  <si>
    <t>曼谷拉查丹利中心酒店  (SHA Plus+)</t>
  </si>
  <si>
    <t>HOU SAMUEL</t>
  </si>
  <si>
    <t>2022-10-25</t>
  </si>
  <si>
    <t>2922.00</t>
  </si>
  <si>
    <t>2022-10-03 12:56:09</t>
  </si>
  <si>
    <t>2759032</t>
  </si>
  <si>
    <t>普吉岛乐古浪悦椿度假村(SHA Plus+)</t>
  </si>
  <si>
    <t>CALI GIOVANNA</t>
  </si>
  <si>
    <t>6360.00</t>
  </si>
  <si>
    <t>2022-10-25 18:01:29</t>
  </si>
  <si>
    <t>2022-09-17</t>
  </si>
  <si>
    <t>2696737</t>
  </si>
  <si>
    <t>曼谷素坤逸航站 21 中心酒店 (SHA Plus+)</t>
  </si>
  <si>
    <t>Saw Wei Li</t>
  </si>
  <si>
    <t>1774.00</t>
  </si>
  <si>
    <t>2022-09-18 17:03:00</t>
  </si>
  <si>
    <t>2761484</t>
  </si>
  <si>
    <t>ZHOU SHUNFAN</t>
  </si>
  <si>
    <t>2270.00</t>
  </si>
  <si>
    <t>2022-10-27 10:02:24</t>
  </si>
  <si>
    <t>2022-10-26</t>
  </si>
  <si>
    <t>2760192</t>
  </si>
  <si>
    <t>哥打京那巴鲁元明大酒店</t>
  </si>
  <si>
    <t>El Aryan Ily</t>
  </si>
  <si>
    <t>474.00</t>
  </si>
  <si>
    <t>2022-10-26 16:29:09</t>
  </si>
  <si>
    <t>2022-10-02</t>
  </si>
  <si>
    <t>2721638</t>
  </si>
  <si>
    <t>有趣之狮度假村</t>
  </si>
  <si>
    <t>Benitez Maylene,Benitez Maylene</t>
  </si>
  <si>
    <t>2228.00</t>
  </si>
  <si>
    <t>2022-10-03 17:18:16</t>
  </si>
  <si>
    <t>2022-09-30</t>
  </si>
  <si>
    <t>2717446</t>
  </si>
  <si>
    <t>曼谷阿特酒店</t>
  </si>
  <si>
    <t>Amid Alefi,Amid Alefi</t>
  </si>
  <si>
    <t>800.00</t>
  </si>
  <si>
    <t>2022-09-30 16:28:04</t>
  </si>
  <si>
    <t>2022-10-09</t>
  </si>
  <si>
    <t>2732042</t>
  </si>
  <si>
    <t>曼谷华昌传统酒店</t>
  </si>
  <si>
    <t>CHAN WAI KEONG DANIEL</t>
  </si>
  <si>
    <t>2136.00</t>
  </si>
  <si>
    <t>2022-10-10 16:14:02</t>
  </si>
  <si>
    <t>2022-10-21</t>
  </si>
  <si>
    <t>2752412</t>
  </si>
  <si>
    <t>YANG QIUHUA</t>
  </si>
  <si>
    <t>1269.00</t>
  </si>
  <si>
    <t>2022-10-21 18:48:01</t>
  </si>
  <si>
    <t>2022-09-13</t>
  </si>
  <si>
    <t>2690129</t>
  </si>
  <si>
    <t>曼谷班达拉套房酒店</t>
  </si>
  <si>
    <t>LIN WENBIN,LIU JUN,ZHOU MINJIE</t>
  </si>
  <si>
    <t>15400.00</t>
  </si>
  <si>
    <t>16100.00</t>
  </si>
  <si>
    <t>700</t>
  </si>
  <si>
    <t>2022-09-14 11:59:43</t>
  </si>
  <si>
    <t>2022-09-27</t>
  </si>
  <si>
    <t>2712149</t>
  </si>
  <si>
    <t>曼谷万怡酒店 - SHA Extra Plus 认证</t>
  </si>
  <si>
    <t>WONG KIM LAN ADA</t>
  </si>
  <si>
    <t>2975.00</t>
  </si>
  <si>
    <t>2022-09-27 19:07:17</t>
  </si>
  <si>
    <t>2758919</t>
  </si>
  <si>
    <t>狂野海岸阳光酒店</t>
  </si>
  <si>
    <t>Nair Thillanyagee,Nair Thillanyagee,Nair Thillanyagee</t>
  </si>
  <si>
    <t>1336.00</t>
  </si>
  <si>
    <t>2022-10-25 17:21:29</t>
  </si>
  <si>
    <t>南非</t>
  </si>
  <si>
    <t>2721441</t>
  </si>
  <si>
    <t>曼谷京华大酒店 (SHA Plus+)</t>
  </si>
  <si>
    <t>Tzu tyan Lai</t>
  </si>
  <si>
    <t>615.00</t>
  </si>
  <si>
    <t>2022-10-03 10:49:48</t>
  </si>
  <si>
    <t>2022-10-22</t>
  </si>
  <si>
    <t>2754573</t>
  </si>
  <si>
    <t>曼谷铂尔曼G酒店</t>
  </si>
  <si>
    <t>LE THIDIEMHANG,ZHANG HAO</t>
  </si>
  <si>
    <t>1281.00</t>
  </si>
  <si>
    <t>2022-10-23 12:36:17</t>
  </si>
  <si>
    <t>2022-10-23</t>
  </si>
  <si>
    <t>2755444</t>
  </si>
  <si>
    <t>曼谷素坤逸55号通罗中心点大酒店 (SHA Plus+)</t>
  </si>
  <si>
    <t>Yeom Jaemin</t>
  </si>
  <si>
    <t>3252.00</t>
  </si>
  <si>
    <t>2022-10-23 12:11:30</t>
  </si>
  <si>
    <t>2760331</t>
  </si>
  <si>
    <t>素坤逸通罗一号拉珀蒂特莎丽尔酒店</t>
  </si>
  <si>
    <t>SUN ERMAN</t>
  </si>
  <si>
    <t>945.00</t>
  </si>
  <si>
    <t>2022-10-26 13:36:55</t>
  </si>
  <si>
    <t>2022-09-24</t>
  </si>
  <si>
    <t>2706695</t>
  </si>
  <si>
    <t>丁加奴赖亚会议中心酒店</t>
  </si>
  <si>
    <t>Najwa Anees,Najwa Anees</t>
  </si>
  <si>
    <t>608.00</t>
  </si>
  <si>
    <t>2022-09-28 10:29:17</t>
  </si>
  <si>
    <t>2761284</t>
  </si>
  <si>
    <t>野生兰花海滩度假村</t>
  </si>
  <si>
    <t>Cayat Marion,Cayat Marion</t>
  </si>
  <si>
    <t>1330.00</t>
  </si>
  <si>
    <t>2022-10-27 08:59:40</t>
  </si>
  <si>
    <t>2731871</t>
  </si>
  <si>
    <t>双威金字塔酒店</t>
  </si>
  <si>
    <t>MEI CHIEN CHIA</t>
  </si>
  <si>
    <t>1207.00</t>
  </si>
  <si>
    <t>2022-10-16 17:53:43</t>
  </si>
  <si>
    <t>2022-10-10</t>
  </si>
  <si>
    <t>2733157</t>
  </si>
  <si>
    <t>LIEW WEI MIN</t>
  </si>
  <si>
    <t>1098.00</t>
  </si>
  <si>
    <t>2022-10-17 15:02:14</t>
  </si>
  <si>
    <t>2718371</t>
  </si>
  <si>
    <t>索菲特曼谷素坤逸酒店</t>
  </si>
  <si>
    <t>CHOI PUI YEE</t>
  </si>
  <si>
    <t>2241.00</t>
  </si>
  <si>
    <t>2022-10-01 10:57:47</t>
  </si>
  <si>
    <t>2712640</t>
  </si>
  <si>
    <t>WIBOWO WONG CARLO</t>
  </si>
  <si>
    <t>2340.00</t>
  </si>
  <si>
    <t>2022-09-28 16:25:35</t>
  </si>
  <si>
    <t>2022-10-05</t>
  </si>
  <si>
    <t>2726718</t>
  </si>
  <si>
    <t>民丹岛卡西亚酒店</t>
  </si>
  <si>
    <t>Riduan Erin,Riduan Erin</t>
  </si>
  <si>
    <t>1416.00</t>
  </si>
  <si>
    <t>2022-10-06 17:29:32</t>
  </si>
  <si>
    <t>印度尼西亚</t>
  </si>
  <si>
    <t>2022-09-12</t>
  </si>
  <si>
    <t>2689018</t>
  </si>
  <si>
    <t>水晶沙海滩度假酒店</t>
  </si>
  <si>
    <t>guinto melvin</t>
  </si>
  <si>
    <t>4260.00</t>
  </si>
  <si>
    <t>2022-09-13 22:43:49</t>
  </si>
  <si>
    <t>2022-10-17</t>
  </si>
  <si>
    <t>2744643</t>
  </si>
  <si>
    <t>长滩岛克莱森度假村及水疗中心</t>
  </si>
  <si>
    <t>PARKER JAMIE</t>
  </si>
  <si>
    <t>17332.00</t>
  </si>
  <si>
    <t>2022-10-18 11:00:37</t>
  </si>
  <si>
    <t>2022-10-13</t>
  </si>
  <si>
    <t>2737747</t>
  </si>
  <si>
    <t>是隆不容错过酒店 by Cross Collection</t>
  </si>
  <si>
    <t>Ashraf Kamilul</t>
  </si>
  <si>
    <t>2022-10-24</t>
  </si>
  <si>
    <t>1386.00</t>
  </si>
  <si>
    <t>2022-10-14 14:59:18</t>
  </si>
  <si>
    <t>2758301</t>
  </si>
  <si>
    <t>赫纳恩棕榈滩度假酒店</t>
  </si>
  <si>
    <t>Chanthon Prawit</t>
  </si>
  <si>
    <t>1080.00</t>
  </si>
  <si>
    <t>2022-10-25 13:32:18</t>
  </si>
  <si>
    <t>21571794152,</t>
  </si>
  <si>
    <t>2022-04-07</t>
  </si>
  <si>
    <t>2501129</t>
  </si>
  <si>
    <t>2022-10-25 13:32:05</t>
  </si>
  <si>
    <t>2022-10-06</t>
  </si>
  <si>
    <t>2728197</t>
  </si>
  <si>
    <t>吉隆坡四季酒店</t>
  </si>
  <si>
    <t>Wong Catherine Chui Mei</t>
  </si>
  <si>
    <t>1327.00</t>
  </si>
  <si>
    <t>2022-10-07 16:24:53</t>
  </si>
  <si>
    <t>2022-09-28</t>
  </si>
  <si>
    <t>2713633</t>
  </si>
  <si>
    <t>Latif Hatun Abdul</t>
  </si>
  <si>
    <t>2022-10-27 15:31:00</t>
  </si>
  <si>
    <t>2022-09-26</t>
  </si>
  <si>
    <t>2709873</t>
  </si>
  <si>
    <t>Laizan binti Noor Azmi Noor,Laizan binti Noor Azmi Noor</t>
  </si>
  <si>
    <t>746.00</t>
  </si>
  <si>
    <t>2022-09-26 12:23:36</t>
  </si>
  <si>
    <t>2732125</t>
  </si>
  <si>
    <t>故事度假村</t>
  </si>
  <si>
    <t>Manabu Yamakawa,Manabu Yamakawa</t>
  </si>
  <si>
    <t>850.00</t>
  </si>
  <si>
    <t>2022-10-10 16:13:54</t>
  </si>
  <si>
    <t>2755189</t>
  </si>
  <si>
    <t>曼谷湄南河四季酒店 (SHA Plus+)</t>
  </si>
  <si>
    <t>FERNANDEZ MIGUELANGEL</t>
  </si>
  <si>
    <t>34610.00</t>
  </si>
  <si>
    <t>2022-10-23 10:15:08</t>
  </si>
  <si>
    <t>2755186</t>
  </si>
  <si>
    <t>BARDON CARLOSDANIEL</t>
  </si>
  <si>
    <t>2022-10-23 10:10:39</t>
  </si>
  <si>
    <t>2022-08-08</t>
  </si>
  <si>
    <t>2648288</t>
  </si>
  <si>
    <t>Chao Weijie Warren</t>
  </si>
  <si>
    <t>3260.00</t>
  </si>
  <si>
    <t>2022-08-08 16:04:35</t>
  </si>
  <si>
    <t>2022-10-15</t>
  </si>
  <si>
    <t>2741580</t>
  </si>
  <si>
    <t>洲际维涅特精选曼谷新浩中央酒店</t>
  </si>
  <si>
    <t>KIM WOOYOUNG</t>
  </si>
  <si>
    <t>1404.00</t>
  </si>
  <si>
    <t>2022-10-15 17:13:47</t>
  </si>
  <si>
    <t>2710797</t>
  </si>
  <si>
    <t>海滨海滩温泉度假村 (SHA Extra Plus)</t>
  </si>
  <si>
    <t>tsang tsz wai,tsang lok yi</t>
  </si>
  <si>
    <t>950.00</t>
  </si>
  <si>
    <t>2022-09-27 21:36:39</t>
  </si>
  <si>
    <t>2737355</t>
  </si>
  <si>
    <t>阿库沙拉斯卡萨斯菲律宾人酒店</t>
  </si>
  <si>
    <t>Cabacungan Joniko</t>
  </si>
  <si>
    <t>1000.00</t>
  </si>
  <si>
    <t>2022-10-13 16:12:34</t>
  </si>
  <si>
    <t>2022-10-12</t>
  </si>
  <si>
    <t>2735985</t>
  </si>
  <si>
    <t>Ibasco Sannarose</t>
  </si>
  <si>
    <t>1440.00</t>
  </si>
  <si>
    <t>2022-10-12 11:02:10</t>
  </si>
  <si>
    <t>2022-10-20</t>
  </si>
  <si>
    <t>2750722</t>
  </si>
  <si>
    <t>shindo mica,shindo mica</t>
  </si>
  <si>
    <t>949.00</t>
  </si>
  <si>
    <t>2022-10-21 19:01:03</t>
  </si>
  <si>
    <t>2754133</t>
  </si>
  <si>
    <t>Ong Nadia,Ong Nadia,Ong Nadia</t>
  </si>
  <si>
    <t>1888.00</t>
  </si>
  <si>
    <t>2022-10-26 14:59:51</t>
  </si>
  <si>
    <t>2753212</t>
  </si>
  <si>
    <t>Maravilla Maria Abigail</t>
  </si>
  <si>
    <t>979.00</t>
  </si>
  <si>
    <t>2022-10-22 15:48:47</t>
  </si>
  <si>
    <t>2753207</t>
  </si>
  <si>
    <t>1788.00</t>
  </si>
  <si>
    <t>2022-10-22 16:22:09</t>
  </si>
  <si>
    <t>2757029</t>
  </si>
  <si>
    <t>Henann Park Resort</t>
  </si>
  <si>
    <t>Pagay Chiclet Rose,Pagay Chiclet Rose</t>
  </si>
  <si>
    <t>2490.00</t>
  </si>
  <si>
    <t>-2490</t>
  </si>
  <si>
    <t>2022-10-31 14:12:30</t>
  </si>
  <si>
    <t>2022-09-18</t>
  </si>
  <si>
    <t>2697951</t>
  </si>
  <si>
    <t>SU TINGWEI</t>
  </si>
  <si>
    <t>1950.00</t>
  </si>
  <si>
    <t>2022-09-19 12:40:27</t>
  </si>
  <si>
    <t>2755654</t>
  </si>
  <si>
    <t>贝斯特韦斯特精选寻求者发现者拉玛四世酒店</t>
  </si>
  <si>
    <t>ZHU XINGYI,LIN YUHAN</t>
  </si>
  <si>
    <t>360.00</t>
  </si>
  <si>
    <t>2022-10-23 15:48:40</t>
  </si>
  <si>
    <t>2756305</t>
  </si>
  <si>
    <t>莫达拉海滩度假酒店</t>
  </si>
  <si>
    <t>BARAOIDAN ABIGEIL IGNACIO</t>
  </si>
  <si>
    <t>2120.00</t>
  </si>
  <si>
    <t>2022-10-24 09:37:00</t>
  </si>
  <si>
    <t>2711857</t>
  </si>
  <si>
    <t>攀瓦布里海滨度假村(SHA Extra Plus)</t>
  </si>
  <si>
    <t>Trakoonwong Boromporn,Trakoonwong Boromporn</t>
  </si>
  <si>
    <t>2022-09-27 15:35:50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</si>
</sst>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110</xdr:row>
      <xdr:rowOff>0</xdr:rowOff>
    </xdr:from>
    <xdr:to>
      <xdr:col>14</xdr:col>
      <xdr:colOff>200025</xdr:colOff>
      <xdr:row>139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002250"/>
          <a:ext cx="10668000" cy="4972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4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44864</v>
      </c>
      <c r="G2" s="7">
        <v>44865</v>
      </c>
      <c r="H2" s="5">
        <v>1</v>
      </c>
      <c r="I2" s="5">
        <v>1</v>
      </c>
      <c r="J2" s="5">
        <v>1</v>
      </c>
      <c r="K2" s="5" t="s">
        <v>30</v>
      </c>
      <c r="L2" s="5">
        <v>3260</v>
      </c>
      <c r="M2" s="5">
        <v>3260</v>
      </c>
      <c r="N2" s="5" t="s">
        <v>31</v>
      </c>
      <c r="O2" s="5" t="s">
        <v>32</v>
      </c>
      <c r="P2" s="5" t="s">
        <v>33</v>
      </c>
      <c r="Q2" s="5">
        <v>0</v>
      </c>
      <c r="R2" s="8">
        <v>44781</v>
      </c>
      <c r="S2" s="7">
        <v>44868</v>
      </c>
      <c r="T2" s="5" t="s">
        <v>34</v>
      </c>
      <c r="U2" s="5">
        <v>3260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44862</v>
      </c>
      <c r="G3" s="7">
        <v>44865</v>
      </c>
      <c r="H3" s="5">
        <v>1</v>
      </c>
      <c r="I3" s="5">
        <v>3</v>
      </c>
      <c r="J3" s="5">
        <v>3</v>
      </c>
      <c r="K3" s="5" t="s">
        <v>30</v>
      </c>
      <c r="L3" s="5">
        <v>4260</v>
      </c>
      <c r="M3" s="5">
        <v>4260</v>
      </c>
      <c r="N3" s="5" t="s">
        <v>40</v>
      </c>
      <c r="O3" s="5" t="s">
        <v>32</v>
      </c>
      <c r="P3" s="5" t="s">
        <v>33</v>
      </c>
      <c r="Q3" s="5">
        <v>0</v>
      </c>
      <c r="R3" s="8">
        <v>44816</v>
      </c>
      <c r="S3" s="7">
        <v>44868</v>
      </c>
      <c r="T3" s="5" t="s">
        <v>34</v>
      </c>
      <c r="U3" s="5">
        <v>4260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43</v>
      </c>
      <c r="B4" s="5" t="s">
        <v>26</v>
      </c>
      <c r="C4" s="5" t="s">
        <v>27</v>
      </c>
      <c r="D4" s="5" t="s">
        <v>44</v>
      </c>
      <c r="E4" s="5" t="s">
        <v>45</v>
      </c>
      <c r="F4" s="7">
        <v>44839</v>
      </c>
      <c r="G4" s="7">
        <v>44865</v>
      </c>
      <c r="H4" s="5">
        <v>1</v>
      </c>
      <c r="I4" s="5">
        <v>26</v>
      </c>
      <c r="J4" s="5">
        <v>26</v>
      </c>
      <c r="K4" s="5" t="s">
        <v>30</v>
      </c>
      <c r="L4" s="5">
        <v>18200</v>
      </c>
      <c r="M4" s="5">
        <v>18200</v>
      </c>
      <c r="N4" s="5" t="s">
        <v>46</v>
      </c>
      <c r="O4" s="5" t="s">
        <v>32</v>
      </c>
      <c r="P4" s="5" t="s">
        <v>33</v>
      </c>
      <c r="Q4" s="5">
        <v>0</v>
      </c>
      <c r="R4" s="8">
        <v>44817</v>
      </c>
      <c r="S4" s="7">
        <v>44868</v>
      </c>
      <c r="T4" s="5" t="s">
        <v>34</v>
      </c>
      <c r="U4" s="5">
        <v>18200</v>
      </c>
      <c r="V4" s="5">
        <v>0</v>
      </c>
      <c r="W4" s="5">
        <v>0</v>
      </c>
      <c r="X4" s="5" t="s">
        <v>47</v>
      </c>
      <c r="Y4" s="5" t="s">
        <v>48</v>
      </c>
    </row>
    <row r="5" s="5" customFormat="1" spans="1:25">
      <c r="A5" s="5" t="s">
        <v>43</v>
      </c>
      <c r="B5" s="5" t="s">
        <v>26</v>
      </c>
      <c r="C5" s="5" t="s">
        <v>49</v>
      </c>
      <c r="D5" s="5" t="s">
        <v>44</v>
      </c>
      <c r="E5" s="5" t="s">
        <v>45</v>
      </c>
      <c r="F5" s="7">
        <v>44839</v>
      </c>
      <c r="G5" s="7">
        <v>44865</v>
      </c>
      <c r="H5" s="5">
        <v>1</v>
      </c>
      <c r="I5" s="5">
        <v>26</v>
      </c>
      <c r="J5" s="5">
        <v>26</v>
      </c>
      <c r="K5" s="5" t="s">
        <v>30</v>
      </c>
      <c r="L5" s="5">
        <v>-2100</v>
      </c>
      <c r="M5" s="5">
        <v>-2100</v>
      </c>
      <c r="N5" s="5" t="s">
        <v>46</v>
      </c>
      <c r="O5" s="5" t="s">
        <v>32</v>
      </c>
      <c r="P5" s="5" t="s">
        <v>33</v>
      </c>
      <c r="Q5" s="5">
        <v>0</v>
      </c>
      <c r="R5" s="8">
        <v>44817</v>
      </c>
      <c r="S5" s="7">
        <v>44868</v>
      </c>
      <c r="T5" s="5" t="s">
        <v>34</v>
      </c>
      <c r="U5" s="5">
        <v>-2100</v>
      </c>
      <c r="V5" s="5">
        <v>0</v>
      </c>
      <c r="W5" s="5">
        <v>0</v>
      </c>
      <c r="X5" s="5" t="s">
        <v>47</v>
      </c>
      <c r="Y5" s="5" t="s">
        <v>48</v>
      </c>
    </row>
    <row r="6" s="5" customFormat="1" spans="1:25">
      <c r="A6" s="5" t="s">
        <v>50</v>
      </c>
      <c r="B6" s="5" t="s">
        <v>26</v>
      </c>
      <c r="C6" s="5" t="s">
        <v>27</v>
      </c>
      <c r="D6" s="5" t="s">
        <v>51</v>
      </c>
      <c r="E6" s="5" t="s">
        <v>52</v>
      </c>
      <c r="F6" s="7">
        <v>44863</v>
      </c>
      <c r="G6" s="7">
        <v>44865</v>
      </c>
      <c r="H6" s="5">
        <v>1</v>
      </c>
      <c r="I6" s="5">
        <v>2</v>
      </c>
      <c r="J6" s="5">
        <v>2</v>
      </c>
      <c r="K6" s="5" t="s">
        <v>30</v>
      </c>
      <c r="L6" s="5">
        <v>1774</v>
      </c>
      <c r="M6" s="5">
        <v>1774</v>
      </c>
      <c r="N6" s="5" t="s">
        <v>53</v>
      </c>
      <c r="O6" s="5" t="s">
        <v>32</v>
      </c>
      <c r="P6" s="5" t="s">
        <v>33</v>
      </c>
      <c r="Q6" s="5">
        <v>0</v>
      </c>
      <c r="R6" s="8">
        <v>44821</v>
      </c>
      <c r="S6" s="7">
        <v>44868</v>
      </c>
      <c r="T6" s="5" t="s">
        <v>34</v>
      </c>
      <c r="U6" s="5">
        <v>1774</v>
      </c>
      <c r="V6" s="5">
        <v>0</v>
      </c>
      <c r="W6" s="5">
        <v>0</v>
      </c>
      <c r="X6" s="5" t="s">
        <v>54</v>
      </c>
      <c r="Y6" s="5" t="s">
        <v>55</v>
      </c>
    </row>
    <row r="7" s="5" customFormat="1" spans="1:25">
      <c r="A7" s="5" t="s">
        <v>56</v>
      </c>
      <c r="B7" s="5" t="s">
        <v>26</v>
      </c>
      <c r="C7" s="5" t="s">
        <v>27</v>
      </c>
      <c r="D7" s="5" t="s">
        <v>57</v>
      </c>
      <c r="E7" s="5" t="s">
        <v>58</v>
      </c>
      <c r="F7" s="7">
        <v>44863</v>
      </c>
      <c r="G7" s="7">
        <v>44865</v>
      </c>
      <c r="H7" s="5">
        <v>1</v>
      </c>
      <c r="I7" s="5">
        <v>2</v>
      </c>
      <c r="J7" s="5">
        <v>2</v>
      </c>
      <c r="K7" s="5" t="s">
        <v>30</v>
      </c>
      <c r="L7" s="5">
        <v>1950</v>
      </c>
      <c r="M7" s="5">
        <v>1950</v>
      </c>
      <c r="N7" s="5" t="s">
        <v>59</v>
      </c>
      <c r="O7" s="5" t="s">
        <v>32</v>
      </c>
      <c r="P7" s="5" t="s">
        <v>33</v>
      </c>
      <c r="Q7" s="5">
        <v>0</v>
      </c>
      <c r="R7" s="8">
        <v>44822</v>
      </c>
      <c r="S7" s="7">
        <v>44868</v>
      </c>
      <c r="T7" s="5" t="s">
        <v>34</v>
      </c>
      <c r="U7" s="5">
        <v>1950</v>
      </c>
      <c r="V7" s="5">
        <v>0</v>
      </c>
      <c r="W7" s="5">
        <v>0</v>
      </c>
      <c r="X7" s="5" t="s">
        <v>60</v>
      </c>
      <c r="Y7" s="5" t="s">
        <v>61</v>
      </c>
    </row>
    <row r="8" s="5" customFormat="1" spans="1:26">
      <c r="A8" s="5" t="s">
        <v>62</v>
      </c>
      <c r="B8" s="5" t="s">
        <v>26</v>
      </c>
      <c r="C8" s="5" t="s">
        <v>27</v>
      </c>
      <c r="D8" s="5" t="s">
        <v>63</v>
      </c>
      <c r="E8" s="5" t="s">
        <v>64</v>
      </c>
      <c r="F8" s="7">
        <v>44864</v>
      </c>
      <c r="G8" s="7">
        <v>44865</v>
      </c>
      <c r="H8" s="5">
        <v>2</v>
      </c>
      <c r="I8" s="5">
        <v>1</v>
      </c>
      <c r="J8" s="5">
        <v>2</v>
      </c>
      <c r="K8" s="5" t="s">
        <v>30</v>
      </c>
      <c r="L8" s="5">
        <v>608</v>
      </c>
      <c r="M8" s="5">
        <v>608</v>
      </c>
      <c r="N8" s="5" t="s">
        <v>65</v>
      </c>
      <c r="O8" s="5" t="s">
        <v>32</v>
      </c>
      <c r="P8" s="5" t="s">
        <v>33</v>
      </c>
      <c r="Q8" s="5">
        <v>0</v>
      </c>
      <c r="R8" s="8">
        <v>44828</v>
      </c>
      <c r="S8" s="7">
        <v>44868</v>
      </c>
      <c r="T8" s="5" t="s">
        <v>34</v>
      </c>
      <c r="U8" s="5">
        <v>608</v>
      </c>
      <c r="V8" s="5">
        <v>0</v>
      </c>
      <c r="W8" s="5">
        <v>0</v>
      </c>
      <c r="X8" s="5" t="s">
        <v>66</v>
      </c>
      <c r="Y8" s="5">
        <v>215674885</v>
      </c>
      <c r="Z8" s="5" t="s">
        <v>67</v>
      </c>
    </row>
    <row r="9" s="5" customFormat="1" spans="1:25">
      <c r="A9" s="5" t="s">
        <v>68</v>
      </c>
      <c r="B9" s="5" t="s">
        <v>26</v>
      </c>
      <c r="C9" s="5" t="s">
        <v>27</v>
      </c>
      <c r="D9" s="5" t="s">
        <v>69</v>
      </c>
      <c r="E9" s="5" t="s">
        <v>70</v>
      </c>
      <c r="F9" s="7">
        <v>44863</v>
      </c>
      <c r="G9" s="7">
        <v>44865</v>
      </c>
      <c r="H9" s="5">
        <v>1</v>
      </c>
      <c r="I9" s="5">
        <v>2</v>
      </c>
      <c r="J9" s="5">
        <v>2</v>
      </c>
      <c r="K9" s="5" t="s">
        <v>30</v>
      </c>
      <c r="L9" s="5">
        <v>746</v>
      </c>
      <c r="M9" s="5">
        <v>746</v>
      </c>
      <c r="N9" s="5" t="s">
        <v>71</v>
      </c>
      <c r="O9" s="5" t="s">
        <v>32</v>
      </c>
      <c r="P9" s="5" t="s">
        <v>33</v>
      </c>
      <c r="Q9" s="5">
        <v>0</v>
      </c>
      <c r="R9" s="8">
        <v>44830</v>
      </c>
      <c r="S9" s="7">
        <v>44868</v>
      </c>
      <c r="T9" s="5" t="s">
        <v>34</v>
      </c>
      <c r="U9" s="5">
        <v>746</v>
      </c>
      <c r="V9" s="5">
        <v>0</v>
      </c>
      <c r="W9" s="5">
        <v>0</v>
      </c>
      <c r="X9" s="5" t="s">
        <v>72</v>
      </c>
      <c r="Y9" s="5" t="s">
        <v>73</v>
      </c>
    </row>
    <row r="10" s="5" customFormat="1" spans="1:25">
      <c r="A10" s="5" t="s">
        <v>74</v>
      </c>
      <c r="B10" s="5" t="s">
        <v>26</v>
      </c>
      <c r="C10" s="5" t="s">
        <v>27</v>
      </c>
      <c r="D10" s="5" t="s">
        <v>75</v>
      </c>
      <c r="E10" s="5" t="s">
        <v>76</v>
      </c>
      <c r="F10" s="7">
        <v>44863</v>
      </c>
      <c r="G10" s="7">
        <v>44865</v>
      </c>
      <c r="H10" s="5">
        <v>1</v>
      </c>
      <c r="I10" s="5">
        <v>2</v>
      </c>
      <c r="J10" s="5">
        <v>2</v>
      </c>
      <c r="K10" s="5" t="s">
        <v>30</v>
      </c>
      <c r="L10" s="5">
        <v>950</v>
      </c>
      <c r="M10" s="5">
        <v>950</v>
      </c>
      <c r="N10" s="5" t="s">
        <v>77</v>
      </c>
      <c r="O10" s="5" t="s">
        <v>32</v>
      </c>
      <c r="P10" s="5" t="s">
        <v>33</v>
      </c>
      <c r="Q10" s="5">
        <v>0</v>
      </c>
      <c r="R10" s="8">
        <v>44830</v>
      </c>
      <c r="S10" s="7">
        <v>44868</v>
      </c>
      <c r="T10" s="5" t="s">
        <v>34</v>
      </c>
      <c r="U10" s="5">
        <v>950</v>
      </c>
      <c r="V10" s="5">
        <v>0</v>
      </c>
      <c r="W10" s="5">
        <v>0</v>
      </c>
      <c r="X10" s="5" t="s">
        <v>78</v>
      </c>
      <c r="Y10" s="5" t="s">
        <v>79</v>
      </c>
    </row>
    <row r="11" s="5" customFormat="1" spans="1:25">
      <c r="A11" s="5" t="s">
        <v>80</v>
      </c>
      <c r="B11" s="5" t="s">
        <v>26</v>
      </c>
      <c r="C11" s="5" t="s">
        <v>27</v>
      </c>
      <c r="D11" s="5" t="s">
        <v>81</v>
      </c>
      <c r="E11" s="5" t="s">
        <v>82</v>
      </c>
      <c r="F11" s="7">
        <v>44864</v>
      </c>
      <c r="G11" s="7">
        <v>44865</v>
      </c>
      <c r="H11" s="5">
        <v>1</v>
      </c>
      <c r="I11" s="5">
        <v>1</v>
      </c>
      <c r="J11" s="5">
        <v>1</v>
      </c>
      <c r="K11" s="5" t="s">
        <v>30</v>
      </c>
      <c r="L11" s="5">
        <v>235</v>
      </c>
      <c r="M11" s="5">
        <v>235</v>
      </c>
      <c r="N11" s="5" t="s">
        <v>83</v>
      </c>
      <c r="O11" s="5" t="s">
        <v>32</v>
      </c>
      <c r="P11" s="5" t="s">
        <v>33</v>
      </c>
      <c r="Q11" s="5">
        <v>0</v>
      </c>
      <c r="R11" s="8">
        <v>44831</v>
      </c>
      <c r="S11" s="7">
        <v>44868</v>
      </c>
      <c r="T11" s="5" t="s">
        <v>34</v>
      </c>
      <c r="U11" s="5">
        <v>235</v>
      </c>
      <c r="V11" s="5">
        <v>0</v>
      </c>
      <c r="W11" s="5">
        <v>0</v>
      </c>
      <c r="X11" s="5" t="s">
        <v>84</v>
      </c>
      <c r="Y11" s="5" t="s">
        <v>85</v>
      </c>
    </row>
    <row r="12" s="5" customFormat="1" spans="1:25">
      <c r="A12" s="5" t="s">
        <v>86</v>
      </c>
      <c r="B12" s="5" t="s">
        <v>26</v>
      </c>
      <c r="C12" s="5" t="s">
        <v>27</v>
      </c>
      <c r="D12" s="5" t="s">
        <v>87</v>
      </c>
      <c r="E12" s="5" t="s">
        <v>88</v>
      </c>
      <c r="F12" s="7">
        <v>44860</v>
      </c>
      <c r="G12" s="7">
        <v>44865</v>
      </c>
      <c r="H12" s="5">
        <v>1</v>
      </c>
      <c r="I12" s="5">
        <v>5</v>
      </c>
      <c r="J12" s="5">
        <v>5</v>
      </c>
      <c r="K12" s="5" t="s">
        <v>30</v>
      </c>
      <c r="L12" s="5">
        <v>2975</v>
      </c>
      <c r="M12" s="5">
        <v>2975</v>
      </c>
      <c r="N12" s="5" t="s">
        <v>89</v>
      </c>
      <c r="O12" s="5" t="s">
        <v>32</v>
      </c>
      <c r="P12" s="5" t="s">
        <v>33</v>
      </c>
      <c r="Q12" s="5">
        <v>0</v>
      </c>
      <c r="R12" s="8">
        <v>44831</v>
      </c>
      <c r="S12" s="7">
        <v>44868</v>
      </c>
      <c r="T12" s="5" t="s">
        <v>34</v>
      </c>
      <c r="U12" s="5">
        <v>2975</v>
      </c>
      <c r="V12" s="5">
        <v>0</v>
      </c>
      <c r="W12" s="5">
        <v>0</v>
      </c>
      <c r="X12" s="5" t="s">
        <v>90</v>
      </c>
      <c r="Y12" s="5" t="s">
        <v>91</v>
      </c>
    </row>
    <row r="13" s="5" customFormat="1" spans="1:25">
      <c r="A13" s="5" t="s">
        <v>92</v>
      </c>
      <c r="B13" s="5" t="s">
        <v>26</v>
      </c>
      <c r="C13" s="5" t="s">
        <v>27</v>
      </c>
      <c r="D13" s="5" t="s">
        <v>93</v>
      </c>
      <c r="E13" s="5" t="s">
        <v>94</v>
      </c>
      <c r="F13" s="7">
        <v>44862</v>
      </c>
      <c r="G13" s="7">
        <v>44865</v>
      </c>
      <c r="H13" s="5">
        <v>1</v>
      </c>
      <c r="I13" s="5">
        <v>3</v>
      </c>
      <c r="J13" s="5">
        <v>3</v>
      </c>
      <c r="K13" s="5" t="s">
        <v>30</v>
      </c>
      <c r="L13" s="5">
        <v>2340</v>
      </c>
      <c r="M13" s="5">
        <v>2340</v>
      </c>
      <c r="N13" s="5" t="s">
        <v>95</v>
      </c>
      <c r="O13" s="5" t="s">
        <v>32</v>
      </c>
      <c r="P13" s="5" t="s">
        <v>33</v>
      </c>
      <c r="Q13" s="5">
        <v>0</v>
      </c>
      <c r="R13" s="8">
        <v>44831</v>
      </c>
      <c r="S13" s="7">
        <v>44868</v>
      </c>
      <c r="T13" s="5" t="s">
        <v>34</v>
      </c>
      <c r="U13" s="5">
        <v>2340</v>
      </c>
      <c r="V13" s="5">
        <v>0</v>
      </c>
      <c r="W13" s="5">
        <v>0</v>
      </c>
      <c r="X13" s="5" t="s">
        <v>96</v>
      </c>
      <c r="Y13" s="5" t="s">
        <v>97</v>
      </c>
    </row>
    <row r="14" s="5" customFormat="1" spans="1:25">
      <c r="A14" s="5" t="s">
        <v>98</v>
      </c>
      <c r="B14" s="5" t="s">
        <v>26</v>
      </c>
      <c r="C14" s="5" t="s">
        <v>27</v>
      </c>
      <c r="D14" s="5" t="s">
        <v>99</v>
      </c>
      <c r="E14" s="5" t="s">
        <v>100</v>
      </c>
      <c r="F14" s="7">
        <v>44863</v>
      </c>
      <c r="G14" s="7">
        <v>44865</v>
      </c>
      <c r="H14" s="5">
        <v>1</v>
      </c>
      <c r="I14" s="5">
        <v>2</v>
      </c>
      <c r="J14" s="5">
        <v>2</v>
      </c>
      <c r="K14" s="5" t="s">
        <v>30</v>
      </c>
      <c r="L14" s="5">
        <v>800</v>
      </c>
      <c r="M14" s="5">
        <v>800</v>
      </c>
      <c r="N14" s="5" t="s">
        <v>101</v>
      </c>
      <c r="O14" s="5" t="s">
        <v>32</v>
      </c>
      <c r="P14" s="5" t="s">
        <v>33</v>
      </c>
      <c r="Q14" s="5">
        <v>0</v>
      </c>
      <c r="R14" s="8">
        <v>44834</v>
      </c>
      <c r="S14" s="7">
        <v>44868</v>
      </c>
      <c r="T14" s="5" t="s">
        <v>34</v>
      </c>
      <c r="U14" s="5">
        <v>800</v>
      </c>
      <c r="V14" s="5">
        <v>0</v>
      </c>
      <c r="W14" s="5">
        <v>0</v>
      </c>
      <c r="X14" s="5" t="s">
        <v>102</v>
      </c>
      <c r="Y14" s="5" t="s">
        <v>103</v>
      </c>
    </row>
    <row r="15" s="5" customFormat="1" spans="1:25">
      <c r="A15" s="5" t="s">
        <v>104</v>
      </c>
      <c r="B15" s="5" t="s">
        <v>26</v>
      </c>
      <c r="C15" s="5" t="s">
        <v>27</v>
      </c>
      <c r="D15" s="5" t="s">
        <v>93</v>
      </c>
      <c r="E15" s="5" t="s">
        <v>94</v>
      </c>
      <c r="F15" s="7">
        <v>44862</v>
      </c>
      <c r="G15" s="7">
        <v>44865</v>
      </c>
      <c r="H15" s="5">
        <v>1</v>
      </c>
      <c r="I15" s="5">
        <v>3</v>
      </c>
      <c r="J15" s="5">
        <v>3</v>
      </c>
      <c r="K15" s="5" t="s">
        <v>30</v>
      </c>
      <c r="L15" s="5">
        <v>2241</v>
      </c>
      <c r="M15" s="5">
        <v>2241</v>
      </c>
      <c r="N15" s="5" t="s">
        <v>105</v>
      </c>
      <c r="O15" s="5" t="s">
        <v>32</v>
      </c>
      <c r="P15" s="5" t="s">
        <v>33</v>
      </c>
      <c r="Q15" s="5">
        <v>0</v>
      </c>
      <c r="R15" s="8">
        <v>44834</v>
      </c>
      <c r="S15" s="7">
        <v>44868</v>
      </c>
      <c r="T15" s="5" t="s">
        <v>34</v>
      </c>
      <c r="U15" s="5">
        <v>2241</v>
      </c>
      <c r="V15" s="5">
        <v>0</v>
      </c>
      <c r="W15" s="5">
        <v>0</v>
      </c>
      <c r="X15" s="5" t="s">
        <v>106</v>
      </c>
      <c r="Y15" s="5" t="s">
        <v>107</v>
      </c>
    </row>
    <row r="16" s="5" customFormat="1" spans="1:25">
      <c r="A16" s="5" t="s">
        <v>108</v>
      </c>
      <c r="B16" s="5" t="s">
        <v>26</v>
      </c>
      <c r="C16" s="5" t="s">
        <v>27</v>
      </c>
      <c r="D16" s="5" t="s">
        <v>109</v>
      </c>
      <c r="E16" s="5" t="s">
        <v>110</v>
      </c>
      <c r="F16" s="7">
        <v>44862</v>
      </c>
      <c r="G16" s="7">
        <v>44865</v>
      </c>
      <c r="H16" s="5">
        <v>1</v>
      </c>
      <c r="I16" s="5">
        <v>3</v>
      </c>
      <c r="J16" s="5">
        <v>3</v>
      </c>
      <c r="K16" s="5" t="s">
        <v>30</v>
      </c>
      <c r="L16" s="5">
        <v>615</v>
      </c>
      <c r="M16" s="5">
        <v>615</v>
      </c>
      <c r="N16" s="5" t="s">
        <v>111</v>
      </c>
      <c r="O16" s="5" t="s">
        <v>32</v>
      </c>
      <c r="P16" s="5" t="s">
        <v>33</v>
      </c>
      <c r="Q16" s="5">
        <v>0</v>
      </c>
      <c r="R16" s="8">
        <v>44836</v>
      </c>
      <c r="S16" s="7">
        <v>44868</v>
      </c>
      <c r="T16" s="5" t="s">
        <v>34</v>
      </c>
      <c r="U16" s="5">
        <v>615</v>
      </c>
      <c r="V16" s="5">
        <v>0</v>
      </c>
      <c r="W16" s="5">
        <v>0</v>
      </c>
      <c r="X16" s="5" t="s">
        <v>112</v>
      </c>
      <c r="Y16" s="5" t="s">
        <v>113</v>
      </c>
    </row>
    <row r="17" s="5" customFormat="1" spans="1:25">
      <c r="A17" s="5" t="s">
        <v>114</v>
      </c>
      <c r="B17" s="5" t="s">
        <v>26</v>
      </c>
      <c r="C17" s="5" t="s">
        <v>27</v>
      </c>
      <c r="D17" s="5" t="s">
        <v>115</v>
      </c>
      <c r="E17" s="5" t="s">
        <v>116</v>
      </c>
      <c r="F17" s="7">
        <v>44862</v>
      </c>
      <c r="G17" s="7">
        <v>44865</v>
      </c>
      <c r="H17" s="5">
        <v>1</v>
      </c>
      <c r="I17" s="5">
        <v>3</v>
      </c>
      <c r="J17" s="5">
        <v>3</v>
      </c>
      <c r="K17" s="5" t="s">
        <v>30</v>
      </c>
      <c r="L17" s="5">
        <v>2228</v>
      </c>
      <c r="M17" s="5">
        <v>2228</v>
      </c>
      <c r="N17" s="5" t="s">
        <v>117</v>
      </c>
      <c r="O17" s="5" t="s">
        <v>32</v>
      </c>
      <c r="P17" s="5" t="s">
        <v>33</v>
      </c>
      <c r="Q17" s="5">
        <v>0</v>
      </c>
      <c r="R17" s="8">
        <v>44836</v>
      </c>
      <c r="S17" s="7">
        <v>44868</v>
      </c>
      <c r="T17" s="5" t="s">
        <v>34</v>
      </c>
      <c r="U17" s="5">
        <v>2228</v>
      </c>
      <c r="V17" s="5">
        <v>0</v>
      </c>
      <c r="W17" s="5">
        <v>0</v>
      </c>
      <c r="X17" s="5" t="s">
        <v>118</v>
      </c>
      <c r="Y17" s="5" t="s">
        <v>119</v>
      </c>
    </row>
    <row r="18" s="5" customFormat="1" spans="1:25">
      <c r="A18" s="5" t="s">
        <v>120</v>
      </c>
      <c r="B18" s="5" t="s">
        <v>26</v>
      </c>
      <c r="C18" s="5" t="s">
        <v>27</v>
      </c>
      <c r="D18" s="5" t="s">
        <v>121</v>
      </c>
      <c r="E18" s="5" t="s">
        <v>122</v>
      </c>
      <c r="F18" s="7">
        <v>44859</v>
      </c>
      <c r="G18" s="7">
        <v>44865</v>
      </c>
      <c r="H18" s="5">
        <v>1</v>
      </c>
      <c r="I18" s="5">
        <v>6</v>
      </c>
      <c r="J18" s="5">
        <v>6</v>
      </c>
      <c r="K18" s="5" t="s">
        <v>30</v>
      </c>
      <c r="L18" s="5">
        <v>2922</v>
      </c>
      <c r="M18" s="5">
        <v>2922</v>
      </c>
      <c r="N18" s="5" t="s">
        <v>123</v>
      </c>
      <c r="O18" s="5" t="s">
        <v>32</v>
      </c>
      <c r="P18" s="5" t="s">
        <v>33</v>
      </c>
      <c r="Q18" s="5">
        <v>0</v>
      </c>
      <c r="R18" s="8">
        <v>44837</v>
      </c>
      <c r="S18" s="7">
        <v>44868</v>
      </c>
      <c r="T18" s="5" t="s">
        <v>34</v>
      </c>
      <c r="U18" s="5">
        <v>2922</v>
      </c>
      <c r="V18" s="5">
        <v>0</v>
      </c>
      <c r="W18" s="5">
        <v>0</v>
      </c>
      <c r="X18" s="5" t="s">
        <v>124</v>
      </c>
      <c r="Y18" s="5" t="s">
        <v>125</v>
      </c>
    </row>
    <row r="19" s="5" customFormat="1" spans="1:25">
      <c r="A19" s="5" t="s">
        <v>126</v>
      </c>
      <c r="B19" s="5" t="s">
        <v>26</v>
      </c>
      <c r="C19" s="5" t="s">
        <v>27</v>
      </c>
      <c r="D19" s="5" t="s">
        <v>127</v>
      </c>
      <c r="E19" s="5" t="s">
        <v>128</v>
      </c>
      <c r="F19" s="7">
        <v>44863</v>
      </c>
      <c r="G19" s="7">
        <v>44865</v>
      </c>
      <c r="H19" s="5">
        <v>1</v>
      </c>
      <c r="I19" s="5">
        <v>2</v>
      </c>
      <c r="J19" s="5">
        <v>2</v>
      </c>
      <c r="K19" s="5" t="s">
        <v>30</v>
      </c>
      <c r="L19" s="5">
        <v>1416</v>
      </c>
      <c r="M19" s="5">
        <v>1416</v>
      </c>
      <c r="N19" s="5" t="s">
        <v>129</v>
      </c>
      <c r="O19" s="5" t="s">
        <v>32</v>
      </c>
      <c r="P19" s="5" t="s">
        <v>33</v>
      </c>
      <c r="Q19" s="5">
        <v>0</v>
      </c>
      <c r="R19" s="8">
        <v>44839</v>
      </c>
      <c r="S19" s="7">
        <v>44868</v>
      </c>
      <c r="T19" s="5" t="s">
        <v>34</v>
      </c>
      <c r="U19" s="5">
        <v>1416</v>
      </c>
      <c r="V19" s="5">
        <v>0</v>
      </c>
      <c r="W19" s="5">
        <v>0</v>
      </c>
      <c r="X19" s="5" t="s">
        <v>130</v>
      </c>
      <c r="Y19" s="5" t="s">
        <v>131</v>
      </c>
    </row>
    <row r="20" s="5" customFormat="1" spans="1:25">
      <c r="A20" s="5" t="s">
        <v>132</v>
      </c>
      <c r="B20" s="5" t="s">
        <v>26</v>
      </c>
      <c r="C20" s="5" t="s">
        <v>27</v>
      </c>
      <c r="D20" s="5" t="s">
        <v>133</v>
      </c>
      <c r="E20" s="5" t="s">
        <v>134</v>
      </c>
      <c r="F20" s="7">
        <v>44864</v>
      </c>
      <c r="G20" s="7">
        <v>44865</v>
      </c>
      <c r="H20" s="5">
        <v>1</v>
      </c>
      <c r="I20" s="5">
        <v>1</v>
      </c>
      <c r="J20" s="5">
        <v>1</v>
      </c>
      <c r="K20" s="5" t="s">
        <v>30</v>
      </c>
      <c r="L20" s="5">
        <v>1327</v>
      </c>
      <c r="M20" s="5">
        <v>1327</v>
      </c>
      <c r="N20" s="5" t="s">
        <v>135</v>
      </c>
      <c r="O20" s="5" t="s">
        <v>32</v>
      </c>
      <c r="P20" s="5" t="s">
        <v>33</v>
      </c>
      <c r="Q20" s="5">
        <v>0</v>
      </c>
      <c r="R20" s="8">
        <v>44840</v>
      </c>
      <c r="S20" s="7">
        <v>44868</v>
      </c>
      <c r="T20" s="5" t="s">
        <v>34</v>
      </c>
      <c r="U20" s="5">
        <v>1327</v>
      </c>
      <c r="V20" s="5">
        <v>0</v>
      </c>
      <c r="W20" s="5">
        <v>0</v>
      </c>
      <c r="X20" s="5" t="s">
        <v>136</v>
      </c>
      <c r="Y20" s="5" t="s">
        <v>137</v>
      </c>
    </row>
    <row r="21" s="5" customFormat="1" spans="1:25">
      <c r="A21" s="5" t="s">
        <v>138</v>
      </c>
      <c r="B21" s="5" t="s">
        <v>26</v>
      </c>
      <c r="C21" s="5" t="s">
        <v>27</v>
      </c>
      <c r="D21" s="5" t="s">
        <v>139</v>
      </c>
      <c r="E21" s="5" t="s">
        <v>140</v>
      </c>
      <c r="F21" s="7">
        <v>44863</v>
      </c>
      <c r="G21" s="7">
        <v>44865</v>
      </c>
      <c r="H21" s="5">
        <v>1</v>
      </c>
      <c r="I21" s="5">
        <v>2</v>
      </c>
      <c r="J21" s="5">
        <v>2</v>
      </c>
      <c r="K21" s="5" t="s">
        <v>30</v>
      </c>
      <c r="L21" s="5">
        <v>1207</v>
      </c>
      <c r="M21" s="5">
        <v>1207</v>
      </c>
      <c r="N21" s="5" t="s">
        <v>141</v>
      </c>
      <c r="O21" s="5" t="s">
        <v>32</v>
      </c>
      <c r="P21" s="5" t="s">
        <v>33</v>
      </c>
      <c r="Q21" s="5">
        <v>0</v>
      </c>
      <c r="R21" s="8">
        <v>44843</v>
      </c>
      <c r="S21" s="7">
        <v>44868</v>
      </c>
      <c r="T21" s="5" t="s">
        <v>34</v>
      </c>
      <c r="U21" s="5">
        <v>1207</v>
      </c>
      <c r="V21" s="5">
        <v>0</v>
      </c>
      <c r="W21" s="5">
        <v>0</v>
      </c>
      <c r="X21" s="5" t="s">
        <v>142</v>
      </c>
      <c r="Y21" s="5" t="s">
        <v>143</v>
      </c>
    </row>
    <row r="22" s="5" customFormat="1" spans="1:25">
      <c r="A22" s="5" t="s">
        <v>144</v>
      </c>
      <c r="B22" s="5" t="s">
        <v>26</v>
      </c>
      <c r="C22" s="5" t="s">
        <v>27</v>
      </c>
      <c r="D22" s="5" t="s">
        <v>145</v>
      </c>
      <c r="E22" s="5" t="s">
        <v>146</v>
      </c>
      <c r="F22" s="7">
        <v>44862</v>
      </c>
      <c r="G22" s="7">
        <v>44865</v>
      </c>
      <c r="H22" s="5">
        <v>1</v>
      </c>
      <c r="I22" s="5">
        <v>3</v>
      </c>
      <c r="J22" s="5">
        <v>3</v>
      </c>
      <c r="K22" s="5" t="s">
        <v>30</v>
      </c>
      <c r="L22" s="5">
        <v>2136</v>
      </c>
      <c r="M22" s="5">
        <v>2136</v>
      </c>
      <c r="N22" s="5" t="s">
        <v>147</v>
      </c>
      <c r="O22" s="5" t="s">
        <v>32</v>
      </c>
      <c r="P22" s="5" t="s">
        <v>33</v>
      </c>
      <c r="Q22" s="5">
        <v>0</v>
      </c>
      <c r="R22" s="8">
        <v>44843</v>
      </c>
      <c r="S22" s="7">
        <v>44868</v>
      </c>
      <c r="T22" s="5" t="s">
        <v>34</v>
      </c>
      <c r="U22" s="5">
        <v>2136</v>
      </c>
      <c r="V22" s="5">
        <v>0</v>
      </c>
      <c r="W22" s="5">
        <v>0</v>
      </c>
      <c r="X22" s="5" t="s">
        <v>148</v>
      </c>
      <c r="Y22" s="5" t="s">
        <v>149</v>
      </c>
    </row>
    <row r="23" s="5" customFormat="1" spans="1:25">
      <c r="A23" s="5" t="s">
        <v>150</v>
      </c>
      <c r="B23" s="5" t="s">
        <v>26</v>
      </c>
      <c r="C23" s="5" t="s">
        <v>27</v>
      </c>
      <c r="D23" s="5" t="s">
        <v>151</v>
      </c>
      <c r="E23" s="5" t="s">
        <v>152</v>
      </c>
      <c r="F23" s="7">
        <v>44863</v>
      </c>
      <c r="G23" s="7">
        <v>44865</v>
      </c>
      <c r="H23" s="5">
        <v>1</v>
      </c>
      <c r="I23" s="5">
        <v>2</v>
      </c>
      <c r="J23" s="5">
        <v>2</v>
      </c>
      <c r="K23" s="5" t="s">
        <v>30</v>
      </c>
      <c r="L23" s="5">
        <v>850</v>
      </c>
      <c r="M23" s="5">
        <v>850</v>
      </c>
      <c r="N23" s="5" t="s">
        <v>153</v>
      </c>
      <c r="O23" s="5" t="s">
        <v>32</v>
      </c>
      <c r="P23" s="5" t="s">
        <v>33</v>
      </c>
      <c r="Q23" s="5">
        <v>0</v>
      </c>
      <c r="R23" s="8">
        <v>44843</v>
      </c>
      <c r="S23" s="7">
        <v>44868</v>
      </c>
      <c r="T23" s="5" t="s">
        <v>34</v>
      </c>
      <c r="U23" s="5">
        <v>850</v>
      </c>
      <c r="V23" s="5">
        <v>0</v>
      </c>
      <c r="W23" s="5">
        <v>0</v>
      </c>
      <c r="X23" s="5" t="s">
        <v>154</v>
      </c>
      <c r="Y23" s="5" t="s">
        <v>155</v>
      </c>
    </row>
    <row r="24" s="5" customFormat="1" spans="1:25">
      <c r="A24" s="5" t="s">
        <v>156</v>
      </c>
      <c r="B24" s="5" t="s">
        <v>26</v>
      </c>
      <c r="C24" s="5" t="s">
        <v>27</v>
      </c>
      <c r="D24" s="5" t="s">
        <v>139</v>
      </c>
      <c r="E24" s="5" t="s">
        <v>157</v>
      </c>
      <c r="F24" s="7">
        <v>44863</v>
      </c>
      <c r="G24" s="7">
        <v>44865</v>
      </c>
      <c r="H24" s="5">
        <v>1</v>
      </c>
      <c r="I24" s="5">
        <v>2</v>
      </c>
      <c r="J24" s="5">
        <v>2</v>
      </c>
      <c r="K24" s="5" t="s">
        <v>30</v>
      </c>
      <c r="L24" s="5">
        <v>1098</v>
      </c>
      <c r="M24" s="5">
        <v>1098</v>
      </c>
      <c r="N24" s="5" t="s">
        <v>158</v>
      </c>
      <c r="O24" s="5" t="s">
        <v>32</v>
      </c>
      <c r="P24" s="5" t="s">
        <v>33</v>
      </c>
      <c r="Q24" s="5">
        <v>0</v>
      </c>
      <c r="R24" s="8">
        <v>44844</v>
      </c>
      <c r="S24" s="7">
        <v>44868</v>
      </c>
      <c r="T24" s="5" t="s">
        <v>34</v>
      </c>
      <c r="U24" s="5">
        <v>1098</v>
      </c>
      <c r="V24" s="5">
        <v>0</v>
      </c>
      <c r="W24" s="5">
        <v>0</v>
      </c>
      <c r="X24" s="5" t="s">
        <v>159</v>
      </c>
      <c r="Y24" s="5" t="s">
        <v>160</v>
      </c>
    </row>
    <row r="25" s="5" customFormat="1" spans="1:25">
      <c r="A25" s="5" t="s">
        <v>161</v>
      </c>
      <c r="B25" s="5" t="s">
        <v>26</v>
      </c>
      <c r="C25" s="5" t="s">
        <v>27</v>
      </c>
      <c r="D25" s="5" t="s">
        <v>162</v>
      </c>
      <c r="E25" s="5" t="s">
        <v>163</v>
      </c>
      <c r="F25" s="7">
        <v>44864</v>
      </c>
      <c r="G25" s="7">
        <v>44865</v>
      </c>
      <c r="H25" s="5">
        <v>1</v>
      </c>
      <c r="I25" s="5">
        <v>1</v>
      </c>
      <c r="J25" s="5">
        <v>1</v>
      </c>
      <c r="K25" s="5" t="s">
        <v>30</v>
      </c>
      <c r="L25" s="5">
        <v>1440</v>
      </c>
      <c r="M25" s="5">
        <v>1440</v>
      </c>
      <c r="N25" s="5" t="s">
        <v>164</v>
      </c>
      <c r="O25" s="5" t="s">
        <v>32</v>
      </c>
      <c r="P25" s="5" t="s">
        <v>33</v>
      </c>
      <c r="Q25" s="5">
        <v>0</v>
      </c>
      <c r="R25" s="8">
        <v>44846</v>
      </c>
      <c r="S25" s="7">
        <v>44868</v>
      </c>
      <c r="T25" s="5" t="s">
        <v>34</v>
      </c>
      <c r="U25" s="5">
        <v>1440</v>
      </c>
      <c r="V25" s="5">
        <v>0</v>
      </c>
      <c r="W25" s="5">
        <v>0</v>
      </c>
      <c r="X25" s="5" t="s">
        <v>165</v>
      </c>
      <c r="Y25" s="5" t="s">
        <v>165</v>
      </c>
    </row>
    <row r="26" s="5" customFormat="1" spans="1:25">
      <c r="A26" s="5" t="s">
        <v>166</v>
      </c>
      <c r="B26" s="5" t="s">
        <v>26</v>
      </c>
      <c r="C26" s="5" t="s">
        <v>27</v>
      </c>
      <c r="D26" s="5" t="s">
        <v>162</v>
      </c>
      <c r="E26" s="5" t="s">
        <v>167</v>
      </c>
      <c r="F26" s="7">
        <v>44864</v>
      </c>
      <c r="G26" s="7">
        <v>44865</v>
      </c>
      <c r="H26" s="5">
        <v>1</v>
      </c>
      <c r="I26" s="5">
        <v>1</v>
      </c>
      <c r="J26" s="5">
        <v>1</v>
      </c>
      <c r="K26" s="5" t="s">
        <v>30</v>
      </c>
      <c r="L26" s="5">
        <v>1000</v>
      </c>
      <c r="M26" s="5">
        <v>1000</v>
      </c>
      <c r="N26" s="5" t="s">
        <v>168</v>
      </c>
      <c r="O26" s="5" t="s">
        <v>32</v>
      </c>
      <c r="P26" s="5" t="s">
        <v>33</v>
      </c>
      <c r="Q26" s="5">
        <v>0</v>
      </c>
      <c r="R26" s="8">
        <v>44847</v>
      </c>
      <c r="S26" s="7">
        <v>44868</v>
      </c>
      <c r="T26" s="5" t="s">
        <v>34</v>
      </c>
      <c r="U26" s="5">
        <v>1000</v>
      </c>
      <c r="V26" s="5">
        <v>0</v>
      </c>
      <c r="W26" s="5">
        <v>0</v>
      </c>
      <c r="X26" s="5" t="s">
        <v>169</v>
      </c>
      <c r="Y26" s="5" t="s">
        <v>169</v>
      </c>
    </row>
    <row r="27" s="5" customFormat="1" spans="1:25">
      <c r="A27" s="5" t="s">
        <v>170</v>
      </c>
      <c r="B27" s="5" t="s">
        <v>26</v>
      </c>
      <c r="C27" s="5" t="s">
        <v>27</v>
      </c>
      <c r="D27" s="5" t="s">
        <v>171</v>
      </c>
      <c r="E27" s="5" t="s">
        <v>172</v>
      </c>
      <c r="F27" s="7">
        <v>44858</v>
      </c>
      <c r="G27" s="7">
        <v>44865</v>
      </c>
      <c r="H27" s="5">
        <v>1</v>
      </c>
      <c r="I27" s="5">
        <v>7</v>
      </c>
      <c r="J27" s="5">
        <v>7</v>
      </c>
      <c r="K27" s="5" t="s">
        <v>30</v>
      </c>
      <c r="L27" s="5">
        <v>1386</v>
      </c>
      <c r="M27" s="5">
        <v>1386</v>
      </c>
      <c r="N27" s="5" t="s">
        <v>173</v>
      </c>
      <c r="O27" s="5" t="s">
        <v>32</v>
      </c>
      <c r="P27" s="5" t="s">
        <v>33</v>
      </c>
      <c r="Q27" s="5">
        <v>0</v>
      </c>
      <c r="R27" s="8">
        <v>44847</v>
      </c>
      <c r="S27" s="7">
        <v>44868</v>
      </c>
      <c r="T27" s="5" t="s">
        <v>34</v>
      </c>
      <c r="U27" s="5">
        <v>1386</v>
      </c>
      <c r="V27" s="5">
        <v>0</v>
      </c>
      <c r="W27" s="5">
        <v>0</v>
      </c>
      <c r="X27" s="5" t="s">
        <v>174</v>
      </c>
      <c r="Y27" s="5" t="s">
        <v>175</v>
      </c>
    </row>
    <row r="28" s="5" customFormat="1" spans="1:25">
      <c r="A28" s="5" t="s">
        <v>176</v>
      </c>
      <c r="B28" s="5" t="s">
        <v>26</v>
      </c>
      <c r="C28" s="5" t="s">
        <v>27</v>
      </c>
      <c r="D28" s="5" t="s">
        <v>177</v>
      </c>
      <c r="E28" s="5" t="s">
        <v>178</v>
      </c>
      <c r="F28" s="7">
        <v>44863</v>
      </c>
      <c r="G28" s="7">
        <v>44865</v>
      </c>
      <c r="H28" s="5">
        <v>1</v>
      </c>
      <c r="I28" s="5">
        <v>2</v>
      </c>
      <c r="J28" s="5">
        <v>2</v>
      </c>
      <c r="K28" s="5" t="s">
        <v>30</v>
      </c>
      <c r="L28" s="5">
        <v>1404</v>
      </c>
      <c r="M28" s="5">
        <v>1404</v>
      </c>
      <c r="N28" s="5" t="s">
        <v>179</v>
      </c>
      <c r="O28" s="5" t="s">
        <v>32</v>
      </c>
      <c r="P28" s="5" t="s">
        <v>33</v>
      </c>
      <c r="Q28" s="5">
        <v>0</v>
      </c>
      <c r="R28" s="8">
        <v>44849</v>
      </c>
      <c r="S28" s="7">
        <v>44868</v>
      </c>
      <c r="T28" s="5" t="s">
        <v>34</v>
      </c>
      <c r="U28" s="5">
        <v>1404</v>
      </c>
      <c r="V28" s="5">
        <v>0</v>
      </c>
      <c r="W28" s="5">
        <v>0</v>
      </c>
      <c r="X28" s="5" t="s">
        <v>180</v>
      </c>
      <c r="Y28" s="5" t="s">
        <v>181</v>
      </c>
    </row>
    <row r="29" s="5" customFormat="1" spans="1:26">
      <c r="A29" s="5" t="s">
        <v>182</v>
      </c>
      <c r="B29" s="5" t="s">
        <v>26</v>
      </c>
      <c r="C29" s="5" t="s">
        <v>27</v>
      </c>
      <c r="D29" s="5" t="s">
        <v>183</v>
      </c>
      <c r="E29" s="5" t="s">
        <v>184</v>
      </c>
      <c r="F29" s="7">
        <v>44863</v>
      </c>
      <c r="G29" s="7">
        <v>44865</v>
      </c>
      <c r="H29" s="5">
        <v>2</v>
      </c>
      <c r="I29" s="5">
        <v>2</v>
      </c>
      <c r="J29" s="5">
        <v>4</v>
      </c>
      <c r="K29" s="5" t="s">
        <v>30</v>
      </c>
      <c r="L29" s="5">
        <v>17332</v>
      </c>
      <c r="M29" s="5">
        <v>17332</v>
      </c>
      <c r="N29" s="5" t="s">
        <v>185</v>
      </c>
      <c r="O29" s="5" t="s">
        <v>32</v>
      </c>
      <c r="P29" s="5" t="s">
        <v>33</v>
      </c>
      <c r="Q29" s="5">
        <v>0</v>
      </c>
      <c r="R29" s="8">
        <v>44851</v>
      </c>
      <c r="S29" s="7">
        <v>44868</v>
      </c>
      <c r="T29" s="5" t="s">
        <v>34</v>
      </c>
      <c r="U29" s="5">
        <v>17332</v>
      </c>
      <c r="V29" s="5">
        <v>0</v>
      </c>
      <c r="W29" s="5">
        <v>0</v>
      </c>
      <c r="X29" s="5" t="s">
        <v>186</v>
      </c>
      <c r="Y29" s="5" t="s">
        <v>187</v>
      </c>
      <c r="Z29" s="5" t="s">
        <v>188</v>
      </c>
    </row>
    <row r="30" s="5" customFormat="1" spans="1:25">
      <c r="A30" s="5" t="s">
        <v>189</v>
      </c>
      <c r="B30" s="5" t="s">
        <v>26</v>
      </c>
      <c r="C30" s="5" t="s">
        <v>27</v>
      </c>
      <c r="D30" s="5" t="s">
        <v>162</v>
      </c>
      <c r="E30" s="5" t="s">
        <v>167</v>
      </c>
      <c r="F30" s="7">
        <v>44864</v>
      </c>
      <c r="G30" s="7">
        <v>44865</v>
      </c>
      <c r="H30" s="5">
        <v>1</v>
      </c>
      <c r="I30" s="5">
        <v>1</v>
      </c>
      <c r="J30" s="5">
        <v>1</v>
      </c>
      <c r="K30" s="5" t="s">
        <v>30</v>
      </c>
      <c r="L30" s="5">
        <v>949</v>
      </c>
      <c r="M30" s="5">
        <v>949</v>
      </c>
      <c r="N30" s="5" t="s">
        <v>190</v>
      </c>
      <c r="O30" s="5" t="s">
        <v>32</v>
      </c>
      <c r="P30" s="5" t="s">
        <v>33</v>
      </c>
      <c r="Q30" s="5">
        <v>0</v>
      </c>
      <c r="R30" s="8">
        <v>44854</v>
      </c>
      <c r="S30" s="7">
        <v>44868</v>
      </c>
      <c r="T30" s="5" t="s">
        <v>34</v>
      </c>
      <c r="U30" s="5">
        <v>949</v>
      </c>
      <c r="V30" s="5">
        <v>0</v>
      </c>
      <c r="W30" s="5">
        <v>0</v>
      </c>
      <c r="X30" s="5" t="s">
        <v>191</v>
      </c>
      <c r="Y30" s="5" t="s">
        <v>191</v>
      </c>
    </row>
    <row r="31" s="5" customFormat="1" spans="1:25">
      <c r="A31" s="5" t="s">
        <v>192</v>
      </c>
      <c r="B31" s="5" t="s">
        <v>26</v>
      </c>
      <c r="C31" s="5" t="s">
        <v>27</v>
      </c>
      <c r="D31" s="5" t="s">
        <v>193</v>
      </c>
      <c r="E31" s="5" t="s">
        <v>194</v>
      </c>
      <c r="F31" s="7">
        <v>44862</v>
      </c>
      <c r="G31" s="7">
        <v>44865</v>
      </c>
      <c r="H31" s="5">
        <v>1</v>
      </c>
      <c r="I31" s="5">
        <v>3</v>
      </c>
      <c r="J31" s="5">
        <v>3</v>
      </c>
      <c r="K31" s="5" t="s">
        <v>30</v>
      </c>
      <c r="L31" s="5">
        <v>1269</v>
      </c>
      <c r="M31" s="5">
        <v>1269</v>
      </c>
      <c r="N31" s="5" t="s">
        <v>195</v>
      </c>
      <c r="O31" s="5" t="s">
        <v>32</v>
      </c>
      <c r="P31" s="5" t="s">
        <v>33</v>
      </c>
      <c r="Q31" s="5">
        <v>0</v>
      </c>
      <c r="R31" s="8">
        <v>44855</v>
      </c>
      <c r="S31" s="7">
        <v>44868</v>
      </c>
      <c r="T31" s="5" t="s">
        <v>34</v>
      </c>
      <c r="U31" s="5">
        <v>1269</v>
      </c>
      <c r="V31" s="5">
        <v>0</v>
      </c>
      <c r="W31" s="5">
        <v>0</v>
      </c>
      <c r="X31" s="5" t="s">
        <v>196</v>
      </c>
      <c r="Y31" s="5" t="s">
        <v>197</v>
      </c>
    </row>
    <row r="32" s="5" customFormat="1" spans="1:25">
      <c r="A32" s="5" t="s">
        <v>198</v>
      </c>
      <c r="B32" s="5" t="s">
        <v>26</v>
      </c>
      <c r="C32" s="5" t="s">
        <v>27</v>
      </c>
      <c r="D32" s="5" t="s">
        <v>162</v>
      </c>
      <c r="E32" s="5" t="s">
        <v>163</v>
      </c>
      <c r="F32" s="7">
        <v>44864</v>
      </c>
      <c r="G32" s="7">
        <v>44865</v>
      </c>
      <c r="H32" s="5">
        <v>1</v>
      </c>
      <c r="I32" s="5">
        <v>1</v>
      </c>
      <c r="J32" s="5">
        <v>1</v>
      </c>
      <c r="K32" s="5" t="s">
        <v>30</v>
      </c>
      <c r="L32" s="5">
        <v>1788</v>
      </c>
      <c r="M32" s="5">
        <v>1788</v>
      </c>
      <c r="N32" s="5" t="s">
        <v>199</v>
      </c>
      <c r="O32" s="5" t="s">
        <v>32</v>
      </c>
      <c r="P32" s="5" t="s">
        <v>33</v>
      </c>
      <c r="Q32" s="5">
        <v>0</v>
      </c>
      <c r="R32" s="8">
        <v>44856</v>
      </c>
      <c r="S32" s="7">
        <v>44868</v>
      </c>
      <c r="T32" s="5" t="s">
        <v>34</v>
      </c>
      <c r="U32" s="5">
        <v>1788</v>
      </c>
      <c r="V32" s="5">
        <v>0</v>
      </c>
      <c r="W32" s="5">
        <v>0</v>
      </c>
      <c r="X32" s="5" t="s">
        <v>200</v>
      </c>
      <c r="Y32" s="5" t="s">
        <v>200</v>
      </c>
    </row>
    <row r="33" s="5" customFormat="1" spans="1:25">
      <c r="A33" s="5" t="s">
        <v>201</v>
      </c>
      <c r="B33" s="5" t="s">
        <v>26</v>
      </c>
      <c r="C33" s="5" t="s">
        <v>27</v>
      </c>
      <c r="D33" s="5" t="s">
        <v>162</v>
      </c>
      <c r="E33" s="5" t="s">
        <v>167</v>
      </c>
      <c r="F33" s="7">
        <v>44864</v>
      </c>
      <c r="G33" s="7">
        <v>44865</v>
      </c>
      <c r="H33" s="5">
        <v>1</v>
      </c>
      <c r="I33" s="5">
        <v>1</v>
      </c>
      <c r="J33" s="5">
        <v>1</v>
      </c>
      <c r="K33" s="5" t="s">
        <v>30</v>
      </c>
      <c r="L33" s="5">
        <v>979</v>
      </c>
      <c r="M33" s="5">
        <v>979</v>
      </c>
      <c r="N33" s="5" t="s">
        <v>199</v>
      </c>
      <c r="O33" s="5" t="s">
        <v>32</v>
      </c>
      <c r="P33" s="5" t="s">
        <v>33</v>
      </c>
      <c r="Q33" s="5">
        <v>0</v>
      </c>
      <c r="R33" s="8">
        <v>44856</v>
      </c>
      <c r="S33" s="7">
        <v>44868</v>
      </c>
      <c r="T33" s="5" t="s">
        <v>34</v>
      </c>
      <c r="U33" s="5">
        <v>979</v>
      </c>
      <c r="V33" s="5">
        <v>0</v>
      </c>
      <c r="W33" s="5">
        <v>0</v>
      </c>
      <c r="X33" s="5" t="s">
        <v>202</v>
      </c>
      <c r="Y33" s="5" t="s">
        <v>202</v>
      </c>
    </row>
    <row r="34" s="5" customFormat="1" spans="1:25">
      <c r="A34" s="5" t="s">
        <v>203</v>
      </c>
      <c r="B34" s="5" t="s">
        <v>26</v>
      </c>
      <c r="C34" s="5" t="s">
        <v>27</v>
      </c>
      <c r="D34" s="5" t="s">
        <v>162</v>
      </c>
      <c r="E34" s="5" t="s">
        <v>163</v>
      </c>
      <c r="F34" s="7">
        <v>44864</v>
      </c>
      <c r="G34" s="7">
        <v>44865</v>
      </c>
      <c r="H34" s="5">
        <v>1</v>
      </c>
      <c r="I34" s="5">
        <v>1</v>
      </c>
      <c r="J34" s="5">
        <v>1</v>
      </c>
      <c r="K34" s="5" t="s">
        <v>30</v>
      </c>
      <c r="L34" s="5">
        <v>1888</v>
      </c>
      <c r="M34" s="5">
        <v>1888</v>
      </c>
      <c r="N34" s="5" t="s">
        <v>204</v>
      </c>
      <c r="O34" s="5" t="s">
        <v>32</v>
      </c>
      <c r="P34" s="5" t="s">
        <v>33</v>
      </c>
      <c r="Q34" s="5">
        <v>0</v>
      </c>
      <c r="R34" s="8">
        <v>44856</v>
      </c>
      <c r="S34" s="7">
        <v>44868</v>
      </c>
      <c r="T34" s="5" t="s">
        <v>34</v>
      </c>
      <c r="U34" s="5">
        <v>1888</v>
      </c>
      <c r="V34" s="5">
        <v>0</v>
      </c>
      <c r="W34" s="5">
        <v>0</v>
      </c>
      <c r="X34" s="5" t="s">
        <v>205</v>
      </c>
      <c r="Y34" s="5" t="s">
        <v>205</v>
      </c>
    </row>
    <row r="35" s="5" customFormat="1" spans="1:25">
      <c r="A35" s="5" t="s">
        <v>206</v>
      </c>
      <c r="B35" s="5" t="s">
        <v>26</v>
      </c>
      <c r="C35" s="5" t="s">
        <v>27</v>
      </c>
      <c r="D35" s="5" t="s">
        <v>207</v>
      </c>
      <c r="E35" s="5" t="s">
        <v>208</v>
      </c>
      <c r="F35" s="7">
        <v>44862</v>
      </c>
      <c r="G35" s="7">
        <v>44865</v>
      </c>
      <c r="H35" s="5">
        <v>1</v>
      </c>
      <c r="I35" s="5">
        <v>3</v>
      </c>
      <c r="J35" s="5">
        <v>3</v>
      </c>
      <c r="K35" s="5" t="s">
        <v>30</v>
      </c>
      <c r="L35" s="5">
        <v>1281</v>
      </c>
      <c r="M35" s="5">
        <v>1281</v>
      </c>
      <c r="N35" s="5" t="s">
        <v>209</v>
      </c>
      <c r="O35" s="5" t="s">
        <v>32</v>
      </c>
      <c r="P35" s="5" t="s">
        <v>33</v>
      </c>
      <c r="Q35" s="5">
        <v>0</v>
      </c>
      <c r="R35" s="8">
        <v>44856</v>
      </c>
      <c r="S35" s="7">
        <v>44868</v>
      </c>
      <c r="T35" s="5" t="s">
        <v>34</v>
      </c>
      <c r="U35" s="5">
        <v>1281</v>
      </c>
      <c r="V35" s="5">
        <v>0</v>
      </c>
      <c r="W35" s="5">
        <v>0</v>
      </c>
      <c r="X35" s="5" t="s">
        <v>210</v>
      </c>
      <c r="Y35" s="5" t="s">
        <v>211</v>
      </c>
    </row>
    <row r="36" s="5" customFormat="1" spans="1:25">
      <c r="A36" s="5" t="s">
        <v>212</v>
      </c>
      <c r="B36" s="5" t="s">
        <v>26</v>
      </c>
      <c r="C36" s="5" t="s">
        <v>27</v>
      </c>
      <c r="D36" s="5" t="s">
        <v>28</v>
      </c>
      <c r="E36" s="5" t="s">
        <v>213</v>
      </c>
      <c r="F36" s="7">
        <v>44857</v>
      </c>
      <c r="G36" s="7">
        <v>44865</v>
      </c>
      <c r="H36" s="5">
        <v>1</v>
      </c>
      <c r="I36" s="5">
        <v>8</v>
      </c>
      <c r="J36" s="5">
        <v>8</v>
      </c>
      <c r="K36" s="5" t="s">
        <v>30</v>
      </c>
      <c r="L36" s="5">
        <v>34610</v>
      </c>
      <c r="M36" s="5">
        <v>34610</v>
      </c>
      <c r="N36" s="5" t="s">
        <v>214</v>
      </c>
      <c r="O36" s="5" t="s">
        <v>32</v>
      </c>
      <c r="P36" s="5" t="s">
        <v>33</v>
      </c>
      <c r="Q36" s="5">
        <v>0</v>
      </c>
      <c r="R36" s="8">
        <v>44857</v>
      </c>
      <c r="S36" s="7">
        <v>44868</v>
      </c>
      <c r="T36" s="5" t="s">
        <v>34</v>
      </c>
      <c r="U36" s="5">
        <v>34610</v>
      </c>
      <c r="V36" s="5">
        <v>0</v>
      </c>
      <c r="W36" s="5">
        <v>0</v>
      </c>
      <c r="X36" s="5" t="s">
        <v>215</v>
      </c>
      <c r="Y36" s="5" t="s">
        <v>216</v>
      </c>
    </row>
    <row r="37" s="5" customFormat="1" spans="1:25">
      <c r="A37" s="5" t="s">
        <v>217</v>
      </c>
      <c r="B37" s="5" t="s">
        <v>26</v>
      </c>
      <c r="C37" s="5" t="s">
        <v>27</v>
      </c>
      <c r="D37" s="5" t="s">
        <v>28</v>
      </c>
      <c r="E37" s="5" t="s">
        <v>213</v>
      </c>
      <c r="F37" s="7">
        <v>44857</v>
      </c>
      <c r="G37" s="7">
        <v>44865</v>
      </c>
      <c r="H37" s="5">
        <v>1</v>
      </c>
      <c r="I37" s="5">
        <v>8</v>
      </c>
      <c r="J37" s="5">
        <v>8</v>
      </c>
      <c r="K37" s="5" t="s">
        <v>30</v>
      </c>
      <c r="L37" s="5">
        <v>34610</v>
      </c>
      <c r="M37" s="5">
        <v>34610</v>
      </c>
      <c r="N37" s="5" t="s">
        <v>218</v>
      </c>
      <c r="O37" s="5" t="s">
        <v>32</v>
      </c>
      <c r="P37" s="5" t="s">
        <v>33</v>
      </c>
      <c r="Q37" s="5">
        <v>0</v>
      </c>
      <c r="R37" s="8">
        <v>44857</v>
      </c>
      <c r="S37" s="7">
        <v>44868</v>
      </c>
      <c r="T37" s="5" t="s">
        <v>34</v>
      </c>
      <c r="U37" s="5">
        <v>34610</v>
      </c>
      <c r="V37" s="5">
        <v>0</v>
      </c>
      <c r="W37" s="5">
        <v>0</v>
      </c>
      <c r="X37" s="5" t="s">
        <v>219</v>
      </c>
      <c r="Y37" s="5" t="s">
        <v>220</v>
      </c>
    </row>
    <row r="38" s="5" customFormat="1" spans="1:25">
      <c r="A38" s="5" t="s">
        <v>221</v>
      </c>
      <c r="B38" s="5" t="s">
        <v>26</v>
      </c>
      <c r="C38" s="5" t="s">
        <v>27</v>
      </c>
      <c r="D38" s="5" t="s">
        <v>222</v>
      </c>
      <c r="E38" s="5" t="s">
        <v>223</v>
      </c>
      <c r="F38" s="7">
        <v>44861</v>
      </c>
      <c r="G38" s="7">
        <v>44865</v>
      </c>
      <c r="H38" s="5">
        <v>1</v>
      </c>
      <c r="I38" s="5">
        <v>4</v>
      </c>
      <c r="J38" s="5">
        <v>4</v>
      </c>
      <c r="K38" s="5" t="s">
        <v>30</v>
      </c>
      <c r="L38" s="5">
        <v>3252</v>
      </c>
      <c r="M38" s="5">
        <v>3252</v>
      </c>
      <c r="N38" s="5" t="s">
        <v>224</v>
      </c>
      <c r="O38" s="5" t="s">
        <v>32</v>
      </c>
      <c r="P38" s="5" t="s">
        <v>33</v>
      </c>
      <c r="Q38" s="5">
        <v>0</v>
      </c>
      <c r="R38" s="8">
        <v>44857</v>
      </c>
      <c r="S38" s="7">
        <v>44868</v>
      </c>
      <c r="T38" s="5" t="s">
        <v>34</v>
      </c>
      <c r="U38" s="5">
        <v>3252</v>
      </c>
      <c r="V38" s="5">
        <v>0</v>
      </c>
      <c r="W38" s="5">
        <v>0</v>
      </c>
      <c r="X38" s="5" t="s">
        <v>225</v>
      </c>
      <c r="Y38" s="5" t="s">
        <v>226</v>
      </c>
    </row>
    <row r="39" s="5" customFormat="1" spans="1:25">
      <c r="A39" s="5" t="s">
        <v>227</v>
      </c>
      <c r="B39" s="5" t="s">
        <v>26</v>
      </c>
      <c r="C39" s="5" t="s">
        <v>27</v>
      </c>
      <c r="D39" s="5" t="s">
        <v>228</v>
      </c>
      <c r="E39" s="5" t="s">
        <v>229</v>
      </c>
      <c r="F39" s="7">
        <v>44864</v>
      </c>
      <c r="G39" s="7">
        <v>44865</v>
      </c>
      <c r="H39" s="5">
        <v>1</v>
      </c>
      <c r="I39" s="5">
        <v>1</v>
      </c>
      <c r="J39" s="5">
        <v>1</v>
      </c>
      <c r="K39" s="5" t="s">
        <v>30</v>
      </c>
      <c r="L39" s="5">
        <v>360</v>
      </c>
      <c r="M39" s="5">
        <v>360</v>
      </c>
      <c r="N39" s="5" t="s">
        <v>230</v>
      </c>
      <c r="O39" s="5" t="s">
        <v>32</v>
      </c>
      <c r="P39" s="5" t="s">
        <v>33</v>
      </c>
      <c r="Q39" s="5">
        <v>0</v>
      </c>
      <c r="R39" s="8">
        <v>44857</v>
      </c>
      <c r="S39" s="7">
        <v>44868</v>
      </c>
      <c r="T39" s="5" t="s">
        <v>34</v>
      </c>
      <c r="U39" s="5">
        <v>360</v>
      </c>
      <c r="V39" s="5">
        <v>0</v>
      </c>
      <c r="W39" s="5">
        <v>0</v>
      </c>
      <c r="X39" s="5" t="s">
        <v>231</v>
      </c>
      <c r="Y39" s="5" t="s">
        <v>232</v>
      </c>
    </row>
    <row r="40" s="5" customFormat="1" spans="1:25">
      <c r="A40" s="5" t="s">
        <v>233</v>
      </c>
      <c r="B40" s="5" t="s">
        <v>26</v>
      </c>
      <c r="C40" s="5" t="s">
        <v>27</v>
      </c>
      <c r="D40" s="5" t="s">
        <v>234</v>
      </c>
      <c r="E40" s="5" t="s">
        <v>235</v>
      </c>
      <c r="F40" s="7">
        <v>44863</v>
      </c>
      <c r="G40" s="7">
        <v>44865</v>
      </c>
      <c r="H40" s="5">
        <v>1</v>
      </c>
      <c r="I40" s="5">
        <v>2</v>
      </c>
      <c r="J40" s="5">
        <v>2</v>
      </c>
      <c r="K40" s="5" t="s">
        <v>30</v>
      </c>
      <c r="L40" s="5">
        <v>2120</v>
      </c>
      <c r="M40" s="5">
        <v>2120</v>
      </c>
      <c r="N40" s="5" t="s">
        <v>236</v>
      </c>
      <c r="O40" s="5" t="s">
        <v>32</v>
      </c>
      <c r="P40" s="5" t="s">
        <v>33</v>
      </c>
      <c r="Q40" s="5">
        <v>0</v>
      </c>
      <c r="R40" s="8">
        <v>44857</v>
      </c>
      <c r="S40" s="7">
        <v>44868</v>
      </c>
      <c r="T40" s="5" t="s">
        <v>34</v>
      </c>
      <c r="U40" s="5">
        <v>2120</v>
      </c>
      <c r="V40" s="5">
        <v>0</v>
      </c>
      <c r="W40" s="5">
        <v>0</v>
      </c>
      <c r="X40" s="5" t="s">
        <v>237</v>
      </c>
      <c r="Y40" s="5" t="s">
        <v>238</v>
      </c>
    </row>
    <row r="41" s="5" customFormat="1" spans="1:25">
      <c r="A41" s="5" t="s">
        <v>239</v>
      </c>
      <c r="B41" s="5" t="s">
        <v>26</v>
      </c>
      <c r="C41" s="5" t="s">
        <v>27</v>
      </c>
      <c r="D41" s="5" t="s">
        <v>240</v>
      </c>
      <c r="E41" s="5" t="s">
        <v>241</v>
      </c>
      <c r="F41" s="7">
        <v>44862</v>
      </c>
      <c r="G41" s="7">
        <v>44865</v>
      </c>
      <c r="H41" s="5">
        <v>1</v>
      </c>
      <c r="I41" s="5">
        <v>3</v>
      </c>
      <c r="J41" s="5">
        <v>3</v>
      </c>
      <c r="K41" s="5" t="s">
        <v>30</v>
      </c>
      <c r="L41" s="5">
        <v>2490</v>
      </c>
      <c r="M41" s="5">
        <v>2490</v>
      </c>
      <c r="N41" s="5" t="s">
        <v>242</v>
      </c>
      <c r="O41" s="5" t="s">
        <v>32</v>
      </c>
      <c r="P41" s="5" t="s">
        <v>33</v>
      </c>
      <c r="Q41" s="5">
        <v>0</v>
      </c>
      <c r="R41" s="8">
        <v>44858</v>
      </c>
      <c r="S41" s="7">
        <v>44868</v>
      </c>
      <c r="T41" s="5" t="s">
        <v>34</v>
      </c>
      <c r="U41" s="5">
        <v>2490</v>
      </c>
      <c r="V41" s="5">
        <v>0</v>
      </c>
      <c r="W41" s="5">
        <v>0</v>
      </c>
      <c r="X41" s="5" t="s">
        <v>243</v>
      </c>
      <c r="Y41" s="5" t="s">
        <v>244</v>
      </c>
    </row>
    <row r="42" s="5" customFormat="1" spans="1:25">
      <c r="A42" s="5" t="s">
        <v>245</v>
      </c>
      <c r="B42" s="5" t="s">
        <v>26</v>
      </c>
      <c r="C42" s="5" t="s">
        <v>27</v>
      </c>
      <c r="D42" s="5" t="s">
        <v>246</v>
      </c>
      <c r="E42" s="5" t="s">
        <v>146</v>
      </c>
      <c r="F42" s="7">
        <v>44864</v>
      </c>
      <c r="G42" s="7">
        <v>44865</v>
      </c>
      <c r="H42" s="5">
        <v>1</v>
      </c>
      <c r="I42" s="5">
        <v>1</v>
      </c>
      <c r="J42" s="5">
        <v>1</v>
      </c>
      <c r="K42" s="5" t="s">
        <v>30</v>
      </c>
      <c r="L42" s="5">
        <v>1080</v>
      </c>
      <c r="M42" s="5">
        <v>1080</v>
      </c>
      <c r="N42" s="5" t="s">
        <v>247</v>
      </c>
      <c r="O42" s="5" t="s">
        <v>32</v>
      </c>
      <c r="P42" s="5" t="s">
        <v>33</v>
      </c>
      <c r="Q42" s="5">
        <v>0</v>
      </c>
      <c r="R42" s="8">
        <v>44859</v>
      </c>
      <c r="S42" s="7">
        <v>44868</v>
      </c>
      <c r="T42" s="5" t="s">
        <v>34</v>
      </c>
      <c r="U42" s="5">
        <v>1080</v>
      </c>
      <c r="V42" s="5">
        <v>0</v>
      </c>
      <c r="W42" s="5">
        <v>0</v>
      </c>
      <c r="X42" s="5" t="s">
        <v>248</v>
      </c>
      <c r="Y42" s="5" t="s">
        <v>249</v>
      </c>
    </row>
    <row r="43" s="5" customFormat="1" spans="1:26">
      <c r="A43" s="5" t="s">
        <v>250</v>
      </c>
      <c r="B43" s="5" t="s">
        <v>26</v>
      </c>
      <c r="C43" s="5" t="s">
        <v>27</v>
      </c>
      <c r="D43" s="5" t="s">
        <v>251</v>
      </c>
      <c r="E43" s="5" t="s">
        <v>252</v>
      </c>
      <c r="F43" s="7">
        <v>44864</v>
      </c>
      <c r="G43" s="7">
        <v>44865</v>
      </c>
      <c r="H43" s="5">
        <v>2</v>
      </c>
      <c r="I43" s="5">
        <v>1</v>
      </c>
      <c r="J43" s="5">
        <v>2</v>
      </c>
      <c r="K43" s="5" t="s">
        <v>30</v>
      </c>
      <c r="L43" s="5">
        <v>1336</v>
      </c>
      <c r="M43" s="5">
        <v>1336</v>
      </c>
      <c r="N43" s="5" t="s">
        <v>253</v>
      </c>
      <c r="O43" s="5" t="s">
        <v>32</v>
      </c>
      <c r="P43" s="5" t="s">
        <v>33</v>
      </c>
      <c r="Q43" s="5">
        <v>0</v>
      </c>
      <c r="R43" s="8">
        <v>44859</v>
      </c>
      <c r="S43" s="7">
        <v>44868</v>
      </c>
      <c r="T43" s="5" t="s">
        <v>34</v>
      </c>
      <c r="U43" s="5">
        <v>1336</v>
      </c>
      <c r="V43" s="5">
        <v>0</v>
      </c>
      <c r="W43" s="5">
        <v>0</v>
      </c>
      <c r="X43" s="5" t="s">
        <v>254</v>
      </c>
      <c r="Y43" s="5">
        <v>22220592</v>
      </c>
      <c r="Z43" s="5" t="s">
        <v>255</v>
      </c>
    </row>
    <row r="44" s="5" customFormat="1" spans="1:26">
      <c r="A44" s="5" t="s">
        <v>256</v>
      </c>
      <c r="B44" s="5" t="s">
        <v>26</v>
      </c>
      <c r="C44" s="5" t="s">
        <v>27</v>
      </c>
      <c r="D44" s="5" t="s">
        <v>257</v>
      </c>
      <c r="E44" s="5" t="s">
        <v>258</v>
      </c>
      <c r="F44" s="7">
        <v>44861</v>
      </c>
      <c r="G44" s="7">
        <v>44865</v>
      </c>
      <c r="H44" s="5">
        <v>2</v>
      </c>
      <c r="I44" s="5">
        <v>4</v>
      </c>
      <c r="J44" s="5">
        <v>8</v>
      </c>
      <c r="K44" s="5" t="s">
        <v>30</v>
      </c>
      <c r="L44" s="5">
        <v>6360</v>
      </c>
      <c r="M44" s="5">
        <v>6360</v>
      </c>
      <c r="N44" s="5" t="s">
        <v>259</v>
      </c>
      <c r="O44" s="5" t="s">
        <v>32</v>
      </c>
      <c r="P44" s="5" t="s">
        <v>33</v>
      </c>
      <c r="Q44" s="5">
        <v>0</v>
      </c>
      <c r="R44" s="8">
        <v>44859</v>
      </c>
      <c r="S44" s="7">
        <v>44868</v>
      </c>
      <c r="T44" s="5" t="s">
        <v>34</v>
      </c>
      <c r="U44" s="5">
        <v>6360</v>
      </c>
      <c r="V44" s="5">
        <v>0</v>
      </c>
      <c r="W44" s="5">
        <v>0</v>
      </c>
      <c r="X44" s="5" t="s">
        <v>260</v>
      </c>
      <c r="Y44" s="5">
        <v>1114175</v>
      </c>
      <c r="Z44" s="5" t="s">
        <v>261</v>
      </c>
    </row>
    <row r="45" s="5" customFormat="1" spans="1:25">
      <c r="A45" s="5" t="s">
        <v>262</v>
      </c>
      <c r="B45" s="5" t="s">
        <v>26</v>
      </c>
      <c r="C45" s="5" t="s">
        <v>27</v>
      </c>
      <c r="D45" s="5" t="s">
        <v>263</v>
      </c>
      <c r="E45" s="5" t="s">
        <v>264</v>
      </c>
      <c r="F45" s="7">
        <v>44863</v>
      </c>
      <c r="G45" s="7">
        <v>44865</v>
      </c>
      <c r="H45" s="5">
        <v>1</v>
      </c>
      <c r="I45" s="5">
        <v>2</v>
      </c>
      <c r="J45" s="5">
        <v>2</v>
      </c>
      <c r="K45" s="5" t="s">
        <v>30</v>
      </c>
      <c r="L45" s="5">
        <v>474</v>
      </c>
      <c r="M45" s="5">
        <v>474</v>
      </c>
      <c r="N45" s="5" t="s">
        <v>265</v>
      </c>
      <c r="O45" s="5" t="s">
        <v>32</v>
      </c>
      <c r="P45" s="5" t="s">
        <v>33</v>
      </c>
      <c r="Q45" s="5">
        <v>0</v>
      </c>
      <c r="R45" s="8">
        <v>44860</v>
      </c>
      <c r="S45" s="7">
        <v>44868</v>
      </c>
      <c r="T45" s="5" t="s">
        <v>34</v>
      </c>
      <c r="U45" s="5">
        <v>474</v>
      </c>
      <c r="V45" s="5">
        <v>0</v>
      </c>
      <c r="W45" s="5">
        <v>0</v>
      </c>
      <c r="X45" s="5" t="s">
        <v>266</v>
      </c>
      <c r="Y45" s="5" t="s">
        <v>267</v>
      </c>
    </row>
    <row r="46" s="5" customFormat="1" spans="1:25">
      <c r="A46" s="5" t="s">
        <v>268</v>
      </c>
      <c r="B46" s="5" t="s">
        <v>26</v>
      </c>
      <c r="C46" s="5" t="s">
        <v>27</v>
      </c>
      <c r="D46" s="5" t="s">
        <v>269</v>
      </c>
      <c r="E46" s="5" t="s">
        <v>270</v>
      </c>
      <c r="F46" s="7">
        <v>44860</v>
      </c>
      <c r="G46" s="7">
        <v>44865</v>
      </c>
      <c r="H46" s="5">
        <v>1</v>
      </c>
      <c r="I46" s="5">
        <v>5</v>
      </c>
      <c r="J46" s="5">
        <v>5</v>
      </c>
      <c r="K46" s="5" t="s">
        <v>30</v>
      </c>
      <c r="L46" s="5">
        <v>945</v>
      </c>
      <c r="M46" s="5">
        <v>945</v>
      </c>
      <c r="N46" s="5" t="s">
        <v>271</v>
      </c>
      <c r="O46" s="5" t="s">
        <v>32</v>
      </c>
      <c r="P46" s="5" t="s">
        <v>33</v>
      </c>
      <c r="Q46" s="5">
        <v>0</v>
      </c>
      <c r="R46" s="8">
        <v>44860</v>
      </c>
      <c r="S46" s="7">
        <v>44868</v>
      </c>
      <c r="T46" s="5" t="s">
        <v>34</v>
      </c>
      <c r="U46" s="5">
        <v>945</v>
      </c>
      <c r="V46" s="5">
        <v>0</v>
      </c>
      <c r="W46" s="5">
        <v>0</v>
      </c>
      <c r="X46" s="5" t="s">
        <v>272</v>
      </c>
      <c r="Y46" s="5" t="s">
        <v>273</v>
      </c>
    </row>
    <row r="47" s="5" customFormat="1" spans="1:25">
      <c r="A47" s="5" t="s">
        <v>274</v>
      </c>
      <c r="B47" s="5" t="s">
        <v>26</v>
      </c>
      <c r="C47" s="5" t="s">
        <v>27</v>
      </c>
      <c r="D47" s="5" t="s">
        <v>275</v>
      </c>
      <c r="E47" s="5" t="s">
        <v>276</v>
      </c>
      <c r="F47" s="7">
        <v>44862</v>
      </c>
      <c r="G47" s="7">
        <v>44865</v>
      </c>
      <c r="H47" s="5">
        <v>1</v>
      </c>
      <c r="I47" s="5">
        <v>3</v>
      </c>
      <c r="J47" s="5">
        <v>3</v>
      </c>
      <c r="K47" s="5" t="s">
        <v>30</v>
      </c>
      <c r="L47" s="5">
        <v>1245</v>
      </c>
      <c r="M47" s="5">
        <v>1245</v>
      </c>
      <c r="N47" s="5" t="s">
        <v>277</v>
      </c>
      <c r="O47" s="5" t="s">
        <v>32</v>
      </c>
      <c r="P47" s="5" t="s">
        <v>33</v>
      </c>
      <c r="Q47" s="5">
        <v>0</v>
      </c>
      <c r="R47" s="8">
        <v>44860</v>
      </c>
      <c r="S47" s="7">
        <v>44868</v>
      </c>
      <c r="T47" s="5" t="s">
        <v>34</v>
      </c>
      <c r="U47" s="5">
        <v>1245</v>
      </c>
      <c r="V47" s="5">
        <v>0</v>
      </c>
      <c r="W47" s="5">
        <v>0</v>
      </c>
      <c r="X47" s="5" t="s">
        <v>278</v>
      </c>
      <c r="Y47" s="5" t="s">
        <v>244</v>
      </c>
    </row>
    <row r="48" s="5" customFormat="1" spans="1:25">
      <c r="A48" s="5" t="s">
        <v>274</v>
      </c>
      <c r="B48" s="5" t="s">
        <v>26</v>
      </c>
      <c r="C48" s="5" t="s">
        <v>279</v>
      </c>
      <c r="D48" s="5" t="s">
        <v>275</v>
      </c>
      <c r="E48" s="5" t="s">
        <v>276</v>
      </c>
      <c r="F48" s="7">
        <v>44862</v>
      </c>
      <c r="G48" s="7">
        <v>44865</v>
      </c>
      <c r="H48" s="5">
        <v>1</v>
      </c>
      <c r="I48" s="5">
        <v>3</v>
      </c>
      <c r="J48" s="5">
        <v>3</v>
      </c>
      <c r="K48" s="5" t="s">
        <v>30</v>
      </c>
      <c r="L48" s="5">
        <v>-1245</v>
      </c>
      <c r="M48" s="5">
        <v>-1245</v>
      </c>
      <c r="N48" s="5" t="s">
        <v>277</v>
      </c>
      <c r="O48" s="5" t="s">
        <v>32</v>
      </c>
      <c r="P48" s="5" t="s">
        <v>33</v>
      </c>
      <c r="Q48" s="5">
        <v>0</v>
      </c>
      <c r="R48" s="8">
        <v>44860</v>
      </c>
      <c r="S48" s="7">
        <v>44868</v>
      </c>
      <c r="T48" s="5" t="s">
        <v>34</v>
      </c>
      <c r="U48" s="5">
        <v>-1245</v>
      </c>
      <c r="V48" s="5">
        <v>0</v>
      </c>
      <c r="W48" s="5">
        <v>0</v>
      </c>
      <c r="X48" s="5" t="s">
        <v>278</v>
      </c>
      <c r="Y48" s="5" t="s">
        <v>244</v>
      </c>
    </row>
    <row r="49" s="5" customFormat="1" spans="1:25">
      <c r="A49" s="5" t="s">
        <v>280</v>
      </c>
      <c r="B49" s="5" t="s">
        <v>26</v>
      </c>
      <c r="C49" s="5" t="s">
        <v>27</v>
      </c>
      <c r="D49" s="5" t="s">
        <v>281</v>
      </c>
      <c r="E49" s="5" t="s">
        <v>282</v>
      </c>
      <c r="F49" s="7">
        <v>44863</v>
      </c>
      <c r="G49" s="7">
        <v>44865</v>
      </c>
      <c r="H49" s="5">
        <v>1</v>
      </c>
      <c r="I49" s="5">
        <v>2</v>
      </c>
      <c r="J49" s="5">
        <v>2</v>
      </c>
      <c r="K49" s="5" t="s">
        <v>30</v>
      </c>
      <c r="L49" s="5">
        <v>1330</v>
      </c>
      <c r="M49" s="5">
        <v>1330</v>
      </c>
      <c r="N49" s="5" t="s">
        <v>283</v>
      </c>
      <c r="O49" s="5" t="s">
        <v>32</v>
      </c>
      <c r="P49" s="5" t="s">
        <v>33</v>
      </c>
      <c r="Q49" s="5">
        <v>0</v>
      </c>
      <c r="R49" s="8">
        <v>44861</v>
      </c>
      <c r="S49" s="7">
        <v>44868</v>
      </c>
      <c r="T49" s="5" t="s">
        <v>34</v>
      </c>
      <c r="U49" s="5">
        <v>1330</v>
      </c>
      <c r="V49" s="5">
        <v>0</v>
      </c>
      <c r="W49" s="5">
        <v>0</v>
      </c>
      <c r="X49" s="5" t="s">
        <v>284</v>
      </c>
      <c r="Y49" s="5" t="s">
        <v>285</v>
      </c>
    </row>
    <row r="50" s="5" customFormat="1" spans="1:25">
      <c r="A50" s="5" t="s">
        <v>286</v>
      </c>
      <c r="B50" s="5" t="s">
        <v>26</v>
      </c>
      <c r="C50" s="5" t="s">
        <v>27</v>
      </c>
      <c r="D50" s="5" t="s">
        <v>287</v>
      </c>
      <c r="E50" s="5" t="s">
        <v>288</v>
      </c>
      <c r="F50" s="7">
        <v>44862</v>
      </c>
      <c r="G50" s="7">
        <v>44865</v>
      </c>
      <c r="H50" s="5">
        <v>2</v>
      </c>
      <c r="I50" s="5">
        <v>3</v>
      </c>
      <c r="J50" s="5">
        <v>6</v>
      </c>
      <c r="K50" s="5" t="s">
        <v>30</v>
      </c>
      <c r="L50" s="5">
        <v>3456</v>
      </c>
      <c r="M50" s="5">
        <v>3456</v>
      </c>
      <c r="N50" s="5" t="s">
        <v>289</v>
      </c>
      <c r="O50" s="5" t="s">
        <v>32</v>
      </c>
      <c r="P50" s="5" t="s">
        <v>33</v>
      </c>
      <c r="Q50" s="5">
        <v>0</v>
      </c>
      <c r="R50" s="8">
        <v>44861</v>
      </c>
      <c r="S50" s="7">
        <v>44868</v>
      </c>
      <c r="T50" s="5" t="s">
        <v>34</v>
      </c>
      <c r="U50" s="5">
        <v>3456</v>
      </c>
      <c r="V50" s="5">
        <v>0</v>
      </c>
      <c r="W50" s="5">
        <v>0</v>
      </c>
      <c r="X50" s="5" t="s">
        <v>290</v>
      </c>
      <c r="Y50" s="5" t="s">
        <v>244</v>
      </c>
    </row>
    <row r="51" s="5" customFormat="1" spans="1:25">
      <c r="A51" s="5" t="s">
        <v>286</v>
      </c>
      <c r="B51" s="5" t="s">
        <v>26</v>
      </c>
      <c r="C51" s="5" t="s">
        <v>279</v>
      </c>
      <c r="D51" s="5" t="s">
        <v>287</v>
      </c>
      <c r="E51" s="5" t="s">
        <v>288</v>
      </c>
      <c r="F51" s="7">
        <v>44862</v>
      </c>
      <c r="G51" s="7">
        <v>44865</v>
      </c>
      <c r="H51" s="5">
        <v>2</v>
      </c>
      <c r="I51" s="5">
        <v>3</v>
      </c>
      <c r="J51" s="5">
        <v>6</v>
      </c>
      <c r="K51" s="5" t="s">
        <v>30</v>
      </c>
      <c r="L51" s="5">
        <v>-3456</v>
      </c>
      <c r="M51" s="5">
        <v>-3456</v>
      </c>
      <c r="N51" s="5" t="s">
        <v>289</v>
      </c>
      <c r="O51" s="5" t="s">
        <v>32</v>
      </c>
      <c r="P51" s="5" t="s">
        <v>33</v>
      </c>
      <c r="Q51" s="5">
        <v>0</v>
      </c>
      <c r="R51" s="8">
        <v>44861</v>
      </c>
      <c r="S51" s="7">
        <v>44868</v>
      </c>
      <c r="T51" s="5" t="s">
        <v>34</v>
      </c>
      <c r="U51" s="5">
        <v>-3456</v>
      </c>
      <c r="V51" s="5">
        <v>0</v>
      </c>
      <c r="W51" s="5">
        <v>0</v>
      </c>
      <c r="X51" s="5" t="s">
        <v>290</v>
      </c>
      <c r="Y51" s="5" t="s">
        <v>244</v>
      </c>
    </row>
    <row r="52" s="5" customFormat="1" spans="1:25">
      <c r="A52" s="5" t="s">
        <v>291</v>
      </c>
      <c r="B52" s="5" t="s">
        <v>26</v>
      </c>
      <c r="C52" s="5" t="s">
        <v>27</v>
      </c>
      <c r="D52" s="5" t="s">
        <v>292</v>
      </c>
      <c r="E52" s="5" t="s">
        <v>293</v>
      </c>
      <c r="F52" s="7">
        <v>44861</v>
      </c>
      <c r="G52" s="7">
        <v>44865</v>
      </c>
      <c r="H52" s="5">
        <v>1</v>
      </c>
      <c r="I52" s="5">
        <v>4</v>
      </c>
      <c r="J52" s="5">
        <v>4</v>
      </c>
      <c r="K52" s="5" t="s">
        <v>30</v>
      </c>
      <c r="L52" s="5">
        <v>2270</v>
      </c>
      <c r="M52" s="5">
        <v>2270</v>
      </c>
      <c r="N52" s="5" t="s">
        <v>294</v>
      </c>
      <c r="O52" s="5" t="s">
        <v>32</v>
      </c>
      <c r="P52" s="5" t="s">
        <v>33</v>
      </c>
      <c r="Q52" s="5">
        <v>0</v>
      </c>
      <c r="R52" s="8">
        <v>44861</v>
      </c>
      <c r="S52" s="7">
        <v>44868</v>
      </c>
      <c r="T52" s="5" t="s">
        <v>34</v>
      </c>
      <c r="U52" s="5">
        <v>2270</v>
      </c>
      <c r="V52" s="5">
        <v>0</v>
      </c>
      <c r="W52" s="5">
        <v>0</v>
      </c>
      <c r="X52" s="5" t="s">
        <v>295</v>
      </c>
      <c r="Y52" s="5" t="s">
        <v>296</v>
      </c>
    </row>
    <row r="53" s="5" customFormat="1" spans="1:25">
      <c r="A53" s="5" t="s">
        <v>297</v>
      </c>
      <c r="B53" s="5" t="s">
        <v>26</v>
      </c>
      <c r="C53" s="5" t="s">
        <v>27</v>
      </c>
      <c r="D53" s="5" t="s">
        <v>69</v>
      </c>
      <c r="E53" s="5" t="s">
        <v>298</v>
      </c>
      <c r="F53" s="7">
        <v>44863</v>
      </c>
      <c r="G53" s="7">
        <v>44865</v>
      </c>
      <c r="H53" s="5">
        <v>1</v>
      </c>
      <c r="I53" s="5">
        <v>2</v>
      </c>
      <c r="J53" s="5">
        <v>2</v>
      </c>
      <c r="K53" s="5" t="s">
        <v>30</v>
      </c>
      <c r="L53" s="5">
        <v>740</v>
      </c>
      <c r="M53" s="5">
        <v>740</v>
      </c>
      <c r="N53" s="5" t="s">
        <v>299</v>
      </c>
      <c r="O53" s="5" t="s">
        <v>32</v>
      </c>
      <c r="P53" s="5" t="s">
        <v>33</v>
      </c>
      <c r="Q53" s="5">
        <v>0</v>
      </c>
      <c r="R53" s="8">
        <v>44861</v>
      </c>
      <c r="S53" s="7">
        <v>44868</v>
      </c>
      <c r="T53" s="5" t="s">
        <v>34</v>
      </c>
      <c r="U53" s="5">
        <v>740</v>
      </c>
      <c r="V53" s="5">
        <v>0</v>
      </c>
      <c r="W53" s="5">
        <v>0</v>
      </c>
      <c r="X53" s="5" t="s">
        <v>300</v>
      </c>
      <c r="Y53" s="5" t="s">
        <v>301</v>
      </c>
    </row>
    <row r="54" s="5" customFormat="1" spans="1:25">
      <c r="A54" s="5" t="s">
        <v>302</v>
      </c>
      <c r="B54" s="5" t="s">
        <v>26</v>
      </c>
      <c r="C54" s="5" t="s">
        <v>27</v>
      </c>
      <c r="D54" s="5" t="s">
        <v>303</v>
      </c>
      <c r="E54" s="5" t="s">
        <v>304</v>
      </c>
      <c r="F54" s="7">
        <v>44864</v>
      </c>
      <c r="G54" s="7">
        <v>44865</v>
      </c>
      <c r="H54" s="5">
        <v>1</v>
      </c>
      <c r="I54" s="5">
        <v>1</v>
      </c>
      <c r="J54" s="5">
        <v>1</v>
      </c>
      <c r="K54" s="5" t="s">
        <v>30</v>
      </c>
      <c r="L54" s="5">
        <v>600</v>
      </c>
      <c r="M54" s="5">
        <v>600</v>
      </c>
      <c r="N54" s="5" t="s">
        <v>305</v>
      </c>
      <c r="O54" s="5" t="s">
        <v>32</v>
      </c>
      <c r="P54" s="5" t="s">
        <v>33</v>
      </c>
      <c r="Q54" s="5">
        <v>0</v>
      </c>
      <c r="R54" s="8">
        <v>44861</v>
      </c>
      <c r="S54" s="7">
        <v>44868</v>
      </c>
      <c r="T54" s="5" t="s">
        <v>34</v>
      </c>
      <c r="U54" s="5">
        <v>600</v>
      </c>
      <c r="V54" s="5">
        <v>0</v>
      </c>
      <c r="W54" s="5">
        <v>0</v>
      </c>
      <c r="X54" s="5" t="s">
        <v>306</v>
      </c>
      <c r="Y54" s="5" t="s">
        <v>307</v>
      </c>
    </row>
    <row r="55" s="5" customFormat="1" spans="1:25">
      <c r="A55" s="5" t="s">
        <v>308</v>
      </c>
      <c r="B55" s="5" t="s">
        <v>26</v>
      </c>
      <c r="C55" s="5" t="s">
        <v>27</v>
      </c>
      <c r="D55" s="5" t="s">
        <v>309</v>
      </c>
      <c r="E55" s="5" t="s">
        <v>310</v>
      </c>
      <c r="F55" s="7">
        <v>44862</v>
      </c>
      <c r="G55" s="7">
        <v>44865</v>
      </c>
      <c r="H55" s="5">
        <v>1</v>
      </c>
      <c r="I55" s="5">
        <v>3</v>
      </c>
      <c r="J55" s="5">
        <v>3</v>
      </c>
      <c r="K55" s="5" t="s">
        <v>30</v>
      </c>
      <c r="L55" s="5">
        <v>1017</v>
      </c>
      <c r="M55" s="5">
        <v>1017</v>
      </c>
      <c r="N55" s="5" t="s">
        <v>311</v>
      </c>
      <c r="O55" s="5" t="s">
        <v>32</v>
      </c>
      <c r="P55" s="5" t="s">
        <v>33</v>
      </c>
      <c r="Q55" s="5">
        <v>0</v>
      </c>
      <c r="R55" s="8">
        <v>44862</v>
      </c>
      <c r="S55" s="7">
        <v>44868</v>
      </c>
      <c r="T55" s="5" t="s">
        <v>34</v>
      </c>
      <c r="U55" s="5">
        <v>1017</v>
      </c>
      <c r="V55" s="5">
        <v>0</v>
      </c>
      <c r="W55" s="5">
        <v>0</v>
      </c>
      <c r="X55" s="5" t="s">
        <v>312</v>
      </c>
      <c r="Y55" s="5" t="s">
        <v>232</v>
      </c>
    </row>
    <row r="56" s="5" customFormat="1" spans="1:25">
      <c r="A56" s="5" t="s">
        <v>313</v>
      </c>
      <c r="B56" s="5" t="s">
        <v>26</v>
      </c>
      <c r="C56" s="5" t="s">
        <v>27</v>
      </c>
      <c r="D56" s="5" t="s">
        <v>314</v>
      </c>
      <c r="E56" s="5" t="s">
        <v>315</v>
      </c>
      <c r="F56" s="7">
        <v>44862</v>
      </c>
      <c r="G56" s="7">
        <v>44865</v>
      </c>
      <c r="H56" s="5">
        <v>1</v>
      </c>
      <c r="I56" s="5">
        <v>3</v>
      </c>
      <c r="J56" s="5">
        <v>3</v>
      </c>
      <c r="K56" s="5" t="s">
        <v>30</v>
      </c>
      <c r="L56" s="5">
        <v>2450</v>
      </c>
      <c r="M56" s="5">
        <v>2450</v>
      </c>
      <c r="N56" s="5" t="s">
        <v>316</v>
      </c>
      <c r="O56" s="5" t="s">
        <v>32</v>
      </c>
      <c r="P56" s="5" t="s">
        <v>33</v>
      </c>
      <c r="Q56" s="5">
        <v>0</v>
      </c>
      <c r="R56" s="8">
        <v>44862</v>
      </c>
      <c r="S56" s="7">
        <v>44868</v>
      </c>
      <c r="T56" s="5" t="s">
        <v>34</v>
      </c>
      <c r="U56" s="5">
        <v>2450</v>
      </c>
      <c r="V56" s="5">
        <v>0</v>
      </c>
      <c r="W56" s="5">
        <v>0</v>
      </c>
      <c r="X56" s="5" t="s">
        <v>317</v>
      </c>
      <c r="Y56" s="5" t="s">
        <v>318</v>
      </c>
    </row>
    <row r="57" s="5" customFormat="1" spans="1:25">
      <c r="A57" s="5" t="s">
        <v>319</v>
      </c>
      <c r="B57" s="5" t="s">
        <v>26</v>
      </c>
      <c r="C57" s="5" t="s">
        <v>27</v>
      </c>
      <c r="D57" s="5" t="s">
        <v>314</v>
      </c>
      <c r="E57" s="5" t="s">
        <v>320</v>
      </c>
      <c r="F57" s="7">
        <v>44863</v>
      </c>
      <c r="G57" s="7">
        <v>44865</v>
      </c>
      <c r="H57" s="5">
        <v>1</v>
      </c>
      <c r="I57" s="5">
        <v>2</v>
      </c>
      <c r="J57" s="5">
        <v>2</v>
      </c>
      <c r="K57" s="5" t="s">
        <v>30</v>
      </c>
      <c r="L57" s="5">
        <v>1556</v>
      </c>
      <c r="M57" s="5">
        <v>1556</v>
      </c>
      <c r="N57" s="5" t="s">
        <v>321</v>
      </c>
      <c r="O57" s="5" t="s">
        <v>32</v>
      </c>
      <c r="P57" s="5" t="s">
        <v>33</v>
      </c>
      <c r="Q57" s="5">
        <v>0</v>
      </c>
      <c r="R57" s="8">
        <v>44862</v>
      </c>
      <c r="S57" s="7">
        <v>44868</v>
      </c>
      <c r="T57" s="5" t="s">
        <v>34</v>
      </c>
      <c r="U57" s="5">
        <v>1556</v>
      </c>
      <c r="V57" s="5">
        <v>0</v>
      </c>
      <c r="W57" s="5">
        <v>0</v>
      </c>
      <c r="X57" s="5" t="s">
        <v>322</v>
      </c>
      <c r="Y57" s="5" t="s">
        <v>323</v>
      </c>
    </row>
    <row r="58" s="5" customFormat="1" spans="1:25">
      <c r="A58" s="5" t="s">
        <v>324</v>
      </c>
      <c r="B58" s="5" t="s">
        <v>26</v>
      </c>
      <c r="C58" s="5" t="s">
        <v>27</v>
      </c>
      <c r="D58" s="5" t="s">
        <v>325</v>
      </c>
      <c r="E58" s="5" t="s">
        <v>326</v>
      </c>
      <c r="F58" s="7">
        <v>44864</v>
      </c>
      <c r="G58" s="7">
        <v>44865</v>
      </c>
      <c r="H58" s="5">
        <v>1</v>
      </c>
      <c r="I58" s="5">
        <v>1</v>
      </c>
      <c r="J58" s="5">
        <v>1</v>
      </c>
      <c r="K58" s="5" t="s">
        <v>30</v>
      </c>
      <c r="L58" s="5">
        <v>330</v>
      </c>
      <c r="M58" s="5">
        <v>330</v>
      </c>
      <c r="N58" s="5" t="s">
        <v>327</v>
      </c>
      <c r="O58" s="5" t="s">
        <v>32</v>
      </c>
      <c r="P58" s="5" t="s">
        <v>33</v>
      </c>
      <c r="Q58" s="5">
        <v>0</v>
      </c>
      <c r="R58" s="8">
        <v>44862</v>
      </c>
      <c r="S58" s="7">
        <v>44868</v>
      </c>
      <c r="T58" s="5" t="s">
        <v>34</v>
      </c>
      <c r="U58" s="5">
        <v>330</v>
      </c>
      <c r="V58" s="5">
        <v>0</v>
      </c>
      <c r="W58" s="5">
        <v>0</v>
      </c>
      <c r="X58" s="5" t="s">
        <v>328</v>
      </c>
      <c r="Y58" s="5" t="s">
        <v>329</v>
      </c>
    </row>
    <row r="59" s="5" customFormat="1" spans="1:25">
      <c r="A59" s="5" t="s">
        <v>330</v>
      </c>
      <c r="B59" s="5" t="s">
        <v>26</v>
      </c>
      <c r="C59" s="5" t="s">
        <v>27</v>
      </c>
      <c r="D59" s="5" t="s">
        <v>331</v>
      </c>
      <c r="E59" s="5" t="s">
        <v>332</v>
      </c>
      <c r="F59" s="7">
        <v>44863</v>
      </c>
      <c r="G59" s="7">
        <v>44865</v>
      </c>
      <c r="H59" s="5">
        <v>1</v>
      </c>
      <c r="I59" s="5">
        <v>2</v>
      </c>
      <c r="J59" s="5">
        <v>2</v>
      </c>
      <c r="K59" s="5" t="s">
        <v>30</v>
      </c>
      <c r="L59" s="5">
        <v>1121</v>
      </c>
      <c r="M59" s="5">
        <v>1121</v>
      </c>
      <c r="N59" s="5" t="s">
        <v>333</v>
      </c>
      <c r="O59" s="5" t="s">
        <v>32</v>
      </c>
      <c r="P59" s="5" t="s">
        <v>33</v>
      </c>
      <c r="Q59" s="5">
        <v>0</v>
      </c>
      <c r="R59" s="8">
        <v>44862</v>
      </c>
      <c r="S59" s="7">
        <v>44868</v>
      </c>
      <c r="T59" s="5" t="s">
        <v>34</v>
      </c>
      <c r="U59" s="5">
        <v>1121</v>
      </c>
      <c r="V59" s="5">
        <v>0</v>
      </c>
      <c r="W59" s="5">
        <v>0</v>
      </c>
      <c r="X59" s="5" t="s">
        <v>334</v>
      </c>
      <c r="Y59" s="5" t="s">
        <v>335</v>
      </c>
    </row>
    <row r="60" s="5" customFormat="1" spans="1:25">
      <c r="A60" s="5" t="s">
        <v>336</v>
      </c>
      <c r="B60" s="5" t="s">
        <v>26</v>
      </c>
      <c r="C60" s="5" t="s">
        <v>27</v>
      </c>
      <c r="D60" s="5" t="s">
        <v>331</v>
      </c>
      <c r="E60" s="5" t="s">
        <v>332</v>
      </c>
      <c r="F60" s="7">
        <v>44863</v>
      </c>
      <c r="G60" s="7">
        <v>44865</v>
      </c>
      <c r="H60" s="5">
        <v>1</v>
      </c>
      <c r="I60" s="5">
        <v>2</v>
      </c>
      <c r="J60" s="5">
        <v>2</v>
      </c>
      <c r="K60" s="5" t="s">
        <v>30</v>
      </c>
      <c r="L60" s="5">
        <v>1121</v>
      </c>
      <c r="M60" s="5">
        <v>1121</v>
      </c>
      <c r="N60" s="5" t="s">
        <v>337</v>
      </c>
      <c r="O60" s="5" t="s">
        <v>32</v>
      </c>
      <c r="P60" s="5" t="s">
        <v>33</v>
      </c>
      <c r="Q60" s="5">
        <v>0</v>
      </c>
      <c r="R60" s="8">
        <v>44862</v>
      </c>
      <c r="S60" s="7">
        <v>44868</v>
      </c>
      <c r="T60" s="5" t="s">
        <v>34</v>
      </c>
      <c r="U60" s="5">
        <v>1121</v>
      </c>
      <c r="V60" s="5">
        <v>0</v>
      </c>
      <c r="W60" s="5">
        <v>0</v>
      </c>
      <c r="X60" s="5" t="s">
        <v>338</v>
      </c>
      <c r="Y60" s="5" t="s">
        <v>339</v>
      </c>
    </row>
    <row r="61" s="5" customFormat="1" spans="1:25">
      <c r="A61" s="5" t="s">
        <v>340</v>
      </c>
      <c r="B61" s="5" t="s">
        <v>26</v>
      </c>
      <c r="C61" s="5" t="s">
        <v>27</v>
      </c>
      <c r="D61" s="5" t="s">
        <v>331</v>
      </c>
      <c r="E61" s="5" t="s">
        <v>332</v>
      </c>
      <c r="F61" s="7">
        <v>44863</v>
      </c>
      <c r="G61" s="7">
        <v>44865</v>
      </c>
      <c r="H61" s="5">
        <v>1</v>
      </c>
      <c r="I61" s="5">
        <v>2</v>
      </c>
      <c r="J61" s="5">
        <v>2</v>
      </c>
      <c r="K61" s="5" t="s">
        <v>30</v>
      </c>
      <c r="L61" s="5">
        <v>1121</v>
      </c>
      <c r="M61" s="5">
        <v>1121</v>
      </c>
      <c r="N61" s="5" t="s">
        <v>341</v>
      </c>
      <c r="O61" s="5" t="s">
        <v>32</v>
      </c>
      <c r="P61" s="5" t="s">
        <v>33</v>
      </c>
      <c r="Q61" s="5">
        <v>0</v>
      </c>
      <c r="R61" s="8">
        <v>44862</v>
      </c>
      <c r="S61" s="7">
        <v>44868</v>
      </c>
      <c r="T61" s="5" t="s">
        <v>34</v>
      </c>
      <c r="U61" s="5">
        <v>1121</v>
      </c>
      <c r="V61" s="5">
        <v>0</v>
      </c>
      <c r="W61" s="5">
        <v>0</v>
      </c>
      <c r="X61" s="5" t="s">
        <v>342</v>
      </c>
      <c r="Y61" s="5" t="s">
        <v>343</v>
      </c>
    </row>
    <row r="62" s="5" customFormat="1" spans="1:25">
      <c r="A62" s="5" t="s">
        <v>344</v>
      </c>
      <c r="B62" s="5" t="s">
        <v>26</v>
      </c>
      <c r="C62" s="5" t="s">
        <v>27</v>
      </c>
      <c r="D62" s="5" t="s">
        <v>345</v>
      </c>
      <c r="E62" s="5" t="s">
        <v>346</v>
      </c>
      <c r="F62" s="7">
        <v>44864</v>
      </c>
      <c r="G62" s="7">
        <v>44865</v>
      </c>
      <c r="H62" s="5">
        <v>1</v>
      </c>
      <c r="I62" s="5">
        <v>1</v>
      </c>
      <c r="J62" s="5">
        <v>1</v>
      </c>
      <c r="K62" s="5" t="s">
        <v>30</v>
      </c>
      <c r="L62" s="5">
        <v>540</v>
      </c>
      <c r="M62" s="5">
        <v>540</v>
      </c>
      <c r="N62" s="5" t="s">
        <v>347</v>
      </c>
      <c r="O62" s="5" t="s">
        <v>32</v>
      </c>
      <c r="P62" s="5" t="s">
        <v>33</v>
      </c>
      <c r="Q62" s="5">
        <v>0</v>
      </c>
      <c r="R62" s="8">
        <v>44862</v>
      </c>
      <c r="S62" s="7">
        <v>44868</v>
      </c>
      <c r="T62" s="5" t="s">
        <v>34</v>
      </c>
      <c r="U62" s="5">
        <v>540</v>
      </c>
      <c r="V62" s="5">
        <v>0</v>
      </c>
      <c r="W62" s="5">
        <v>0</v>
      </c>
      <c r="X62" s="5" t="s">
        <v>348</v>
      </c>
      <c r="Y62" s="5" t="s">
        <v>349</v>
      </c>
    </row>
    <row r="63" s="5" customFormat="1" spans="1:25">
      <c r="A63" s="5" t="s">
        <v>350</v>
      </c>
      <c r="B63" s="5" t="s">
        <v>26</v>
      </c>
      <c r="C63" s="5" t="s">
        <v>27</v>
      </c>
      <c r="D63" s="5" t="s">
        <v>351</v>
      </c>
      <c r="E63" s="5" t="s">
        <v>352</v>
      </c>
      <c r="F63" s="7">
        <v>44864</v>
      </c>
      <c r="G63" s="7">
        <v>44865</v>
      </c>
      <c r="H63" s="5">
        <v>1</v>
      </c>
      <c r="I63" s="5">
        <v>1</v>
      </c>
      <c r="J63" s="5">
        <v>1</v>
      </c>
      <c r="K63" s="5" t="s">
        <v>30</v>
      </c>
      <c r="L63" s="5">
        <v>1250</v>
      </c>
      <c r="M63" s="5">
        <v>1250</v>
      </c>
      <c r="N63" s="5" t="s">
        <v>353</v>
      </c>
      <c r="O63" s="5" t="s">
        <v>32</v>
      </c>
      <c r="P63" s="5" t="s">
        <v>33</v>
      </c>
      <c r="Q63" s="5">
        <v>0</v>
      </c>
      <c r="R63" s="8">
        <v>44862</v>
      </c>
      <c r="S63" s="7">
        <v>44868</v>
      </c>
      <c r="T63" s="5" t="s">
        <v>34</v>
      </c>
      <c r="U63" s="5">
        <v>1250</v>
      </c>
      <c r="V63" s="5">
        <v>0</v>
      </c>
      <c r="W63" s="5">
        <v>0</v>
      </c>
      <c r="X63" s="5" t="s">
        <v>354</v>
      </c>
      <c r="Y63" s="5" t="s">
        <v>355</v>
      </c>
    </row>
    <row r="64" s="5" customFormat="1" spans="1:25">
      <c r="A64" s="5" t="s">
        <v>356</v>
      </c>
      <c r="B64" s="5" t="s">
        <v>26</v>
      </c>
      <c r="C64" s="5" t="s">
        <v>27</v>
      </c>
      <c r="D64" s="5" t="s">
        <v>357</v>
      </c>
      <c r="E64" s="5" t="s">
        <v>358</v>
      </c>
      <c r="F64" s="7">
        <v>44863</v>
      </c>
      <c r="G64" s="7">
        <v>44865</v>
      </c>
      <c r="H64" s="5">
        <v>1</v>
      </c>
      <c r="I64" s="5">
        <v>2</v>
      </c>
      <c r="J64" s="5">
        <v>2</v>
      </c>
      <c r="K64" s="5" t="s">
        <v>30</v>
      </c>
      <c r="L64" s="5">
        <v>1830</v>
      </c>
      <c r="M64" s="5">
        <v>1830</v>
      </c>
      <c r="N64" s="5" t="s">
        <v>359</v>
      </c>
      <c r="O64" s="5" t="s">
        <v>32</v>
      </c>
      <c r="P64" s="5" t="s">
        <v>33</v>
      </c>
      <c r="Q64" s="5">
        <v>0</v>
      </c>
      <c r="R64" s="8">
        <v>44862</v>
      </c>
      <c r="S64" s="7">
        <v>44868</v>
      </c>
      <c r="T64" s="5" t="s">
        <v>34</v>
      </c>
      <c r="U64" s="5">
        <v>1830</v>
      </c>
      <c r="V64" s="5">
        <v>0</v>
      </c>
      <c r="W64" s="5">
        <v>0</v>
      </c>
      <c r="X64" s="5" t="s">
        <v>360</v>
      </c>
      <c r="Y64" s="5" t="s">
        <v>361</v>
      </c>
    </row>
    <row r="65" s="5" customFormat="1" spans="1:25">
      <c r="A65" s="5" t="s">
        <v>362</v>
      </c>
      <c r="B65" s="5" t="s">
        <v>26</v>
      </c>
      <c r="C65" s="5" t="s">
        <v>27</v>
      </c>
      <c r="D65" s="5" t="s">
        <v>363</v>
      </c>
      <c r="E65" s="5" t="s">
        <v>364</v>
      </c>
      <c r="F65" s="7">
        <v>44863</v>
      </c>
      <c r="G65" s="7">
        <v>44865</v>
      </c>
      <c r="H65" s="5">
        <v>1</v>
      </c>
      <c r="I65" s="5">
        <v>2</v>
      </c>
      <c r="J65" s="5">
        <v>2</v>
      </c>
      <c r="K65" s="5" t="s">
        <v>30</v>
      </c>
      <c r="L65" s="5">
        <v>886</v>
      </c>
      <c r="M65" s="5">
        <v>886</v>
      </c>
      <c r="N65" s="5" t="s">
        <v>365</v>
      </c>
      <c r="O65" s="5" t="s">
        <v>32</v>
      </c>
      <c r="P65" s="5" t="s">
        <v>33</v>
      </c>
      <c r="Q65" s="5">
        <v>0</v>
      </c>
      <c r="R65" s="8">
        <v>44862</v>
      </c>
      <c r="S65" s="7">
        <v>44868</v>
      </c>
      <c r="T65" s="5" t="s">
        <v>34</v>
      </c>
      <c r="U65" s="5">
        <v>886</v>
      </c>
      <c r="V65" s="5">
        <v>0</v>
      </c>
      <c r="W65" s="5">
        <v>0</v>
      </c>
      <c r="X65" s="5" t="s">
        <v>366</v>
      </c>
      <c r="Y65" s="5" t="s">
        <v>367</v>
      </c>
    </row>
    <row r="66" s="5" customFormat="1" spans="1:25">
      <c r="A66" s="5" t="s">
        <v>368</v>
      </c>
      <c r="B66" s="5" t="s">
        <v>26</v>
      </c>
      <c r="C66" s="5" t="s">
        <v>27</v>
      </c>
      <c r="D66" s="5" t="s">
        <v>369</v>
      </c>
      <c r="E66" s="5" t="s">
        <v>370</v>
      </c>
      <c r="F66" s="7">
        <v>44864</v>
      </c>
      <c r="G66" s="7">
        <v>44865</v>
      </c>
      <c r="H66" s="5">
        <v>1</v>
      </c>
      <c r="I66" s="5">
        <v>1</v>
      </c>
      <c r="J66" s="5">
        <v>1</v>
      </c>
      <c r="K66" s="5" t="s">
        <v>30</v>
      </c>
      <c r="L66" s="5">
        <v>766</v>
      </c>
      <c r="M66" s="5">
        <v>766</v>
      </c>
      <c r="N66" s="5" t="s">
        <v>371</v>
      </c>
      <c r="O66" s="5" t="s">
        <v>32</v>
      </c>
      <c r="P66" s="5" t="s">
        <v>33</v>
      </c>
      <c r="Q66" s="5">
        <v>0</v>
      </c>
      <c r="R66" s="8">
        <v>44862</v>
      </c>
      <c r="S66" s="7">
        <v>44868</v>
      </c>
      <c r="T66" s="5" t="s">
        <v>34</v>
      </c>
      <c r="U66" s="5">
        <v>766</v>
      </c>
      <c r="V66" s="5">
        <v>0</v>
      </c>
      <c r="W66" s="5">
        <v>0</v>
      </c>
      <c r="X66" s="5" t="s">
        <v>372</v>
      </c>
      <c r="Y66" s="5" t="s">
        <v>373</v>
      </c>
    </row>
    <row r="67" s="5" customFormat="1" spans="1:25">
      <c r="A67" s="5" t="s">
        <v>374</v>
      </c>
      <c r="B67" s="5" t="s">
        <v>26</v>
      </c>
      <c r="C67" s="5" t="s">
        <v>27</v>
      </c>
      <c r="D67" s="5" t="s">
        <v>331</v>
      </c>
      <c r="E67" s="5" t="s">
        <v>332</v>
      </c>
      <c r="F67" s="7">
        <v>44864</v>
      </c>
      <c r="G67" s="7">
        <v>44865</v>
      </c>
      <c r="H67" s="5">
        <v>2</v>
      </c>
      <c r="I67" s="5">
        <v>1</v>
      </c>
      <c r="J67" s="5">
        <v>2</v>
      </c>
      <c r="K67" s="5" t="s">
        <v>30</v>
      </c>
      <c r="L67" s="5">
        <v>1096</v>
      </c>
      <c r="M67" s="5">
        <v>1096</v>
      </c>
      <c r="N67" s="5" t="s">
        <v>375</v>
      </c>
      <c r="O67" s="5" t="s">
        <v>32</v>
      </c>
      <c r="P67" s="5" t="s">
        <v>33</v>
      </c>
      <c r="Q67" s="5">
        <v>0</v>
      </c>
      <c r="R67" s="8">
        <v>44862</v>
      </c>
      <c r="S67" s="7">
        <v>44868</v>
      </c>
      <c r="T67" s="5" t="s">
        <v>34</v>
      </c>
      <c r="U67" s="5">
        <v>1096</v>
      </c>
      <c r="V67" s="5">
        <v>0</v>
      </c>
      <c r="W67" s="5">
        <v>0</v>
      </c>
      <c r="X67" s="5" t="s">
        <v>376</v>
      </c>
      <c r="Y67" s="5" t="s">
        <v>377</v>
      </c>
    </row>
    <row r="68" s="5" customFormat="1" spans="1:25">
      <c r="A68" s="5" t="s">
        <v>378</v>
      </c>
      <c r="B68" s="5" t="s">
        <v>26</v>
      </c>
      <c r="C68" s="5" t="s">
        <v>27</v>
      </c>
      <c r="D68" s="5" t="s">
        <v>379</v>
      </c>
      <c r="E68" s="5" t="s">
        <v>380</v>
      </c>
      <c r="F68" s="7">
        <v>44863</v>
      </c>
      <c r="G68" s="7">
        <v>44865</v>
      </c>
      <c r="H68" s="5">
        <v>1</v>
      </c>
      <c r="I68" s="5">
        <v>2</v>
      </c>
      <c r="J68" s="5">
        <v>2</v>
      </c>
      <c r="K68" s="5" t="s">
        <v>30</v>
      </c>
      <c r="L68" s="5">
        <v>1128</v>
      </c>
      <c r="M68" s="5">
        <v>1128</v>
      </c>
      <c r="N68" s="5" t="s">
        <v>381</v>
      </c>
      <c r="O68" s="5" t="s">
        <v>32</v>
      </c>
      <c r="P68" s="5" t="s">
        <v>33</v>
      </c>
      <c r="Q68" s="5">
        <v>0</v>
      </c>
      <c r="R68" s="8">
        <v>44862</v>
      </c>
      <c r="S68" s="7">
        <v>44868</v>
      </c>
      <c r="T68" s="5" t="s">
        <v>34</v>
      </c>
      <c r="U68" s="5">
        <v>1128</v>
      </c>
      <c r="V68" s="5">
        <v>0</v>
      </c>
      <c r="W68" s="5">
        <v>0</v>
      </c>
      <c r="X68" s="5" t="s">
        <v>382</v>
      </c>
      <c r="Y68" s="5" t="s">
        <v>244</v>
      </c>
    </row>
    <row r="69" s="5" customFormat="1" spans="1:25">
      <c r="A69" s="5" t="s">
        <v>383</v>
      </c>
      <c r="B69" s="5" t="s">
        <v>26</v>
      </c>
      <c r="C69" s="5" t="s">
        <v>27</v>
      </c>
      <c r="D69" s="5" t="s">
        <v>384</v>
      </c>
      <c r="E69" s="5" t="s">
        <v>385</v>
      </c>
      <c r="F69" s="7">
        <v>44864</v>
      </c>
      <c r="G69" s="7">
        <v>44865</v>
      </c>
      <c r="H69" s="5">
        <v>1</v>
      </c>
      <c r="I69" s="5">
        <v>1</v>
      </c>
      <c r="J69" s="5">
        <v>1</v>
      </c>
      <c r="K69" s="5" t="s">
        <v>30</v>
      </c>
      <c r="L69" s="5">
        <v>320</v>
      </c>
      <c r="M69" s="5">
        <v>320</v>
      </c>
      <c r="N69" s="5" t="s">
        <v>386</v>
      </c>
      <c r="O69" s="5" t="s">
        <v>32</v>
      </c>
      <c r="P69" s="5" t="s">
        <v>33</v>
      </c>
      <c r="Q69" s="5">
        <v>0</v>
      </c>
      <c r="R69" s="8">
        <v>44862</v>
      </c>
      <c r="S69" s="7">
        <v>44868</v>
      </c>
      <c r="T69" s="5" t="s">
        <v>34</v>
      </c>
      <c r="U69" s="5">
        <v>320</v>
      </c>
      <c r="V69" s="5">
        <v>0</v>
      </c>
      <c r="W69" s="5">
        <v>0</v>
      </c>
      <c r="X69" s="5" t="s">
        <v>387</v>
      </c>
      <c r="Y69" s="5" t="s">
        <v>388</v>
      </c>
    </row>
    <row r="70" s="5" customFormat="1" spans="1:25">
      <c r="A70" s="5" t="s">
        <v>389</v>
      </c>
      <c r="B70" s="5" t="s">
        <v>26</v>
      </c>
      <c r="C70" s="5" t="s">
        <v>27</v>
      </c>
      <c r="D70" s="5" t="s">
        <v>390</v>
      </c>
      <c r="E70" s="5" t="s">
        <v>391</v>
      </c>
      <c r="F70" s="7">
        <v>44864</v>
      </c>
      <c r="G70" s="7">
        <v>44865</v>
      </c>
      <c r="H70" s="5">
        <v>1</v>
      </c>
      <c r="I70" s="5">
        <v>1</v>
      </c>
      <c r="J70" s="5">
        <v>1</v>
      </c>
      <c r="K70" s="5" t="s">
        <v>30</v>
      </c>
      <c r="L70" s="5">
        <v>200</v>
      </c>
      <c r="M70" s="5">
        <v>200</v>
      </c>
      <c r="N70" s="5" t="s">
        <v>392</v>
      </c>
      <c r="O70" s="5" t="s">
        <v>32</v>
      </c>
      <c r="P70" s="5" t="s">
        <v>33</v>
      </c>
      <c r="Q70" s="5">
        <v>0</v>
      </c>
      <c r="R70" s="8">
        <v>44863</v>
      </c>
      <c r="S70" s="7">
        <v>44868</v>
      </c>
      <c r="T70" s="5" t="s">
        <v>34</v>
      </c>
      <c r="U70" s="5">
        <v>200</v>
      </c>
      <c r="V70" s="5">
        <v>0</v>
      </c>
      <c r="W70" s="5">
        <v>0</v>
      </c>
      <c r="X70" s="5" t="s">
        <v>393</v>
      </c>
      <c r="Y70" s="5" t="s">
        <v>394</v>
      </c>
    </row>
    <row r="71" s="5" customFormat="1" spans="1:25">
      <c r="A71" s="5" t="s">
        <v>395</v>
      </c>
      <c r="B71" s="5" t="s">
        <v>26</v>
      </c>
      <c r="C71" s="5" t="s">
        <v>27</v>
      </c>
      <c r="D71" s="5" t="s">
        <v>193</v>
      </c>
      <c r="E71" s="5" t="s">
        <v>396</v>
      </c>
      <c r="F71" s="7">
        <v>44863</v>
      </c>
      <c r="G71" s="7">
        <v>44865</v>
      </c>
      <c r="H71" s="5">
        <v>1</v>
      </c>
      <c r="I71" s="5">
        <v>2</v>
      </c>
      <c r="J71" s="5">
        <v>2</v>
      </c>
      <c r="K71" s="5" t="s">
        <v>30</v>
      </c>
      <c r="L71" s="5">
        <v>780</v>
      </c>
      <c r="M71" s="5">
        <v>780</v>
      </c>
      <c r="N71" s="5" t="s">
        <v>397</v>
      </c>
      <c r="O71" s="5" t="s">
        <v>32</v>
      </c>
      <c r="P71" s="5" t="s">
        <v>33</v>
      </c>
      <c r="Q71" s="5">
        <v>0</v>
      </c>
      <c r="R71" s="8">
        <v>44863</v>
      </c>
      <c r="S71" s="7">
        <v>44868</v>
      </c>
      <c r="T71" s="5" t="s">
        <v>34</v>
      </c>
      <c r="U71" s="5">
        <v>780</v>
      </c>
      <c r="V71" s="5">
        <v>0</v>
      </c>
      <c r="W71" s="5">
        <v>0</v>
      </c>
      <c r="X71" s="5" t="s">
        <v>398</v>
      </c>
      <c r="Y71" s="5" t="s">
        <v>399</v>
      </c>
    </row>
    <row r="72" s="5" customFormat="1" spans="1:25">
      <c r="A72" s="5" t="s">
        <v>378</v>
      </c>
      <c r="B72" s="5" t="s">
        <v>26</v>
      </c>
      <c r="C72" s="5" t="s">
        <v>279</v>
      </c>
      <c r="D72" s="5" t="s">
        <v>379</v>
      </c>
      <c r="E72" s="5" t="s">
        <v>380</v>
      </c>
      <c r="F72" s="7">
        <v>44863</v>
      </c>
      <c r="G72" s="7">
        <v>44865</v>
      </c>
      <c r="H72" s="5">
        <v>1</v>
      </c>
      <c r="I72" s="5">
        <v>2</v>
      </c>
      <c r="J72" s="5">
        <v>2</v>
      </c>
      <c r="K72" s="5" t="s">
        <v>30</v>
      </c>
      <c r="L72" s="5">
        <v>-1128</v>
      </c>
      <c r="M72" s="5">
        <v>-1128</v>
      </c>
      <c r="N72" s="5" t="s">
        <v>381</v>
      </c>
      <c r="O72" s="5" t="s">
        <v>32</v>
      </c>
      <c r="P72" s="5" t="s">
        <v>33</v>
      </c>
      <c r="Q72" s="5">
        <v>0</v>
      </c>
      <c r="R72" s="8">
        <v>44862</v>
      </c>
      <c r="S72" s="7">
        <v>44868</v>
      </c>
      <c r="T72" s="5" t="s">
        <v>34</v>
      </c>
      <c r="U72" s="5">
        <v>-1128</v>
      </c>
      <c r="V72" s="5">
        <v>0</v>
      </c>
      <c r="W72" s="5">
        <v>0</v>
      </c>
      <c r="X72" s="5" t="s">
        <v>382</v>
      </c>
      <c r="Y72" s="5" t="s">
        <v>244</v>
      </c>
    </row>
    <row r="73" s="5" customFormat="1" spans="1:25">
      <c r="A73" s="5" t="s">
        <v>400</v>
      </c>
      <c r="B73" s="5" t="s">
        <v>26</v>
      </c>
      <c r="C73" s="5" t="s">
        <v>27</v>
      </c>
      <c r="D73" s="5" t="s">
        <v>292</v>
      </c>
      <c r="E73" s="5" t="s">
        <v>401</v>
      </c>
      <c r="F73" s="7">
        <v>44863</v>
      </c>
      <c r="G73" s="7">
        <v>44865</v>
      </c>
      <c r="H73" s="5">
        <v>1</v>
      </c>
      <c r="I73" s="5">
        <v>2</v>
      </c>
      <c r="J73" s="5">
        <v>2</v>
      </c>
      <c r="K73" s="5" t="s">
        <v>30</v>
      </c>
      <c r="L73" s="5">
        <v>880</v>
      </c>
      <c r="M73" s="5">
        <v>880</v>
      </c>
      <c r="N73" s="5" t="s">
        <v>402</v>
      </c>
      <c r="O73" s="5" t="s">
        <v>32</v>
      </c>
      <c r="P73" s="5" t="s">
        <v>33</v>
      </c>
      <c r="Q73" s="5">
        <v>0</v>
      </c>
      <c r="R73" s="8">
        <v>44863</v>
      </c>
      <c r="S73" s="7">
        <v>44868</v>
      </c>
      <c r="T73" s="5" t="s">
        <v>34</v>
      </c>
      <c r="U73" s="5">
        <v>880</v>
      </c>
      <c r="V73" s="5">
        <v>0</v>
      </c>
      <c r="W73" s="5">
        <v>0</v>
      </c>
      <c r="X73" s="5" t="s">
        <v>403</v>
      </c>
      <c r="Y73" s="5" t="s">
        <v>404</v>
      </c>
    </row>
    <row r="74" s="5" customFormat="1" spans="1:25">
      <c r="A74" s="5" t="s">
        <v>405</v>
      </c>
      <c r="B74" s="5" t="s">
        <v>26</v>
      </c>
      <c r="C74" s="5" t="s">
        <v>27</v>
      </c>
      <c r="D74" s="5" t="s">
        <v>292</v>
      </c>
      <c r="E74" s="5" t="s">
        <v>406</v>
      </c>
      <c r="F74" s="7">
        <v>44864</v>
      </c>
      <c r="G74" s="7">
        <v>44865</v>
      </c>
      <c r="H74" s="5">
        <v>1</v>
      </c>
      <c r="I74" s="5">
        <v>1</v>
      </c>
      <c r="J74" s="5">
        <v>1</v>
      </c>
      <c r="K74" s="5" t="s">
        <v>30</v>
      </c>
      <c r="L74" s="5">
        <v>433</v>
      </c>
      <c r="M74" s="5">
        <v>433</v>
      </c>
      <c r="N74" s="5" t="s">
        <v>407</v>
      </c>
      <c r="O74" s="5" t="s">
        <v>32</v>
      </c>
      <c r="P74" s="5" t="s">
        <v>33</v>
      </c>
      <c r="Q74" s="5">
        <v>0</v>
      </c>
      <c r="R74" s="8">
        <v>44863</v>
      </c>
      <c r="S74" s="7">
        <v>44868</v>
      </c>
      <c r="T74" s="5" t="s">
        <v>34</v>
      </c>
      <c r="U74" s="5">
        <v>433</v>
      </c>
      <c r="V74" s="5">
        <v>0</v>
      </c>
      <c r="W74" s="5">
        <v>0</v>
      </c>
      <c r="X74" s="5" t="s">
        <v>408</v>
      </c>
      <c r="Y74" s="5" t="s">
        <v>409</v>
      </c>
    </row>
    <row r="75" s="5" customFormat="1" spans="1:25">
      <c r="A75" s="5" t="s">
        <v>410</v>
      </c>
      <c r="B75" s="5" t="s">
        <v>26</v>
      </c>
      <c r="C75" s="5" t="s">
        <v>27</v>
      </c>
      <c r="D75" s="5" t="s">
        <v>411</v>
      </c>
      <c r="E75" s="5" t="s">
        <v>412</v>
      </c>
      <c r="F75" s="7">
        <v>44863</v>
      </c>
      <c r="G75" s="7">
        <v>44865</v>
      </c>
      <c r="H75" s="5">
        <v>1</v>
      </c>
      <c r="I75" s="5">
        <v>2</v>
      </c>
      <c r="J75" s="5">
        <v>2</v>
      </c>
      <c r="K75" s="5" t="s">
        <v>30</v>
      </c>
      <c r="L75" s="5">
        <v>380</v>
      </c>
      <c r="M75" s="5">
        <v>380</v>
      </c>
      <c r="N75" s="5" t="s">
        <v>413</v>
      </c>
      <c r="O75" s="5" t="s">
        <v>32</v>
      </c>
      <c r="P75" s="5" t="s">
        <v>33</v>
      </c>
      <c r="Q75" s="5">
        <v>0</v>
      </c>
      <c r="R75" s="8">
        <v>44863</v>
      </c>
      <c r="S75" s="7">
        <v>44868</v>
      </c>
      <c r="T75" s="5" t="s">
        <v>34</v>
      </c>
      <c r="U75" s="5">
        <v>380</v>
      </c>
      <c r="V75" s="5">
        <v>0</v>
      </c>
      <c r="W75" s="5">
        <v>0</v>
      </c>
      <c r="X75" s="5" t="s">
        <v>414</v>
      </c>
      <c r="Y75" s="5" t="s">
        <v>415</v>
      </c>
    </row>
    <row r="76" s="5" customFormat="1" spans="1:25">
      <c r="A76" s="5" t="s">
        <v>416</v>
      </c>
      <c r="B76" s="5" t="s">
        <v>26</v>
      </c>
      <c r="C76" s="5" t="s">
        <v>27</v>
      </c>
      <c r="D76" s="5" t="s">
        <v>417</v>
      </c>
      <c r="E76" s="5" t="s">
        <v>418</v>
      </c>
      <c r="F76" s="7">
        <v>44864</v>
      </c>
      <c r="G76" s="7">
        <v>44865</v>
      </c>
      <c r="H76" s="5">
        <v>1</v>
      </c>
      <c r="I76" s="5">
        <v>1</v>
      </c>
      <c r="J76" s="5">
        <v>1</v>
      </c>
      <c r="K76" s="5" t="s">
        <v>30</v>
      </c>
      <c r="L76" s="5">
        <v>322.44</v>
      </c>
      <c r="M76" s="5">
        <v>322.44</v>
      </c>
      <c r="N76" s="5" t="s">
        <v>419</v>
      </c>
      <c r="O76" s="5" t="s">
        <v>32</v>
      </c>
      <c r="P76" s="5" t="s">
        <v>33</v>
      </c>
      <c r="Q76" s="5">
        <v>0</v>
      </c>
      <c r="R76" s="8">
        <v>44863</v>
      </c>
      <c r="S76" s="7">
        <v>44868</v>
      </c>
      <c r="T76" s="5" t="s">
        <v>34</v>
      </c>
      <c r="U76" s="5">
        <v>322.44</v>
      </c>
      <c r="V76" s="5">
        <v>0</v>
      </c>
      <c r="W76" s="5">
        <v>0</v>
      </c>
      <c r="X76" s="5" t="s">
        <v>420</v>
      </c>
      <c r="Y76" s="5" t="s">
        <v>244</v>
      </c>
    </row>
    <row r="77" s="5" customFormat="1" spans="1:25">
      <c r="A77" s="5" t="s">
        <v>421</v>
      </c>
      <c r="B77" s="5" t="s">
        <v>26</v>
      </c>
      <c r="C77" s="5" t="s">
        <v>27</v>
      </c>
      <c r="D77" s="5" t="s">
        <v>331</v>
      </c>
      <c r="E77" s="5" t="s">
        <v>332</v>
      </c>
      <c r="F77" s="7">
        <v>44863</v>
      </c>
      <c r="G77" s="7">
        <v>44865</v>
      </c>
      <c r="H77" s="5">
        <v>1</v>
      </c>
      <c r="I77" s="5">
        <v>2</v>
      </c>
      <c r="J77" s="5">
        <v>2</v>
      </c>
      <c r="K77" s="5" t="s">
        <v>30</v>
      </c>
      <c r="L77" s="5">
        <v>1121</v>
      </c>
      <c r="M77" s="5">
        <v>1121</v>
      </c>
      <c r="N77" s="5" t="s">
        <v>422</v>
      </c>
      <c r="O77" s="5" t="s">
        <v>32</v>
      </c>
      <c r="P77" s="5" t="s">
        <v>33</v>
      </c>
      <c r="Q77" s="5">
        <v>0</v>
      </c>
      <c r="R77" s="8">
        <v>44863</v>
      </c>
      <c r="S77" s="7">
        <v>44868</v>
      </c>
      <c r="T77" s="5" t="s">
        <v>34</v>
      </c>
      <c r="U77" s="5">
        <v>1121</v>
      </c>
      <c r="V77" s="5">
        <v>0</v>
      </c>
      <c r="W77" s="5">
        <v>0</v>
      </c>
      <c r="X77" s="5" t="s">
        <v>423</v>
      </c>
      <c r="Y77" s="5" t="s">
        <v>424</v>
      </c>
    </row>
    <row r="78" s="5" customFormat="1" spans="1:25">
      <c r="A78" s="5" t="s">
        <v>425</v>
      </c>
      <c r="B78" s="5" t="s">
        <v>26</v>
      </c>
      <c r="C78" s="5" t="s">
        <v>27</v>
      </c>
      <c r="D78" s="5" t="s">
        <v>426</v>
      </c>
      <c r="E78" s="5" t="s">
        <v>270</v>
      </c>
      <c r="F78" s="7">
        <v>44863</v>
      </c>
      <c r="G78" s="7">
        <v>44865</v>
      </c>
      <c r="H78" s="5">
        <v>1</v>
      </c>
      <c r="I78" s="5">
        <v>2</v>
      </c>
      <c r="J78" s="5">
        <v>2</v>
      </c>
      <c r="K78" s="5" t="s">
        <v>30</v>
      </c>
      <c r="L78" s="5">
        <v>316</v>
      </c>
      <c r="M78" s="5">
        <v>316</v>
      </c>
      <c r="N78" s="5" t="s">
        <v>427</v>
      </c>
      <c r="O78" s="5" t="s">
        <v>32</v>
      </c>
      <c r="P78" s="5" t="s">
        <v>33</v>
      </c>
      <c r="Q78" s="5">
        <v>0</v>
      </c>
      <c r="R78" s="8">
        <v>44863</v>
      </c>
      <c r="S78" s="7">
        <v>44868</v>
      </c>
      <c r="T78" s="5" t="s">
        <v>34</v>
      </c>
      <c r="U78" s="5">
        <v>316</v>
      </c>
      <c r="V78" s="5">
        <v>0</v>
      </c>
      <c r="W78" s="5">
        <v>0</v>
      </c>
      <c r="X78" s="5" t="s">
        <v>428</v>
      </c>
      <c r="Y78" s="5" t="s">
        <v>428</v>
      </c>
    </row>
    <row r="79" s="5" customFormat="1" spans="1:25">
      <c r="A79" s="5" t="s">
        <v>429</v>
      </c>
      <c r="B79" s="5" t="s">
        <v>26</v>
      </c>
      <c r="C79" s="5" t="s">
        <v>27</v>
      </c>
      <c r="D79" s="5" t="s">
        <v>430</v>
      </c>
      <c r="E79" s="5" t="s">
        <v>431</v>
      </c>
      <c r="F79" s="7">
        <v>44864</v>
      </c>
      <c r="G79" s="7">
        <v>44865</v>
      </c>
      <c r="H79" s="5">
        <v>1</v>
      </c>
      <c r="I79" s="5">
        <v>1</v>
      </c>
      <c r="J79" s="5">
        <v>1</v>
      </c>
      <c r="K79" s="5" t="s">
        <v>30</v>
      </c>
      <c r="L79" s="5">
        <v>160</v>
      </c>
      <c r="M79" s="5">
        <v>160</v>
      </c>
      <c r="N79" s="5" t="s">
        <v>432</v>
      </c>
      <c r="O79" s="5" t="s">
        <v>32</v>
      </c>
      <c r="P79" s="5" t="s">
        <v>33</v>
      </c>
      <c r="Q79" s="5">
        <v>0</v>
      </c>
      <c r="R79" s="8">
        <v>44863</v>
      </c>
      <c r="S79" s="7">
        <v>44868</v>
      </c>
      <c r="T79" s="5" t="s">
        <v>34</v>
      </c>
      <c r="U79" s="5">
        <v>160</v>
      </c>
      <c r="V79" s="5">
        <v>0</v>
      </c>
      <c r="W79" s="5">
        <v>0</v>
      </c>
      <c r="X79" s="5" t="s">
        <v>433</v>
      </c>
      <c r="Y79" s="5" t="s">
        <v>434</v>
      </c>
    </row>
    <row r="80" s="5" customFormat="1" spans="1:25">
      <c r="A80" s="5" t="s">
        <v>435</v>
      </c>
      <c r="B80" s="5" t="s">
        <v>26</v>
      </c>
      <c r="C80" s="5" t="s">
        <v>27</v>
      </c>
      <c r="D80" s="5" t="s">
        <v>390</v>
      </c>
      <c r="E80" s="5" t="s">
        <v>270</v>
      </c>
      <c r="F80" s="7">
        <v>44863</v>
      </c>
      <c r="G80" s="7">
        <v>44865</v>
      </c>
      <c r="H80" s="5">
        <v>1</v>
      </c>
      <c r="I80" s="5">
        <v>2</v>
      </c>
      <c r="J80" s="5">
        <v>2</v>
      </c>
      <c r="K80" s="5" t="s">
        <v>30</v>
      </c>
      <c r="L80" s="5">
        <v>280</v>
      </c>
      <c r="M80" s="5">
        <v>280</v>
      </c>
      <c r="N80" s="5" t="s">
        <v>436</v>
      </c>
      <c r="O80" s="5" t="s">
        <v>32</v>
      </c>
      <c r="P80" s="5" t="s">
        <v>33</v>
      </c>
      <c r="Q80" s="5">
        <v>0</v>
      </c>
      <c r="R80" s="8">
        <v>44863</v>
      </c>
      <c r="S80" s="7">
        <v>44868</v>
      </c>
      <c r="T80" s="5" t="s">
        <v>34</v>
      </c>
      <c r="U80" s="5">
        <v>280</v>
      </c>
      <c r="V80" s="5">
        <v>0</v>
      </c>
      <c r="W80" s="5">
        <v>0</v>
      </c>
      <c r="X80" s="5" t="s">
        <v>437</v>
      </c>
      <c r="Y80" s="5" t="s">
        <v>394</v>
      </c>
    </row>
    <row r="81" s="5" customFormat="1" spans="1:25">
      <c r="A81" s="5" t="s">
        <v>438</v>
      </c>
      <c r="B81" s="5" t="s">
        <v>26</v>
      </c>
      <c r="C81" s="5" t="s">
        <v>27</v>
      </c>
      <c r="D81" s="5" t="s">
        <v>439</v>
      </c>
      <c r="E81" s="5" t="s">
        <v>270</v>
      </c>
      <c r="F81" s="7">
        <v>44864</v>
      </c>
      <c r="G81" s="7">
        <v>44865</v>
      </c>
      <c r="H81" s="5">
        <v>1</v>
      </c>
      <c r="I81" s="5">
        <v>1</v>
      </c>
      <c r="J81" s="5">
        <v>1</v>
      </c>
      <c r="K81" s="5" t="s">
        <v>30</v>
      </c>
      <c r="L81" s="5">
        <v>225</v>
      </c>
      <c r="M81" s="5">
        <v>225</v>
      </c>
      <c r="N81" s="5" t="s">
        <v>440</v>
      </c>
      <c r="O81" s="5" t="s">
        <v>32</v>
      </c>
      <c r="P81" s="5" t="s">
        <v>33</v>
      </c>
      <c r="Q81" s="5">
        <v>0</v>
      </c>
      <c r="R81" s="8">
        <v>44863</v>
      </c>
      <c r="S81" s="7">
        <v>44868</v>
      </c>
      <c r="T81" s="5" t="s">
        <v>34</v>
      </c>
      <c r="U81" s="5">
        <v>225</v>
      </c>
      <c r="V81" s="5">
        <v>0</v>
      </c>
      <c r="W81" s="5">
        <v>0</v>
      </c>
      <c r="X81" s="5" t="s">
        <v>441</v>
      </c>
      <c r="Y81" s="5" t="s">
        <v>441</v>
      </c>
    </row>
    <row r="82" s="5" customFormat="1" spans="1:25">
      <c r="A82" s="5" t="s">
        <v>442</v>
      </c>
      <c r="B82" s="5" t="s">
        <v>26</v>
      </c>
      <c r="C82" s="5" t="s">
        <v>27</v>
      </c>
      <c r="D82" s="5" t="s">
        <v>443</v>
      </c>
      <c r="E82" s="5" t="s">
        <v>444</v>
      </c>
      <c r="F82" s="7">
        <v>44864</v>
      </c>
      <c r="G82" s="7">
        <v>44865</v>
      </c>
      <c r="H82" s="5">
        <v>1</v>
      </c>
      <c r="I82" s="5">
        <v>1</v>
      </c>
      <c r="J82" s="5">
        <v>1</v>
      </c>
      <c r="K82" s="5" t="s">
        <v>30</v>
      </c>
      <c r="L82" s="5">
        <v>280.5</v>
      </c>
      <c r="M82" s="5">
        <v>280.5</v>
      </c>
      <c r="N82" s="5" t="s">
        <v>445</v>
      </c>
      <c r="O82" s="5" t="s">
        <v>32</v>
      </c>
      <c r="P82" s="5" t="s">
        <v>33</v>
      </c>
      <c r="Q82" s="5">
        <v>0</v>
      </c>
      <c r="R82" s="8">
        <v>44863</v>
      </c>
      <c r="S82" s="7">
        <v>44868</v>
      </c>
      <c r="T82" s="5" t="s">
        <v>34</v>
      </c>
      <c r="U82" s="5">
        <v>280.5</v>
      </c>
      <c r="V82" s="5">
        <v>0</v>
      </c>
      <c r="W82" s="5">
        <v>0</v>
      </c>
      <c r="X82" s="5" t="s">
        <v>446</v>
      </c>
      <c r="Y82" s="5" t="s">
        <v>244</v>
      </c>
    </row>
    <row r="83" s="5" customFormat="1" spans="1:25">
      <c r="A83" s="5" t="s">
        <v>447</v>
      </c>
      <c r="B83" s="5" t="s">
        <v>26</v>
      </c>
      <c r="C83" s="5" t="s">
        <v>27</v>
      </c>
      <c r="D83" s="5" t="s">
        <v>448</v>
      </c>
      <c r="E83" s="5" t="s">
        <v>449</v>
      </c>
      <c r="F83" s="7">
        <v>44864</v>
      </c>
      <c r="G83" s="7">
        <v>44865</v>
      </c>
      <c r="H83" s="5">
        <v>1</v>
      </c>
      <c r="I83" s="5">
        <v>1</v>
      </c>
      <c r="J83" s="5">
        <v>1</v>
      </c>
      <c r="K83" s="5" t="s">
        <v>30</v>
      </c>
      <c r="L83" s="5">
        <v>549</v>
      </c>
      <c r="M83" s="5">
        <v>549</v>
      </c>
      <c r="N83" s="5" t="s">
        <v>450</v>
      </c>
      <c r="O83" s="5" t="s">
        <v>32</v>
      </c>
      <c r="P83" s="5" t="s">
        <v>33</v>
      </c>
      <c r="Q83" s="5">
        <v>0</v>
      </c>
      <c r="R83" s="8">
        <v>44863</v>
      </c>
      <c r="S83" s="7">
        <v>44868</v>
      </c>
      <c r="T83" s="5" t="s">
        <v>34</v>
      </c>
      <c r="U83" s="5">
        <v>549</v>
      </c>
      <c r="V83" s="5">
        <v>0</v>
      </c>
      <c r="W83" s="5">
        <v>0</v>
      </c>
      <c r="X83" s="5" t="s">
        <v>451</v>
      </c>
      <c r="Y83" s="5" t="s">
        <v>452</v>
      </c>
    </row>
    <row r="84" s="5" customFormat="1" spans="1:25">
      <c r="A84" s="5" t="s">
        <v>453</v>
      </c>
      <c r="B84" s="5" t="s">
        <v>26</v>
      </c>
      <c r="C84" s="5" t="s">
        <v>27</v>
      </c>
      <c r="D84" s="5" t="s">
        <v>448</v>
      </c>
      <c r="E84" s="5" t="s">
        <v>449</v>
      </c>
      <c r="F84" s="7">
        <v>44864</v>
      </c>
      <c r="G84" s="7">
        <v>44865</v>
      </c>
      <c r="H84" s="5">
        <v>1</v>
      </c>
      <c r="I84" s="5">
        <v>1</v>
      </c>
      <c r="J84" s="5">
        <v>1</v>
      </c>
      <c r="K84" s="5" t="s">
        <v>30</v>
      </c>
      <c r="L84" s="5">
        <v>549</v>
      </c>
      <c r="M84" s="5">
        <v>549</v>
      </c>
      <c r="N84" s="5" t="s">
        <v>454</v>
      </c>
      <c r="O84" s="5" t="s">
        <v>32</v>
      </c>
      <c r="P84" s="5" t="s">
        <v>33</v>
      </c>
      <c r="Q84" s="5">
        <v>0</v>
      </c>
      <c r="R84" s="8">
        <v>44864</v>
      </c>
      <c r="S84" s="7">
        <v>44868</v>
      </c>
      <c r="T84" s="5" t="s">
        <v>34</v>
      </c>
      <c r="U84" s="5">
        <v>549</v>
      </c>
      <c r="V84" s="5">
        <v>0</v>
      </c>
      <c r="W84" s="5">
        <v>0</v>
      </c>
      <c r="X84" s="5" t="s">
        <v>455</v>
      </c>
      <c r="Y84" s="5" t="s">
        <v>456</v>
      </c>
    </row>
    <row r="85" s="5" customFormat="1" spans="1:25">
      <c r="A85" s="5" t="s">
        <v>457</v>
      </c>
      <c r="B85" s="5" t="s">
        <v>26</v>
      </c>
      <c r="C85" s="5" t="s">
        <v>27</v>
      </c>
      <c r="D85" s="5" t="s">
        <v>57</v>
      </c>
      <c r="E85" s="5" t="s">
        <v>458</v>
      </c>
      <c r="F85" s="7">
        <v>44864</v>
      </c>
      <c r="G85" s="7">
        <v>44865</v>
      </c>
      <c r="H85" s="5">
        <v>1</v>
      </c>
      <c r="I85" s="5">
        <v>1</v>
      </c>
      <c r="J85" s="5">
        <v>1</v>
      </c>
      <c r="K85" s="5" t="s">
        <v>30</v>
      </c>
      <c r="L85" s="5">
        <v>740</v>
      </c>
      <c r="M85" s="5">
        <v>740</v>
      </c>
      <c r="N85" s="5" t="s">
        <v>459</v>
      </c>
      <c r="O85" s="5" t="s">
        <v>32</v>
      </c>
      <c r="P85" s="5" t="s">
        <v>33</v>
      </c>
      <c r="Q85" s="5">
        <v>0</v>
      </c>
      <c r="R85" s="8">
        <v>44864</v>
      </c>
      <c r="S85" s="7">
        <v>44868</v>
      </c>
      <c r="T85" s="5" t="s">
        <v>34</v>
      </c>
      <c r="U85" s="5">
        <v>740</v>
      </c>
      <c r="V85" s="5">
        <v>0</v>
      </c>
      <c r="W85" s="5">
        <v>0</v>
      </c>
      <c r="X85" s="5" t="s">
        <v>460</v>
      </c>
      <c r="Y85" s="5" t="s">
        <v>461</v>
      </c>
    </row>
    <row r="86" s="5" customFormat="1" spans="1:25">
      <c r="A86" s="5" t="s">
        <v>462</v>
      </c>
      <c r="B86" s="5" t="s">
        <v>26</v>
      </c>
      <c r="C86" s="5" t="s">
        <v>27</v>
      </c>
      <c r="D86" s="5" t="s">
        <v>448</v>
      </c>
      <c r="E86" s="5" t="s">
        <v>449</v>
      </c>
      <c r="F86" s="7">
        <v>44864</v>
      </c>
      <c r="G86" s="7">
        <v>44865</v>
      </c>
      <c r="H86" s="5">
        <v>1</v>
      </c>
      <c r="I86" s="5">
        <v>1</v>
      </c>
      <c r="J86" s="5">
        <v>1</v>
      </c>
      <c r="K86" s="5" t="s">
        <v>30</v>
      </c>
      <c r="L86" s="5">
        <v>549</v>
      </c>
      <c r="M86" s="5">
        <v>549</v>
      </c>
      <c r="N86" s="5" t="s">
        <v>463</v>
      </c>
      <c r="O86" s="5" t="s">
        <v>32</v>
      </c>
      <c r="P86" s="5" t="s">
        <v>33</v>
      </c>
      <c r="Q86" s="5">
        <v>0</v>
      </c>
      <c r="R86" s="8">
        <v>44864</v>
      </c>
      <c r="S86" s="7">
        <v>44868</v>
      </c>
      <c r="T86" s="5" t="s">
        <v>34</v>
      </c>
      <c r="U86" s="5">
        <v>549</v>
      </c>
      <c r="V86" s="5">
        <v>0</v>
      </c>
      <c r="W86" s="5">
        <v>0</v>
      </c>
      <c r="X86" s="5" t="s">
        <v>464</v>
      </c>
      <c r="Y86" s="5" t="s">
        <v>465</v>
      </c>
    </row>
    <row r="87" s="5" customFormat="1" spans="1:25">
      <c r="A87" s="5" t="s">
        <v>466</v>
      </c>
      <c r="B87" s="5" t="s">
        <v>26</v>
      </c>
      <c r="C87" s="5" t="s">
        <v>27</v>
      </c>
      <c r="D87" s="5" t="s">
        <v>448</v>
      </c>
      <c r="E87" s="5" t="s">
        <v>449</v>
      </c>
      <c r="F87" s="7">
        <v>44864</v>
      </c>
      <c r="G87" s="7">
        <v>44865</v>
      </c>
      <c r="H87" s="5">
        <v>1</v>
      </c>
      <c r="I87" s="5">
        <v>1</v>
      </c>
      <c r="J87" s="5">
        <v>1</v>
      </c>
      <c r="K87" s="5" t="s">
        <v>30</v>
      </c>
      <c r="L87" s="5">
        <v>549</v>
      </c>
      <c r="M87" s="5">
        <v>549</v>
      </c>
      <c r="N87" s="5" t="s">
        <v>467</v>
      </c>
      <c r="O87" s="5" t="s">
        <v>32</v>
      </c>
      <c r="P87" s="5" t="s">
        <v>33</v>
      </c>
      <c r="Q87" s="5">
        <v>0</v>
      </c>
      <c r="R87" s="8">
        <v>44864</v>
      </c>
      <c r="S87" s="7">
        <v>44868</v>
      </c>
      <c r="T87" s="5" t="s">
        <v>34</v>
      </c>
      <c r="U87" s="5">
        <v>549</v>
      </c>
      <c r="V87" s="5">
        <v>0</v>
      </c>
      <c r="W87" s="5">
        <v>0</v>
      </c>
      <c r="X87" s="5" t="s">
        <v>468</v>
      </c>
      <c r="Y87" s="5" t="s">
        <v>469</v>
      </c>
    </row>
    <row r="88" s="5" customFormat="1" spans="1:25">
      <c r="A88" s="5" t="s">
        <v>470</v>
      </c>
      <c r="B88" s="5" t="s">
        <v>26</v>
      </c>
      <c r="C88" s="5" t="s">
        <v>27</v>
      </c>
      <c r="D88" s="5" t="s">
        <v>292</v>
      </c>
      <c r="E88" s="5" t="s">
        <v>471</v>
      </c>
      <c r="F88" s="7">
        <v>44864</v>
      </c>
      <c r="G88" s="7">
        <v>44865</v>
      </c>
      <c r="H88" s="5">
        <v>1</v>
      </c>
      <c r="I88" s="5">
        <v>1</v>
      </c>
      <c r="J88" s="5">
        <v>1</v>
      </c>
      <c r="K88" s="5" t="s">
        <v>30</v>
      </c>
      <c r="L88" s="5">
        <v>550</v>
      </c>
      <c r="M88" s="5">
        <v>550</v>
      </c>
      <c r="N88" s="5" t="s">
        <v>472</v>
      </c>
      <c r="O88" s="5" t="s">
        <v>32</v>
      </c>
      <c r="P88" s="5" t="s">
        <v>33</v>
      </c>
      <c r="Q88" s="5">
        <v>0</v>
      </c>
      <c r="R88" s="8">
        <v>44864</v>
      </c>
      <c r="S88" s="7">
        <v>44868</v>
      </c>
      <c r="T88" s="5" t="s">
        <v>34</v>
      </c>
      <c r="U88" s="5">
        <v>550</v>
      </c>
      <c r="V88" s="5">
        <v>0</v>
      </c>
      <c r="W88" s="5">
        <v>0</v>
      </c>
      <c r="X88" s="5" t="s">
        <v>473</v>
      </c>
      <c r="Y88" s="5" t="s">
        <v>474</v>
      </c>
    </row>
    <row r="89" s="5" customFormat="1" spans="1:25">
      <c r="A89" s="5" t="s">
        <v>475</v>
      </c>
      <c r="B89" s="5" t="s">
        <v>26</v>
      </c>
      <c r="C89" s="5" t="s">
        <v>27</v>
      </c>
      <c r="D89" s="5" t="s">
        <v>448</v>
      </c>
      <c r="E89" s="5" t="s">
        <v>449</v>
      </c>
      <c r="F89" s="7">
        <v>44864</v>
      </c>
      <c r="G89" s="7">
        <v>44865</v>
      </c>
      <c r="H89" s="5">
        <v>1</v>
      </c>
      <c r="I89" s="5">
        <v>1</v>
      </c>
      <c r="J89" s="5">
        <v>1</v>
      </c>
      <c r="K89" s="5" t="s">
        <v>30</v>
      </c>
      <c r="L89" s="5">
        <v>549</v>
      </c>
      <c r="M89" s="5">
        <v>549</v>
      </c>
      <c r="N89" s="5" t="s">
        <v>476</v>
      </c>
      <c r="O89" s="5" t="s">
        <v>32</v>
      </c>
      <c r="P89" s="5" t="s">
        <v>33</v>
      </c>
      <c r="Q89" s="5">
        <v>0</v>
      </c>
      <c r="R89" s="8">
        <v>44864</v>
      </c>
      <c r="S89" s="7">
        <v>44868</v>
      </c>
      <c r="T89" s="5" t="s">
        <v>34</v>
      </c>
      <c r="U89" s="5">
        <v>549</v>
      </c>
      <c r="V89" s="5">
        <v>0</v>
      </c>
      <c r="W89" s="5">
        <v>0</v>
      </c>
      <c r="X89" s="5" t="s">
        <v>477</v>
      </c>
      <c r="Y89" s="5" t="s">
        <v>478</v>
      </c>
    </row>
    <row r="90" s="5" customFormat="1" spans="1:25">
      <c r="A90" s="5" t="s">
        <v>479</v>
      </c>
      <c r="B90" s="5" t="s">
        <v>26</v>
      </c>
      <c r="C90" s="5" t="s">
        <v>27</v>
      </c>
      <c r="D90" s="5" t="s">
        <v>292</v>
      </c>
      <c r="E90" s="5" t="s">
        <v>471</v>
      </c>
      <c r="F90" s="7">
        <v>44864</v>
      </c>
      <c r="G90" s="7">
        <v>44865</v>
      </c>
      <c r="H90" s="5">
        <v>1</v>
      </c>
      <c r="I90" s="5">
        <v>1</v>
      </c>
      <c r="J90" s="5">
        <v>1</v>
      </c>
      <c r="K90" s="5" t="s">
        <v>30</v>
      </c>
      <c r="L90" s="5">
        <v>550</v>
      </c>
      <c r="M90" s="5">
        <v>550</v>
      </c>
      <c r="N90" s="5" t="s">
        <v>480</v>
      </c>
      <c r="O90" s="5" t="s">
        <v>32</v>
      </c>
      <c r="P90" s="5" t="s">
        <v>33</v>
      </c>
      <c r="Q90" s="5">
        <v>0</v>
      </c>
      <c r="R90" s="8">
        <v>44864</v>
      </c>
      <c r="S90" s="7">
        <v>44868</v>
      </c>
      <c r="T90" s="5" t="s">
        <v>34</v>
      </c>
      <c r="U90" s="5">
        <v>550</v>
      </c>
      <c r="V90" s="5">
        <v>0</v>
      </c>
      <c r="W90" s="5">
        <v>0</v>
      </c>
      <c r="X90" s="5" t="s">
        <v>481</v>
      </c>
      <c r="Y90" s="5" t="s">
        <v>482</v>
      </c>
    </row>
    <row r="91" s="5" customFormat="1" spans="1:25">
      <c r="A91" s="5" t="s">
        <v>483</v>
      </c>
      <c r="B91" s="5" t="s">
        <v>26</v>
      </c>
      <c r="C91" s="5" t="s">
        <v>27</v>
      </c>
      <c r="D91" s="5" t="s">
        <v>484</v>
      </c>
      <c r="E91" s="5" t="s">
        <v>485</v>
      </c>
      <c r="F91" s="7">
        <v>44864</v>
      </c>
      <c r="G91" s="7">
        <v>44865</v>
      </c>
      <c r="H91" s="5">
        <v>1</v>
      </c>
      <c r="I91" s="5">
        <v>1</v>
      </c>
      <c r="J91" s="5">
        <v>1</v>
      </c>
      <c r="K91" s="5" t="s">
        <v>30</v>
      </c>
      <c r="L91" s="5">
        <v>235</v>
      </c>
      <c r="M91" s="5">
        <v>235</v>
      </c>
      <c r="N91" s="5" t="s">
        <v>486</v>
      </c>
      <c r="O91" s="5" t="s">
        <v>32</v>
      </c>
      <c r="P91" s="5" t="s">
        <v>33</v>
      </c>
      <c r="Q91" s="5">
        <v>0</v>
      </c>
      <c r="R91" s="8">
        <v>44864</v>
      </c>
      <c r="S91" s="7">
        <v>44868</v>
      </c>
      <c r="T91" s="5" t="s">
        <v>34</v>
      </c>
      <c r="U91" s="5">
        <v>235</v>
      </c>
      <c r="V91" s="5">
        <v>0</v>
      </c>
      <c r="W91" s="5">
        <v>0</v>
      </c>
      <c r="X91" s="5" t="s">
        <v>487</v>
      </c>
      <c r="Y91" s="5" t="s">
        <v>488</v>
      </c>
    </row>
    <row r="92" s="5" customFormat="1" spans="1:25">
      <c r="A92" s="5" t="s">
        <v>489</v>
      </c>
      <c r="B92" s="5" t="s">
        <v>26</v>
      </c>
      <c r="C92" s="5" t="s">
        <v>27</v>
      </c>
      <c r="D92" s="5" t="s">
        <v>490</v>
      </c>
      <c r="E92" s="5" t="s">
        <v>491</v>
      </c>
      <c r="F92" s="7">
        <v>44864</v>
      </c>
      <c r="G92" s="7">
        <v>44865</v>
      </c>
      <c r="H92" s="5">
        <v>1</v>
      </c>
      <c r="I92" s="5">
        <v>1</v>
      </c>
      <c r="J92" s="5">
        <v>1</v>
      </c>
      <c r="K92" s="5" t="s">
        <v>30</v>
      </c>
      <c r="L92" s="5">
        <v>371</v>
      </c>
      <c r="M92" s="5">
        <v>371</v>
      </c>
      <c r="N92" s="5" t="s">
        <v>492</v>
      </c>
      <c r="O92" s="5" t="s">
        <v>32</v>
      </c>
      <c r="P92" s="5" t="s">
        <v>33</v>
      </c>
      <c r="Q92" s="5">
        <v>0</v>
      </c>
      <c r="R92" s="8">
        <v>44864</v>
      </c>
      <c r="S92" s="7">
        <v>44868</v>
      </c>
      <c r="T92" s="5" t="s">
        <v>34</v>
      </c>
      <c r="U92" s="5">
        <v>371</v>
      </c>
      <c r="V92" s="5">
        <v>0</v>
      </c>
      <c r="W92" s="5">
        <v>0</v>
      </c>
      <c r="X92" s="5" t="s">
        <v>493</v>
      </c>
      <c r="Y92" s="5" t="s">
        <v>494</v>
      </c>
    </row>
    <row r="93" s="5" customFormat="1" spans="1:25">
      <c r="A93" s="5" t="s">
        <v>495</v>
      </c>
      <c r="B93" s="5" t="s">
        <v>26</v>
      </c>
      <c r="C93" s="5" t="s">
        <v>27</v>
      </c>
      <c r="D93" s="5" t="s">
        <v>496</v>
      </c>
      <c r="E93" s="5" t="s">
        <v>497</v>
      </c>
      <c r="F93" s="7">
        <v>44864</v>
      </c>
      <c r="G93" s="7">
        <v>44865</v>
      </c>
      <c r="H93" s="5">
        <v>3</v>
      </c>
      <c r="I93" s="5">
        <v>1</v>
      </c>
      <c r="J93" s="5">
        <v>3</v>
      </c>
      <c r="K93" s="5" t="s">
        <v>30</v>
      </c>
      <c r="L93" s="5">
        <v>1908</v>
      </c>
      <c r="M93" s="5">
        <v>1908</v>
      </c>
      <c r="N93" s="5" t="s">
        <v>498</v>
      </c>
      <c r="O93" s="5" t="s">
        <v>32</v>
      </c>
      <c r="P93" s="5" t="s">
        <v>33</v>
      </c>
      <c r="Q93" s="5">
        <v>0</v>
      </c>
      <c r="R93" s="8">
        <v>44864</v>
      </c>
      <c r="S93" s="7">
        <v>44868</v>
      </c>
      <c r="T93" s="5" t="s">
        <v>34</v>
      </c>
      <c r="U93" s="5">
        <v>1908</v>
      </c>
      <c r="V93" s="5">
        <v>0</v>
      </c>
      <c r="W93" s="5">
        <v>0</v>
      </c>
      <c r="X93" s="5" t="s">
        <v>499</v>
      </c>
      <c r="Y93" s="5" t="s">
        <v>232</v>
      </c>
    </row>
    <row r="94" s="5" customFormat="1" spans="1:25">
      <c r="A94" s="5" t="s">
        <v>500</v>
      </c>
      <c r="B94" s="5" t="s">
        <v>26</v>
      </c>
      <c r="C94" s="5" t="s">
        <v>27</v>
      </c>
      <c r="D94" s="5" t="s">
        <v>390</v>
      </c>
      <c r="E94" s="5" t="s">
        <v>270</v>
      </c>
      <c r="F94" s="7">
        <v>44864</v>
      </c>
      <c r="G94" s="7">
        <v>44865</v>
      </c>
      <c r="H94" s="5">
        <v>1</v>
      </c>
      <c r="I94" s="5">
        <v>1</v>
      </c>
      <c r="J94" s="5">
        <v>1</v>
      </c>
      <c r="K94" s="5" t="s">
        <v>30</v>
      </c>
      <c r="L94" s="5">
        <v>140</v>
      </c>
      <c r="M94" s="5">
        <v>140</v>
      </c>
      <c r="N94" s="5" t="s">
        <v>501</v>
      </c>
      <c r="O94" s="5" t="s">
        <v>32</v>
      </c>
      <c r="P94" s="5" t="s">
        <v>33</v>
      </c>
      <c r="Q94" s="5">
        <v>0</v>
      </c>
      <c r="R94" s="8">
        <v>44864</v>
      </c>
      <c r="S94" s="7">
        <v>44868</v>
      </c>
      <c r="T94" s="5" t="s">
        <v>34</v>
      </c>
      <c r="U94" s="5">
        <v>140</v>
      </c>
      <c r="V94" s="5">
        <v>0</v>
      </c>
      <c r="W94" s="5">
        <v>0</v>
      </c>
      <c r="X94" s="5" t="s">
        <v>502</v>
      </c>
      <c r="Y94" s="5" t="s">
        <v>394</v>
      </c>
    </row>
    <row r="95" s="5" customFormat="1" spans="1:25">
      <c r="A95" s="5" t="s">
        <v>503</v>
      </c>
      <c r="B95" s="5" t="s">
        <v>26</v>
      </c>
      <c r="C95" s="5" t="s">
        <v>27</v>
      </c>
      <c r="D95" s="5" t="s">
        <v>448</v>
      </c>
      <c r="E95" s="5" t="s">
        <v>449</v>
      </c>
      <c r="F95" s="7">
        <v>44864</v>
      </c>
      <c r="G95" s="7">
        <v>44865</v>
      </c>
      <c r="H95" s="5">
        <v>1</v>
      </c>
      <c r="I95" s="5">
        <v>1</v>
      </c>
      <c r="J95" s="5">
        <v>1</v>
      </c>
      <c r="K95" s="5" t="s">
        <v>30</v>
      </c>
      <c r="L95" s="5">
        <v>549</v>
      </c>
      <c r="M95" s="5">
        <v>549</v>
      </c>
      <c r="N95" s="5" t="s">
        <v>504</v>
      </c>
      <c r="O95" s="5" t="s">
        <v>32</v>
      </c>
      <c r="P95" s="5" t="s">
        <v>33</v>
      </c>
      <c r="Q95" s="5">
        <v>0</v>
      </c>
      <c r="R95" s="8">
        <v>44864</v>
      </c>
      <c r="S95" s="7">
        <v>44868</v>
      </c>
      <c r="T95" s="5" t="s">
        <v>34</v>
      </c>
      <c r="U95" s="5">
        <v>549</v>
      </c>
      <c r="V95" s="5">
        <v>0</v>
      </c>
      <c r="W95" s="5">
        <v>0</v>
      </c>
      <c r="X95" s="5" t="s">
        <v>505</v>
      </c>
      <c r="Y95" s="5" t="s">
        <v>506</v>
      </c>
    </row>
    <row r="96" s="5" customFormat="1" spans="1:25">
      <c r="A96" s="5" t="s">
        <v>507</v>
      </c>
      <c r="B96" s="5" t="s">
        <v>26</v>
      </c>
      <c r="C96" s="5" t="s">
        <v>27</v>
      </c>
      <c r="D96" s="5" t="s">
        <v>508</v>
      </c>
      <c r="E96" s="5" t="s">
        <v>509</v>
      </c>
      <c r="F96" s="7">
        <v>44864</v>
      </c>
      <c r="G96" s="7">
        <v>44865</v>
      </c>
      <c r="H96" s="5">
        <v>1</v>
      </c>
      <c r="I96" s="5">
        <v>1</v>
      </c>
      <c r="J96" s="5">
        <v>1</v>
      </c>
      <c r="K96" s="5" t="s">
        <v>30</v>
      </c>
      <c r="L96" s="5">
        <v>300</v>
      </c>
      <c r="M96" s="5">
        <v>300</v>
      </c>
      <c r="N96" s="5" t="s">
        <v>510</v>
      </c>
      <c r="O96" s="5" t="s">
        <v>32</v>
      </c>
      <c r="P96" s="5" t="s">
        <v>33</v>
      </c>
      <c r="Q96" s="5">
        <v>0</v>
      </c>
      <c r="R96" s="8">
        <v>44864</v>
      </c>
      <c r="S96" s="7">
        <v>44868</v>
      </c>
      <c r="T96" s="5" t="s">
        <v>34</v>
      </c>
      <c r="U96" s="5">
        <v>300</v>
      </c>
      <c r="V96" s="5">
        <v>0</v>
      </c>
      <c r="W96" s="5">
        <v>0</v>
      </c>
      <c r="X96" s="5" t="s">
        <v>511</v>
      </c>
      <c r="Y96" s="5" t="s">
        <v>511</v>
      </c>
    </row>
    <row r="97" s="5" customFormat="1" spans="1:25">
      <c r="A97" s="5" t="s">
        <v>512</v>
      </c>
      <c r="B97" s="5" t="s">
        <v>26</v>
      </c>
      <c r="C97" s="5" t="s">
        <v>27</v>
      </c>
      <c r="D97" s="5" t="s">
        <v>292</v>
      </c>
      <c r="E97" s="5" t="s">
        <v>401</v>
      </c>
      <c r="F97" s="7">
        <v>44864</v>
      </c>
      <c r="G97" s="7">
        <v>44865</v>
      </c>
      <c r="H97" s="5">
        <v>1</v>
      </c>
      <c r="I97" s="5">
        <v>1</v>
      </c>
      <c r="J97" s="5">
        <v>1</v>
      </c>
      <c r="K97" s="5" t="s">
        <v>30</v>
      </c>
      <c r="L97" s="5">
        <v>460</v>
      </c>
      <c r="M97" s="5">
        <v>460</v>
      </c>
      <c r="N97" s="5" t="s">
        <v>513</v>
      </c>
      <c r="O97" s="5" t="s">
        <v>32</v>
      </c>
      <c r="P97" s="5" t="s">
        <v>33</v>
      </c>
      <c r="Q97" s="5">
        <v>0</v>
      </c>
      <c r="R97" s="8">
        <v>44864</v>
      </c>
      <c r="S97" s="7">
        <v>44868</v>
      </c>
      <c r="T97" s="5" t="s">
        <v>34</v>
      </c>
      <c r="U97" s="5">
        <v>460</v>
      </c>
      <c r="V97" s="5">
        <v>0</v>
      </c>
      <c r="W97" s="5">
        <v>0</v>
      </c>
      <c r="X97" s="5" t="s">
        <v>514</v>
      </c>
      <c r="Y97" s="5" t="s">
        <v>515</v>
      </c>
    </row>
    <row r="98" s="5" customFormat="1" spans="1:25">
      <c r="A98" s="5" t="s">
        <v>516</v>
      </c>
      <c r="B98" s="5" t="s">
        <v>26</v>
      </c>
      <c r="C98" s="5" t="s">
        <v>27</v>
      </c>
      <c r="D98" s="5" t="s">
        <v>448</v>
      </c>
      <c r="E98" s="5" t="s">
        <v>167</v>
      </c>
      <c r="F98" s="7">
        <v>44864</v>
      </c>
      <c r="G98" s="7">
        <v>44865</v>
      </c>
      <c r="H98" s="5">
        <v>1</v>
      </c>
      <c r="I98" s="5">
        <v>1</v>
      </c>
      <c r="J98" s="5">
        <v>1</v>
      </c>
      <c r="K98" s="5" t="s">
        <v>30</v>
      </c>
      <c r="L98" s="5">
        <v>612</v>
      </c>
      <c r="M98" s="5">
        <v>612</v>
      </c>
      <c r="N98" s="5" t="s">
        <v>517</v>
      </c>
      <c r="O98" s="5" t="s">
        <v>32</v>
      </c>
      <c r="P98" s="5" t="s">
        <v>33</v>
      </c>
      <c r="Q98" s="5">
        <v>0</v>
      </c>
      <c r="R98" s="8">
        <v>44864</v>
      </c>
      <c r="S98" s="7">
        <v>44868</v>
      </c>
      <c r="T98" s="5" t="s">
        <v>34</v>
      </c>
      <c r="U98" s="5">
        <v>612</v>
      </c>
      <c r="V98" s="5">
        <v>0</v>
      </c>
      <c r="W98" s="5">
        <v>0</v>
      </c>
      <c r="X98" s="5" t="s">
        <v>518</v>
      </c>
      <c r="Y98" s="5" t="s">
        <v>519</v>
      </c>
    </row>
    <row r="99" s="5" customFormat="1" spans="1:25">
      <c r="A99" s="5" t="s">
        <v>520</v>
      </c>
      <c r="B99" s="5" t="s">
        <v>26</v>
      </c>
      <c r="C99" s="5" t="s">
        <v>27</v>
      </c>
      <c r="D99" s="5" t="s">
        <v>448</v>
      </c>
      <c r="E99" s="5" t="s">
        <v>167</v>
      </c>
      <c r="F99" s="7">
        <v>44864</v>
      </c>
      <c r="G99" s="7">
        <v>44865</v>
      </c>
      <c r="H99" s="5">
        <v>1</v>
      </c>
      <c r="I99" s="5">
        <v>1</v>
      </c>
      <c r="J99" s="5">
        <v>1</v>
      </c>
      <c r="K99" s="5" t="s">
        <v>30</v>
      </c>
      <c r="L99" s="5">
        <v>629</v>
      </c>
      <c r="M99" s="5">
        <v>629</v>
      </c>
      <c r="N99" s="5" t="s">
        <v>521</v>
      </c>
      <c r="O99" s="5" t="s">
        <v>32</v>
      </c>
      <c r="P99" s="5" t="s">
        <v>33</v>
      </c>
      <c r="Q99" s="5">
        <v>0</v>
      </c>
      <c r="R99" s="8">
        <v>44864</v>
      </c>
      <c r="S99" s="7">
        <v>44868</v>
      </c>
      <c r="T99" s="5" t="s">
        <v>34</v>
      </c>
      <c r="U99" s="5">
        <v>629</v>
      </c>
      <c r="V99" s="5">
        <v>0</v>
      </c>
      <c r="W99" s="5">
        <v>0</v>
      </c>
      <c r="X99" s="5" t="s">
        <v>522</v>
      </c>
      <c r="Y99" s="5" t="s">
        <v>523</v>
      </c>
    </row>
    <row r="100" s="5" customFormat="1" spans="1:25">
      <c r="A100" s="5" t="s">
        <v>524</v>
      </c>
      <c r="B100" s="5" t="s">
        <v>26</v>
      </c>
      <c r="C100" s="5" t="s">
        <v>27</v>
      </c>
      <c r="D100" s="5" t="s">
        <v>448</v>
      </c>
      <c r="E100" s="5" t="s">
        <v>167</v>
      </c>
      <c r="F100" s="7">
        <v>44864</v>
      </c>
      <c r="G100" s="7">
        <v>44865</v>
      </c>
      <c r="H100" s="5">
        <v>1</v>
      </c>
      <c r="I100" s="5">
        <v>1</v>
      </c>
      <c r="J100" s="5">
        <v>1</v>
      </c>
      <c r="K100" s="5" t="s">
        <v>30</v>
      </c>
      <c r="L100" s="5">
        <v>629</v>
      </c>
      <c r="M100" s="5">
        <v>629</v>
      </c>
      <c r="N100" s="5" t="s">
        <v>525</v>
      </c>
      <c r="O100" s="5" t="s">
        <v>32</v>
      </c>
      <c r="P100" s="5" t="s">
        <v>33</v>
      </c>
      <c r="Q100" s="5">
        <v>0</v>
      </c>
      <c r="R100" s="8">
        <v>44864</v>
      </c>
      <c r="S100" s="7">
        <v>44868</v>
      </c>
      <c r="T100" s="5" t="s">
        <v>34</v>
      </c>
      <c r="U100" s="5">
        <v>629</v>
      </c>
      <c r="V100" s="5">
        <v>0</v>
      </c>
      <c r="W100" s="5">
        <v>0</v>
      </c>
      <c r="X100" s="5" t="s">
        <v>526</v>
      </c>
      <c r="Y100" s="5" t="s">
        <v>527</v>
      </c>
    </row>
    <row r="101" s="5" customFormat="1" spans="1:25">
      <c r="A101" s="5" t="s">
        <v>528</v>
      </c>
      <c r="B101" s="5" t="s">
        <v>26</v>
      </c>
      <c r="C101" s="5" t="s">
        <v>27</v>
      </c>
      <c r="D101" s="5" t="s">
        <v>390</v>
      </c>
      <c r="E101" s="5" t="s">
        <v>270</v>
      </c>
      <c r="F101" s="7">
        <v>44864</v>
      </c>
      <c r="G101" s="7">
        <v>44865</v>
      </c>
      <c r="H101" s="5">
        <v>1</v>
      </c>
      <c r="I101" s="5">
        <v>1</v>
      </c>
      <c r="J101" s="5">
        <v>1</v>
      </c>
      <c r="K101" s="5" t="s">
        <v>30</v>
      </c>
      <c r="L101" s="5">
        <v>140</v>
      </c>
      <c r="M101" s="5">
        <v>140</v>
      </c>
      <c r="N101" s="5" t="s">
        <v>529</v>
      </c>
      <c r="O101" s="5" t="s">
        <v>32</v>
      </c>
      <c r="P101" s="5" t="s">
        <v>33</v>
      </c>
      <c r="Q101" s="5">
        <v>0</v>
      </c>
      <c r="R101" s="8">
        <v>44864</v>
      </c>
      <c r="S101" s="7">
        <v>44868</v>
      </c>
      <c r="T101" s="5" t="s">
        <v>34</v>
      </c>
      <c r="U101" s="5">
        <v>140</v>
      </c>
      <c r="V101" s="5">
        <v>0</v>
      </c>
      <c r="W101" s="5">
        <v>0</v>
      </c>
      <c r="X101" s="5" t="s">
        <v>530</v>
      </c>
      <c r="Y101" s="5" t="s">
        <v>232</v>
      </c>
    </row>
    <row r="102" s="5" customFormat="1" spans="1:25">
      <c r="A102" s="5" t="s">
        <v>531</v>
      </c>
      <c r="B102" s="5" t="s">
        <v>26</v>
      </c>
      <c r="C102" s="5" t="s">
        <v>27</v>
      </c>
      <c r="D102" s="5" t="s">
        <v>443</v>
      </c>
      <c r="E102" s="5" t="s">
        <v>444</v>
      </c>
      <c r="F102" s="7">
        <v>44864</v>
      </c>
      <c r="G102" s="7">
        <v>44865</v>
      </c>
      <c r="H102" s="5">
        <v>1</v>
      </c>
      <c r="I102" s="5">
        <v>1</v>
      </c>
      <c r="J102" s="5">
        <v>1</v>
      </c>
      <c r="K102" s="5" t="s">
        <v>30</v>
      </c>
      <c r="L102" s="5">
        <v>280.5</v>
      </c>
      <c r="M102" s="5">
        <v>280.5</v>
      </c>
      <c r="N102" s="5" t="s">
        <v>532</v>
      </c>
      <c r="O102" s="5" t="s">
        <v>32</v>
      </c>
      <c r="P102" s="5" t="s">
        <v>33</v>
      </c>
      <c r="Q102" s="5">
        <v>0</v>
      </c>
      <c r="R102" s="8">
        <v>44864</v>
      </c>
      <c r="S102" s="7">
        <v>44868</v>
      </c>
      <c r="T102" s="5" t="s">
        <v>34</v>
      </c>
      <c r="U102" s="5">
        <v>280.5</v>
      </c>
      <c r="V102" s="5">
        <v>0</v>
      </c>
      <c r="W102" s="5">
        <v>0</v>
      </c>
      <c r="X102" s="5" t="s">
        <v>533</v>
      </c>
      <c r="Y102" s="5" t="s">
        <v>244</v>
      </c>
    </row>
    <row r="103" s="5" customFormat="1" spans="1:25">
      <c r="A103" s="5" t="s">
        <v>239</v>
      </c>
      <c r="B103" s="5" t="s">
        <v>26</v>
      </c>
      <c r="C103" s="5" t="s">
        <v>49</v>
      </c>
      <c r="D103" s="5" t="s">
        <v>240</v>
      </c>
      <c r="E103" s="5" t="s">
        <v>241</v>
      </c>
      <c r="F103" s="7">
        <v>44862</v>
      </c>
      <c r="G103" s="7">
        <v>44865</v>
      </c>
      <c r="H103" s="5">
        <v>1</v>
      </c>
      <c r="I103" s="5">
        <v>3</v>
      </c>
      <c r="J103" s="5">
        <v>3</v>
      </c>
      <c r="K103" s="5" t="s">
        <v>30</v>
      </c>
      <c r="L103" s="5">
        <v>-2490</v>
      </c>
      <c r="M103" s="5">
        <v>-2490</v>
      </c>
      <c r="N103" s="5" t="s">
        <v>242</v>
      </c>
      <c r="O103" s="5" t="s">
        <v>32</v>
      </c>
      <c r="P103" s="5" t="s">
        <v>33</v>
      </c>
      <c r="Q103" s="5">
        <v>0</v>
      </c>
      <c r="R103" s="8">
        <v>44858</v>
      </c>
      <c r="S103" s="7">
        <v>44868</v>
      </c>
      <c r="T103" s="5" t="s">
        <v>34</v>
      </c>
      <c r="U103" s="5">
        <v>-2490</v>
      </c>
      <c r="V103" s="5">
        <v>0</v>
      </c>
      <c r="W103" s="5">
        <v>0</v>
      </c>
      <c r="X103" s="5" t="s">
        <v>243</v>
      </c>
      <c r="Y103" s="5" t="s">
        <v>244</v>
      </c>
    </row>
    <row r="104" s="5" customFormat="1" spans="1:25">
      <c r="A104" s="5" t="s">
        <v>453</v>
      </c>
      <c r="B104" s="5" t="s">
        <v>26</v>
      </c>
      <c r="C104" s="5" t="s">
        <v>49</v>
      </c>
      <c r="D104" s="5" t="s">
        <v>448</v>
      </c>
      <c r="E104" s="5" t="s">
        <v>449</v>
      </c>
      <c r="F104" s="7">
        <v>44864</v>
      </c>
      <c r="G104" s="7">
        <v>44865</v>
      </c>
      <c r="H104" s="5">
        <v>1</v>
      </c>
      <c r="I104" s="5">
        <v>1</v>
      </c>
      <c r="J104" s="5">
        <v>1</v>
      </c>
      <c r="K104" s="5" t="s">
        <v>30</v>
      </c>
      <c r="L104" s="5">
        <v>-549</v>
      </c>
      <c r="M104" s="5">
        <v>-549</v>
      </c>
      <c r="N104" s="5" t="s">
        <v>454</v>
      </c>
      <c r="O104" s="5" t="s">
        <v>32</v>
      </c>
      <c r="P104" s="5" t="s">
        <v>33</v>
      </c>
      <c r="Q104" s="5">
        <v>0</v>
      </c>
      <c r="R104" s="8">
        <v>44864</v>
      </c>
      <c r="S104" s="7">
        <v>44868</v>
      </c>
      <c r="T104" s="5" t="s">
        <v>34</v>
      </c>
      <c r="U104" s="5">
        <v>-549</v>
      </c>
      <c r="V104" s="5">
        <v>0</v>
      </c>
      <c r="W104" s="5">
        <v>0</v>
      </c>
      <c r="X104" s="5" t="s">
        <v>455</v>
      </c>
      <c r="Y104" s="5" t="s">
        <v>456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06"/>
  <sheetViews>
    <sheetView tabSelected="1" topLeftCell="A88" workbookViewId="0">
      <selection activeCell="A103" sqref="A103:E106"/>
    </sheetView>
  </sheetViews>
  <sheetFormatPr defaultColWidth="9" defaultRowHeight="13.5"/>
  <cols>
    <col min="1" max="1" width="12.625" style="5"/>
    <col min="2" max="3" width="11.5" style="5"/>
    <col min="4" max="5" width="10.375" style="5"/>
    <col min="6" max="16353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534</v>
      </c>
    </row>
    <row r="2" s="5" customFormat="1" spans="1:9">
      <c r="A2" s="6">
        <v>18677692947</v>
      </c>
      <c r="B2" s="7">
        <v>44864</v>
      </c>
      <c r="C2" s="7">
        <v>44865</v>
      </c>
      <c r="D2" s="5">
        <v>3260</v>
      </c>
      <c r="E2" s="5" t="str">
        <f>VLOOKUP(A2,HOP!A:L,12,0)</f>
        <v>3260.00</v>
      </c>
      <c r="F2" s="5" t="str">
        <f>VLOOKUP(A2,HOP!A:C,3,0)</f>
        <v>2648288</v>
      </c>
      <c r="G2" s="5">
        <f>D2-E2</f>
        <v>0</v>
      </c>
      <c r="H2" s="5" t="str">
        <f>$H$1&amp;F2</f>
        <v>，2648288</v>
      </c>
      <c r="I2" s="5" t="str">
        <f>VLOOKUP(A2,HOP!A:U,21,0)</f>
        <v>直采</v>
      </c>
    </row>
    <row r="3" s="5" customFormat="1" spans="1:9">
      <c r="A3" s="6">
        <v>18953762701</v>
      </c>
      <c r="B3" s="7">
        <v>44862</v>
      </c>
      <c r="C3" s="7">
        <v>44865</v>
      </c>
      <c r="D3" s="5">
        <v>4260</v>
      </c>
      <c r="E3" s="5" t="str">
        <f>VLOOKUP(A3,HOP!A:L,12,0)</f>
        <v>4260.00</v>
      </c>
      <c r="F3" s="5" t="str">
        <f>VLOOKUP(A3,HOP!A:C,3,0)</f>
        <v>2689018</v>
      </c>
      <c r="G3" s="5">
        <f t="shared" ref="G3:G34" si="0">D3-E3</f>
        <v>0</v>
      </c>
      <c r="H3" s="5" t="str">
        <f t="shared" ref="H3:H34" si="1">$H$1&amp;F3</f>
        <v>，2689018</v>
      </c>
      <c r="I3" s="5" t="str">
        <f>VLOOKUP(A3,HOP!A:U,21,0)</f>
        <v>直采</v>
      </c>
    </row>
    <row r="4" s="5" customFormat="1" spans="1:9">
      <c r="A4" s="6">
        <v>18956028323</v>
      </c>
      <c r="B4" s="7">
        <v>44839</v>
      </c>
      <c r="C4" s="7">
        <v>44865</v>
      </c>
      <c r="D4" s="5">
        <v>16100</v>
      </c>
      <c r="E4" s="5" t="str">
        <f>VLOOKUP(A4,HOP!A:L,12,0)</f>
        <v>16100.00</v>
      </c>
      <c r="F4" s="5" t="str">
        <f>VLOOKUP(A4,HOP!A:C,3,0)</f>
        <v>2690129</v>
      </c>
      <c r="G4" s="5">
        <f t="shared" si="0"/>
        <v>0</v>
      </c>
      <c r="H4" s="5" t="str">
        <f t="shared" si="1"/>
        <v>，2690129</v>
      </c>
      <c r="I4" s="5" t="str">
        <f>VLOOKUP(A4,HOP!A:U,21,0)</f>
        <v>直采</v>
      </c>
    </row>
    <row r="5" s="5" customFormat="1" spans="1:9">
      <c r="A5" s="6">
        <v>21040388241</v>
      </c>
      <c r="B5" s="7">
        <v>44863</v>
      </c>
      <c r="C5" s="7">
        <v>44865</v>
      </c>
      <c r="D5" s="5">
        <v>1774</v>
      </c>
      <c r="E5" s="5" t="str">
        <f>VLOOKUP(A5,HOP!A:L,12,0)</f>
        <v>1774.00</v>
      </c>
      <c r="F5" s="5" t="str">
        <f>VLOOKUP(A5,HOP!A:C,3,0)</f>
        <v>2696737</v>
      </c>
      <c r="G5" s="5">
        <f t="shared" si="0"/>
        <v>0</v>
      </c>
      <c r="H5" s="5" t="str">
        <f t="shared" si="1"/>
        <v>，2696737</v>
      </c>
      <c r="I5" s="5" t="str">
        <f>VLOOKUP(A5,HOP!A:U,21,0)</f>
        <v>直采</v>
      </c>
    </row>
    <row r="6" s="5" customFormat="1" spans="1:9">
      <c r="A6" s="6">
        <v>21046296512</v>
      </c>
      <c r="B6" s="7">
        <v>44863</v>
      </c>
      <c r="C6" s="7">
        <v>44865</v>
      </c>
      <c r="D6" s="5">
        <v>1950</v>
      </c>
      <c r="E6" s="5" t="str">
        <f>VLOOKUP(A6,HOP!A:L,12,0)</f>
        <v>1950.00</v>
      </c>
      <c r="F6" s="5" t="str">
        <f>VLOOKUP(A6,HOP!A:C,3,0)</f>
        <v>2697951</v>
      </c>
      <c r="G6" s="5">
        <f t="shared" si="0"/>
        <v>0</v>
      </c>
      <c r="H6" s="5" t="str">
        <f t="shared" si="1"/>
        <v>，2697951</v>
      </c>
      <c r="I6" s="5" t="str">
        <f>VLOOKUP(A6,HOP!A:U,21,0)</f>
        <v>直采</v>
      </c>
    </row>
    <row r="7" s="5" customFormat="1" spans="1:9">
      <c r="A7" s="6">
        <v>21138382980</v>
      </c>
      <c r="B7" s="7">
        <v>44864</v>
      </c>
      <c r="C7" s="7">
        <v>44865</v>
      </c>
      <c r="D7" s="5">
        <v>608</v>
      </c>
      <c r="E7" s="5" t="str">
        <f>VLOOKUP(A7,HOP!A:L,12,0)</f>
        <v>608.00</v>
      </c>
      <c r="F7" s="5" t="str">
        <f>VLOOKUP(A7,HOP!A:C,3,0)</f>
        <v>2706695</v>
      </c>
      <c r="G7" s="5">
        <f t="shared" si="0"/>
        <v>0</v>
      </c>
      <c r="H7" s="5" t="str">
        <f t="shared" si="1"/>
        <v>，2706695</v>
      </c>
      <c r="I7" s="5" t="str">
        <f>VLOOKUP(A7,HOP!A:U,21,0)</f>
        <v>直采</v>
      </c>
    </row>
    <row r="8" s="5" customFormat="1" spans="1:9">
      <c r="A8" s="6">
        <v>21186027267</v>
      </c>
      <c r="B8" s="7">
        <v>44863</v>
      </c>
      <c r="C8" s="7">
        <v>44865</v>
      </c>
      <c r="D8" s="5">
        <v>746</v>
      </c>
      <c r="E8" s="5" t="str">
        <f>VLOOKUP(A8,HOP!A:L,12,0)</f>
        <v>746.00</v>
      </c>
      <c r="F8" s="5" t="str">
        <f>VLOOKUP(A8,HOP!A:C,3,0)</f>
        <v>2709873</v>
      </c>
      <c r="G8" s="5">
        <f t="shared" si="0"/>
        <v>0</v>
      </c>
      <c r="H8" s="5" t="str">
        <f t="shared" si="1"/>
        <v>，2709873</v>
      </c>
      <c r="I8" s="5" t="str">
        <f>VLOOKUP(A8,HOP!A:U,21,0)</f>
        <v>直采</v>
      </c>
    </row>
    <row r="9" s="5" customFormat="1" spans="1:9">
      <c r="A9" s="6">
        <v>21199456111</v>
      </c>
      <c r="B9" s="7">
        <v>44863</v>
      </c>
      <c r="C9" s="7">
        <v>44865</v>
      </c>
      <c r="D9" s="5">
        <v>950</v>
      </c>
      <c r="E9" s="5" t="str">
        <f>VLOOKUP(A9,HOP!A:L,12,0)</f>
        <v>950.00</v>
      </c>
      <c r="F9" s="5" t="str">
        <f>VLOOKUP(A9,HOP!A:C,3,0)</f>
        <v>2710797</v>
      </c>
      <c r="G9" s="5">
        <f t="shared" si="0"/>
        <v>0</v>
      </c>
      <c r="H9" s="5" t="str">
        <f t="shared" si="1"/>
        <v>，2710797</v>
      </c>
      <c r="I9" s="5" t="str">
        <f>VLOOKUP(A9,HOP!A:U,21,0)</f>
        <v>直采</v>
      </c>
    </row>
    <row r="10" s="5" customFormat="1" spans="1:9">
      <c r="A10" s="6">
        <v>21207657805</v>
      </c>
      <c r="B10" s="7">
        <v>44864</v>
      </c>
      <c r="C10" s="7">
        <v>44865</v>
      </c>
      <c r="D10" s="5">
        <v>235</v>
      </c>
      <c r="E10" s="5" t="str">
        <f>VLOOKUP(A10,HOP!A:L,12,0)</f>
        <v>235.00</v>
      </c>
      <c r="F10" s="5" t="str">
        <f>VLOOKUP(A10,HOP!A:C,3,0)</f>
        <v>2711857</v>
      </c>
      <c r="G10" s="5">
        <f t="shared" si="0"/>
        <v>0</v>
      </c>
      <c r="H10" s="5" t="str">
        <f t="shared" si="1"/>
        <v>，2711857</v>
      </c>
      <c r="I10" s="5" t="str">
        <f>VLOOKUP(A10,HOP!A:U,21,0)</f>
        <v>直采</v>
      </c>
    </row>
    <row r="11" s="5" customFormat="1" spans="1:9">
      <c r="A11" s="6">
        <v>21210311203</v>
      </c>
      <c r="B11" s="7">
        <v>44860</v>
      </c>
      <c r="C11" s="7">
        <v>44865</v>
      </c>
      <c r="D11" s="5">
        <v>2975</v>
      </c>
      <c r="E11" s="5" t="str">
        <f>VLOOKUP(A11,HOP!A:L,12,0)</f>
        <v>2975.00</v>
      </c>
      <c r="F11" s="5" t="str">
        <f>VLOOKUP(A11,HOP!A:C,3,0)</f>
        <v>2712149</v>
      </c>
      <c r="G11" s="5">
        <f t="shared" si="0"/>
        <v>0</v>
      </c>
      <c r="H11" s="5" t="str">
        <f t="shared" si="1"/>
        <v>，2712149</v>
      </c>
      <c r="I11" s="5" t="str">
        <f>VLOOKUP(A11,HOP!A:U,21,0)</f>
        <v>直采</v>
      </c>
    </row>
    <row r="12" s="5" customFormat="1" spans="1:9">
      <c r="A12" s="6">
        <v>21215022936</v>
      </c>
      <c r="B12" s="7">
        <v>44862</v>
      </c>
      <c r="C12" s="7">
        <v>44865</v>
      </c>
      <c r="D12" s="5">
        <v>2340</v>
      </c>
      <c r="E12" s="5" t="str">
        <f>VLOOKUP(A12,HOP!A:L,12,0)</f>
        <v>2340.00</v>
      </c>
      <c r="F12" s="5" t="str">
        <f>VLOOKUP(A12,HOP!A:C,3,0)</f>
        <v>2712640</v>
      </c>
      <c r="G12" s="5">
        <f t="shared" si="0"/>
        <v>0</v>
      </c>
      <c r="H12" s="5" t="str">
        <f t="shared" si="1"/>
        <v>，2712640</v>
      </c>
      <c r="I12" s="5" t="str">
        <f>VLOOKUP(A12,HOP!A:U,21,0)</f>
        <v>直采</v>
      </c>
    </row>
    <row r="13" s="5" customFormat="1" spans="1:9">
      <c r="A13" s="6">
        <v>21245538696</v>
      </c>
      <c r="B13" s="7">
        <v>44863</v>
      </c>
      <c r="C13" s="7">
        <v>44865</v>
      </c>
      <c r="D13" s="5">
        <v>800</v>
      </c>
      <c r="E13" s="5" t="str">
        <f>VLOOKUP(A13,HOP!A:L,12,0)</f>
        <v>800.00</v>
      </c>
      <c r="F13" s="5" t="str">
        <f>VLOOKUP(A13,HOP!A:C,3,0)</f>
        <v>2717446</v>
      </c>
      <c r="G13" s="5">
        <f t="shared" si="0"/>
        <v>0</v>
      </c>
      <c r="H13" s="5" t="str">
        <f t="shared" si="1"/>
        <v>，2717446</v>
      </c>
      <c r="I13" s="5" t="str">
        <f>VLOOKUP(A13,HOP!A:U,21,0)</f>
        <v>直采</v>
      </c>
    </row>
    <row r="14" s="5" customFormat="1" spans="1:9">
      <c r="A14" s="6">
        <v>21250656690</v>
      </c>
      <c r="B14" s="7">
        <v>44862</v>
      </c>
      <c r="C14" s="7">
        <v>44865</v>
      </c>
      <c r="D14" s="5">
        <v>2241</v>
      </c>
      <c r="E14" s="5" t="str">
        <f>VLOOKUP(A14,HOP!A:L,12,0)</f>
        <v>2241.00</v>
      </c>
      <c r="F14" s="5" t="str">
        <f>VLOOKUP(A14,HOP!A:C,3,0)</f>
        <v>2718371</v>
      </c>
      <c r="G14" s="5">
        <f t="shared" si="0"/>
        <v>0</v>
      </c>
      <c r="H14" s="5" t="str">
        <f t="shared" si="1"/>
        <v>，2718371</v>
      </c>
      <c r="I14" s="5" t="str">
        <f>VLOOKUP(A14,HOP!A:U,21,0)</f>
        <v>直采</v>
      </c>
    </row>
    <row r="15" s="5" customFormat="1" spans="1:9">
      <c r="A15" s="6">
        <v>21310988615</v>
      </c>
      <c r="B15" s="7">
        <v>44862</v>
      </c>
      <c r="C15" s="7">
        <v>44865</v>
      </c>
      <c r="D15" s="5">
        <v>615</v>
      </c>
      <c r="E15" s="5" t="str">
        <f>VLOOKUP(A15,HOP!A:L,12,0)</f>
        <v>615.00</v>
      </c>
      <c r="F15" s="5" t="str">
        <f>VLOOKUP(A15,HOP!A:C,3,0)</f>
        <v>2721441</v>
      </c>
      <c r="G15" s="5">
        <f t="shared" si="0"/>
        <v>0</v>
      </c>
      <c r="H15" s="5" t="str">
        <f t="shared" si="1"/>
        <v>，2721441</v>
      </c>
      <c r="I15" s="5" t="str">
        <f>VLOOKUP(A15,HOP!A:U,21,0)</f>
        <v>直采</v>
      </c>
    </row>
    <row r="16" s="5" customFormat="1" spans="1:9">
      <c r="A16" s="6">
        <v>21313305362</v>
      </c>
      <c r="B16" s="7">
        <v>44862</v>
      </c>
      <c r="C16" s="7">
        <v>44865</v>
      </c>
      <c r="D16" s="5">
        <v>2228</v>
      </c>
      <c r="E16" s="5" t="str">
        <f>VLOOKUP(A16,HOP!A:L,12,0)</f>
        <v>2228.00</v>
      </c>
      <c r="F16" s="5" t="str">
        <f>VLOOKUP(A16,HOP!A:C,3,0)</f>
        <v>2721638</v>
      </c>
      <c r="G16" s="5">
        <f t="shared" si="0"/>
        <v>0</v>
      </c>
      <c r="H16" s="5" t="str">
        <f t="shared" si="1"/>
        <v>，2721638</v>
      </c>
      <c r="I16" s="5" t="str">
        <f>VLOOKUP(A16,HOP!A:U,21,0)</f>
        <v>直采</v>
      </c>
    </row>
    <row r="17" s="5" customFormat="1" spans="1:9">
      <c r="A17" s="6">
        <v>21318664130</v>
      </c>
      <c r="B17" s="7">
        <v>44859</v>
      </c>
      <c r="C17" s="7">
        <v>44865</v>
      </c>
      <c r="D17" s="5">
        <v>2922</v>
      </c>
      <c r="E17" s="5" t="str">
        <f>VLOOKUP(A17,HOP!A:L,12,0)</f>
        <v>2922.00</v>
      </c>
      <c r="F17" s="5" t="str">
        <f>VLOOKUP(A17,HOP!A:C,3,0)</f>
        <v>2722232</v>
      </c>
      <c r="G17" s="5">
        <f t="shared" si="0"/>
        <v>0</v>
      </c>
      <c r="H17" s="5" t="str">
        <f t="shared" si="1"/>
        <v>，2722232</v>
      </c>
      <c r="I17" s="5" t="str">
        <f>VLOOKUP(A17,HOP!A:U,21,0)</f>
        <v>直采</v>
      </c>
    </row>
    <row r="18" s="5" customFormat="1" spans="1:9">
      <c r="A18" s="6">
        <v>21348110918</v>
      </c>
      <c r="B18" s="7">
        <v>44863</v>
      </c>
      <c r="C18" s="7">
        <v>44865</v>
      </c>
      <c r="D18" s="5">
        <v>1416</v>
      </c>
      <c r="E18" s="5" t="str">
        <f>VLOOKUP(A18,HOP!A:L,12,0)</f>
        <v>1416.00</v>
      </c>
      <c r="F18" s="5" t="str">
        <f>VLOOKUP(A18,HOP!A:C,3,0)</f>
        <v>2726718</v>
      </c>
      <c r="G18" s="5">
        <f t="shared" si="0"/>
        <v>0</v>
      </c>
      <c r="H18" s="5" t="str">
        <f t="shared" si="1"/>
        <v>，2726718</v>
      </c>
      <c r="I18" s="5" t="str">
        <f>VLOOKUP(A18,HOP!A:U,21,0)</f>
        <v>直采</v>
      </c>
    </row>
    <row r="19" s="5" customFormat="1" spans="1:9">
      <c r="A19" s="6">
        <v>21355546777</v>
      </c>
      <c r="B19" s="7">
        <v>44864</v>
      </c>
      <c r="C19" s="7">
        <v>44865</v>
      </c>
      <c r="D19" s="5">
        <v>1327</v>
      </c>
      <c r="E19" s="5" t="str">
        <f>VLOOKUP(A19,HOP!A:L,12,0)</f>
        <v>1327.00</v>
      </c>
      <c r="F19" s="5" t="str">
        <f>VLOOKUP(A19,HOP!A:C,3,0)</f>
        <v>2728197</v>
      </c>
      <c r="G19" s="5">
        <f t="shared" si="0"/>
        <v>0</v>
      </c>
      <c r="H19" s="5" t="str">
        <f t="shared" si="1"/>
        <v>，2728197</v>
      </c>
      <c r="I19" s="5" t="str">
        <f>VLOOKUP(A19,HOP!A:U,21,0)</f>
        <v>直采</v>
      </c>
    </row>
    <row r="20" s="5" customFormat="1" spans="1:9">
      <c r="A20" s="6">
        <v>21371335095</v>
      </c>
      <c r="B20" s="7">
        <v>44863</v>
      </c>
      <c r="C20" s="7">
        <v>44865</v>
      </c>
      <c r="D20" s="5">
        <v>1207</v>
      </c>
      <c r="E20" s="5" t="str">
        <f>VLOOKUP(A20,HOP!A:L,12,0)</f>
        <v>1207.00</v>
      </c>
      <c r="F20" s="5" t="str">
        <f>VLOOKUP(A20,HOP!A:C,3,0)</f>
        <v>2731871</v>
      </c>
      <c r="G20" s="5">
        <f t="shared" si="0"/>
        <v>0</v>
      </c>
      <c r="H20" s="5" t="str">
        <f t="shared" si="1"/>
        <v>，2731871</v>
      </c>
      <c r="I20" s="5" t="str">
        <f>VLOOKUP(A20,HOP!A:U,21,0)</f>
        <v>直采</v>
      </c>
    </row>
    <row r="21" s="5" customFormat="1" spans="1:9">
      <c r="A21" s="6">
        <v>21372020708</v>
      </c>
      <c r="B21" s="7">
        <v>44862</v>
      </c>
      <c r="C21" s="7">
        <v>44865</v>
      </c>
      <c r="D21" s="5">
        <v>2136</v>
      </c>
      <c r="E21" s="5" t="str">
        <f>VLOOKUP(A21,HOP!A:L,12,0)</f>
        <v>2136.00</v>
      </c>
      <c r="F21" s="5" t="str">
        <f>VLOOKUP(A21,HOP!A:C,3,0)</f>
        <v>2732042</v>
      </c>
      <c r="G21" s="5">
        <f t="shared" si="0"/>
        <v>0</v>
      </c>
      <c r="H21" s="5" t="str">
        <f t="shared" si="1"/>
        <v>，2732042</v>
      </c>
      <c r="I21" s="5" t="str">
        <f>VLOOKUP(A21,HOP!A:U,21,0)</f>
        <v>直采</v>
      </c>
    </row>
    <row r="22" s="5" customFormat="1" spans="1:9">
      <c r="A22" s="6">
        <v>21372400905</v>
      </c>
      <c r="B22" s="7">
        <v>44863</v>
      </c>
      <c r="C22" s="7">
        <v>44865</v>
      </c>
      <c r="D22" s="5">
        <v>850</v>
      </c>
      <c r="E22" s="5" t="str">
        <f>VLOOKUP(A22,HOP!A:L,12,0)</f>
        <v>850.00</v>
      </c>
      <c r="F22" s="5" t="str">
        <f>VLOOKUP(A22,HOP!A:C,3,0)</f>
        <v>2732125</v>
      </c>
      <c r="G22" s="5">
        <f t="shared" si="0"/>
        <v>0</v>
      </c>
      <c r="H22" s="5" t="str">
        <f t="shared" si="1"/>
        <v>，2732125</v>
      </c>
      <c r="I22" s="5" t="str">
        <f>VLOOKUP(A22,HOP!A:U,21,0)</f>
        <v>直采</v>
      </c>
    </row>
    <row r="23" s="5" customFormat="1" spans="1:9">
      <c r="A23" s="6">
        <v>21376159463</v>
      </c>
      <c r="B23" s="7">
        <v>44863</v>
      </c>
      <c r="C23" s="7">
        <v>44865</v>
      </c>
      <c r="D23" s="5">
        <v>1098</v>
      </c>
      <c r="E23" s="5" t="str">
        <f>VLOOKUP(A23,HOP!A:L,12,0)</f>
        <v>1098.00</v>
      </c>
      <c r="F23" s="5" t="str">
        <f>VLOOKUP(A23,HOP!A:C,3,0)</f>
        <v>2733157</v>
      </c>
      <c r="G23" s="5">
        <f t="shared" si="0"/>
        <v>0</v>
      </c>
      <c r="H23" s="5" t="str">
        <f t="shared" si="1"/>
        <v>，2733157</v>
      </c>
      <c r="I23" s="5" t="str">
        <f>VLOOKUP(A23,HOP!A:U,21,0)</f>
        <v>直采</v>
      </c>
    </row>
    <row r="24" s="5" customFormat="1" spans="1:9">
      <c r="A24" s="6">
        <v>21428299846</v>
      </c>
      <c r="B24" s="7">
        <v>44864</v>
      </c>
      <c r="C24" s="7">
        <v>44865</v>
      </c>
      <c r="D24" s="5">
        <v>1440</v>
      </c>
      <c r="E24" s="5" t="str">
        <f>VLOOKUP(A24,HOP!A:L,12,0)</f>
        <v>1440.00</v>
      </c>
      <c r="F24" s="5" t="str">
        <f>VLOOKUP(A24,HOP!A:C,3,0)</f>
        <v>2735985</v>
      </c>
      <c r="G24" s="5">
        <f t="shared" si="0"/>
        <v>0</v>
      </c>
      <c r="H24" s="5" t="str">
        <f t="shared" si="1"/>
        <v>，2735985</v>
      </c>
      <c r="I24" s="5" t="str">
        <f>VLOOKUP(A24,HOP!A:U,21,0)</f>
        <v>直采</v>
      </c>
    </row>
    <row r="25" s="5" customFormat="1" spans="1:9">
      <c r="A25" s="6">
        <v>21437422781</v>
      </c>
      <c r="B25" s="7">
        <v>44864</v>
      </c>
      <c r="C25" s="7">
        <v>44865</v>
      </c>
      <c r="D25" s="5">
        <v>1000</v>
      </c>
      <c r="E25" s="5" t="str">
        <f>VLOOKUP(A25,HOP!A:L,12,0)</f>
        <v>1000.00</v>
      </c>
      <c r="F25" s="5" t="str">
        <f>VLOOKUP(A25,HOP!A:C,3,0)</f>
        <v>2737355</v>
      </c>
      <c r="G25" s="5">
        <f t="shared" si="0"/>
        <v>0</v>
      </c>
      <c r="H25" s="5" t="str">
        <f t="shared" si="1"/>
        <v>，2737355</v>
      </c>
      <c r="I25" s="5" t="str">
        <f>VLOOKUP(A25,HOP!A:U,21,0)</f>
        <v>直采</v>
      </c>
    </row>
    <row r="26" s="5" customFormat="1" spans="1:9">
      <c r="A26" s="6">
        <v>21440078269</v>
      </c>
      <c r="B26" s="7">
        <v>44858</v>
      </c>
      <c r="C26" s="7">
        <v>44865</v>
      </c>
      <c r="D26" s="5">
        <v>1386</v>
      </c>
      <c r="E26" s="5" t="str">
        <f>VLOOKUP(A26,HOP!A:L,12,0)</f>
        <v>1386.00</v>
      </c>
      <c r="F26" s="5" t="str">
        <f>VLOOKUP(A26,HOP!A:C,3,0)</f>
        <v>2737747</v>
      </c>
      <c r="G26" s="5">
        <f t="shared" si="0"/>
        <v>0</v>
      </c>
      <c r="H26" s="5" t="str">
        <f t="shared" si="1"/>
        <v>，2737747</v>
      </c>
      <c r="I26" s="5" t="str">
        <f>VLOOKUP(A26,HOP!A:U,21,0)</f>
        <v>直采</v>
      </c>
    </row>
    <row r="27" s="5" customFormat="1" spans="1:9">
      <c r="A27" s="6">
        <v>21460593602</v>
      </c>
      <c r="B27" s="7">
        <v>44863</v>
      </c>
      <c r="C27" s="7">
        <v>44865</v>
      </c>
      <c r="D27" s="5">
        <v>1404</v>
      </c>
      <c r="E27" s="5" t="str">
        <f>VLOOKUP(A27,HOP!A:L,12,0)</f>
        <v>1404.00</v>
      </c>
      <c r="F27" s="5" t="str">
        <f>VLOOKUP(A27,HOP!A:C,3,0)</f>
        <v>2741580</v>
      </c>
      <c r="G27" s="5">
        <f t="shared" si="0"/>
        <v>0</v>
      </c>
      <c r="H27" s="5" t="str">
        <f t="shared" si="1"/>
        <v>，2741580</v>
      </c>
      <c r="I27" s="5" t="str">
        <f>VLOOKUP(A27,HOP!A:U,21,0)</f>
        <v>直采</v>
      </c>
    </row>
    <row r="28" s="5" customFormat="1" spans="1:9">
      <c r="A28" s="6">
        <v>21474111519</v>
      </c>
      <c r="B28" s="7">
        <v>44863</v>
      </c>
      <c r="C28" s="7">
        <v>44865</v>
      </c>
      <c r="D28" s="5">
        <v>17332</v>
      </c>
      <c r="E28" s="5" t="str">
        <f>VLOOKUP(A28,HOP!A:L,12,0)</f>
        <v>17332.00</v>
      </c>
      <c r="F28" s="5" t="str">
        <f>VLOOKUP(A28,HOP!A:C,3,0)</f>
        <v>2744643</v>
      </c>
      <c r="G28" s="5">
        <f t="shared" si="0"/>
        <v>0</v>
      </c>
      <c r="H28" s="5" t="str">
        <f t="shared" si="1"/>
        <v>，2744643</v>
      </c>
      <c r="I28" s="5" t="str">
        <f>VLOOKUP(A28,HOP!A:U,21,0)</f>
        <v>直采</v>
      </c>
    </row>
    <row r="29" s="5" customFormat="1" spans="1:9">
      <c r="A29" s="6">
        <v>21499653314</v>
      </c>
      <c r="B29" s="7">
        <v>44864</v>
      </c>
      <c r="C29" s="7">
        <v>44865</v>
      </c>
      <c r="D29" s="5">
        <v>949</v>
      </c>
      <c r="E29" s="5" t="str">
        <f>VLOOKUP(A29,HOP!A:L,12,0)</f>
        <v>949.00</v>
      </c>
      <c r="F29" s="5" t="str">
        <f>VLOOKUP(A29,HOP!A:C,3,0)</f>
        <v>2750722</v>
      </c>
      <c r="G29" s="5">
        <f t="shared" si="0"/>
        <v>0</v>
      </c>
      <c r="H29" s="5" t="str">
        <f t="shared" si="1"/>
        <v>，2750722</v>
      </c>
      <c r="I29" s="5" t="str">
        <f>VLOOKUP(A29,HOP!A:U,21,0)</f>
        <v>直采</v>
      </c>
    </row>
    <row r="30" s="5" customFormat="1" spans="1:9">
      <c r="A30" s="6">
        <v>21504961095</v>
      </c>
      <c r="B30" s="7">
        <v>44862</v>
      </c>
      <c r="C30" s="7">
        <v>44865</v>
      </c>
      <c r="D30" s="5">
        <v>1269</v>
      </c>
      <c r="E30" s="5" t="str">
        <f>VLOOKUP(A30,HOP!A:L,12,0)</f>
        <v>1269.00</v>
      </c>
      <c r="F30" s="5" t="str">
        <f>VLOOKUP(A30,HOP!A:C,3,0)</f>
        <v>2752412</v>
      </c>
      <c r="G30" s="5">
        <f t="shared" si="0"/>
        <v>0</v>
      </c>
      <c r="H30" s="5" t="str">
        <f t="shared" si="1"/>
        <v>，2752412</v>
      </c>
      <c r="I30" s="5" t="str">
        <f>VLOOKUP(A30,HOP!A:U,21,0)</f>
        <v>直采</v>
      </c>
    </row>
    <row r="31" s="5" customFormat="1" spans="1:9">
      <c r="A31" s="6">
        <v>21507860121</v>
      </c>
      <c r="B31" s="7">
        <v>44864</v>
      </c>
      <c r="C31" s="7">
        <v>44865</v>
      </c>
      <c r="D31" s="5">
        <v>1788</v>
      </c>
      <c r="E31" s="5" t="str">
        <f>VLOOKUP(A31,HOP!A:L,12,0)</f>
        <v>1788.00</v>
      </c>
      <c r="F31" s="5" t="str">
        <f>VLOOKUP(A31,HOP!A:C,3,0)</f>
        <v>2753207</v>
      </c>
      <c r="G31" s="5">
        <f t="shared" si="0"/>
        <v>0</v>
      </c>
      <c r="H31" s="5" t="str">
        <f t="shared" si="1"/>
        <v>，2753207</v>
      </c>
      <c r="I31" s="5" t="str">
        <f>VLOOKUP(A31,HOP!A:U,21,0)</f>
        <v>直采</v>
      </c>
    </row>
    <row r="32" s="5" customFormat="1" spans="1:9">
      <c r="A32" s="6">
        <v>21507873348</v>
      </c>
      <c r="B32" s="7">
        <v>44864</v>
      </c>
      <c r="C32" s="7">
        <v>44865</v>
      </c>
      <c r="D32" s="5">
        <v>979</v>
      </c>
      <c r="E32" s="5" t="str">
        <f>VLOOKUP(A32,HOP!A:L,12,0)</f>
        <v>979.00</v>
      </c>
      <c r="F32" s="5" t="str">
        <f>VLOOKUP(A32,HOP!A:C,3,0)</f>
        <v>2753212</v>
      </c>
      <c r="G32" s="5">
        <f t="shared" si="0"/>
        <v>0</v>
      </c>
      <c r="H32" s="5" t="str">
        <f t="shared" si="1"/>
        <v>，2753212</v>
      </c>
      <c r="I32" s="5" t="str">
        <f>VLOOKUP(A32,HOP!A:U,21,0)</f>
        <v>直采</v>
      </c>
    </row>
    <row r="33" s="5" customFormat="1" spans="1:9">
      <c r="A33" s="6">
        <v>21511160814</v>
      </c>
      <c r="B33" s="7">
        <v>44864</v>
      </c>
      <c r="C33" s="7">
        <v>44865</v>
      </c>
      <c r="D33" s="5">
        <v>1888</v>
      </c>
      <c r="E33" s="5" t="str">
        <f>VLOOKUP(A33,HOP!A:L,12,0)</f>
        <v>1888.00</v>
      </c>
      <c r="F33" s="5" t="str">
        <f>VLOOKUP(A33,HOP!A:C,3,0)</f>
        <v>2754133</v>
      </c>
      <c r="G33" s="5">
        <f t="shared" si="0"/>
        <v>0</v>
      </c>
      <c r="H33" s="5" t="str">
        <f t="shared" si="1"/>
        <v>，2754133</v>
      </c>
      <c r="I33" s="5" t="str">
        <f>VLOOKUP(A33,HOP!A:U,21,0)</f>
        <v>直采</v>
      </c>
    </row>
    <row r="34" s="5" customFormat="1" spans="1:9">
      <c r="A34" s="6">
        <v>21512568671</v>
      </c>
      <c r="B34" s="7">
        <v>44862</v>
      </c>
      <c r="C34" s="7">
        <v>44865</v>
      </c>
      <c r="D34" s="5">
        <v>1281</v>
      </c>
      <c r="E34" s="5" t="str">
        <f>VLOOKUP(A34,HOP!A:L,12,0)</f>
        <v>1281.00</v>
      </c>
      <c r="F34" s="5" t="str">
        <f>VLOOKUP(A34,HOP!A:C,3,0)</f>
        <v>2754573</v>
      </c>
      <c r="G34" s="5">
        <f t="shared" si="0"/>
        <v>0</v>
      </c>
      <c r="H34" s="5" t="str">
        <f t="shared" si="1"/>
        <v>，2754573</v>
      </c>
      <c r="I34" s="5" t="str">
        <f>VLOOKUP(A34,HOP!A:U,21,0)</f>
        <v>直采</v>
      </c>
    </row>
    <row r="35" s="5" customFormat="1" spans="1:9">
      <c r="A35" s="6">
        <v>21514829936</v>
      </c>
      <c r="B35" s="7">
        <v>44857</v>
      </c>
      <c r="C35" s="7">
        <v>44865</v>
      </c>
      <c r="D35" s="5">
        <v>34610</v>
      </c>
      <c r="E35" s="5" t="str">
        <f>VLOOKUP(A35,HOP!A:L,12,0)</f>
        <v>34610.00</v>
      </c>
      <c r="F35" s="5" t="str">
        <f>VLOOKUP(A35,HOP!A:C,3,0)</f>
        <v>2755186</v>
      </c>
      <c r="G35" s="5">
        <f t="shared" ref="G35:G66" si="2">D35-E35</f>
        <v>0</v>
      </c>
      <c r="H35" s="5" t="str">
        <f t="shared" ref="H35:H66" si="3">$H$1&amp;F35</f>
        <v>，2755186</v>
      </c>
      <c r="I35" s="5" t="str">
        <f>VLOOKUP(A35,HOP!A:U,21,0)</f>
        <v>直采</v>
      </c>
    </row>
    <row r="36" s="5" customFormat="1" spans="1:9">
      <c r="A36" s="6">
        <v>21514831459</v>
      </c>
      <c r="B36" s="7">
        <v>44857</v>
      </c>
      <c r="C36" s="7">
        <v>44865</v>
      </c>
      <c r="D36" s="5">
        <v>34610</v>
      </c>
      <c r="E36" s="5" t="str">
        <f>VLOOKUP(A36,HOP!A:L,12,0)</f>
        <v>34610.00</v>
      </c>
      <c r="F36" s="5" t="str">
        <f>VLOOKUP(A36,HOP!A:C,3,0)</f>
        <v>2755189</v>
      </c>
      <c r="G36" s="5">
        <f t="shared" si="2"/>
        <v>0</v>
      </c>
      <c r="H36" s="5" t="str">
        <f t="shared" si="3"/>
        <v>，2755189</v>
      </c>
      <c r="I36" s="5" t="str">
        <f>VLOOKUP(A36,HOP!A:U,21,0)</f>
        <v>直采</v>
      </c>
    </row>
    <row r="37" s="5" customFormat="1" spans="1:9">
      <c r="A37" s="6">
        <v>21515827875</v>
      </c>
      <c r="B37" s="7">
        <v>44861</v>
      </c>
      <c r="C37" s="7">
        <v>44865</v>
      </c>
      <c r="D37" s="5">
        <v>3252</v>
      </c>
      <c r="E37" s="5" t="str">
        <f>VLOOKUP(A37,HOP!A:L,12,0)</f>
        <v>3252.00</v>
      </c>
      <c r="F37" s="5" t="str">
        <f>VLOOKUP(A37,HOP!A:C,3,0)</f>
        <v>2755444</v>
      </c>
      <c r="G37" s="5">
        <f t="shared" si="2"/>
        <v>0</v>
      </c>
      <c r="H37" s="5" t="str">
        <f t="shared" si="3"/>
        <v>，2755444</v>
      </c>
      <c r="I37" s="5" t="str">
        <f>VLOOKUP(A37,HOP!A:U,21,0)</f>
        <v>直采</v>
      </c>
    </row>
    <row r="38" s="5" customFormat="1" spans="1:9">
      <c r="A38" s="6">
        <v>21557690677</v>
      </c>
      <c r="B38" s="7">
        <v>44864</v>
      </c>
      <c r="C38" s="7">
        <v>44865</v>
      </c>
      <c r="D38" s="5">
        <v>360</v>
      </c>
      <c r="E38" s="5" t="str">
        <f>VLOOKUP(A38,HOP!A:L,12,0)</f>
        <v>360.00</v>
      </c>
      <c r="F38" s="5" t="str">
        <f>VLOOKUP(A38,HOP!A:C,3,0)</f>
        <v>2755654</v>
      </c>
      <c r="G38" s="5">
        <f t="shared" si="2"/>
        <v>0</v>
      </c>
      <c r="H38" s="5" t="str">
        <f t="shared" si="3"/>
        <v>，2755654</v>
      </c>
      <c r="I38" s="5" t="str">
        <f>VLOOKUP(A38,HOP!A:U,21,0)</f>
        <v>直采</v>
      </c>
    </row>
    <row r="39" s="5" customFormat="1" spans="1:9">
      <c r="A39" s="6">
        <v>21561219353</v>
      </c>
      <c r="B39" s="7">
        <v>44863</v>
      </c>
      <c r="C39" s="7">
        <v>44865</v>
      </c>
      <c r="D39" s="5">
        <v>2120</v>
      </c>
      <c r="E39" s="5" t="str">
        <f>VLOOKUP(A39,HOP!A:L,12,0)</f>
        <v>2120.00</v>
      </c>
      <c r="F39" s="5" t="str">
        <f>VLOOKUP(A39,HOP!A:C,3,0)</f>
        <v>2756305</v>
      </c>
      <c r="G39" s="5">
        <f t="shared" si="2"/>
        <v>0</v>
      </c>
      <c r="H39" s="5" t="str">
        <f t="shared" si="3"/>
        <v>，2756305</v>
      </c>
      <c r="I39" s="5" t="str">
        <f>VLOOKUP(A39,HOP!A:U,21,0)</f>
        <v>直采</v>
      </c>
    </row>
    <row r="40" s="5" customFormat="1" hidden="1" spans="1:9">
      <c r="A40" s="6">
        <v>21564405178</v>
      </c>
      <c r="B40" s="7">
        <v>44862</v>
      </c>
      <c r="C40" s="7">
        <v>44865</v>
      </c>
      <c r="D40" s="5">
        <v>0</v>
      </c>
      <c r="E40" s="5" t="str">
        <f>VLOOKUP(A40,HOP!A:L,12,0)</f>
        <v>0.00</v>
      </c>
      <c r="F40" s="5" t="str">
        <f>VLOOKUP(A40,HOP!A:C,3,0)</f>
        <v>2757029</v>
      </c>
      <c r="G40" s="5">
        <f t="shared" si="2"/>
        <v>0</v>
      </c>
      <c r="H40" s="5" t="str">
        <f t="shared" si="3"/>
        <v>，2757029</v>
      </c>
      <c r="I40" s="5" t="str">
        <f>VLOOKUP(A40,HOP!A:U,21,0)</f>
        <v>直采</v>
      </c>
    </row>
    <row r="41" s="5" customFormat="1" spans="1:9">
      <c r="A41" s="6">
        <v>21571794152</v>
      </c>
      <c r="B41" s="7">
        <v>44864</v>
      </c>
      <c r="C41" s="7">
        <v>44865</v>
      </c>
      <c r="D41" s="5">
        <v>1080</v>
      </c>
      <c r="E41" s="5" t="str">
        <f>VLOOKUP(A41,HOP!A:L,12,0)</f>
        <v>1080.00</v>
      </c>
      <c r="F41" s="5" t="str">
        <f>VLOOKUP(A41,HOP!A:C,3,0)</f>
        <v>2758301</v>
      </c>
      <c r="G41" s="5">
        <f t="shared" si="2"/>
        <v>0</v>
      </c>
      <c r="H41" s="5" t="str">
        <f t="shared" si="3"/>
        <v>，2758301</v>
      </c>
      <c r="I41" s="5" t="str">
        <f>VLOOKUP(A41,HOP!A:U,21,0)</f>
        <v>直采</v>
      </c>
    </row>
    <row r="42" s="5" customFormat="1" spans="1:9">
      <c r="A42" s="6">
        <v>21577197665</v>
      </c>
      <c r="B42" s="7">
        <v>44864</v>
      </c>
      <c r="C42" s="7">
        <v>44865</v>
      </c>
      <c r="D42" s="5">
        <v>1336</v>
      </c>
      <c r="E42" s="5" t="str">
        <f>VLOOKUP(A42,HOP!A:L,12,0)</f>
        <v>1336.00</v>
      </c>
      <c r="F42" s="5" t="str">
        <f>VLOOKUP(A42,HOP!A:C,3,0)</f>
        <v>2758919</v>
      </c>
      <c r="G42" s="5">
        <f t="shared" si="2"/>
        <v>0</v>
      </c>
      <c r="H42" s="5" t="str">
        <f t="shared" si="3"/>
        <v>，2758919</v>
      </c>
      <c r="I42" s="5" t="str">
        <f>VLOOKUP(A42,HOP!A:U,21,0)</f>
        <v>直采</v>
      </c>
    </row>
    <row r="43" s="5" customFormat="1" spans="1:9">
      <c r="A43" s="6">
        <v>21577648808</v>
      </c>
      <c r="B43" s="7">
        <v>44861</v>
      </c>
      <c r="C43" s="7">
        <v>44865</v>
      </c>
      <c r="D43" s="5">
        <v>6360</v>
      </c>
      <c r="E43" s="5" t="str">
        <f>VLOOKUP(A43,HOP!A:L,12,0)</f>
        <v>6360.00</v>
      </c>
      <c r="F43" s="5" t="str">
        <f>VLOOKUP(A43,HOP!A:C,3,0)</f>
        <v>2759032</v>
      </c>
      <c r="G43" s="5">
        <f t="shared" si="2"/>
        <v>0</v>
      </c>
      <c r="H43" s="5" t="str">
        <f t="shared" si="3"/>
        <v>，2759032</v>
      </c>
      <c r="I43" s="5" t="str">
        <f>VLOOKUP(A43,HOP!A:U,21,0)</f>
        <v>直采</v>
      </c>
    </row>
    <row r="44" s="5" customFormat="1" spans="1:9">
      <c r="A44" s="6">
        <v>21582070007</v>
      </c>
      <c r="B44" s="7">
        <v>44863</v>
      </c>
      <c r="C44" s="7">
        <v>44865</v>
      </c>
      <c r="D44" s="5">
        <v>474</v>
      </c>
      <c r="E44" s="5" t="str">
        <f>VLOOKUP(A44,HOP!A:L,12,0)</f>
        <v>474.00</v>
      </c>
      <c r="F44" s="5" t="str">
        <f>VLOOKUP(A44,HOP!A:C,3,0)</f>
        <v>2760192</v>
      </c>
      <c r="G44" s="5">
        <f t="shared" si="2"/>
        <v>0</v>
      </c>
      <c r="H44" s="5" t="str">
        <f t="shared" si="3"/>
        <v>，2760192</v>
      </c>
      <c r="I44" s="5" t="str">
        <f>VLOOKUP(A44,HOP!A:U,21,0)</f>
        <v>直采</v>
      </c>
    </row>
    <row r="45" s="5" customFormat="1" spans="1:9">
      <c r="A45" s="6">
        <v>21582834959</v>
      </c>
      <c r="B45" s="7">
        <v>44860</v>
      </c>
      <c r="C45" s="7">
        <v>44865</v>
      </c>
      <c r="D45" s="5">
        <v>945</v>
      </c>
      <c r="E45" s="5" t="str">
        <f>VLOOKUP(A45,HOP!A:L,12,0)</f>
        <v>945.00</v>
      </c>
      <c r="F45" s="5" t="str">
        <f>VLOOKUP(A45,HOP!A:C,3,0)</f>
        <v>2760331</v>
      </c>
      <c r="G45" s="5">
        <f t="shared" si="2"/>
        <v>0</v>
      </c>
      <c r="H45" s="5" t="str">
        <f t="shared" si="3"/>
        <v>，2760331</v>
      </c>
      <c r="I45" s="5" t="str">
        <f>VLOOKUP(A45,HOP!A:U,21,0)</f>
        <v>直采</v>
      </c>
    </row>
    <row r="46" s="5" customFormat="1" hidden="1" spans="1:9">
      <c r="A46" s="6">
        <v>21588691083</v>
      </c>
      <c r="B46" s="7">
        <v>44862</v>
      </c>
      <c r="C46" s="7">
        <v>44865</v>
      </c>
      <c r="D46" s="5">
        <v>0</v>
      </c>
      <c r="E46" s="5" t="e">
        <f>VLOOKUP(A46,HOP!A:L,12,0)</f>
        <v>#N/A</v>
      </c>
      <c r="F46" s="5" t="e">
        <f>VLOOKUP(A46,HOP!A:C,3,0)</f>
        <v>#N/A</v>
      </c>
      <c r="G46" s="5" t="e">
        <f t="shared" si="2"/>
        <v>#N/A</v>
      </c>
      <c r="H46" s="5" t="e">
        <f t="shared" si="3"/>
        <v>#N/A</v>
      </c>
      <c r="I46" s="5" t="e">
        <f>VLOOKUP(A46,HOP!A:U,21,0)</f>
        <v>#N/A</v>
      </c>
    </row>
    <row r="47" s="5" customFormat="1" spans="1:9">
      <c r="A47" s="6">
        <v>21589692175</v>
      </c>
      <c r="B47" s="7">
        <v>44863</v>
      </c>
      <c r="C47" s="7">
        <v>44865</v>
      </c>
      <c r="D47" s="5">
        <v>1330</v>
      </c>
      <c r="E47" s="5" t="str">
        <f>VLOOKUP(A47,HOP!A:L,12,0)</f>
        <v>1330.00</v>
      </c>
      <c r="F47" s="5" t="str">
        <f>VLOOKUP(A47,HOP!A:C,3,0)</f>
        <v>2761284</v>
      </c>
      <c r="G47" s="5">
        <f t="shared" si="2"/>
        <v>0</v>
      </c>
      <c r="H47" s="5" t="str">
        <f t="shared" si="3"/>
        <v>，2761284</v>
      </c>
      <c r="I47" s="5" t="str">
        <f>VLOOKUP(A47,HOP!A:U,21,0)</f>
        <v>直采</v>
      </c>
    </row>
    <row r="48" s="5" customFormat="1" hidden="1" spans="1:9">
      <c r="A48" s="6">
        <v>21590212661</v>
      </c>
      <c r="B48" s="7">
        <v>44862</v>
      </c>
      <c r="C48" s="7">
        <v>44865</v>
      </c>
      <c r="D48" s="5">
        <v>0</v>
      </c>
      <c r="E48" s="5" t="e">
        <f>VLOOKUP(A48,HOP!A:L,12,0)</f>
        <v>#N/A</v>
      </c>
      <c r="F48" s="5" t="e">
        <f>VLOOKUP(A48,HOP!A:C,3,0)</f>
        <v>#N/A</v>
      </c>
      <c r="G48" s="5" t="e">
        <f t="shared" si="2"/>
        <v>#N/A</v>
      </c>
      <c r="H48" s="5" t="e">
        <f t="shared" si="3"/>
        <v>#N/A</v>
      </c>
      <c r="I48" s="5" t="e">
        <f>VLOOKUP(A48,HOP!A:U,21,0)</f>
        <v>#N/A</v>
      </c>
    </row>
    <row r="49" s="5" customFormat="1" spans="1:9">
      <c r="A49" s="6">
        <v>21590412129</v>
      </c>
      <c r="B49" s="7">
        <v>44861</v>
      </c>
      <c r="C49" s="7">
        <v>44865</v>
      </c>
      <c r="D49" s="5">
        <v>2270</v>
      </c>
      <c r="E49" s="5" t="str">
        <f>VLOOKUP(A49,HOP!A:L,12,0)</f>
        <v>2270.00</v>
      </c>
      <c r="F49" s="5" t="str">
        <f>VLOOKUP(A49,HOP!A:C,3,0)</f>
        <v>2761484</v>
      </c>
      <c r="G49" s="5">
        <f t="shared" si="2"/>
        <v>0</v>
      </c>
      <c r="H49" s="5" t="str">
        <f t="shared" si="3"/>
        <v>，2761484</v>
      </c>
      <c r="I49" s="5" t="str">
        <f>VLOOKUP(A49,HOP!A:U,21,0)</f>
        <v>直采</v>
      </c>
    </row>
    <row r="50" s="5" customFormat="1" spans="1:9">
      <c r="A50" s="6">
        <v>21592545650</v>
      </c>
      <c r="B50" s="7">
        <v>44863</v>
      </c>
      <c r="C50" s="7">
        <v>44865</v>
      </c>
      <c r="D50" s="5">
        <v>740</v>
      </c>
      <c r="E50" s="5" t="str">
        <f>VLOOKUP(A50,HOP!A:L,12,0)</f>
        <v>740.00</v>
      </c>
      <c r="F50" s="5" t="str">
        <f>VLOOKUP(A50,HOP!A:C,3,0)</f>
        <v>2761834</v>
      </c>
      <c r="G50" s="5">
        <f t="shared" si="2"/>
        <v>0</v>
      </c>
      <c r="H50" s="5" t="str">
        <f t="shared" si="3"/>
        <v>，2761834</v>
      </c>
      <c r="I50" s="5" t="str">
        <f>VLOOKUP(A50,HOP!A:U,21,0)</f>
        <v>直采</v>
      </c>
    </row>
    <row r="51" s="5" customFormat="1" spans="1:9">
      <c r="A51" s="6">
        <v>21598702867</v>
      </c>
      <c r="B51" s="7">
        <v>44864</v>
      </c>
      <c r="C51" s="7">
        <v>44865</v>
      </c>
      <c r="D51" s="5">
        <v>600</v>
      </c>
      <c r="E51" s="5" t="str">
        <f>VLOOKUP(A51,HOP!A:L,12,0)</f>
        <v>600.00</v>
      </c>
      <c r="F51" s="5" t="str">
        <f>VLOOKUP(A51,HOP!A:C,3,0)</f>
        <v>2762598</v>
      </c>
      <c r="G51" s="5">
        <f t="shared" si="2"/>
        <v>0</v>
      </c>
      <c r="H51" s="5" t="str">
        <f t="shared" si="3"/>
        <v>，2762598</v>
      </c>
      <c r="I51" s="5" t="str">
        <f>VLOOKUP(A51,HOP!A:U,21,0)</f>
        <v>直采</v>
      </c>
    </row>
    <row r="52" s="5" customFormat="1" spans="1:9">
      <c r="A52" s="6">
        <v>21598956548</v>
      </c>
      <c r="B52" s="7">
        <v>44862</v>
      </c>
      <c r="C52" s="7">
        <v>44865</v>
      </c>
      <c r="D52" s="5">
        <v>1017</v>
      </c>
      <c r="E52" s="5" t="str">
        <f>VLOOKUP(A52,HOP!A:L,12,0)</f>
        <v>1017.00</v>
      </c>
      <c r="F52" s="5" t="str">
        <f>VLOOKUP(A52,HOP!A:C,3,0)</f>
        <v>2762671</v>
      </c>
      <c r="G52" s="5">
        <f t="shared" si="2"/>
        <v>0</v>
      </c>
      <c r="H52" s="5" t="str">
        <f t="shared" si="3"/>
        <v>，2762671</v>
      </c>
      <c r="I52" s="5" t="str">
        <f>VLOOKUP(A52,HOP!A:U,21,0)</f>
        <v>直采</v>
      </c>
    </row>
    <row r="53" s="5" customFormat="1" spans="1:9">
      <c r="A53" s="6">
        <v>21600401831</v>
      </c>
      <c r="B53" s="7">
        <v>44862</v>
      </c>
      <c r="C53" s="7">
        <v>44865</v>
      </c>
      <c r="D53" s="5">
        <v>2450</v>
      </c>
      <c r="E53" s="5" t="str">
        <f>VLOOKUP(A53,HOP!A:L,12,0)</f>
        <v>2450.00</v>
      </c>
      <c r="F53" s="5" t="str">
        <f>VLOOKUP(A53,HOP!A:C,3,0)</f>
        <v>2763028</v>
      </c>
      <c r="G53" s="5">
        <f t="shared" si="2"/>
        <v>0</v>
      </c>
      <c r="H53" s="5" t="str">
        <f t="shared" si="3"/>
        <v>，2763028</v>
      </c>
      <c r="I53" s="5" t="str">
        <f>VLOOKUP(A53,HOP!A:U,21,0)</f>
        <v>直采</v>
      </c>
    </row>
    <row r="54" s="5" customFormat="1" spans="1:9">
      <c r="A54" s="6">
        <v>21600869896</v>
      </c>
      <c r="B54" s="7">
        <v>44863</v>
      </c>
      <c r="C54" s="7">
        <v>44865</v>
      </c>
      <c r="D54" s="5">
        <v>1556</v>
      </c>
      <c r="E54" s="5" t="str">
        <f>VLOOKUP(A54,HOP!A:L,12,0)</f>
        <v>1556.00</v>
      </c>
      <c r="F54" s="5" t="str">
        <f>VLOOKUP(A54,HOP!A:C,3,0)</f>
        <v>2763113</v>
      </c>
      <c r="G54" s="5">
        <f t="shared" si="2"/>
        <v>0</v>
      </c>
      <c r="H54" s="5" t="str">
        <f t="shared" si="3"/>
        <v>，2763113</v>
      </c>
      <c r="I54" s="5" t="str">
        <f>VLOOKUP(A54,HOP!A:U,21,0)</f>
        <v>直采</v>
      </c>
    </row>
    <row r="55" s="5" customFormat="1" spans="1:9">
      <c r="A55" s="6">
        <v>21601820718</v>
      </c>
      <c r="B55" s="7">
        <v>44864</v>
      </c>
      <c r="C55" s="7">
        <v>44865</v>
      </c>
      <c r="D55" s="5">
        <v>330</v>
      </c>
      <c r="E55" s="5" t="str">
        <f>VLOOKUP(A55,HOP!A:L,12,0)</f>
        <v>330.00</v>
      </c>
      <c r="F55" s="5" t="str">
        <f>VLOOKUP(A55,HOP!A:C,3,0)</f>
        <v>2763300</v>
      </c>
      <c r="G55" s="5">
        <f t="shared" si="2"/>
        <v>0</v>
      </c>
      <c r="H55" s="5" t="str">
        <f t="shared" si="3"/>
        <v>，2763300</v>
      </c>
      <c r="I55" s="5" t="str">
        <f>VLOOKUP(A55,HOP!A:U,21,0)</f>
        <v>直采</v>
      </c>
    </row>
    <row r="56" s="5" customFormat="1" spans="1:9">
      <c r="A56" s="6">
        <v>21604651706</v>
      </c>
      <c r="B56" s="7">
        <v>44863</v>
      </c>
      <c r="C56" s="7">
        <v>44865</v>
      </c>
      <c r="D56" s="5">
        <v>1121</v>
      </c>
      <c r="E56" s="5" t="str">
        <f>VLOOKUP(A56,HOP!A:L,12,0)</f>
        <v>1121.00</v>
      </c>
      <c r="F56" s="5" t="str">
        <f>VLOOKUP(A56,HOP!A:C,3,0)</f>
        <v>2763545</v>
      </c>
      <c r="G56" s="5">
        <f t="shared" si="2"/>
        <v>0</v>
      </c>
      <c r="H56" s="5" t="str">
        <f t="shared" si="3"/>
        <v>，2763545</v>
      </c>
      <c r="I56" s="5" t="str">
        <f>VLOOKUP(A56,HOP!A:U,21,0)</f>
        <v>直采</v>
      </c>
    </row>
    <row r="57" s="5" customFormat="1" spans="1:9">
      <c r="A57" s="6">
        <v>21604811891</v>
      </c>
      <c r="B57" s="7">
        <v>44863</v>
      </c>
      <c r="C57" s="7">
        <v>44865</v>
      </c>
      <c r="D57" s="5">
        <v>1121</v>
      </c>
      <c r="E57" s="5" t="str">
        <f>VLOOKUP(A57,HOP!A:L,12,0)</f>
        <v>1121.00</v>
      </c>
      <c r="F57" s="5" t="str">
        <f>VLOOKUP(A57,HOP!A:C,3,0)</f>
        <v>2763554</v>
      </c>
      <c r="G57" s="5">
        <f t="shared" si="2"/>
        <v>0</v>
      </c>
      <c r="H57" s="5" t="str">
        <f t="shared" si="3"/>
        <v>，2763554</v>
      </c>
      <c r="I57" s="5" t="str">
        <f>VLOOKUP(A57,HOP!A:U,21,0)</f>
        <v>直采</v>
      </c>
    </row>
    <row r="58" s="5" customFormat="1" spans="1:9">
      <c r="A58" s="6">
        <v>21604835444</v>
      </c>
      <c r="B58" s="7">
        <v>44863</v>
      </c>
      <c r="C58" s="7">
        <v>44865</v>
      </c>
      <c r="D58" s="5">
        <v>1121</v>
      </c>
      <c r="E58" s="5" t="str">
        <f>VLOOKUP(A58,HOP!A:L,12,0)</f>
        <v>1121.00</v>
      </c>
      <c r="F58" s="5" t="str">
        <f>VLOOKUP(A58,HOP!A:C,3,0)</f>
        <v>2763557</v>
      </c>
      <c r="G58" s="5">
        <f t="shared" si="2"/>
        <v>0</v>
      </c>
      <c r="H58" s="5" t="str">
        <f t="shared" si="3"/>
        <v>，2763557</v>
      </c>
      <c r="I58" s="5" t="str">
        <f>VLOOKUP(A58,HOP!A:U,21,0)</f>
        <v>直采</v>
      </c>
    </row>
    <row r="59" s="5" customFormat="1" spans="1:9">
      <c r="A59" s="6">
        <v>21605368752</v>
      </c>
      <c r="B59" s="7">
        <v>44864</v>
      </c>
      <c r="C59" s="7">
        <v>44865</v>
      </c>
      <c r="D59" s="5">
        <v>540</v>
      </c>
      <c r="E59" s="5" t="str">
        <f>VLOOKUP(A59,HOP!A:L,12,0)</f>
        <v>540.00</v>
      </c>
      <c r="F59" s="5" t="str">
        <f>VLOOKUP(A59,HOP!A:C,3,0)</f>
        <v>2763623</v>
      </c>
      <c r="G59" s="5">
        <f t="shared" si="2"/>
        <v>0</v>
      </c>
      <c r="H59" s="5" t="str">
        <f t="shared" si="3"/>
        <v>，2763623</v>
      </c>
      <c r="I59" s="5" t="str">
        <f>VLOOKUP(A59,HOP!A:U,21,0)</f>
        <v>直采</v>
      </c>
    </row>
    <row r="60" s="5" customFormat="1" spans="1:9">
      <c r="A60" s="6">
        <v>21606225954</v>
      </c>
      <c r="B60" s="7">
        <v>44864</v>
      </c>
      <c r="C60" s="7">
        <v>44865</v>
      </c>
      <c r="D60" s="5">
        <v>1250</v>
      </c>
      <c r="E60" s="5" t="str">
        <f>VLOOKUP(A60,HOP!A:L,12,0)</f>
        <v>1250.00</v>
      </c>
      <c r="F60" s="5" t="str">
        <f>VLOOKUP(A60,HOP!A:C,3,0)</f>
        <v>2763780</v>
      </c>
      <c r="G60" s="5">
        <f t="shared" si="2"/>
        <v>0</v>
      </c>
      <c r="H60" s="5" t="str">
        <f t="shared" si="3"/>
        <v>，2763780</v>
      </c>
      <c r="I60" s="5" t="str">
        <f>VLOOKUP(A60,HOP!A:U,21,0)</f>
        <v>直采</v>
      </c>
    </row>
    <row r="61" s="5" customFormat="1" spans="1:9">
      <c r="A61" s="6">
        <v>21607273889</v>
      </c>
      <c r="B61" s="7">
        <v>44863</v>
      </c>
      <c r="C61" s="7">
        <v>44865</v>
      </c>
      <c r="D61" s="5">
        <v>1830</v>
      </c>
      <c r="E61" s="5" t="str">
        <f>VLOOKUP(A61,HOP!A:L,12,0)</f>
        <v>1830.00</v>
      </c>
      <c r="F61" s="5" t="str">
        <f>VLOOKUP(A61,HOP!A:C,3,0)</f>
        <v>2763966</v>
      </c>
      <c r="G61" s="5">
        <f t="shared" si="2"/>
        <v>0</v>
      </c>
      <c r="H61" s="5" t="str">
        <f t="shared" si="3"/>
        <v>，2763966</v>
      </c>
      <c r="I61" s="5" t="str">
        <f>VLOOKUP(A61,HOP!A:U,21,0)</f>
        <v>直采</v>
      </c>
    </row>
    <row r="62" s="5" customFormat="1" spans="1:9">
      <c r="A62" s="6">
        <v>21608742466</v>
      </c>
      <c r="B62" s="7">
        <v>44863</v>
      </c>
      <c r="C62" s="7">
        <v>44865</v>
      </c>
      <c r="D62" s="5">
        <v>886</v>
      </c>
      <c r="E62" s="5" t="str">
        <f>VLOOKUP(A62,HOP!A:L,12,0)</f>
        <v>886.00</v>
      </c>
      <c r="F62" s="5" t="str">
        <f>VLOOKUP(A62,HOP!A:C,3,0)</f>
        <v>2764199</v>
      </c>
      <c r="G62" s="5">
        <f t="shared" si="2"/>
        <v>0</v>
      </c>
      <c r="H62" s="5" t="str">
        <f t="shared" si="3"/>
        <v>，2764199</v>
      </c>
      <c r="I62" s="5" t="str">
        <f>VLOOKUP(A62,HOP!A:U,21,0)</f>
        <v>直采</v>
      </c>
    </row>
    <row r="63" s="5" customFormat="1" spans="1:9">
      <c r="A63" s="6">
        <v>21608961874</v>
      </c>
      <c r="B63" s="7">
        <v>44864</v>
      </c>
      <c r="C63" s="7">
        <v>44865</v>
      </c>
      <c r="D63" s="5">
        <v>766</v>
      </c>
      <c r="E63" s="5" t="str">
        <f>VLOOKUP(A63,HOP!A:L,12,0)</f>
        <v>766.00</v>
      </c>
      <c r="F63" s="5" t="str">
        <f>VLOOKUP(A63,HOP!A:C,3,0)</f>
        <v>2764251</v>
      </c>
      <c r="G63" s="5">
        <f t="shared" si="2"/>
        <v>0</v>
      </c>
      <c r="H63" s="5" t="str">
        <f t="shared" si="3"/>
        <v>，2764251</v>
      </c>
      <c r="I63" s="5" t="str">
        <f>VLOOKUP(A63,HOP!A:U,21,0)</f>
        <v>直采</v>
      </c>
    </row>
    <row r="64" s="5" customFormat="1" spans="1:9">
      <c r="A64" s="6">
        <v>21609004297</v>
      </c>
      <c r="B64" s="7">
        <v>44864</v>
      </c>
      <c r="C64" s="7">
        <v>44865</v>
      </c>
      <c r="D64" s="5">
        <v>1096</v>
      </c>
      <c r="E64" s="5" t="str">
        <f>VLOOKUP(A64,HOP!A:L,12,0)</f>
        <v>1096.00</v>
      </c>
      <c r="F64" s="5" t="str">
        <f>VLOOKUP(A64,HOP!A:C,3,0)</f>
        <v>2764257</v>
      </c>
      <c r="G64" s="5">
        <f t="shared" si="2"/>
        <v>0</v>
      </c>
      <c r="H64" s="5" t="str">
        <f t="shared" si="3"/>
        <v>，2764257</v>
      </c>
      <c r="I64" s="5" t="str">
        <f>VLOOKUP(A64,HOP!A:U,21,0)</f>
        <v>直采</v>
      </c>
    </row>
    <row r="65" s="5" customFormat="1" hidden="1" spans="1:9">
      <c r="A65" s="6">
        <v>21609352885</v>
      </c>
      <c r="B65" s="7">
        <v>44863</v>
      </c>
      <c r="C65" s="7">
        <v>44865</v>
      </c>
      <c r="D65" s="5">
        <v>0</v>
      </c>
      <c r="E65" s="5" t="e">
        <f>VLOOKUP(A65,HOP!A:L,12,0)</f>
        <v>#N/A</v>
      </c>
      <c r="F65" s="5" t="e">
        <f>VLOOKUP(A65,HOP!A:C,3,0)</f>
        <v>#N/A</v>
      </c>
      <c r="G65" s="5" t="e">
        <f t="shared" si="2"/>
        <v>#N/A</v>
      </c>
      <c r="H65" s="5" t="e">
        <f t="shared" si="3"/>
        <v>#N/A</v>
      </c>
      <c r="I65" s="5" t="e">
        <f>VLOOKUP(A65,HOP!A:U,21,0)</f>
        <v>#N/A</v>
      </c>
    </row>
    <row r="66" s="5" customFormat="1" spans="1:9">
      <c r="A66" s="6">
        <v>21609217187</v>
      </c>
      <c r="B66" s="7">
        <v>44864</v>
      </c>
      <c r="C66" s="7">
        <v>44865</v>
      </c>
      <c r="D66" s="5">
        <v>320</v>
      </c>
      <c r="E66" s="5" t="str">
        <f>VLOOKUP(A66,HOP!A:L,12,0)</f>
        <v>320.00</v>
      </c>
      <c r="F66" s="5" t="str">
        <f>VLOOKUP(A66,HOP!A:C,3,0)</f>
        <v>2764305</v>
      </c>
      <c r="G66" s="5">
        <f t="shared" si="2"/>
        <v>0</v>
      </c>
      <c r="H66" s="5" t="str">
        <f t="shared" si="3"/>
        <v>，2764305</v>
      </c>
      <c r="I66" s="5" t="str">
        <f>VLOOKUP(A66,HOP!A:U,21,0)</f>
        <v>直采</v>
      </c>
    </row>
    <row r="67" s="5" customFormat="1" spans="1:9">
      <c r="A67" s="6">
        <v>21609721805</v>
      </c>
      <c r="B67" s="7">
        <v>44864</v>
      </c>
      <c r="C67" s="7">
        <v>44865</v>
      </c>
      <c r="D67" s="5">
        <v>200</v>
      </c>
      <c r="E67" s="5" t="str">
        <f>VLOOKUP(A67,HOP!A:L,12,0)</f>
        <v>200.00</v>
      </c>
      <c r="F67" s="5" t="str">
        <f>VLOOKUP(A67,HOP!A:C,3,0)</f>
        <v>2764441</v>
      </c>
      <c r="G67" s="5">
        <f t="shared" ref="G67:G98" si="4">D67-E67</f>
        <v>0</v>
      </c>
      <c r="H67" s="5" t="str">
        <f t="shared" ref="H67:H98" si="5">$H$1&amp;F67</f>
        <v>，2764441</v>
      </c>
      <c r="I67" s="5" t="str">
        <f>VLOOKUP(A67,HOP!A:U,21,0)</f>
        <v>直采</v>
      </c>
    </row>
    <row r="68" s="5" customFormat="1" spans="1:9">
      <c r="A68" s="6">
        <v>21609787144</v>
      </c>
      <c r="B68" s="7">
        <v>44863</v>
      </c>
      <c r="C68" s="7">
        <v>44865</v>
      </c>
      <c r="D68" s="5">
        <v>780</v>
      </c>
      <c r="E68" s="5" t="str">
        <f>VLOOKUP(A68,HOP!A:L,12,0)</f>
        <v>780.00</v>
      </c>
      <c r="F68" s="5" t="str">
        <f>VLOOKUP(A68,HOP!A:C,3,0)</f>
        <v>2764459</v>
      </c>
      <c r="G68" s="5">
        <f t="shared" si="4"/>
        <v>0</v>
      </c>
      <c r="H68" s="5" t="str">
        <f t="shared" si="5"/>
        <v>，2764459</v>
      </c>
      <c r="I68" s="5" t="str">
        <f>VLOOKUP(A68,HOP!A:U,21,0)</f>
        <v>直采</v>
      </c>
    </row>
    <row r="69" s="5" customFormat="1" spans="1:9">
      <c r="A69" s="6">
        <v>21610597530</v>
      </c>
      <c r="B69" s="7">
        <v>44863</v>
      </c>
      <c r="C69" s="7">
        <v>44865</v>
      </c>
      <c r="D69" s="5">
        <v>880</v>
      </c>
      <c r="E69" s="5" t="str">
        <f>VLOOKUP(A69,HOP!A:L,12,0)</f>
        <v>880.00</v>
      </c>
      <c r="F69" s="5" t="str">
        <f>VLOOKUP(A69,HOP!A:C,3,0)</f>
        <v>2764719</v>
      </c>
      <c r="G69" s="5">
        <f t="shared" si="4"/>
        <v>0</v>
      </c>
      <c r="H69" s="5" t="str">
        <f t="shared" si="5"/>
        <v>，2764719</v>
      </c>
      <c r="I69" s="5" t="str">
        <f>VLOOKUP(A69,HOP!A:U,21,0)</f>
        <v>直采</v>
      </c>
    </row>
    <row r="70" s="5" customFormat="1" spans="1:9">
      <c r="A70" s="6">
        <v>21610903783</v>
      </c>
      <c r="B70" s="7">
        <v>44864</v>
      </c>
      <c r="C70" s="7">
        <v>44865</v>
      </c>
      <c r="D70" s="5">
        <v>433</v>
      </c>
      <c r="E70" s="5" t="str">
        <f>VLOOKUP(A70,HOP!A:L,12,0)</f>
        <v>433.00</v>
      </c>
      <c r="F70" s="5" t="str">
        <f>VLOOKUP(A70,HOP!A:C,3,0)</f>
        <v>2764770</v>
      </c>
      <c r="G70" s="5">
        <f t="shared" si="4"/>
        <v>0</v>
      </c>
      <c r="H70" s="5" t="str">
        <f t="shared" si="5"/>
        <v>，2764770</v>
      </c>
      <c r="I70" s="5" t="str">
        <f>VLOOKUP(A70,HOP!A:U,21,0)</f>
        <v>直采</v>
      </c>
    </row>
    <row r="71" s="5" customFormat="1" spans="1:9">
      <c r="A71" s="6">
        <v>21610937391</v>
      </c>
      <c r="B71" s="7">
        <v>44863</v>
      </c>
      <c r="C71" s="7">
        <v>44865</v>
      </c>
      <c r="D71" s="5">
        <v>380</v>
      </c>
      <c r="E71" s="5" t="str">
        <f>VLOOKUP(A71,HOP!A:L,12,0)</f>
        <v>380.00</v>
      </c>
      <c r="F71" s="5" t="str">
        <f>VLOOKUP(A71,HOP!A:C,3,0)</f>
        <v>2764772</v>
      </c>
      <c r="G71" s="5">
        <f t="shared" si="4"/>
        <v>0</v>
      </c>
      <c r="H71" s="5" t="str">
        <f t="shared" si="5"/>
        <v>，2764772</v>
      </c>
      <c r="I71" s="5" t="str">
        <f>VLOOKUP(A71,HOP!A:U,21,0)</f>
        <v>直采</v>
      </c>
    </row>
    <row r="72" s="5" customFormat="1" spans="1:9">
      <c r="A72" s="6">
        <v>21611076385</v>
      </c>
      <c r="B72" s="7">
        <v>44864</v>
      </c>
      <c r="C72" s="7">
        <v>44865</v>
      </c>
      <c r="D72" s="5">
        <v>322.44</v>
      </c>
      <c r="E72" s="5" t="str">
        <f>VLOOKUP(A72,HOP!A:L,12,0)</f>
        <v>322.44</v>
      </c>
      <c r="F72" s="5" t="str">
        <f>VLOOKUP(A72,HOP!A:C,3,0)</f>
        <v>2764822</v>
      </c>
      <c r="G72" s="5">
        <f t="shared" si="4"/>
        <v>0</v>
      </c>
      <c r="H72" s="5" t="str">
        <f t="shared" si="5"/>
        <v>，2764822</v>
      </c>
      <c r="I72" s="5" t="str">
        <f>VLOOKUP(A72,HOP!A:U,21,0)</f>
        <v>直连</v>
      </c>
    </row>
    <row r="73" s="5" customFormat="1" spans="1:9">
      <c r="A73" s="6">
        <v>21611347470</v>
      </c>
      <c r="B73" s="7">
        <v>44863</v>
      </c>
      <c r="C73" s="7">
        <v>44865</v>
      </c>
      <c r="D73" s="5">
        <v>1121</v>
      </c>
      <c r="E73" s="5" t="str">
        <f>VLOOKUP(A73,HOP!A:L,12,0)</f>
        <v>1121.00</v>
      </c>
      <c r="F73" s="5" t="str">
        <f>VLOOKUP(A73,HOP!A:C,3,0)</f>
        <v>2764885</v>
      </c>
      <c r="G73" s="5">
        <f t="shared" si="4"/>
        <v>0</v>
      </c>
      <c r="H73" s="5" t="str">
        <f t="shared" si="5"/>
        <v>，2764885</v>
      </c>
      <c r="I73" s="5" t="str">
        <f>VLOOKUP(A73,HOP!A:U,21,0)</f>
        <v>直采</v>
      </c>
    </row>
    <row r="74" s="5" customFormat="1" spans="1:9">
      <c r="A74" s="6">
        <v>21611453977</v>
      </c>
      <c r="B74" s="7">
        <v>44863</v>
      </c>
      <c r="C74" s="7">
        <v>44865</v>
      </c>
      <c r="D74" s="5">
        <v>316</v>
      </c>
      <c r="E74" s="5" t="str">
        <f>VLOOKUP(A74,HOP!A:L,12,0)</f>
        <v>316.00</v>
      </c>
      <c r="F74" s="5" t="str">
        <f>VLOOKUP(A74,HOP!A:C,3,0)</f>
        <v>2764908</v>
      </c>
      <c r="G74" s="5">
        <f t="shared" si="4"/>
        <v>0</v>
      </c>
      <c r="H74" s="5" t="str">
        <f t="shared" si="5"/>
        <v>，2764908</v>
      </c>
      <c r="I74" s="5" t="str">
        <f>VLOOKUP(A74,HOP!A:U,21,0)</f>
        <v>直采</v>
      </c>
    </row>
    <row r="75" s="5" customFormat="1" spans="1:9">
      <c r="A75" s="6">
        <v>21611697678</v>
      </c>
      <c r="B75" s="7">
        <v>44864</v>
      </c>
      <c r="C75" s="7">
        <v>44865</v>
      </c>
      <c r="D75" s="5">
        <v>160</v>
      </c>
      <c r="E75" s="5" t="str">
        <f>VLOOKUP(A75,HOP!A:L,12,0)</f>
        <v>160.00</v>
      </c>
      <c r="F75" s="5" t="str">
        <f>VLOOKUP(A75,HOP!A:C,3,0)</f>
        <v>2764975</v>
      </c>
      <c r="G75" s="5">
        <f t="shared" si="4"/>
        <v>0</v>
      </c>
      <c r="H75" s="5" t="str">
        <f t="shared" si="5"/>
        <v>，2764975</v>
      </c>
      <c r="I75" s="5" t="str">
        <f>VLOOKUP(A75,HOP!A:U,21,0)</f>
        <v>直采</v>
      </c>
    </row>
    <row r="76" s="5" customFormat="1" spans="1:9">
      <c r="A76" s="6">
        <v>21611980668</v>
      </c>
      <c r="B76" s="7">
        <v>44863</v>
      </c>
      <c r="C76" s="7">
        <v>44865</v>
      </c>
      <c r="D76" s="5">
        <v>280</v>
      </c>
      <c r="E76" s="5" t="str">
        <f>VLOOKUP(A76,HOP!A:L,12,0)</f>
        <v>280.00</v>
      </c>
      <c r="F76" s="5" t="str">
        <f>VLOOKUP(A76,HOP!A:C,3,0)</f>
        <v>2765051</v>
      </c>
      <c r="G76" s="5">
        <f t="shared" si="4"/>
        <v>0</v>
      </c>
      <c r="H76" s="5" t="str">
        <f t="shared" si="5"/>
        <v>，2765051</v>
      </c>
      <c r="I76" s="5" t="str">
        <f>VLOOKUP(A76,HOP!A:U,21,0)</f>
        <v>直采</v>
      </c>
    </row>
    <row r="77" s="5" customFormat="1" spans="1:9">
      <c r="A77" s="6">
        <v>21612567099</v>
      </c>
      <c r="B77" s="7">
        <v>44864</v>
      </c>
      <c r="C77" s="7">
        <v>44865</v>
      </c>
      <c r="D77" s="5">
        <v>225</v>
      </c>
      <c r="E77" s="5" t="str">
        <f>VLOOKUP(A77,HOP!A:L,12,0)</f>
        <v>225.00</v>
      </c>
      <c r="F77" s="5" t="str">
        <f>VLOOKUP(A77,HOP!A:C,3,0)</f>
        <v>2765254</v>
      </c>
      <c r="G77" s="5">
        <f t="shared" si="4"/>
        <v>0</v>
      </c>
      <c r="H77" s="5" t="str">
        <f t="shared" si="5"/>
        <v>，2765254</v>
      </c>
      <c r="I77" s="5" t="str">
        <f>VLOOKUP(A77,HOP!A:U,21,0)</f>
        <v>直采</v>
      </c>
    </row>
    <row r="78" s="5" customFormat="1" spans="1:9">
      <c r="A78" s="6">
        <v>21612896730</v>
      </c>
      <c r="B78" s="7">
        <v>44864</v>
      </c>
      <c r="C78" s="7">
        <v>44865</v>
      </c>
      <c r="D78" s="5">
        <v>280.5</v>
      </c>
      <c r="E78" s="5" t="str">
        <f>VLOOKUP(A78,HOP!A:L,12,0)</f>
        <v>280.50</v>
      </c>
      <c r="F78" s="5" t="str">
        <f>VLOOKUP(A78,HOP!A:C,3,0)</f>
        <v>2765368</v>
      </c>
      <c r="G78" s="5">
        <f t="shared" si="4"/>
        <v>0</v>
      </c>
      <c r="H78" s="5" t="str">
        <f t="shared" si="5"/>
        <v>，2765368</v>
      </c>
      <c r="I78" s="5" t="str">
        <f>VLOOKUP(A78,HOP!A:U,21,0)</f>
        <v>直连</v>
      </c>
    </row>
    <row r="79" s="5" customFormat="1" spans="1:9">
      <c r="A79" s="6">
        <v>21615922581</v>
      </c>
      <c r="B79" s="7">
        <v>44864</v>
      </c>
      <c r="C79" s="7">
        <v>44865</v>
      </c>
      <c r="D79" s="5">
        <v>549</v>
      </c>
      <c r="E79" s="5" t="str">
        <f>VLOOKUP(A79,HOP!A:L,12,0)</f>
        <v>549.00</v>
      </c>
      <c r="F79" s="5" t="str">
        <f>VLOOKUP(A79,HOP!A:C,3,0)</f>
        <v>2765549</v>
      </c>
      <c r="G79" s="5">
        <f t="shared" si="4"/>
        <v>0</v>
      </c>
      <c r="H79" s="5" t="str">
        <f t="shared" si="5"/>
        <v>，2765549</v>
      </c>
      <c r="I79" s="5" t="str">
        <f>VLOOKUP(A79,HOP!A:U,21,0)</f>
        <v>直采</v>
      </c>
    </row>
    <row r="80" s="5" customFormat="1" hidden="1" spans="1:9">
      <c r="A80" s="6">
        <v>21619324351</v>
      </c>
      <c r="B80" s="7">
        <v>44864</v>
      </c>
      <c r="C80" s="7">
        <v>44865</v>
      </c>
      <c r="D80" s="5">
        <v>0</v>
      </c>
      <c r="E80" s="5" t="e">
        <f>VLOOKUP(A80,HOP!A:L,12,0)</f>
        <v>#N/A</v>
      </c>
      <c r="F80" s="5" t="e">
        <f>VLOOKUP(A80,HOP!A:C,3,0)</f>
        <v>#N/A</v>
      </c>
      <c r="G80" s="5" t="e">
        <f t="shared" si="4"/>
        <v>#N/A</v>
      </c>
      <c r="H80" s="5" t="e">
        <f t="shared" si="5"/>
        <v>#N/A</v>
      </c>
      <c r="I80" s="5" t="e">
        <f>VLOOKUP(A80,HOP!A:U,21,0)</f>
        <v>#N/A</v>
      </c>
    </row>
    <row r="81" s="5" customFormat="1" spans="1:9">
      <c r="A81" s="6">
        <v>21620545592</v>
      </c>
      <c r="B81" s="7">
        <v>44864</v>
      </c>
      <c r="C81" s="7">
        <v>44865</v>
      </c>
      <c r="D81" s="5">
        <v>740</v>
      </c>
      <c r="E81" s="5" t="str">
        <f>VLOOKUP(A81,HOP!A:L,12,0)</f>
        <v>740.00</v>
      </c>
      <c r="F81" s="5" t="str">
        <f>VLOOKUP(A81,HOP!A:C,3,0)</f>
        <v>2766256</v>
      </c>
      <c r="G81" s="5">
        <f t="shared" si="4"/>
        <v>0</v>
      </c>
      <c r="H81" s="5" t="str">
        <f t="shared" si="5"/>
        <v>，2766256</v>
      </c>
      <c r="I81" s="5" t="str">
        <f>VLOOKUP(A81,HOP!A:U,21,0)</f>
        <v>直采</v>
      </c>
    </row>
    <row r="82" s="5" customFormat="1" spans="1:9">
      <c r="A82" s="6">
        <v>21620682720</v>
      </c>
      <c r="B82" s="7">
        <v>44864</v>
      </c>
      <c r="C82" s="7">
        <v>44865</v>
      </c>
      <c r="D82" s="5">
        <v>549</v>
      </c>
      <c r="E82" s="5" t="str">
        <f>VLOOKUP(A82,HOP!A:L,12,0)</f>
        <v>549.00</v>
      </c>
      <c r="F82" s="5" t="str">
        <f>VLOOKUP(A82,HOP!A:C,3,0)</f>
        <v>2766292</v>
      </c>
      <c r="G82" s="5">
        <f t="shared" si="4"/>
        <v>0</v>
      </c>
      <c r="H82" s="5" t="str">
        <f t="shared" si="5"/>
        <v>，2766292</v>
      </c>
      <c r="I82" s="5" t="str">
        <f>VLOOKUP(A82,HOP!A:U,21,0)</f>
        <v>直采</v>
      </c>
    </row>
    <row r="83" s="5" customFormat="1" spans="1:9">
      <c r="A83" s="6">
        <v>21620682776</v>
      </c>
      <c r="B83" s="7">
        <v>44864</v>
      </c>
      <c r="C83" s="7">
        <v>44865</v>
      </c>
      <c r="D83" s="5">
        <v>549</v>
      </c>
      <c r="E83" s="5" t="str">
        <f>VLOOKUP(A83,HOP!A:L,12,0)</f>
        <v>549.00</v>
      </c>
      <c r="F83" s="5" t="str">
        <f>VLOOKUP(A83,HOP!A:C,3,0)</f>
        <v>2766293</v>
      </c>
      <c r="G83" s="5">
        <f t="shared" si="4"/>
        <v>0</v>
      </c>
      <c r="H83" s="5" t="str">
        <f t="shared" si="5"/>
        <v>，2766293</v>
      </c>
      <c r="I83" s="5" t="str">
        <f>VLOOKUP(A83,HOP!A:U,21,0)</f>
        <v>直采</v>
      </c>
    </row>
    <row r="84" s="5" customFormat="1" spans="1:9">
      <c r="A84" s="6">
        <v>21620804916</v>
      </c>
      <c r="B84" s="7">
        <v>44864</v>
      </c>
      <c r="C84" s="7">
        <v>44865</v>
      </c>
      <c r="D84" s="5">
        <v>550</v>
      </c>
      <c r="E84" s="5" t="str">
        <f>VLOOKUP(A84,HOP!A:L,12,0)</f>
        <v>550.00</v>
      </c>
      <c r="F84" s="5" t="str">
        <f>VLOOKUP(A84,HOP!A:C,3,0)</f>
        <v>2766327</v>
      </c>
      <c r="G84" s="5">
        <f t="shared" si="4"/>
        <v>0</v>
      </c>
      <c r="H84" s="5" t="str">
        <f t="shared" si="5"/>
        <v>，2766327</v>
      </c>
      <c r="I84" s="5" t="str">
        <f>VLOOKUP(A84,HOP!A:U,21,0)</f>
        <v>直采</v>
      </c>
    </row>
    <row r="85" s="5" customFormat="1" spans="1:9">
      <c r="A85" s="6">
        <v>21621019871</v>
      </c>
      <c r="B85" s="7">
        <v>44864</v>
      </c>
      <c r="C85" s="7">
        <v>44865</v>
      </c>
      <c r="D85" s="5">
        <v>549</v>
      </c>
      <c r="E85" s="5" t="str">
        <f>VLOOKUP(A85,HOP!A:L,12,0)</f>
        <v>549.00</v>
      </c>
      <c r="F85" s="5" t="str">
        <f>VLOOKUP(A85,HOP!A:C,3,0)</f>
        <v>2766388</v>
      </c>
      <c r="G85" s="5">
        <f t="shared" si="4"/>
        <v>0</v>
      </c>
      <c r="H85" s="5" t="str">
        <f t="shared" si="5"/>
        <v>，2766388</v>
      </c>
      <c r="I85" s="5" t="str">
        <f>VLOOKUP(A85,HOP!A:U,21,0)</f>
        <v>直采</v>
      </c>
    </row>
    <row r="86" s="5" customFormat="1" spans="1:9">
      <c r="A86" s="6">
        <v>21621154745</v>
      </c>
      <c r="B86" s="7">
        <v>44864</v>
      </c>
      <c r="C86" s="7">
        <v>44865</v>
      </c>
      <c r="D86" s="5">
        <v>550</v>
      </c>
      <c r="E86" s="5" t="str">
        <f>VLOOKUP(A86,HOP!A:L,12,0)</f>
        <v>550.00</v>
      </c>
      <c r="F86" s="5" t="str">
        <f>VLOOKUP(A86,HOP!A:C,3,0)</f>
        <v>2766413</v>
      </c>
      <c r="G86" s="5">
        <f t="shared" si="4"/>
        <v>0</v>
      </c>
      <c r="H86" s="5" t="str">
        <f t="shared" si="5"/>
        <v>，2766413</v>
      </c>
      <c r="I86" s="5" t="str">
        <f>VLOOKUP(A86,HOP!A:U,21,0)</f>
        <v>直采</v>
      </c>
    </row>
    <row r="87" s="5" customFormat="1" spans="1:9">
      <c r="A87" s="6">
        <v>21621227075</v>
      </c>
      <c r="B87" s="7">
        <v>44864</v>
      </c>
      <c r="C87" s="7">
        <v>44865</v>
      </c>
      <c r="D87" s="5">
        <v>235</v>
      </c>
      <c r="E87" s="5" t="str">
        <f>VLOOKUP(A87,HOP!A:L,12,0)</f>
        <v>235.00</v>
      </c>
      <c r="F87" s="5" t="str">
        <f>VLOOKUP(A87,HOP!A:C,3,0)</f>
        <v>2766433</v>
      </c>
      <c r="G87" s="5">
        <f t="shared" si="4"/>
        <v>0</v>
      </c>
      <c r="H87" s="5" t="str">
        <f t="shared" si="5"/>
        <v>，2766433</v>
      </c>
      <c r="I87" s="5" t="str">
        <f>VLOOKUP(A87,HOP!A:U,21,0)</f>
        <v>直采</v>
      </c>
    </row>
    <row r="88" s="5" customFormat="1" spans="1:9">
      <c r="A88" s="6">
        <v>21621534268</v>
      </c>
      <c r="B88" s="7">
        <v>44864</v>
      </c>
      <c r="C88" s="7">
        <v>44865</v>
      </c>
      <c r="D88" s="5">
        <v>371</v>
      </c>
      <c r="E88" s="5" t="str">
        <f>VLOOKUP(A88,HOP!A:L,12,0)</f>
        <v>371.00</v>
      </c>
      <c r="F88" s="5" t="str">
        <f>VLOOKUP(A88,HOP!A:C,3,0)</f>
        <v>2766503</v>
      </c>
      <c r="G88" s="5">
        <f t="shared" si="4"/>
        <v>0</v>
      </c>
      <c r="H88" s="5" t="str">
        <f t="shared" si="5"/>
        <v>，2766503</v>
      </c>
      <c r="I88" s="5" t="str">
        <f>VLOOKUP(A88,HOP!A:U,21,0)</f>
        <v>直采</v>
      </c>
    </row>
    <row r="89" s="5" customFormat="1" spans="1:9">
      <c r="A89" s="6">
        <v>21621551704</v>
      </c>
      <c r="B89" s="7">
        <v>44864</v>
      </c>
      <c r="C89" s="7">
        <v>44865</v>
      </c>
      <c r="D89" s="5">
        <v>1908</v>
      </c>
      <c r="E89" s="5" t="str">
        <f>VLOOKUP(A89,HOP!A:L,12,0)</f>
        <v>1908.00</v>
      </c>
      <c r="F89" s="5" t="str">
        <f>VLOOKUP(A89,HOP!A:C,3,0)</f>
        <v>2766510</v>
      </c>
      <c r="G89" s="5">
        <f t="shared" si="4"/>
        <v>0</v>
      </c>
      <c r="H89" s="5" t="str">
        <f t="shared" si="5"/>
        <v>，2766510</v>
      </c>
      <c r="I89" s="5" t="str">
        <f>VLOOKUP(A89,HOP!A:U,21,0)</f>
        <v>直采</v>
      </c>
    </row>
    <row r="90" s="5" customFormat="1" spans="1:9">
      <c r="A90" s="6">
        <v>21621587252</v>
      </c>
      <c r="B90" s="7">
        <v>44864</v>
      </c>
      <c r="C90" s="7">
        <v>44865</v>
      </c>
      <c r="D90" s="5">
        <v>140</v>
      </c>
      <c r="E90" s="5" t="str">
        <f>VLOOKUP(A90,HOP!A:L,12,0)</f>
        <v>140.00</v>
      </c>
      <c r="F90" s="5" t="str">
        <f>VLOOKUP(A90,HOP!A:C,3,0)</f>
        <v>2766526</v>
      </c>
      <c r="G90" s="5">
        <f t="shared" si="4"/>
        <v>0</v>
      </c>
      <c r="H90" s="5" t="str">
        <f t="shared" si="5"/>
        <v>，2766526</v>
      </c>
      <c r="I90" s="5" t="str">
        <f>VLOOKUP(A90,HOP!A:U,21,0)</f>
        <v>直采</v>
      </c>
    </row>
    <row r="91" s="5" customFormat="1" spans="1:9">
      <c r="A91" s="6">
        <v>21621674886</v>
      </c>
      <c r="B91" s="7">
        <v>44864</v>
      </c>
      <c r="C91" s="7">
        <v>44865</v>
      </c>
      <c r="D91" s="5">
        <v>549</v>
      </c>
      <c r="E91" s="5" t="str">
        <f>VLOOKUP(A91,HOP!A:L,12,0)</f>
        <v>549.00</v>
      </c>
      <c r="F91" s="5" t="str">
        <f>VLOOKUP(A91,HOP!A:C,3,0)</f>
        <v>2766549</v>
      </c>
      <c r="G91" s="5">
        <f t="shared" si="4"/>
        <v>0</v>
      </c>
      <c r="H91" s="5" t="str">
        <f t="shared" si="5"/>
        <v>，2766549</v>
      </c>
      <c r="I91" s="5" t="str">
        <f>VLOOKUP(A91,HOP!A:U,21,0)</f>
        <v>直采</v>
      </c>
    </row>
    <row r="92" s="5" customFormat="1" spans="1:9">
      <c r="A92" s="6">
        <v>21621662118</v>
      </c>
      <c r="B92" s="7">
        <v>44864</v>
      </c>
      <c r="C92" s="7">
        <v>44865</v>
      </c>
      <c r="D92" s="5">
        <v>300</v>
      </c>
      <c r="E92" s="5" t="str">
        <f>VLOOKUP(A92,HOP!A:L,12,0)</f>
        <v>300.00</v>
      </c>
      <c r="F92" s="5" t="str">
        <f>VLOOKUP(A92,HOP!A:C,3,0)</f>
        <v>2766553</v>
      </c>
      <c r="G92" s="5">
        <f t="shared" si="4"/>
        <v>0</v>
      </c>
      <c r="H92" s="5" t="str">
        <f t="shared" si="5"/>
        <v>，2766553</v>
      </c>
      <c r="I92" s="5" t="str">
        <f>VLOOKUP(A92,HOP!A:U,21,0)</f>
        <v>直采</v>
      </c>
    </row>
    <row r="93" s="5" customFormat="1" spans="1:9">
      <c r="A93" s="6">
        <v>21621963082</v>
      </c>
      <c r="B93" s="7">
        <v>44864</v>
      </c>
      <c r="C93" s="7">
        <v>44865</v>
      </c>
      <c r="D93" s="5">
        <v>460</v>
      </c>
      <c r="E93" s="5" t="str">
        <f>VLOOKUP(A93,HOP!A:L,12,0)</f>
        <v>460.00</v>
      </c>
      <c r="F93" s="5" t="str">
        <f>VLOOKUP(A93,HOP!A:C,3,0)</f>
        <v>2766613</v>
      </c>
      <c r="G93" s="5">
        <f t="shared" si="4"/>
        <v>0</v>
      </c>
      <c r="H93" s="5" t="str">
        <f t="shared" si="5"/>
        <v>，2766613</v>
      </c>
      <c r="I93" s="5" t="str">
        <f>VLOOKUP(A93,HOP!A:U,21,0)</f>
        <v>直采</v>
      </c>
    </row>
    <row r="94" s="5" customFormat="1" spans="1:9">
      <c r="A94" s="6">
        <v>21622119842</v>
      </c>
      <c r="B94" s="7">
        <v>44864</v>
      </c>
      <c r="C94" s="7">
        <v>44865</v>
      </c>
      <c r="D94" s="5">
        <v>612</v>
      </c>
      <c r="E94" s="5" t="str">
        <f>VLOOKUP(A94,HOP!A:L,12,0)</f>
        <v>612.00</v>
      </c>
      <c r="F94" s="5" t="str">
        <f>VLOOKUP(A94,HOP!A:C,3,0)</f>
        <v>2766640</v>
      </c>
      <c r="G94" s="5">
        <f t="shared" si="4"/>
        <v>0</v>
      </c>
      <c r="H94" s="5" t="str">
        <f t="shared" si="5"/>
        <v>，2766640</v>
      </c>
      <c r="I94" s="5" t="str">
        <f>VLOOKUP(A94,HOP!A:U,21,0)</f>
        <v>直采</v>
      </c>
    </row>
    <row r="95" s="5" customFormat="1" spans="1:9">
      <c r="A95" s="6">
        <v>21622437745</v>
      </c>
      <c r="B95" s="7">
        <v>44864</v>
      </c>
      <c r="C95" s="7">
        <v>44865</v>
      </c>
      <c r="D95" s="5">
        <v>629</v>
      </c>
      <c r="E95" s="5" t="str">
        <f>VLOOKUP(A95,HOP!A:L,12,0)</f>
        <v>629.00</v>
      </c>
      <c r="F95" s="5" t="str">
        <f>VLOOKUP(A95,HOP!A:C,3,0)</f>
        <v>2766716</v>
      </c>
      <c r="G95" s="5">
        <f t="shared" si="4"/>
        <v>0</v>
      </c>
      <c r="H95" s="5" t="str">
        <f t="shared" si="5"/>
        <v>，2766716</v>
      </c>
      <c r="I95" s="5" t="str">
        <f>VLOOKUP(A95,HOP!A:U,21,0)</f>
        <v>直采</v>
      </c>
    </row>
    <row r="96" s="5" customFormat="1" spans="1:9">
      <c r="A96" s="6">
        <v>21622585210</v>
      </c>
      <c r="B96" s="7">
        <v>44864</v>
      </c>
      <c r="C96" s="7">
        <v>44865</v>
      </c>
      <c r="D96" s="5">
        <v>629</v>
      </c>
      <c r="E96" s="5" t="str">
        <f>VLOOKUP(A96,HOP!A:L,12,0)</f>
        <v>629.00</v>
      </c>
      <c r="F96" s="5" t="str">
        <f>VLOOKUP(A96,HOP!A:C,3,0)</f>
        <v>2766737</v>
      </c>
      <c r="G96" s="5">
        <f t="shared" si="4"/>
        <v>0</v>
      </c>
      <c r="H96" s="5" t="str">
        <f t="shared" si="5"/>
        <v>，2766737</v>
      </c>
      <c r="I96" s="5" t="str">
        <f>VLOOKUP(A96,HOP!A:U,21,0)</f>
        <v>直采</v>
      </c>
    </row>
    <row r="97" s="5" customFormat="1" spans="1:9">
      <c r="A97" s="6">
        <v>21622751019</v>
      </c>
      <c r="B97" s="7">
        <v>44864</v>
      </c>
      <c r="C97" s="7">
        <v>44865</v>
      </c>
      <c r="D97" s="5">
        <v>140</v>
      </c>
      <c r="E97" s="5" t="str">
        <f>VLOOKUP(A97,HOP!A:L,12,0)</f>
        <v>140.00</v>
      </c>
      <c r="F97" s="5" t="str">
        <f>VLOOKUP(A97,HOP!A:C,3,0)</f>
        <v>2766783</v>
      </c>
      <c r="G97" s="5">
        <f t="shared" si="4"/>
        <v>0</v>
      </c>
      <c r="H97" s="5" t="str">
        <f t="shared" si="5"/>
        <v>，2766783</v>
      </c>
      <c r="I97" s="5" t="str">
        <f>VLOOKUP(A97,HOP!A:U,21,0)</f>
        <v>直采</v>
      </c>
    </row>
    <row r="98" s="5" customFormat="1" spans="1:9">
      <c r="A98" s="6">
        <v>21622945875</v>
      </c>
      <c r="B98" s="7">
        <v>44864</v>
      </c>
      <c r="C98" s="7">
        <v>44865</v>
      </c>
      <c r="D98" s="5">
        <v>280.5</v>
      </c>
      <c r="E98" s="5" t="str">
        <f>VLOOKUP(A98,HOP!A:L,12,0)</f>
        <v>280.50</v>
      </c>
      <c r="F98" s="5" t="str">
        <f>VLOOKUP(A98,HOP!A:C,3,0)</f>
        <v>2766835</v>
      </c>
      <c r="G98" s="5">
        <f t="shared" si="4"/>
        <v>0</v>
      </c>
      <c r="H98" s="5" t="str">
        <f t="shared" si="5"/>
        <v>，2766835</v>
      </c>
      <c r="I98" s="5" t="str">
        <f>VLOOKUP(A98,HOP!A:U,21,0)</f>
        <v>直连</v>
      </c>
    </row>
    <row r="100" spans="4:4">
      <c r="D100" s="5">
        <f>SUM(D2:D99)</f>
        <v>203912.44</v>
      </c>
    </row>
    <row r="103" spans="1:5">
      <c r="A103" s="5" t="s">
        <v>535</v>
      </c>
      <c r="D103" s="5">
        <v>203029</v>
      </c>
      <c r="E103" s="5">
        <v>217353.66</v>
      </c>
    </row>
    <row r="104" spans="1:5">
      <c r="A104" s="5" t="s">
        <v>536</v>
      </c>
      <c r="D104" s="5">
        <v>883.44</v>
      </c>
      <c r="E104" s="5">
        <v>945.77</v>
      </c>
    </row>
    <row r="105" spans="1:5">
      <c r="A105" s="5" t="s">
        <v>537</v>
      </c>
      <c r="D105" s="5">
        <f>SUBTOTAL(9,D103:D104)</f>
        <v>203912.44</v>
      </c>
      <c r="E105" s="5">
        <f>SUBTOTAL(9,E103:E104)</f>
        <v>218299.43</v>
      </c>
    </row>
    <row r="106" spans="1:1">
      <c r="A106" s="5" t="s">
        <v>538</v>
      </c>
    </row>
  </sheetData>
  <autoFilter ref="A1:X98">
    <filterColumn colId="3">
      <filters>
        <filter val="280.5"/>
        <filter val="200"/>
        <filter val="300"/>
        <filter val="600"/>
        <filter val="800"/>
        <filter val="1000"/>
        <filter val="16100"/>
        <filter val="1404"/>
        <filter val="1207"/>
        <filter val="608"/>
        <filter val="1908"/>
        <filter val="34610"/>
        <filter val="612"/>
        <filter val="615"/>
        <filter val="316"/>
        <filter val="1416"/>
        <filter val="1017"/>
        <filter val="320"/>
        <filter val="2120"/>
        <filter val="1121"/>
        <filter val="2922"/>
        <filter val="225"/>
        <filter val="1327"/>
        <filter val="2228"/>
        <filter val="629"/>
        <filter val="330"/>
        <filter val="1330"/>
        <filter val="1830"/>
        <filter val="17332"/>
        <filter val="433"/>
        <filter val="235"/>
        <filter val="1336"/>
        <filter val="2136"/>
        <filter val="140"/>
        <filter val="540"/>
        <filter val="740"/>
        <filter val="1440"/>
        <filter val="2340"/>
        <filter val="2241"/>
        <filter val="322.44"/>
        <filter val="945"/>
        <filter val="746"/>
        <filter val="549"/>
        <filter val="949"/>
        <filter val="550"/>
        <filter val="850"/>
        <filter val="950"/>
        <filter val="1250"/>
        <filter val="1950"/>
        <filter val="2450"/>
        <filter val="3252"/>
        <filter val="1556"/>
        <filter val="160"/>
        <filter val="360"/>
        <filter val="460"/>
        <filter val="3260"/>
        <filter val="4260"/>
        <filter val="6360"/>
        <filter val="766"/>
        <filter val="1269"/>
        <filter val="2270"/>
        <filter val="371"/>
        <filter val="474"/>
        <filter val="1774"/>
        <filter val="2975"/>
        <filter val="979"/>
        <filter val="280"/>
        <filter val="380"/>
        <filter val="780"/>
        <filter val="880"/>
        <filter val="1080"/>
        <filter val="1281"/>
        <filter val="886"/>
        <filter val="1386"/>
        <filter val="1788"/>
        <filter val="1888"/>
        <filter val="1096"/>
        <filter val="109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7"/>
  <sheetViews>
    <sheetView workbookViewId="0">
      <selection activeCell="C39" sqref="C39"/>
    </sheetView>
  </sheetViews>
  <sheetFormatPr defaultColWidth="8" defaultRowHeight="12.75"/>
  <cols>
    <col min="1" max="1" width="20.75" style="1"/>
    <col min="2" max="16383" width="8" style="1"/>
  </cols>
  <sheetData>
    <row r="1" s="1" customFormat="1" spans="1:22">
      <c r="A1" s="2" t="s">
        <v>539</v>
      </c>
      <c r="B1" s="2" t="s">
        <v>540</v>
      </c>
      <c r="C1" s="2" t="s">
        <v>541</v>
      </c>
      <c r="D1" s="2" t="s">
        <v>542</v>
      </c>
      <c r="E1" s="2" t="s">
        <v>13</v>
      </c>
      <c r="F1" s="2" t="s">
        <v>5</v>
      </c>
      <c r="G1" s="2" t="s">
        <v>6</v>
      </c>
      <c r="H1" s="2" t="s">
        <v>543</v>
      </c>
      <c r="I1" s="2" t="s">
        <v>544</v>
      </c>
      <c r="J1" s="2" t="s">
        <v>545</v>
      </c>
      <c r="K1" s="2" t="s">
        <v>546</v>
      </c>
      <c r="L1" s="2" t="s">
        <v>547</v>
      </c>
      <c r="M1" s="2" t="s">
        <v>548</v>
      </c>
      <c r="N1" s="2" t="s">
        <v>549</v>
      </c>
      <c r="O1" s="2" t="s">
        <v>550</v>
      </c>
      <c r="P1" s="2" t="s">
        <v>551</v>
      </c>
      <c r="Q1" s="2" t="s">
        <v>552</v>
      </c>
      <c r="R1" s="2" t="s">
        <v>553</v>
      </c>
      <c r="S1" s="2" t="s">
        <v>554</v>
      </c>
      <c r="T1" s="2" t="s">
        <v>555</v>
      </c>
      <c r="U1" s="2" t="s">
        <v>556</v>
      </c>
      <c r="V1" s="2" t="s">
        <v>557</v>
      </c>
    </row>
    <row r="2" s="1" customFormat="1" spans="1:22">
      <c r="A2" s="3">
        <v>21622945875</v>
      </c>
      <c r="B2" s="1" t="s">
        <v>558</v>
      </c>
      <c r="C2" s="1" t="s">
        <v>559</v>
      </c>
      <c r="D2" s="1" t="s">
        <v>560</v>
      </c>
      <c r="E2" s="1" t="s">
        <v>561</v>
      </c>
      <c r="F2" s="1" t="s">
        <v>558</v>
      </c>
      <c r="G2" s="1" t="s">
        <v>562</v>
      </c>
      <c r="H2" s="1" t="s">
        <v>563</v>
      </c>
      <c r="I2" s="1" t="s">
        <v>564</v>
      </c>
      <c r="J2" s="1" t="s">
        <v>565</v>
      </c>
      <c r="K2" s="1" t="s">
        <v>564</v>
      </c>
      <c r="L2" s="1" t="s">
        <v>564</v>
      </c>
      <c r="M2" s="1" t="s">
        <v>566</v>
      </c>
      <c r="N2" s="1" t="s">
        <v>566</v>
      </c>
      <c r="O2" s="1" t="s">
        <v>567</v>
      </c>
      <c r="P2" s="1" t="s">
        <v>568</v>
      </c>
      <c r="Q2" s="1" t="s">
        <v>569</v>
      </c>
      <c r="R2" s="1" t="s">
        <v>570</v>
      </c>
      <c r="S2" s="1" t="s">
        <v>571</v>
      </c>
      <c r="T2" s="1" t="s">
        <v>572</v>
      </c>
      <c r="U2" s="1" t="s">
        <v>573</v>
      </c>
      <c r="V2" s="1" t="s">
        <v>574</v>
      </c>
    </row>
    <row r="3" s="1" customFormat="1" spans="1:22">
      <c r="A3" s="3">
        <v>21622751019</v>
      </c>
      <c r="B3" s="1" t="s">
        <v>558</v>
      </c>
      <c r="C3" s="1" t="s">
        <v>575</v>
      </c>
      <c r="D3" s="1" t="s">
        <v>576</v>
      </c>
      <c r="E3" s="1" t="s">
        <v>577</v>
      </c>
      <c r="F3" s="1" t="s">
        <v>558</v>
      </c>
      <c r="G3" s="1" t="s">
        <v>562</v>
      </c>
      <c r="H3" s="1" t="s">
        <v>563</v>
      </c>
      <c r="I3" s="1" t="s">
        <v>578</v>
      </c>
      <c r="J3" s="1" t="s">
        <v>565</v>
      </c>
      <c r="K3" s="1" t="s">
        <v>578</v>
      </c>
      <c r="L3" s="1" t="s">
        <v>578</v>
      </c>
      <c r="M3" s="1" t="s">
        <v>566</v>
      </c>
      <c r="N3" s="1" t="s">
        <v>566</v>
      </c>
      <c r="O3" s="1" t="s">
        <v>567</v>
      </c>
      <c r="P3" s="1" t="s">
        <v>568</v>
      </c>
      <c r="Q3" s="1" t="s">
        <v>569</v>
      </c>
      <c r="R3" s="1" t="s">
        <v>579</v>
      </c>
      <c r="S3" s="1" t="s">
        <v>571</v>
      </c>
      <c r="T3" s="1" t="s">
        <v>572</v>
      </c>
      <c r="U3" s="1" t="s">
        <v>580</v>
      </c>
      <c r="V3" s="1" t="s">
        <v>581</v>
      </c>
    </row>
    <row r="4" s="1" customFormat="1" spans="1:22">
      <c r="A4" s="3">
        <v>21622585210</v>
      </c>
      <c r="B4" s="1" t="s">
        <v>558</v>
      </c>
      <c r="C4" s="1" t="s">
        <v>582</v>
      </c>
      <c r="D4" s="1" t="s">
        <v>583</v>
      </c>
      <c r="E4" s="1" t="s">
        <v>584</v>
      </c>
      <c r="F4" s="1" t="s">
        <v>558</v>
      </c>
      <c r="G4" s="1" t="s">
        <v>562</v>
      </c>
      <c r="H4" s="1" t="s">
        <v>563</v>
      </c>
      <c r="I4" s="1" t="s">
        <v>585</v>
      </c>
      <c r="J4" s="1" t="s">
        <v>565</v>
      </c>
      <c r="K4" s="1" t="s">
        <v>585</v>
      </c>
      <c r="L4" s="1" t="s">
        <v>585</v>
      </c>
      <c r="M4" s="1" t="s">
        <v>566</v>
      </c>
      <c r="N4" s="1" t="s">
        <v>566</v>
      </c>
      <c r="O4" s="1" t="s">
        <v>567</v>
      </c>
      <c r="P4" s="1" t="s">
        <v>568</v>
      </c>
      <c r="Q4" s="1" t="s">
        <v>569</v>
      </c>
      <c r="R4" s="1" t="s">
        <v>586</v>
      </c>
      <c r="S4" s="1" t="s">
        <v>571</v>
      </c>
      <c r="T4" s="1" t="s">
        <v>572</v>
      </c>
      <c r="U4" s="1" t="s">
        <v>580</v>
      </c>
      <c r="V4" s="1" t="s">
        <v>587</v>
      </c>
    </row>
    <row r="5" s="1" customFormat="1" spans="1:22">
      <c r="A5" s="3">
        <v>21622437745</v>
      </c>
      <c r="B5" s="1" t="s">
        <v>558</v>
      </c>
      <c r="C5" s="1" t="s">
        <v>588</v>
      </c>
      <c r="D5" s="1" t="s">
        <v>583</v>
      </c>
      <c r="E5" s="1" t="s">
        <v>589</v>
      </c>
      <c r="F5" s="1" t="s">
        <v>558</v>
      </c>
      <c r="G5" s="1" t="s">
        <v>562</v>
      </c>
      <c r="H5" s="1" t="s">
        <v>563</v>
      </c>
      <c r="I5" s="1" t="s">
        <v>585</v>
      </c>
      <c r="J5" s="1" t="s">
        <v>565</v>
      </c>
      <c r="K5" s="1" t="s">
        <v>585</v>
      </c>
      <c r="L5" s="1" t="s">
        <v>585</v>
      </c>
      <c r="M5" s="1" t="s">
        <v>566</v>
      </c>
      <c r="N5" s="1" t="s">
        <v>566</v>
      </c>
      <c r="O5" s="1" t="s">
        <v>567</v>
      </c>
      <c r="P5" s="1" t="s">
        <v>568</v>
      </c>
      <c r="Q5" s="1" t="s">
        <v>569</v>
      </c>
      <c r="R5" s="1" t="s">
        <v>590</v>
      </c>
      <c r="S5" s="1" t="s">
        <v>571</v>
      </c>
      <c r="T5" s="1" t="s">
        <v>572</v>
      </c>
      <c r="U5" s="1" t="s">
        <v>580</v>
      </c>
      <c r="V5" s="1" t="s">
        <v>587</v>
      </c>
    </row>
    <row r="6" s="1" customFormat="1" spans="1:22">
      <c r="A6" s="3">
        <v>21622119842</v>
      </c>
      <c r="B6" s="1" t="s">
        <v>558</v>
      </c>
      <c r="C6" s="1" t="s">
        <v>591</v>
      </c>
      <c r="D6" s="1" t="s">
        <v>583</v>
      </c>
      <c r="E6" s="1" t="s">
        <v>592</v>
      </c>
      <c r="F6" s="1" t="s">
        <v>558</v>
      </c>
      <c r="G6" s="1" t="s">
        <v>562</v>
      </c>
      <c r="H6" s="1" t="s">
        <v>563</v>
      </c>
      <c r="I6" s="1" t="s">
        <v>593</v>
      </c>
      <c r="J6" s="1" t="s">
        <v>565</v>
      </c>
      <c r="K6" s="1" t="s">
        <v>593</v>
      </c>
      <c r="L6" s="1" t="s">
        <v>593</v>
      </c>
      <c r="M6" s="1" t="s">
        <v>566</v>
      </c>
      <c r="N6" s="1" t="s">
        <v>566</v>
      </c>
      <c r="O6" s="1" t="s">
        <v>567</v>
      </c>
      <c r="P6" s="1" t="s">
        <v>568</v>
      </c>
      <c r="Q6" s="1" t="s">
        <v>569</v>
      </c>
      <c r="R6" s="1" t="s">
        <v>594</v>
      </c>
      <c r="S6" s="1" t="s">
        <v>571</v>
      </c>
      <c r="T6" s="1" t="s">
        <v>572</v>
      </c>
      <c r="U6" s="1" t="s">
        <v>580</v>
      </c>
      <c r="V6" s="1" t="s">
        <v>587</v>
      </c>
    </row>
    <row r="7" s="1" customFormat="1" spans="1:22">
      <c r="A7" s="3">
        <v>21621963082</v>
      </c>
      <c r="B7" s="1" t="s">
        <v>558</v>
      </c>
      <c r="C7" s="1" t="s">
        <v>595</v>
      </c>
      <c r="D7" s="1" t="s">
        <v>596</v>
      </c>
      <c r="E7" s="1" t="s">
        <v>597</v>
      </c>
      <c r="F7" s="1" t="s">
        <v>558</v>
      </c>
      <c r="G7" s="1" t="s">
        <v>562</v>
      </c>
      <c r="H7" s="1" t="s">
        <v>563</v>
      </c>
      <c r="I7" s="1" t="s">
        <v>598</v>
      </c>
      <c r="J7" s="1" t="s">
        <v>565</v>
      </c>
      <c r="K7" s="1" t="s">
        <v>598</v>
      </c>
      <c r="L7" s="1" t="s">
        <v>598</v>
      </c>
      <c r="M7" s="1" t="s">
        <v>566</v>
      </c>
      <c r="N7" s="1" t="s">
        <v>566</v>
      </c>
      <c r="O7" s="1" t="s">
        <v>567</v>
      </c>
      <c r="P7" s="1" t="s">
        <v>568</v>
      </c>
      <c r="Q7" s="1" t="s">
        <v>569</v>
      </c>
      <c r="R7" s="1" t="s">
        <v>599</v>
      </c>
      <c r="S7" s="1" t="s">
        <v>571</v>
      </c>
      <c r="T7" s="1" t="s">
        <v>572</v>
      </c>
      <c r="U7" s="1" t="s">
        <v>580</v>
      </c>
      <c r="V7" s="1" t="s">
        <v>581</v>
      </c>
    </row>
    <row r="8" s="1" customFormat="1" spans="1:22">
      <c r="A8" s="3">
        <v>21621662118</v>
      </c>
      <c r="B8" s="1" t="s">
        <v>558</v>
      </c>
      <c r="C8" s="1" t="s">
        <v>600</v>
      </c>
      <c r="D8" s="1" t="s">
        <v>601</v>
      </c>
      <c r="E8" s="1" t="s">
        <v>602</v>
      </c>
      <c r="F8" s="1" t="s">
        <v>558</v>
      </c>
      <c r="G8" s="1" t="s">
        <v>562</v>
      </c>
      <c r="H8" s="1" t="s">
        <v>563</v>
      </c>
      <c r="I8" s="1" t="s">
        <v>603</v>
      </c>
      <c r="J8" s="1" t="s">
        <v>565</v>
      </c>
      <c r="K8" s="1" t="s">
        <v>603</v>
      </c>
      <c r="L8" s="1" t="s">
        <v>603</v>
      </c>
      <c r="M8" s="1" t="s">
        <v>566</v>
      </c>
      <c r="N8" s="1" t="s">
        <v>566</v>
      </c>
      <c r="O8" s="1" t="s">
        <v>567</v>
      </c>
      <c r="P8" s="1" t="s">
        <v>568</v>
      </c>
      <c r="Q8" s="1" t="s">
        <v>569</v>
      </c>
      <c r="R8" s="1" t="s">
        <v>604</v>
      </c>
      <c r="S8" s="1" t="s">
        <v>571</v>
      </c>
      <c r="T8" s="1" t="s">
        <v>572</v>
      </c>
      <c r="U8" s="1" t="s">
        <v>580</v>
      </c>
      <c r="V8" s="1" t="s">
        <v>581</v>
      </c>
    </row>
    <row r="9" s="1" customFormat="1" spans="1:22">
      <c r="A9" s="3">
        <v>21621674886</v>
      </c>
      <c r="B9" s="1" t="s">
        <v>558</v>
      </c>
      <c r="C9" s="1" t="s">
        <v>605</v>
      </c>
      <c r="D9" s="1" t="s">
        <v>583</v>
      </c>
      <c r="E9" s="1" t="s">
        <v>606</v>
      </c>
      <c r="F9" s="1" t="s">
        <v>558</v>
      </c>
      <c r="G9" s="1" t="s">
        <v>562</v>
      </c>
      <c r="H9" s="1" t="s">
        <v>563</v>
      </c>
      <c r="I9" s="1" t="s">
        <v>607</v>
      </c>
      <c r="J9" s="1" t="s">
        <v>565</v>
      </c>
      <c r="K9" s="1" t="s">
        <v>607</v>
      </c>
      <c r="L9" s="1" t="s">
        <v>607</v>
      </c>
      <c r="M9" s="1" t="s">
        <v>566</v>
      </c>
      <c r="N9" s="1" t="s">
        <v>566</v>
      </c>
      <c r="O9" s="1" t="s">
        <v>567</v>
      </c>
      <c r="P9" s="1" t="s">
        <v>568</v>
      </c>
      <c r="Q9" s="1" t="s">
        <v>569</v>
      </c>
      <c r="R9" s="1" t="s">
        <v>608</v>
      </c>
      <c r="S9" s="1" t="s">
        <v>571</v>
      </c>
      <c r="T9" s="1" t="s">
        <v>572</v>
      </c>
      <c r="U9" s="1" t="s">
        <v>580</v>
      </c>
      <c r="V9" s="1" t="s">
        <v>587</v>
      </c>
    </row>
    <row r="10" s="1" customFormat="1" spans="1:22">
      <c r="A10" s="3">
        <v>21621587252</v>
      </c>
      <c r="B10" s="1" t="s">
        <v>558</v>
      </c>
      <c r="C10" s="1" t="s">
        <v>609</v>
      </c>
      <c r="D10" s="1" t="s">
        <v>576</v>
      </c>
      <c r="E10" s="1" t="s">
        <v>610</v>
      </c>
      <c r="F10" s="1" t="s">
        <v>558</v>
      </c>
      <c r="G10" s="1" t="s">
        <v>562</v>
      </c>
      <c r="H10" s="1" t="s">
        <v>563</v>
      </c>
      <c r="I10" s="1" t="s">
        <v>578</v>
      </c>
      <c r="J10" s="1" t="s">
        <v>565</v>
      </c>
      <c r="K10" s="1" t="s">
        <v>578</v>
      </c>
      <c r="L10" s="1" t="s">
        <v>578</v>
      </c>
      <c r="M10" s="1" t="s">
        <v>566</v>
      </c>
      <c r="N10" s="1" t="s">
        <v>566</v>
      </c>
      <c r="O10" s="1" t="s">
        <v>567</v>
      </c>
      <c r="P10" s="1" t="s">
        <v>568</v>
      </c>
      <c r="Q10" s="1" t="s">
        <v>569</v>
      </c>
      <c r="R10" s="1" t="s">
        <v>611</v>
      </c>
      <c r="S10" s="1" t="s">
        <v>571</v>
      </c>
      <c r="T10" s="1" t="s">
        <v>572</v>
      </c>
      <c r="U10" s="1" t="s">
        <v>580</v>
      </c>
      <c r="V10" s="1" t="s">
        <v>581</v>
      </c>
    </row>
    <row r="11" s="1" customFormat="1" spans="1:22">
      <c r="A11" s="3">
        <v>21621551704</v>
      </c>
      <c r="B11" s="1" t="s">
        <v>558</v>
      </c>
      <c r="C11" s="1" t="s">
        <v>612</v>
      </c>
      <c r="D11" s="1" t="s">
        <v>613</v>
      </c>
      <c r="E11" s="1" t="s">
        <v>614</v>
      </c>
      <c r="F11" s="1" t="s">
        <v>558</v>
      </c>
      <c r="G11" s="1" t="s">
        <v>562</v>
      </c>
      <c r="H11" s="1" t="s">
        <v>563</v>
      </c>
      <c r="I11" s="1" t="s">
        <v>615</v>
      </c>
      <c r="J11" s="1" t="s">
        <v>565</v>
      </c>
      <c r="K11" s="1" t="s">
        <v>615</v>
      </c>
      <c r="L11" s="1" t="s">
        <v>615</v>
      </c>
      <c r="M11" s="1" t="s">
        <v>566</v>
      </c>
      <c r="N11" s="1" t="s">
        <v>566</v>
      </c>
      <c r="O11" s="1" t="s">
        <v>567</v>
      </c>
      <c r="P11" s="1" t="s">
        <v>568</v>
      </c>
      <c r="Q11" s="1" t="s">
        <v>569</v>
      </c>
      <c r="R11" s="1" t="s">
        <v>616</v>
      </c>
      <c r="S11" s="1" t="s">
        <v>571</v>
      </c>
      <c r="T11" s="1" t="s">
        <v>572</v>
      </c>
      <c r="U11" s="1" t="s">
        <v>580</v>
      </c>
      <c r="V11" s="1" t="s">
        <v>587</v>
      </c>
    </row>
    <row r="12" s="1" customFormat="1" spans="1:22">
      <c r="A12" s="3">
        <v>21621534268</v>
      </c>
      <c r="B12" s="1" t="s">
        <v>558</v>
      </c>
      <c r="C12" s="1" t="s">
        <v>617</v>
      </c>
      <c r="D12" s="1" t="s">
        <v>618</v>
      </c>
      <c r="E12" s="1" t="s">
        <v>619</v>
      </c>
      <c r="F12" s="1" t="s">
        <v>558</v>
      </c>
      <c r="G12" s="1" t="s">
        <v>562</v>
      </c>
      <c r="H12" s="1" t="s">
        <v>563</v>
      </c>
      <c r="I12" s="1" t="s">
        <v>620</v>
      </c>
      <c r="J12" s="1" t="s">
        <v>565</v>
      </c>
      <c r="K12" s="1" t="s">
        <v>620</v>
      </c>
      <c r="L12" s="1" t="s">
        <v>620</v>
      </c>
      <c r="M12" s="1" t="s">
        <v>566</v>
      </c>
      <c r="N12" s="1" t="s">
        <v>566</v>
      </c>
      <c r="O12" s="1" t="s">
        <v>567</v>
      </c>
      <c r="P12" s="1" t="s">
        <v>568</v>
      </c>
      <c r="Q12" s="1" t="s">
        <v>569</v>
      </c>
      <c r="R12" s="1" t="s">
        <v>621</v>
      </c>
      <c r="S12" s="1" t="s">
        <v>571</v>
      </c>
      <c r="T12" s="1" t="s">
        <v>572</v>
      </c>
      <c r="U12" s="1" t="s">
        <v>580</v>
      </c>
      <c r="V12" s="1" t="s">
        <v>581</v>
      </c>
    </row>
    <row r="13" s="1" customFormat="1" spans="1:22">
      <c r="A13" s="3">
        <v>21621227075</v>
      </c>
      <c r="B13" s="1" t="s">
        <v>558</v>
      </c>
      <c r="C13" s="1" t="s">
        <v>622</v>
      </c>
      <c r="D13" s="1" t="s">
        <v>623</v>
      </c>
      <c r="E13" s="1" t="s">
        <v>624</v>
      </c>
      <c r="F13" s="1" t="s">
        <v>558</v>
      </c>
      <c r="G13" s="1" t="s">
        <v>562</v>
      </c>
      <c r="H13" s="1" t="s">
        <v>563</v>
      </c>
      <c r="I13" s="1" t="s">
        <v>625</v>
      </c>
      <c r="J13" s="1" t="s">
        <v>565</v>
      </c>
      <c r="K13" s="1" t="s">
        <v>625</v>
      </c>
      <c r="L13" s="1" t="s">
        <v>625</v>
      </c>
      <c r="M13" s="1" t="s">
        <v>566</v>
      </c>
      <c r="N13" s="1" t="s">
        <v>566</v>
      </c>
      <c r="O13" s="1" t="s">
        <v>567</v>
      </c>
      <c r="P13" s="1" t="s">
        <v>568</v>
      </c>
      <c r="Q13" s="1" t="s">
        <v>569</v>
      </c>
      <c r="R13" s="1" t="s">
        <v>626</v>
      </c>
      <c r="S13" s="1" t="s">
        <v>571</v>
      </c>
      <c r="T13" s="1" t="s">
        <v>572</v>
      </c>
      <c r="U13" s="1" t="s">
        <v>580</v>
      </c>
      <c r="V13" s="1" t="s">
        <v>581</v>
      </c>
    </row>
    <row r="14" s="1" customFormat="1" spans="1:22">
      <c r="A14" s="3">
        <v>21621154745</v>
      </c>
      <c r="B14" s="1" t="s">
        <v>558</v>
      </c>
      <c r="C14" s="1" t="s">
        <v>627</v>
      </c>
      <c r="D14" s="1" t="s">
        <v>596</v>
      </c>
      <c r="E14" s="1" t="s">
        <v>628</v>
      </c>
      <c r="F14" s="1" t="s">
        <v>558</v>
      </c>
      <c r="G14" s="1" t="s">
        <v>562</v>
      </c>
      <c r="H14" s="1" t="s">
        <v>563</v>
      </c>
      <c r="I14" s="1" t="s">
        <v>629</v>
      </c>
      <c r="J14" s="1" t="s">
        <v>565</v>
      </c>
      <c r="K14" s="1" t="s">
        <v>629</v>
      </c>
      <c r="L14" s="1" t="s">
        <v>629</v>
      </c>
      <c r="M14" s="1" t="s">
        <v>566</v>
      </c>
      <c r="N14" s="1" t="s">
        <v>566</v>
      </c>
      <c r="O14" s="1" t="s">
        <v>567</v>
      </c>
      <c r="P14" s="1" t="s">
        <v>568</v>
      </c>
      <c r="Q14" s="1" t="s">
        <v>569</v>
      </c>
      <c r="R14" s="1" t="s">
        <v>630</v>
      </c>
      <c r="S14" s="1" t="s">
        <v>571</v>
      </c>
      <c r="T14" s="1" t="s">
        <v>572</v>
      </c>
      <c r="U14" s="1" t="s">
        <v>580</v>
      </c>
      <c r="V14" s="1" t="s">
        <v>581</v>
      </c>
    </row>
    <row r="15" s="1" customFormat="1" spans="1:22">
      <c r="A15" s="3">
        <v>21621019871</v>
      </c>
      <c r="B15" s="1" t="s">
        <v>558</v>
      </c>
      <c r="C15" s="1" t="s">
        <v>631</v>
      </c>
      <c r="D15" s="1" t="s">
        <v>583</v>
      </c>
      <c r="E15" s="1" t="s">
        <v>632</v>
      </c>
      <c r="F15" s="1" t="s">
        <v>558</v>
      </c>
      <c r="G15" s="1" t="s">
        <v>562</v>
      </c>
      <c r="H15" s="1" t="s">
        <v>563</v>
      </c>
      <c r="I15" s="1" t="s">
        <v>607</v>
      </c>
      <c r="J15" s="1" t="s">
        <v>565</v>
      </c>
      <c r="K15" s="1" t="s">
        <v>607</v>
      </c>
      <c r="L15" s="1" t="s">
        <v>607</v>
      </c>
      <c r="M15" s="1" t="s">
        <v>566</v>
      </c>
      <c r="N15" s="1" t="s">
        <v>566</v>
      </c>
      <c r="O15" s="1" t="s">
        <v>567</v>
      </c>
      <c r="P15" s="1" t="s">
        <v>568</v>
      </c>
      <c r="Q15" s="1" t="s">
        <v>569</v>
      </c>
      <c r="R15" s="1" t="s">
        <v>633</v>
      </c>
      <c r="S15" s="1" t="s">
        <v>571</v>
      </c>
      <c r="T15" s="1" t="s">
        <v>572</v>
      </c>
      <c r="U15" s="1" t="s">
        <v>580</v>
      </c>
      <c r="V15" s="1" t="s">
        <v>587</v>
      </c>
    </row>
    <row r="16" s="1" customFormat="1" spans="1:22">
      <c r="A16" s="3">
        <v>21620804916</v>
      </c>
      <c r="B16" s="1" t="s">
        <v>558</v>
      </c>
      <c r="C16" s="1" t="s">
        <v>634</v>
      </c>
      <c r="D16" s="1" t="s">
        <v>596</v>
      </c>
      <c r="E16" s="1" t="s">
        <v>635</v>
      </c>
      <c r="F16" s="1" t="s">
        <v>558</v>
      </c>
      <c r="G16" s="1" t="s">
        <v>562</v>
      </c>
      <c r="H16" s="1" t="s">
        <v>563</v>
      </c>
      <c r="I16" s="1" t="s">
        <v>629</v>
      </c>
      <c r="J16" s="1" t="s">
        <v>565</v>
      </c>
      <c r="K16" s="1" t="s">
        <v>629</v>
      </c>
      <c r="L16" s="1" t="s">
        <v>629</v>
      </c>
      <c r="M16" s="1" t="s">
        <v>566</v>
      </c>
      <c r="N16" s="1" t="s">
        <v>566</v>
      </c>
      <c r="O16" s="1" t="s">
        <v>567</v>
      </c>
      <c r="P16" s="1" t="s">
        <v>568</v>
      </c>
      <c r="Q16" s="1" t="s">
        <v>569</v>
      </c>
      <c r="R16" s="1" t="s">
        <v>636</v>
      </c>
      <c r="S16" s="1" t="s">
        <v>571</v>
      </c>
      <c r="T16" s="1" t="s">
        <v>572</v>
      </c>
      <c r="U16" s="1" t="s">
        <v>580</v>
      </c>
      <c r="V16" s="1" t="s">
        <v>581</v>
      </c>
    </row>
    <row r="17" s="1" customFormat="1" spans="1:22">
      <c r="A17" s="3">
        <v>21620682776</v>
      </c>
      <c r="B17" s="1" t="s">
        <v>558</v>
      </c>
      <c r="C17" s="1" t="s">
        <v>637</v>
      </c>
      <c r="D17" s="1" t="s">
        <v>583</v>
      </c>
      <c r="E17" s="1" t="s">
        <v>638</v>
      </c>
      <c r="F17" s="1" t="s">
        <v>558</v>
      </c>
      <c r="G17" s="1" t="s">
        <v>562</v>
      </c>
      <c r="H17" s="1" t="s">
        <v>563</v>
      </c>
      <c r="I17" s="1" t="s">
        <v>607</v>
      </c>
      <c r="J17" s="1" t="s">
        <v>565</v>
      </c>
      <c r="K17" s="1" t="s">
        <v>607</v>
      </c>
      <c r="L17" s="1" t="s">
        <v>607</v>
      </c>
      <c r="M17" s="1" t="s">
        <v>566</v>
      </c>
      <c r="N17" s="1" t="s">
        <v>566</v>
      </c>
      <c r="O17" s="1" t="s">
        <v>567</v>
      </c>
      <c r="P17" s="1" t="s">
        <v>568</v>
      </c>
      <c r="Q17" s="1" t="s">
        <v>569</v>
      </c>
      <c r="R17" s="1" t="s">
        <v>639</v>
      </c>
      <c r="S17" s="1" t="s">
        <v>571</v>
      </c>
      <c r="T17" s="1" t="s">
        <v>572</v>
      </c>
      <c r="U17" s="1" t="s">
        <v>580</v>
      </c>
      <c r="V17" s="1" t="s">
        <v>587</v>
      </c>
    </row>
    <row r="18" s="1" customFormat="1" spans="1:22">
      <c r="A18" s="3">
        <v>21620682720</v>
      </c>
      <c r="B18" s="1" t="s">
        <v>558</v>
      </c>
      <c r="C18" s="1" t="s">
        <v>640</v>
      </c>
      <c r="D18" s="1" t="s">
        <v>583</v>
      </c>
      <c r="E18" s="1" t="s">
        <v>641</v>
      </c>
      <c r="F18" s="1" t="s">
        <v>558</v>
      </c>
      <c r="G18" s="1" t="s">
        <v>562</v>
      </c>
      <c r="H18" s="1" t="s">
        <v>563</v>
      </c>
      <c r="I18" s="1" t="s">
        <v>607</v>
      </c>
      <c r="J18" s="1" t="s">
        <v>565</v>
      </c>
      <c r="K18" s="1" t="s">
        <v>607</v>
      </c>
      <c r="L18" s="1" t="s">
        <v>607</v>
      </c>
      <c r="M18" s="1" t="s">
        <v>566</v>
      </c>
      <c r="N18" s="1" t="s">
        <v>566</v>
      </c>
      <c r="O18" s="1" t="s">
        <v>567</v>
      </c>
      <c r="P18" s="1" t="s">
        <v>568</v>
      </c>
      <c r="Q18" s="1" t="s">
        <v>569</v>
      </c>
      <c r="R18" s="1" t="s">
        <v>642</v>
      </c>
      <c r="S18" s="1" t="s">
        <v>571</v>
      </c>
      <c r="T18" s="1" t="s">
        <v>572</v>
      </c>
      <c r="U18" s="1" t="s">
        <v>580</v>
      </c>
      <c r="V18" s="1" t="s">
        <v>587</v>
      </c>
    </row>
    <row r="19" s="1" customFormat="1" spans="1:22">
      <c r="A19" s="3">
        <v>21620545592</v>
      </c>
      <c r="B19" s="1" t="s">
        <v>558</v>
      </c>
      <c r="C19" s="1" t="s">
        <v>643</v>
      </c>
      <c r="D19" s="1" t="s">
        <v>644</v>
      </c>
      <c r="E19" s="1" t="s">
        <v>645</v>
      </c>
      <c r="F19" s="1" t="s">
        <v>558</v>
      </c>
      <c r="G19" s="1" t="s">
        <v>562</v>
      </c>
      <c r="H19" s="1" t="s">
        <v>563</v>
      </c>
      <c r="I19" s="1" t="s">
        <v>646</v>
      </c>
      <c r="J19" s="1" t="s">
        <v>565</v>
      </c>
      <c r="K19" s="1" t="s">
        <v>646</v>
      </c>
      <c r="L19" s="1" t="s">
        <v>646</v>
      </c>
      <c r="M19" s="1" t="s">
        <v>566</v>
      </c>
      <c r="N19" s="1" t="s">
        <v>566</v>
      </c>
      <c r="O19" s="1" t="s">
        <v>567</v>
      </c>
      <c r="P19" s="1" t="s">
        <v>568</v>
      </c>
      <c r="Q19" s="1" t="s">
        <v>569</v>
      </c>
      <c r="R19" s="1" t="s">
        <v>647</v>
      </c>
      <c r="S19" s="1" t="s">
        <v>571</v>
      </c>
      <c r="T19" s="1" t="s">
        <v>572</v>
      </c>
      <c r="U19" s="1" t="s">
        <v>580</v>
      </c>
      <c r="V19" s="1" t="s">
        <v>581</v>
      </c>
    </row>
    <row r="20" s="1" customFormat="1" spans="1:22">
      <c r="A20" s="3">
        <v>21615922581</v>
      </c>
      <c r="B20" s="1" t="s">
        <v>648</v>
      </c>
      <c r="C20" s="1" t="s">
        <v>649</v>
      </c>
      <c r="D20" s="1" t="s">
        <v>583</v>
      </c>
      <c r="E20" s="1" t="s">
        <v>650</v>
      </c>
      <c r="F20" s="1" t="s">
        <v>558</v>
      </c>
      <c r="G20" s="1" t="s">
        <v>562</v>
      </c>
      <c r="H20" s="1" t="s">
        <v>563</v>
      </c>
      <c r="I20" s="1" t="s">
        <v>607</v>
      </c>
      <c r="J20" s="1" t="s">
        <v>565</v>
      </c>
      <c r="K20" s="1" t="s">
        <v>607</v>
      </c>
      <c r="L20" s="1" t="s">
        <v>607</v>
      </c>
      <c r="M20" s="1" t="s">
        <v>566</v>
      </c>
      <c r="N20" s="1" t="s">
        <v>566</v>
      </c>
      <c r="O20" s="1" t="s">
        <v>567</v>
      </c>
      <c r="P20" s="1" t="s">
        <v>568</v>
      </c>
      <c r="Q20" s="1" t="s">
        <v>569</v>
      </c>
      <c r="R20" s="1" t="s">
        <v>651</v>
      </c>
      <c r="S20" s="1" t="s">
        <v>571</v>
      </c>
      <c r="T20" s="1" t="s">
        <v>572</v>
      </c>
      <c r="U20" s="1" t="s">
        <v>580</v>
      </c>
      <c r="V20" s="1" t="s">
        <v>587</v>
      </c>
    </row>
    <row r="21" s="1" customFormat="1" spans="1:22">
      <c r="A21" s="3">
        <v>21612896730</v>
      </c>
      <c r="B21" s="1" t="s">
        <v>648</v>
      </c>
      <c r="C21" s="1" t="s">
        <v>652</v>
      </c>
      <c r="D21" s="1" t="s">
        <v>560</v>
      </c>
      <c r="E21" s="1" t="s">
        <v>653</v>
      </c>
      <c r="F21" s="1" t="s">
        <v>558</v>
      </c>
      <c r="G21" s="1" t="s">
        <v>562</v>
      </c>
      <c r="H21" s="1" t="s">
        <v>563</v>
      </c>
      <c r="I21" s="1" t="s">
        <v>564</v>
      </c>
      <c r="J21" s="1" t="s">
        <v>565</v>
      </c>
      <c r="K21" s="1" t="s">
        <v>564</v>
      </c>
      <c r="L21" s="1" t="s">
        <v>564</v>
      </c>
      <c r="M21" s="1" t="s">
        <v>566</v>
      </c>
      <c r="N21" s="1" t="s">
        <v>566</v>
      </c>
      <c r="O21" s="1" t="s">
        <v>567</v>
      </c>
      <c r="P21" s="1" t="s">
        <v>568</v>
      </c>
      <c r="Q21" s="1" t="s">
        <v>569</v>
      </c>
      <c r="R21" s="1" t="s">
        <v>654</v>
      </c>
      <c r="S21" s="1" t="s">
        <v>571</v>
      </c>
      <c r="T21" s="1" t="s">
        <v>572</v>
      </c>
      <c r="U21" s="1" t="s">
        <v>573</v>
      </c>
      <c r="V21" s="1" t="s">
        <v>574</v>
      </c>
    </row>
    <row r="22" s="1" customFormat="1" spans="1:22">
      <c r="A22" s="3">
        <v>21612567099</v>
      </c>
      <c r="B22" s="1" t="s">
        <v>648</v>
      </c>
      <c r="C22" s="1" t="s">
        <v>655</v>
      </c>
      <c r="D22" s="1" t="s">
        <v>656</v>
      </c>
      <c r="E22" s="1" t="s">
        <v>657</v>
      </c>
      <c r="F22" s="1" t="s">
        <v>558</v>
      </c>
      <c r="G22" s="1" t="s">
        <v>562</v>
      </c>
      <c r="H22" s="1" t="s">
        <v>563</v>
      </c>
      <c r="I22" s="1" t="s">
        <v>658</v>
      </c>
      <c r="J22" s="1" t="s">
        <v>565</v>
      </c>
      <c r="K22" s="1" t="s">
        <v>658</v>
      </c>
      <c r="L22" s="1" t="s">
        <v>658</v>
      </c>
      <c r="M22" s="1" t="s">
        <v>566</v>
      </c>
      <c r="N22" s="1" t="s">
        <v>566</v>
      </c>
      <c r="O22" s="1" t="s">
        <v>567</v>
      </c>
      <c r="P22" s="1" t="s">
        <v>568</v>
      </c>
      <c r="Q22" s="1" t="s">
        <v>569</v>
      </c>
      <c r="R22" s="1" t="s">
        <v>659</v>
      </c>
      <c r="S22" s="1" t="s">
        <v>571</v>
      </c>
      <c r="T22" s="1" t="s">
        <v>572</v>
      </c>
      <c r="U22" s="1" t="s">
        <v>580</v>
      </c>
      <c r="V22" s="1" t="s">
        <v>581</v>
      </c>
    </row>
    <row r="23" s="1" customFormat="1" spans="1:22">
      <c r="A23" s="3">
        <v>21612183739</v>
      </c>
      <c r="B23" s="1" t="s">
        <v>648</v>
      </c>
      <c r="C23" s="1" t="s">
        <v>660</v>
      </c>
      <c r="D23" s="1" t="s">
        <v>661</v>
      </c>
      <c r="E23" s="1" t="s">
        <v>662</v>
      </c>
      <c r="F23" s="1" t="s">
        <v>558</v>
      </c>
      <c r="G23" s="1" t="s">
        <v>562</v>
      </c>
      <c r="H23" s="1" t="s">
        <v>563</v>
      </c>
      <c r="I23" s="1" t="s">
        <v>663</v>
      </c>
      <c r="J23" s="1" t="s">
        <v>565</v>
      </c>
      <c r="K23" s="1" t="s">
        <v>663</v>
      </c>
      <c r="L23" s="1" t="s">
        <v>663</v>
      </c>
      <c r="M23" s="1" t="s">
        <v>566</v>
      </c>
      <c r="N23" s="1" t="s">
        <v>566</v>
      </c>
      <c r="O23" s="1" t="s">
        <v>567</v>
      </c>
      <c r="P23" s="1" t="s">
        <v>568</v>
      </c>
      <c r="Q23" s="1" t="s">
        <v>569</v>
      </c>
      <c r="R23" s="1" t="s">
        <v>664</v>
      </c>
      <c r="S23" s="1" t="s">
        <v>571</v>
      </c>
      <c r="T23" s="1" t="s">
        <v>572</v>
      </c>
      <c r="U23" s="1" t="s">
        <v>580</v>
      </c>
      <c r="V23" s="1" t="s">
        <v>581</v>
      </c>
    </row>
    <row r="24" s="1" customFormat="1" spans="1:22">
      <c r="A24" s="3">
        <v>21611980668</v>
      </c>
      <c r="B24" s="1" t="s">
        <v>648</v>
      </c>
      <c r="C24" s="1" t="s">
        <v>665</v>
      </c>
      <c r="D24" s="1" t="s">
        <v>576</v>
      </c>
      <c r="E24" s="1" t="s">
        <v>666</v>
      </c>
      <c r="F24" s="1" t="s">
        <v>648</v>
      </c>
      <c r="G24" s="1" t="s">
        <v>562</v>
      </c>
      <c r="H24" s="1" t="s">
        <v>563</v>
      </c>
      <c r="I24" s="1" t="s">
        <v>667</v>
      </c>
      <c r="J24" s="1" t="s">
        <v>565</v>
      </c>
      <c r="K24" s="1" t="s">
        <v>667</v>
      </c>
      <c r="L24" s="1" t="s">
        <v>667</v>
      </c>
      <c r="M24" s="1" t="s">
        <v>566</v>
      </c>
      <c r="N24" s="1" t="s">
        <v>566</v>
      </c>
      <c r="O24" s="1" t="s">
        <v>567</v>
      </c>
      <c r="P24" s="1" t="s">
        <v>568</v>
      </c>
      <c r="Q24" s="1" t="s">
        <v>569</v>
      </c>
      <c r="R24" s="1" t="s">
        <v>668</v>
      </c>
      <c r="S24" s="1" t="s">
        <v>571</v>
      </c>
      <c r="T24" s="1" t="s">
        <v>572</v>
      </c>
      <c r="U24" s="1" t="s">
        <v>580</v>
      </c>
      <c r="V24" s="1" t="s">
        <v>581</v>
      </c>
    </row>
    <row r="25" s="1" customFormat="1" spans="1:22">
      <c r="A25" s="3">
        <v>21611697678</v>
      </c>
      <c r="B25" s="1" t="s">
        <v>648</v>
      </c>
      <c r="C25" s="1" t="s">
        <v>669</v>
      </c>
      <c r="D25" s="1" t="s">
        <v>670</v>
      </c>
      <c r="E25" s="1" t="s">
        <v>671</v>
      </c>
      <c r="F25" s="1" t="s">
        <v>558</v>
      </c>
      <c r="G25" s="1" t="s">
        <v>562</v>
      </c>
      <c r="H25" s="1" t="s">
        <v>563</v>
      </c>
      <c r="I25" s="1" t="s">
        <v>672</v>
      </c>
      <c r="J25" s="1" t="s">
        <v>565</v>
      </c>
      <c r="K25" s="1" t="s">
        <v>672</v>
      </c>
      <c r="L25" s="1" t="s">
        <v>672</v>
      </c>
      <c r="M25" s="1" t="s">
        <v>566</v>
      </c>
      <c r="N25" s="1" t="s">
        <v>566</v>
      </c>
      <c r="O25" s="1" t="s">
        <v>567</v>
      </c>
      <c r="P25" s="1" t="s">
        <v>568</v>
      </c>
      <c r="Q25" s="1" t="s">
        <v>569</v>
      </c>
      <c r="R25" s="1" t="s">
        <v>673</v>
      </c>
      <c r="S25" s="1" t="s">
        <v>571</v>
      </c>
      <c r="T25" s="1" t="s">
        <v>572</v>
      </c>
      <c r="U25" s="1" t="s">
        <v>580</v>
      </c>
      <c r="V25" s="1" t="s">
        <v>581</v>
      </c>
    </row>
    <row r="26" s="1" customFormat="1" spans="1:22">
      <c r="A26" s="3">
        <v>21611453977</v>
      </c>
      <c r="B26" s="1" t="s">
        <v>648</v>
      </c>
      <c r="C26" s="1" t="s">
        <v>674</v>
      </c>
      <c r="D26" s="1" t="s">
        <v>675</v>
      </c>
      <c r="E26" s="1" t="s">
        <v>676</v>
      </c>
      <c r="F26" s="1" t="s">
        <v>648</v>
      </c>
      <c r="G26" s="1" t="s">
        <v>562</v>
      </c>
      <c r="H26" s="1" t="s">
        <v>563</v>
      </c>
      <c r="I26" s="1" t="s">
        <v>677</v>
      </c>
      <c r="J26" s="1" t="s">
        <v>565</v>
      </c>
      <c r="K26" s="1" t="s">
        <v>677</v>
      </c>
      <c r="L26" s="1" t="s">
        <v>677</v>
      </c>
      <c r="M26" s="1" t="s">
        <v>566</v>
      </c>
      <c r="N26" s="1" t="s">
        <v>566</v>
      </c>
      <c r="O26" s="1" t="s">
        <v>567</v>
      </c>
      <c r="P26" s="1" t="s">
        <v>568</v>
      </c>
      <c r="Q26" s="1" t="s">
        <v>569</v>
      </c>
      <c r="R26" s="1" t="s">
        <v>678</v>
      </c>
      <c r="S26" s="1" t="s">
        <v>571</v>
      </c>
      <c r="T26" s="1" t="s">
        <v>572</v>
      </c>
      <c r="U26" s="1" t="s">
        <v>580</v>
      </c>
      <c r="V26" s="1" t="s">
        <v>581</v>
      </c>
    </row>
    <row r="27" s="1" customFormat="1" spans="1:22">
      <c r="A27" s="3">
        <v>21611347470</v>
      </c>
      <c r="B27" s="1" t="s">
        <v>648</v>
      </c>
      <c r="C27" s="1" t="s">
        <v>679</v>
      </c>
      <c r="D27" s="1" t="s">
        <v>680</v>
      </c>
      <c r="E27" s="1" t="s">
        <v>681</v>
      </c>
      <c r="F27" s="1" t="s">
        <v>648</v>
      </c>
      <c r="G27" s="1" t="s">
        <v>562</v>
      </c>
      <c r="H27" s="1" t="s">
        <v>563</v>
      </c>
      <c r="I27" s="1" t="s">
        <v>682</v>
      </c>
      <c r="J27" s="1" t="s">
        <v>565</v>
      </c>
      <c r="K27" s="1" t="s">
        <v>682</v>
      </c>
      <c r="L27" s="1" t="s">
        <v>682</v>
      </c>
      <c r="M27" s="1" t="s">
        <v>566</v>
      </c>
      <c r="N27" s="1" t="s">
        <v>566</v>
      </c>
      <c r="O27" s="1" t="s">
        <v>567</v>
      </c>
      <c r="P27" s="1" t="s">
        <v>568</v>
      </c>
      <c r="Q27" s="1" t="s">
        <v>569</v>
      </c>
      <c r="R27" s="1" t="s">
        <v>683</v>
      </c>
      <c r="S27" s="1" t="s">
        <v>571</v>
      </c>
      <c r="T27" s="1" t="s">
        <v>572</v>
      </c>
      <c r="U27" s="1" t="s">
        <v>580</v>
      </c>
      <c r="V27" s="1" t="s">
        <v>581</v>
      </c>
    </row>
    <row r="28" s="1" customFormat="1" spans="1:22">
      <c r="A28" s="3">
        <v>21611076385</v>
      </c>
      <c r="B28" s="1" t="s">
        <v>648</v>
      </c>
      <c r="C28" s="1" t="s">
        <v>684</v>
      </c>
      <c r="D28" s="1" t="s">
        <v>685</v>
      </c>
      <c r="E28" s="1" t="s">
        <v>686</v>
      </c>
      <c r="F28" s="1" t="s">
        <v>558</v>
      </c>
      <c r="G28" s="1" t="s">
        <v>562</v>
      </c>
      <c r="H28" s="1" t="s">
        <v>563</v>
      </c>
      <c r="I28" s="1" t="s">
        <v>687</v>
      </c>
      <c r="J28" s="1" t="s">
        <v>565</v>
      </c>
      <c r="K28" s="1" t="s">
        <v>687</v>
      </c>
      <c r="L28" s="1" t="s">
        <v>687</v>
      </c>
      <c r="M28" s="1" t="s">
        <v>566</v>
      </c>
      <c r="N28" s="1" t="s">
        <v>566</v>
      </c>
      <c r="O28" s="1" t="s">
        <v>567</v>
      </c>
      <c r="P28" s="1" t="s">
        <v>568</v>
      </c>
      <c r="Q28" s="1" t="s">
        <v>569</v>
      </c>
      <c r="R28" s="1" t="s">
        <v>688</v>
      </c>
      <c r="S28" s="1" t="s">
        <v>571</v>
      </c>
      <c r="T28" s="1" t="s">
        <v>572</v>
      </c>
      <c r="U28" s="1" t="s">
        <v>573</v>
      </c>
      <c r="V28" s="1" t="s">
        <v>689</v>
      </c>
    </row>
    <row r="29" s="1" customFormat="1" spans="1:22">
      <c r="A29" s="3">
        <v>21610937391</v>
      </c>
      <c r="B29" s="1" t="s">
        <v>648</v>
      </c>
      <c r="C29" s="1" t="s">
        <v>690</v>
      </c>
      <c r="D29" s="1" t="s">
        <v>691</v>
      </c>
      <c r="E29" s="1" t="s">
        <v>692</v>
      </c>
      <c r="F29" s="1" t="s">
        <v>648</v>
      </c>
      <c r="G29" s="1" t="s">
        <v>562</v>
      </c>
      <c r="H29" s="1" t="s">
        <v>563</v>
      </c>
      <c r="I29" s="1" t="s">
        <v>693</v>
      </c>
      <c r="J29" s="1" t="s">
        <v>565</v>
      </c>
      <c r="K29" s="1" t="s">
        <v>693</v>
      </c>
      <c r="L29" s="1" t="s">
        <v>693</v>
      </c>
      <c r="M29" s="1" t="s">
        <v>566</v>
      </c>
      <c r="N29" s="1" t="s">
        <v>566</v>
      </c>
      <c r="O29" s="1" t="s">
        <v>567</v>
      </c>
      <c r="P29" s="1" t="s">
        <v>568</v>
      </c>
      <c r="Q29" s="1" t="s">
        <v>569</v>
      </c>
      <c r="R29" s="1" t="s">
        <v>694</v>
      </c>
      <c r="S29" s="1" t="s">
        <v>571</v>
      </c>
      <c r="T29" s="1" t="s">
        <v>572</v>
      </c>
      <c r="U29" s="1" t="s">
        <v>580</v>
      </c>
      <c r="V29" s="1" t="s">
        <v>581</v>
      </c>
    </row>
    <row r="30" s="1" customFormat="1" spans="1:22">
      <c r="A30" s="3">
        <v>21610903783</v>
      </c>
      <c r="B30" s="1" t="s">
        <v>648</v>
      </c>
      <c r="C30" s="1" t="s">
        <v>695</v>
      </c>
      <c r="D30" s="1" t="s">
        <v>596</v>
      </c>
      <c r="E30" s="1" t="s">
        <v>696</v>
      </c>
      <c r="F30" s="1" t="s">
        <v>558</v>
      </c>
      <c r="G30" s="1" t="s">
        <v>562</v>
      </c>
      <c r="H30" s="1" t="s">
        <v>563</v>
      </c>
      <c r="I30" s="1" t="s">
        <v>697</v>
      </c>
      <c r="J30" s="1" t="s">
        <v>565</v>
      </c>
      <c r="K30" s="1" t="s">
        <v>697</v>
      </c>
      <c r="L30" s="1" t="s">
        <v>697</v>
      </c>
      <c r="M30" s="1" t="s">
        <v>566</v>
      </c>
      <c r="N30" s="1" t="s">
        <v>566</v>
      </c>
      <c r="O30" s="1" t="s">
        <v>567</v>
      </c>
      <c r="P30" s="1" t="s">
        <v>568</v>
      </c>
      <c r="Q30" s="1" t="s">
        <v>569</v>
      </c>
      <c r="R30" s="1" t="s">
        <v>698</v>
      </c>
      <c r="S30" s="1" t="s">
        <v>571</v>
      </c>
      <c r="T30" s="1" t="s">
        <v>572</v>
      </c>
      <c r="U30" s="1" t="s">
        <v>580</v>
      </c>
      <c r="V30" s="1" t="s">
        <v>581</v>
      </c>
    </row>
    <row r="31" s="1" customFormat="1" spans="1:22">
      <c r="A31" s="3">
        <v>21610597530</v>
      </c>
      <c r="B31" s="1" t="s">
        <v>648</v>
      </c>
      <c r="C31" s="1" t="s">
        <v>699</v>
      </c>
      <c r="D31" s="1" t="s">
        <v>596</v>
      </c>
      <c r="E31" s="1" t="s">
        <v>700</v>
      </c>
      <c r="F31" s="1" t="s">
        <v>648</v>
      </c>
      <c r="G31" s="1" t="s">
        <v>562</v>
      </c>
      <c r="H31" s="1" t="s">
        <v>563</v>
      </c>
      <c r="I31" s="1" t="s">
        <v>701</v>
      </c>
      <c r="J31" s="1" t="s">
        <v>565</v>
      </c>
      <c r="K31" s="1" t="s">
        <v>701</v>
      </c>
      <c r="L31" s="1" t="s">
        <v>701</v>
      </c>
      <c r="M31" s="1" t="s">
        <v>566</v>
      </c>
      <c r="N31" s="1" t="s">
        <v>566</v>
      </c>
      <c r="O31" s="1" t="s">
        <v>567</v>
      </c>
      <c r="P31" s="1" t="s">
        <v>568</v>
      </c>
      <c r="Q31" s="1" t="s">
        <v>569</v>
      </c>
      <c r="R31" s="1" t="s">
        <v>702</v>
      </c>
      <c r="S31" s="1" t="s">
        <v>571</v>
      </c>
      <c r="T31" s="1" t="s">
        <v>572</v>
      </c>
      <c r="U31" s="1" t="s">
        <v>580</v>
      </c>
      <c r="V31" s="1" t="s">
        <v>581</v>
      </c>
    </row>
    <row r="32" s="1" customFormat="1" spans="1:22">
      <c r="A32" s="3">
        <v>21609787144</v>
      </c>
      <c r="B32" s="1" t="s">
        <v>648</v>
      </c>
      <c r="C32" s="1" t="s">
        <v>703</v>
      </c>
      <c r="D32" s="1" t="s">
        <v>704</v>
      </c>
      <c r="E32" s="1" t="s">
        <v>705</v>
      </c>
      <c r="F32" s="1" t="s">
        <v>648</v>
      </c>
      <c r="G32" s="1" t="s">
        <v>562</v>
      </c>
      <c r="H32" s="1" t="s">
        <v>563</v>
      </c>
      <c r="I32" s="1" t="s">
        <v>706</v>
      </c>
      <c r="J32" s="1" t="s">
        <v>565</v>
      </c>
      <c r="K32" s="1" t="s">
        <v>706</v>
      </c>
      <c r="L32" s="1" t="s">
        <v>706</v>
      </c>
      <c r="M32" s="1" t="s">
        <v>566</v>
      </c>
      <c r="N32" s="1" t="s">
        <v>566</v>
      </c>
      <c r="O32" s="1" t="s">
        <v>567</v>
      </c>
      <c r="P32" s="1" t="s">
        <v>568</v>
      </c>
      <c r="Q32" s="1" t="s">
        <v>569</v>
      </c>
      <c r="R32" s="1" t="s">
        <v>707</v>
      </c>
      <c r="S32" s="1" t="s">
        <v>571</v>
      </c>
      <c r="T32" s="1" t="s">
        <v>572</v>
      </c>
      <c r="U32" s="1" t="s">
        <v>580</v>
      </c>
      <c r="V32" s="1" t="s">
        <v>581</v>
      </c>
    </row>
    <row r="33" s="1" customFormat="1" spans="1:22">
      <c r="A33" s="3">
        <v>21609721805</v>
      </c>
      <c r="B33" s="1" t="s">
        <v>648</v>
      </c>
      <c r="C33" s="1" t="s">
        <v>708</v>
      </c>
      <c r="D33" s="1" t="s">
        <v>576</v>
      </c>
      <c r="E33" s="1" t="s">
        <v>709</v>
      </c>
      <c r="F33" s="1" t="s">
        <v>558</v>
      </c>
      <c r="G33" s="1" t="s">
        <v>562</v>
      </c>
      <c r="H33" s="1" t="s">
        <v>563</v>
      </c>
      <c r="I33" s="1" t="s">
        <v>710</v>
      </c>
      <c r="J33" s="1" t="s">
        <v>565</v>
      </c>
      <c r="K33" s="1" t="s">
        <v>710</v>
      </c>
      <c r="L33" s="1" t="s">
        <v>710</v>
      </c>
      <c r="M33" s="1" t="s">
        <v>566</v>
      </c>
      <c r="N33" s="1" t="s">
        <v>566</v>
      </c>
      <c r="O33" s="1" t="s">
        <v>567</v>
      </c>
      <c r="P33" s="1" t="s">
        <v>568</v>
      </c>
      <c r="Q33" s="1" t="s">
        <v>569</v>
      </c>
      <c r="R33" s="1" t="s">
        <v>711</v>
      </c>
      <c r="S33" s="1" t="s">
        <v>571</v>
      </c>
      <c r="T33" s="1" t="s">
        <v>572</v>
      </c>
      <c r="U33" s="1" t="s">
        <v>580</v>
      </c>
      <c r="V33" s="1" t="s">
        <v>581</v>
      </c>
    </row>
    <row r="34" s="1" customFormat="1" spans="1:22">
      <c r="A34" s="3">
        <v>21609217187</v>
      </c>
      <c r="B34" s="1" t="s">
        <v>712</v>
      </c>
      <c r="C34" s="1" t="s">
        <v>713</v>
      </c>
      <c r="D34" s="1" t="s">
        <v>714</v>
      </c>
      <c r="E34" s="1" t="s">
        <v>715</v>
      </c>
      <c r="F34" s="1" t="s">
        <v>558</v>
      </c>
      <c r="G34" s="1" t="s">
        <v>562</v>
      </c>
      <c r="H34" s="1" t="s">
        <v>563</v>
      </c>
      <c r="I34" s="1" t="s">
        <v>716</v>
      </c>
      <c r="J34" s="1" t="s">
        <v>565</v>
      </c>
      <c r="K34" s="1" t="s">
        <v>716</v>
      </c>
      <c r="L34" s="1" t="s">
        <v>716</v>
      </c>
      <c r="M34" s="1" t="s">
        <v>566</v>
      </c>
      <c r="N34" s="1" t="s">
        <v>566</v>
      </c>
      <c r="O34" s="1" t="s">
        <v>567</v>
      </c>
      <c r="P34" s="1" t="s">
        <v>568</v>
      </c>
      <c r="Q34" s="1" t="s">
        <v>569</v>
      </c>
      <c r="R34" s="1" t="s">
        <v>717</v>
      </c>
      <c r="S34" s="1" t="s">
        <v>571</v>
      </c>
      <c r="T34" s="1" t="s">
        <v>572</v>
      </c>
      <c r="U34" s="1" t="s">
        <v>580</v>
      </c>
      <c r="V34" s="1" t="s">
        <v>581</v>
      </c>
    </row>
    <row r="35" s="1" customFormat="1" spans="1:22">
      <c r="A35" s="3">
        <v>21609004297</v>
      </c>
      <c r="B35" s="1" t="s">
        <v>712</v>
      </c>
      <c r="C35" s="1" t="s">
        <v>718</v>
      </c>
      <c r="D35" s="1" t="s">
        <v>680</v>
      </c>
      <c r="E35" s="1" t="s">
        <v>719</v>
      </c>
      <c r="F35" s="1" t="s">
        <v>558</v>
      </c>
      <c r="G35" s="1" t="s">
        <v>562</v>
      </c>
      <c r="H35" s="1" t="s">
        <v>563</v>
      </c>
      <c r="I35" s="1" t="s">
        <v>720</v>
      </c>
      <c r="J35" s="1" t="s">
        <v>565</v>
      </c>
      <c r="K35" s="1" t="s">
        <v>720</v>
      </c>
      <c r="L35" s="1" t="s">
        <v>720</v>
      </c>
      <c r="M35" s="1" t="s">
        <v>566</v>
      </c>
      <c r="N35" s="1" t="s">
        <v>566</v>
      </c>
      <c r="O35" s="1" t="s">
        <v>567</v>
      </c>
      <c r="P35" s="1" t="s">
        <v>568</v>
      </c>
      <c r="Q35" s="1" t="s">
        <v>569</v>
      </c>
      <c r="R35" s="1" t="s">
        <v>721</v>
      </c>
      <c r="S35" s="1" t="s">
        <v>571</v>
      </c>
      <c r="T35" s="1" t="s">
        <v>572</v>
      </c>
      <c r="U35" s="1" t="s">
        <v>580</v>
      </c>
      <c r="V35" s="1" t="s">
        <v>581</v>
      </c>
    </row>
    <row r="36" s="1" customFormat="1" spans="1:22">
      <c r="A36" s="3">
        <v>21608961874</v>
      </c>
      <c r="B36" s="1" t="s">
        <v>712</v>
      </c>
      <c r="C36" s="1" t="s">
        <v>722</v>
      </c>
      <c r="D36" s="1" t="s">
        <v>723</v>
      </c>
      <c r="E36" s="1" t="s">
        <v>724</v>
      </c>
      <c r="F36" s="1" t="s">
        <v>558</v>
      </c>
      <c r="G36" s="1" t="s">
        <v>562</v>
      </c>
      <c r="H36" s="1" t="s">
        <v>563</v>
      </c>
      <c r="I36" s="1" t="s">
        <v>725</v>
      </c>
      <c r="J36" s="1" t="s">
        <v>565</v>
      </c>
      <c r="K36" s="1" t="s">
        <v>725</v>
      </c>
      <c r="L36" s="1" t="s">
        <v>725</v>
      </c>
      <c r="M36" s="1" t="s">
        <v>566</v>
      </c>
      <c r="N36" s="1" t="s">
        <v>566</v>
      </c>
      <c r="O36" s="1" t="s">
        <v>567</v>
      </c>
      <c r="P36" s="1" t="s">
        <v>568</v>
      </c>
      <c r="Q36" s="1" t="s">
        <v>569</v>
      </c>
      <c r="R36" s="1" t="s">
        <v>726</v>
      </c>
      <c r="S36" s="1" t="s">
        <v>571</v>
      </c>
      <c r="T36" s="1" t="s">
        <v>572</v>
      </c>
      <c r="U36" s="1" t="s">
        <v>580</v>
      </c>
      <c r="V36" s="1" t="s">
        <v>727</v>
      </c>
    </row>
    <row r="37" s="1" customFormat="1" spans="1:22">
      <c r="A37" s="3">
        <v>21608742466</v>
      </c>
      <c r="B37" s="1" t="s">
        <v>712</v>
      </c>
      <c r="C37" s="1" t="s">
        <v>728</v>
      </c>
      <c r="D37" s="1" t="s">
        <v>729</v>
      </c>
      <c r="E37" s="1" t="s">
        <v>730</v>
      </c>
      <c r="F37" s="1" t="s">
        <v>648</v>
      </c>
      <c r="G37" s="1" t="s">
        <v>562</v>
      </c>
      <c r="H37" s="1" t="s">
        <v>563</v>
      </c>
      <c r="I37" s="1" t="s">
        <v>731</v>
      </c>
      <c r="J37" s="1" t="s">
        <v>565</v>
      </c>
      <c r="K37" s="1" t="s">
        <v>731</v>
      </c>
      <c r="L37" s="1" t="s">
        <v>731</v>
      </c>
      <c r="M37" s="1" t="s">
        <v>566</v>
      </c>
      <c r="N37" s="1" t="s">
        <v>566</v>
      </c>
      <c r="O37" s="1" t="s">
        <v>567</v>
      </c>
      <c r="P37" s="1" t="s">
        <v>568</v>
      </c>
      <c r="Q37" s="1" t="s">
        <v>569</v>
      </c>
      <c r="R37" s="1" t="s">
        <v>732</v>
      </c>
      <c r="S37" s="1" t="s">
        <v>571</v>
      </c>
      <c r="T37" s="1" t="s">
        <v>572</v>
      </c>
      <c r="U37" s="1" t="s">
        <v>580</v>
      </c>
      <c r="V37" s="1" t="s">
        <v>581</v>
      </c>
    </row>
    <row r="38" s="1" customFormat="1" spans="1:22">
      <c r="A38" s="3">
        <v>21607273889</v>
      </c>
      <c r="B38" s="1" t="s">
        <v>712</v>
      </c>
      <c r="C38" s="1" t="s">
        <v>733</v>
      </c>
      <c r="D38" s="1" t="s">
        <v>734</v>
      </c>
      <c r="E38" s="1" t="s">
        <v>735</v>
      </c>
      <c r="F38" s="1" t="s">
        <v>648</v>
      </c>
      <c r="G38" s="1" t="s">
        <v>562</v>
      </c>
      <c r="H38" s="1" t="s">
        <v>563</v>
      </c>
      <c r="I38" s="1" t="s">
        <v>736</v>
      </c>
      <c r="J38" s="1" t="s">
        <v>565</v>
      </c>
      <c r="K38" s="1" t="s">
        <v>736</v>
      </c>
      <c r="L38" s="1" t="s">
        <v>736</v>
      </c>
      <c r="M38" s="1" t="s">
        <v>566</v>
      </c>
      <c r="N38" s="1" t="s">
        <v>566</v>
      </c>
      <c r="O38" s="1" t="s">
        <v>567</v>
      </c>
      <c r="P38" s="1" t="s">
        <v>568</v>
      </c>
      <c r="Q38" s="1" t="s">
        <v>569</v>
      </c>
      <c r="R38" s="1" t="s">
        <v>737</v>
      </c>
      <c r="S38" s="1" t="s">
        <v>571</v>
      </c>
      <c r="T38" s="1" t="s">
        <v>572</v>
      </c>
      <c r="U38" s="1" t="s">
        <v>580</v>
      </c>
      <c r="V38" s="1" t="s">
        <v>738</v>
      </c>
    </row>
    <row r="39" s="1" customFormat="1" spans="1:22">
      <c r="A39" s="3">
        <v>21606225954</v>
      </c>
      <c r="B39" s="1" t="s">
        <v>712</v>
      </c>
      <c r="C39" s="1" t="s">
        <v>739</v>
      </c>
      <c r="D39" s="1" t="s">
        <v>740</v>
      </c>
      <c r="E39" s="1" t="s">
        <v>741</v>
      </c>
      <c r="F39" s="1" t="s">
        <v>558</v>
      </c>
      <c r="G39" s="1" t="s">
        <v>562</v>
      </c>
      <c r="H39" s="1" t="s">
        <v>563</v>
      </c>
      <c r="I39" s="1" t="s">
        <v>742</v>
      </c>
      <c r="J39" s="1" t="s">
        <v>565</v>
      </c>
      <c r="K39" s="1" t="s">
        <v>742</v>
      </c>
      <c r="L39" s="1" t="s">
        <v>742</v>
      </c>
      <c r="M39" s="1" t="s">
        <v>566</v>
      </c>
      <c r="N39" s="1" t="s">
        <v>566</v>
      </c>
      <c r="O39" s="1" t="s">
        <v>567</v>
      </c>
      <c r="P39" s="1" t="s">
        <v>568</v>
      </c>
      <c r="Q39" s="1" t="s">
        <v>569</v>
      </c>
      <c r="R39" s="1" t="s">
        <v>743</v>
      </c>
      <c r="S39" s="1" t="s">
        <v>571</v>
      </c>
      <c r="T39" s="1" t="s">
        <v>572</v>
      </c>
      <c r="U39" s="1" t="s">
        <v>580</v>
      </c>
      <c r="V39" s="1" t="s">
        <v>587</v>
      </c>
    </row>
    <row r="40" s="1" customFormat="1" spans="1:22">
      <c r="A40" s="3">
        <v>21605368752</v>
      </c>
      <c r="B40" s="1" t="s">
        <v>712</v>
      </c>
      <c r="C40" s="1" t="s">
        <v>744</v>
      </c>
      <c r="D40" s="1" t="s">
        <v>745</v>
      </c>
      <c r="E40" s="1" t="s">
        <v>746</v>
      </c>
      <c r="F40" s="1" t="s">
        <v>558</v>
      </c>
      <c r="G40" s="1" t="s">
        <v>562</v>
      </c>
      <c r="H40" s="1" t="s">
        <v>563</v>
      </c>
      <c r="I40" s="1" t="s">
        <v>747</v>
      </c>
      <c r="J40" s="1" t="s">
        <v>565</v>
      </c>
      <c r="K40" s="1" t="s">
        <v>747</v>
      </c>
      <c r="L40" s="1" t="s">
        <v>747</v>
      </c>
      <c r="M40" s="1" t="s">
        <v>566</v>
      </c>
      <c r="N40" s="1" t="s">
        <v>566</v>
      </c>
      <c r="O40" s="1" t="s">
        <v>567</v>
      </c>
      <c r="P40" s="1" t="s">
        <v>568</v>
      </c>
      <c r="Q40" s="1" t="s">
        <v>569</v>
      </c>
      <c r="R40" s="1" t="s">
        <v>748</v>
      </c>
      <c r="S40" s="1" t="s">
        <v>571</v>
      </c>
      <c r="T40" s="1" t="s">
        <v>572</v>
      </c>
      <c r="U40" s="1" t="s">
        <v>580</v>
      </c>
      <c r="V40" s="1" t="s">
        <v>587</v>
      </c>
    </row>
    <row r="41" s="1" customFormat="1" spans="1:22">
      <c r="A41" s="3">
        <v>21604835444</v>
      </c>
      <c r="B41" s="1" t="s">
        <v>712</v>
      </c>
      <c r="C41" s="1" t="s">
        <v>749</v>
      </c>
      <c r="D41" s="1" t="s">
        <v>680</v>
      </c>
      <c r="E41" s="1" t="s">
        <v>750</v>
      </c>
      <c r="F41" s="1" t="s">
        <v>648</v>
      </c>
      <c r="G41" s="1" t="s">
        <v>562</v>
      </c>
      <c r="H41" s="1" t="s">
        <v>563</v>
      </c>
      <c r="I41" s="1" t="s">
        <v>682</v>
      </c>
      <c r="J41" s="1" t="s">
        <v>565</v>
      </c>
      <c r="K41" s="1" t="s">
        <v>682</v>
      </c>
      <c r="L41" s="1" t="s">
        <v>682</v>
      </c>
      <c r="M41" s="1" t="s">
        <v>566</v>
      </c>
      <c r="N41" s="1" t="s">
        <v>566</v>
      </c>
      <c r="O41" s="1" t="s">
        <v>567</v>
      </c>
      <c r="P41" s="1" t="s">
        <v>568</v>
      </c>
      <c r="Q41" s="1" t="s">
        <v>569</v>
      </c>
      <c r="R41" s="1" t="s">
        <v>751</v>
      </c>
      <c r="S41" s="1" t="s">
        <v>571</v>
      </c>
      <c r="T41" s="1" t="s">
        <v>572</v>
      </c>
      <c r="U41" s="1" t="s">
        <v>580</v>
      </c>
      <c r="V41" s="1" t="s">
        <v>581</v>
      </c>
    </row>
    <row r="42" s="1" customFormat="1" spans="1:22">
      <c r="A42" s="3">
        <v>21604811891</v>
      </c>
      <c r="B42" s="1" t="s">
        <v>712</v>
      </c>
      <c r="C42" s="1" t="s">
        <v>752</v>
      </c>
      <c r="D42" s="1" t="s">
        <v>680</v>
      </c>
      <c r="E42" s="1" t="s">
        <v>753</v>
      </c>
      <c r="F42" s="1" t="s">
        <v>648</v>
      </c>
      <c r="G42" s="1" t="s">
        <v>562</v>
      </c>
      <c r="H42" s="1" t="s">
        <v>563</v>
      </c>
      <c r="I42" s="1" t="s">
        <v>682</v>
      </c>
      <c r="J42" s="1" t="s">
        <v>565</v>
      </c>
      <c r="K42" s="1" t="s">
        <v>682</v>
      </c>
      <c r="L42" s="1" t="s">
        <v>682</v>
      </c>
      <c r="M42" s="1" t="s">
        <v>566</v>
      </c>
      <c r="N42" s="1" t="s">
        <v>566</v>
      </c>
      <c r="O42" s="1" t="s">
        <v>567</v>
      </c>
      <c r="P42" s="1" t="s">
        <v>568</v>
      </c>
      <c r="Q42" s="1" t="s">
        <v>569</v>
      </c>
      <c r="R42" s="1" t="s">
        <v>754</v>
      </c>
      <c r="S42" s="1" t="s">
        <v>571</v>
      </c>
      <c r="T42" s="1" t="s">
        <v>572</v>
      </c>
      <c r="U42" s="1" t="s">
        <v>580</v>
      </c>
      <c r="V42" s="1" t="s">
        <v>581</v>
      </c>
    </row>
    <row r="43" s="1" customFormat="1" spans="1:22">
      <c r="A43" s="3">
        <v>21604651706</v>
      </c>
      <c r="B43" s="1" t="s">
        <v>712</v>
      </c>
      <c r="C43" s="1" t="s">
        <v>755</v>
      </c>
      <c r="D43" s="1" t="s">
        <v>680</v>
      </c>
      <c r="E43" s="1" t="s">
        <v>756</v>
      </c>
      <c r="F43" s="1" t="s">
        <v>648</v>
      </c>
      <c r="G43" s="1" t="s">
        <v>562</v>
      </c>
      <c r="H43" s="1" t="s">
        <v>563</v>
      </c>
      <c r="I43" s="1" t="s">
        <v>682</v>
      </c>
      <c r="J43" s="1" t="s">
        <v>565</v>
      </c>
      <c r="K43" s="1" t="s">
        <v>682</v>
      </c>
      <c r="L43" s="1" t="s">
        <v>682</v>
      </c>
      <c r="M43" s="1" t="s">
        <v>566</v>
      </c>
      <c r="N43" s="1" t="s">
        <v>566</v>
      </c>
      <c r="O43" s="1" t="s">
        <v>567</v>
      </c>
      <c r="P43" s="1" t="s">
        <v>568</v>
      </c>
      <c r="Q43" s="1" t="s">
        <v>569</v>
      </c>
      <c r="R43" s="1" t="s">
        <v>757</v>
      </c>
      <c r="S43" s="1" t="s">
        <v>571</v>
      </c>
      <c r="T43" s="1" t="s">
        <v>572</v>
      </c>
      <c r="U43" s="1" t="s">
        <v>580</v>
      </c>
      <c r="V43" s="1" t="s">
        <v>581</v>
      </c>
    </row>
    <row r="44" s="1" customFormat="1" spans="1:22">
      <c r="A44" s="3">
        <v>21601820718</v>
      </c>
      <c r="B44" s="1" t="s">
        <v>712</v>
      </c>
      <c r="C44" s="1" t="s">
        <v>758</v>
      </c>
      <c r="D44" s="1" t="s">
        <v>759</v>
      </c>
      <c r="E44" s="1" t="s">
        <v>760</v>
      </c>
      <c r="F44" s="1" t="s">
        <v>558</v>
      </c>
      <c r="G44" s="1" t="s">
        <v>562</v>
      </c>
      <c r="H44" s="1" t="s">
        <v>563</v>
      </c>
      <c r="I44" s="1" t="s">
        <v>761</v>
      </c>
      <c r="J44" s="1" t="s">
        <v>565</v>
      </c>
      <c r="K44" s="1" t="s">
        <v>761</v>
      </c>
      <c r="L44" s="1" t="s">
        <v>761</v>
      </c>
      <c r="M44" s="1" t="s">
        <v>566</v>
      </c>
      <c r="N44" s="1" t="s">
        <v>566</v>
      </c>
      <c r="O44" s="1" t="s">
        <v>567</v>
      </c>
      <c r="P44" s="1" t="s">
        <v>568</v>
      </c>
      <c r="Q44" s="1" t="s">
        <v>569</v>
      </c>
      <c r="R44" s="1" t="s">
        <v>762</v>
      </c>
      <c r="S44" s="1" t="s">
        <v>571</v>
      </c>
      <c r="T44" s="1" t="s">
        <v>572</v>
      </c>
      <c r="U44" s="1" t="s">
        <v>580</v>
      </c>
      <c r="V44" s="1" t="s">
        <v>581</v>
      </c>
    </row>
    <row r="45" s="1" customFormat="1" spans="1:22">
      <c r="A45" s="3">
        <v>21600869896</v>
      </c>
      <c r="B45" s="1" t="s">
        <v>712</v>
      </c>
      <c r="C45" s="1" t="s">
        <v>763</v>
      </c>
      <c r="D45" s="1" t="s">
        <v>764</v>
      </c>
      <c r="E45" s="1" t="s">
        <v>765</v>
      </c>
      <c r="F45" s="1" t="s">
        <v>648</v>
      </c>
      <c r="G45" s="1" t="s">
        <v>562</v>
      </c>
      <c r="H45" s="1" t="s">
        <v>563</v>
      </c>
      <c r="I45" s="1" t="s">
        <v>766</v>
      </c>
      <c r="J45" s="1" t="s">
        <v>565</v>
      </c>
      <c r="K45" s="1" t="s">
        <v>766</v>
      </c>
      <c r="L45" s="1" t="s">
        <v>766</v>
      </c>
      <c r="M45" s="1" t="s">
        <v>566</v>
      </c>
      <c r="N45" s="1" t="s">
        <v>566</v>
      </c>
      <c r="O45" s="1" t="s">
        <v>567</v>
      </c>
      <c r="P45" s="1" t="s">
        <v>568</v>
      </c>
      <c r="Q45" s="1" t="s">
        <v>569</v>
      </c>
      <c r="R45" s="1" t="s">
        <v>767</v>
      </c>
      <c r="S45" s="1" t="s">
        <v>571</v>
      </c>
      <c r="T45" s="1" t="s">
        <v>572</v>
      </c>
      <c r="U45" s="1" t="s">
        <v>580</v>
      </c>
      <c r="V45" s="1" t="s">
        <v>581</v>
      </c>
    </row>
    <row r="46" s="1" customFormat="1" spans="1:22">
      <c r="A46" s="3">
        <v>21600401831</v>
      </c>
      <c r="B46" s="1" t="s">
        <v>712</v>
      </c>
      <c r="C46" s="1" t="s">
        <v>768</v>
      </c>
      <c r="D46" s="1" t="s">
        <v>764</v>
      </c>
      <c r="E46" s="1" t="s">
        <v>769</v>
      </c>
      <c r="F46" s="1" t="s">
        <v>712</v>
      </c>
      <c r="G46" s="1" t="s">
        <v>562</v>
      </c>
      <c r="H46" s="1" t="s">
        <v>563</v>
      </c>
      <c r="I46" s="1" t="s">
        <v>770</v>
      </c>
      <c r="J46" s="1" t="s">
        <v>565</v>
      </c>
      <c r="K46" s="1" t="s">
        <v>770</v>
      </c>
      <c r="L46" s="1" t="s">
        <v>770</v>
      </c>
      <c r="M46" s="1" t="s">
        <v>566</v>
      </c>
      <c r="N46" s="1" t="s">
        <v>566</v>
      </c>
      <c r="O46" s="1" t="s">
        <v>567</v>
      </c>
      <c r="P46" s="1" t="s">
        <v>568</v>
      </c>
      <c r="Q46" s="1" t="s">
        <v>569</v>
      </c>
      <c r="R46" s="1" t="s">
        <v>771</v>
      </c>
      <c r="S46" s="1" t="s">
        <v>571</v>
      </c>
      <c r="T46" s="1" t="s">
        <v>572</v>
      </c>
      <c r="U46" s="1" t="s">
        <v>580</v>
      </c>
      <c r="V46" s="1" t="s">
        <v>581</v>
      </c>
    </row>
    <row r="47" s="1" customFormat="1" spans="1:22">
      <c r="A47" s="3">
        <v>21598956548</v>
      </c>
      <c r="B47" s="1" t="s">
        <v>712</v>
      </c>
      <c r="C47" s="1" t="s">
        <v>772</v>
      </c>
      <c r="D47" s="1" t="s">
        <v>773</v>
      </c>
      <c r="E47" s="1" t="s">
        <v>774</v>
      </c>
      <c r="F47" s="1" t="s">
        <v>712</v>
      </c>
      <c r="G47" s="1" t="s">
        <v>562</v>
      </c>
      <c r="H47" s="1" t="s">
        <v>563</v>
      </c>
      <c r="I47" s="1" t="s">
        <v>775</v>
      </c>
      <c r="J47" s="1" t="s">
        <v>565</v>
      </c>
      <c r="K47" s="1" t="s">
        <v>775</v>
      </c>
      <c r="L47" s="1" t="s">
        <v>775</v>
      </c>
      <c r="M47" s="1" t="s">
        <v>566</v>
      </c>
      <c r="N47" s="1" t="s">
        <v>566</v>
      </c>
      <c r="O47" s="1" t="s">
        <v>567</v>
      </c>
      <c r="P47" s="1" t="s">
        <v>568</v>
      </c>
      <c r="Q47" s="1" t="s">
        <v>569</v>
      </c>
      <c r="R47" s="1" t="s">
        <v>776</v>
      </c>
      <c r="S47" s="1" t="s">
        <v>571</v>
      </c>
      <c r="T47" s="1" t="s">
        <v>572</v>
      </c>
      <c r="U47" s="1" t="s">
        <v>580</v>
      </c>
      <c r="V47" s="1" t="s">
        <v>581</v>
      </c>
    </row>
    <row r="48" s="1" customFormat="1" spans="1:22">
      <c r="A48" s="3">
        <v>21598702867</v>
      </c>
      <c r="B48" s="1" t="s">
        <v>777</v>
      </c>
      <c r="C48" s="1" t="s">
        <v>778</v>
      </c>
      <c r="D48" s="1" t="s">
        <v>779</v>
      </c>
      <c r="E48" s="1" t="s">
        <v>780</v>
      </c>
      <c r="F48" s="1" t="s">
        <v>558</v>
      </c>
      <c r="G48" s="1" t="s">
        <v>562</v>
      </c>
      <c r="H48" s="1" t="s">
        <v>563</v>
      </c>
      <c r="I48" s="1" t="s">
        <v>781</v>
      </c>
      <c r="J48" s="1" t="s">
        <v>565</v>
      </c>
      <c r="K48" s="1" t="s">
        <v>781</v>
      </c>
      <c r="L48" s="1" t="s">
        <v>781</v>
      </c>
      <c r="M48" s="1" t="s">
        <v>566</v>
      </c>
      <c r="N48" s="1" t="s">
        <v>566</v>
      </c>
      <c r="O48" s="1" t="s">
        <v>567</v>
      </c>
      <c r="P48" s="1" t="s">
        <v>568</v>
      </c>
      <c r="Q48" s="1" t="s">
        <v>569</v>
      </c>
      <c r="R48" s="1" t="s">
        <v>782</v>
      </c>
      <c r="S48" s="1" t="s">
        <v>571</v>
      </c>
      <c r="T48" s="1" t="s">
        <v>572</v>
      </c>
      <c r="U48" s="1" t="s">
        <v>580</v>
      </c>
      <c r="V48" s="1" t="s">
        <v>581</v>
      </c>
    </row>
    <row r="49" s="1" customFormat="1" spans="1:22">
      <c r="A49" s="3">
        <v>21592545650</v>
      </c>
      <c r="B49" s="1" t="s">
        <v>777</v>
      </c>
      <c r="C49" s="1" t="s">
        <v>783</v>
      </c>
      <c r="D49" s="1" t="s">
        <v>784</v>
      </c>
      <c r="E49" s="1" t="s">
        <v>785</v>
      </c>
      <c r="F49" s="1" t="s">
        <v>648</v>
      </c>
      <c r="G49" s="1" t="s">
        <v>562</v>
      </c>
      <c r="H49" s="1" t="s">
        <v>563</v>
      </c>
      <c r="I49" s="1" t="s">
        <v>646</v>
      </c>
      <c r="J49" s="1" t="s">
        <v>565</v>
      </c>
      <c r="K49" s="1" t="s">
        <v>646</v>
      </c>
      <c r="L49" s="1" t="s">
        <v>646</v>
      </c>
      <c r="M49" s="1" t="s">
        <v>566</v>
      </c>
      <c r="N49" s="1" t="s">
        <v>566</v>
      </c>
      <c r="O49" s="1" t="s">
        <v>567</v>
      </c>
      <c r="P49" s="1" t="s">
        <v>568</v>
      </c>
      <c r="Q49" s="1" t="s">
        <v>569</v>
      </c>
      <c r="R49" s="1" t="s">
        <v>786</v>
      </c>
      <c r="S49" s="1" t="s">
        <v>571</v>
      </c>
      <c r="T49" s="1" t="s">
        <v>572</v>
      </c>
      <c r="U49" s="1" t="s">
        <v>580</v>
      </c>
      <c r="V49" s="1" t="s">
        <v>727</v>
      </c>
    </row>
    <row r="50" s="1" customFormat="1" spans="1:22">
      <c r="A50" s="3">
        <v>21318664130</v>
      </c>
      <c r="B50" s="1" t="s">
        <v>787</v>
      </c>
      <c r="C50" s="1" t="s">
        <v>788</v>
      </c>
      <c r="D50" s="1" t="s">
        <v>789</v>
      </c>
      <c r="E50" s="1" t="s">
        <v>790</v>
      </c>
      <c r="F50" s="1" t="s">
        <v>791</v>
      </c>
      <c r="G50" s="1" t="s">
        <v>562</v>
      </c>
      <c r="H50" s="1" t="s">
        <v>563</v>
      </c>
      <c r="I50" s="1" t="s">
        <v>792</v>
      </c>
      <c r="J50" s="1" t="s">
        <v>565</v>
      </c>
      <c r="K50" s="1" t="s">
        <v>792</v>
      </c>
      <c r="L50" s="1" t="s">
        <v>792</v>
      </c>
      <c r="M50" s="1" t="s">
        <v>566</v>
      </c>
      <c r="N50" s="1" t="s">
        <v>566</v>
      </c>
      <c r="O50" s="1" t="s">
        <v>567</v>
      </c>
      <c r="P50" s="1" t="s">
        <v>568</v>
      </c>
      <c r="Q50" s="1" t="s">
        <v>569</v>
      </c>
      <c r="R50" s="1" t="s">
        <v>793</v>
      </c>
      <c r="S50" s="1" t="s">
        <v>571</v>
      </c>
      <c r="T50" s="1" t="s">
        <v>572</v>
      </c>
      <c r="U50" s="1" t="s">
        <v>580</v>
      </c>
      <c r="V50" s="1" t="s">
        <v>581</v>
      </c>
    </row>
    <row r="51" s="1" customFormat="1" spans="1:22">
      <c r="A51" s="3">
        <v>21577648808</v>
      </c>
      <c r="B51" s="1" t="s">
        <v>791</v>
      </c>
      <c r="C51" s="1" t="s">
        <v>794</v>
      </c>
      <c r="D51" s="1" t="s">
        <v>795</v>
      </c>
      <c r="E51" s="1" t="s">
        <v>796</v>
      </c>
      <c r="F51" s="1" t="s">
        <v>777</v>
      </c>
      <c r="G51" s="1" t="s">
        <v>562</v>
      </c>
      <c r="H51" s="1" t="s">
        <v>563</v>
      </c>
      <c r="I51" s="1" t="s">
        <v>797</v>
      </c>
      <c r="J51" s="1" t="s">
        <v>565</v>
      </c>
      <c r="K51" s="1" t="s">
        <v>797</v>
      </c>
      <c r="L51" s="1" t="s">
        <v>797</v>
      </c>
      <c r="M51" s="1" t="s">
        <v>566</v>
      </c>
      <c r="N51" s="1" t="s">
        <v>566</v>
      </c>
      <c r="O51" s="1" t="s">
        <v>567</v>
      </c>
      <c r="P51" s="1" t="s">
        <v>568</v>
      </c>
      <c r="Q51" s="1" t="s">
        <v>569</v>
      </c>
      <c r="R51" s="1" t="s">
        <v>798</v>
      </c>
      <c r="S51" s="1" t="s">
        <v>571</v>
      </c>
      <c r="T51" s="1" t="s">
        <v>572</v>
      </c>
      <c r="U51" s="1" t="s">
        <v>580</v>
      </c>
      <c r="V51" s="1" t="s">
        <v>581</v>
      </c>
    </row>
    <row r="52" s="1" customFormat="1" spans="1:22">
      <c r="A52" s="3">
        <v>21040388241</v>
      </c>
      <c r="B52" s="1" t="s">
        <v>799</v>
      </c>
      <c r="C52" s="1" t="s">
        <v>800</v>
      </c>
      <c r="D52" s="1" t="s">
        <v>801</v>
      </c>
      <c r="E52" s="1" t="s">
        <v>802</v>
      </c>
      <c r="F52" s="1" t="s">
        <v>648</v>
      </c>
      <c r="G52" s="1" t="s">
        <v>562</v>
      </c>
      <c r="H52" s="1" t="s">
        <v>563</v>
      </c>
      <c r="I52" s="1" t="s">
        <v>803</v>
      </c>
      <c r="J52" s="1" t="s">
        <v>565</v>
      </c>
      <c r="K52" s="1" t="s">
        <v>803</v>
      </c>
      <c r="L52" s="1" t="s">
        <v>803</v>
      </c>
      <c r="M52" s="1" t="s">
        <v>566</v>
      </c>
      <c r="N52" s="1" t="s">
        <v>566</v>
      </c>
      <c r="O52" s="1" t="s">
        <v>567</v>
      </c>
      <c r="P52" s="1" t="s">
        <v>568</v>
      </c>
      <c r="Q52" s="1" t="s">
        <v>569</v>
      </c>
      <c r="R52" s="1" t="s">
        <v>804</v>
      </c>
      <c r="S52" s="1" t="s">
        <v>571</v>
      </c>
      <c r="T52" s="1" t="s">
        <v>572</v>
      </c>
      <c r="U52" s="1" t="s">
        <v>580</v>
      </c>
      <c r="V52" s="1" t="s">
        <v>581</v>
      </c>
    </row>
    <row r="53" s="1" customFormat="1" spans="1:22">
      <c r="A53" s="3">
        <v>21590412129</v>
      </c>
      <c r="B53" s="1" t="s">
        <v>777</v>
      </c>
      <c r="C53" s="1" t="s">
        <v>805</v>
      </c>
      <c r="D53" s="1" t="s">
        <v>596</v>
      </c>
      <c r="E53" s="1" t="s">
        <v>806</v>
      </c>
      <c r="F53" s="1" t="s">
        <v>777</v>
      </c>
      <c r="G53" s="1" t="s">
        <v>562</v>
      </c>
      <c r="H53" s="1" t="s">
        <v>563</v>
      </c>
      <c r="I53" s="1" t="s">
        <v>807</v>
      </c>
      <c r="J53" s="1" t="s">
        <v>565</v>
      </c>
      <c r="K53" s="1" t="s">
        <v>807</v>
      </c>
      <c r="L53" s="1" t="s">
        <v>807</v>
      </c>
      <c r="M53" s="1" t="s">
        <v>566</v>
      </c>
      <c r="N53" s="1" t="s">
        <v>566</v>
      </c>
      <c r="O53" s="1" t="s">
        <v>567</v>
      </c>
      <c r="P53" s="1" t="s">
        <v>568</v>
      </c>
      <c r="Q53" s="1" t="s">
        <v>569</v>
      </c>
      <c r="R53" s="1" t="s">
        <v>808</v>
      </c>
      <c r="S53" s="1" t="s">
        <v>571</v>
      </c>
      <c r="T53" s="1" t="s">
        <v>572</v>
      </c>
      <c r="U53" s="1" t="s">
        <v>580</v>
      </c>
      <c r="V53" s="1" t="s">
        <v>581</v>
      </c>
    </row>
    <row r="54" s="1" customFormat="1" spans="1:22">
      <c r="A54" s="3">
        <v>21582070007</v>
      </c>
      <c r="B54" s="1" t="s">
        <v>809</v>
      </c>
      <c r="C54" s="1" t="s">
        <v>810</v>
      </c>
      <c r="D54" s="1" t="s">
        <v>811</v>
      </c>
      <c r="E54" s="1" t="s">
        <v>812</v>
      </c>
      <c r="F54" s="1" t="s">
        <v>648</v>
      </c>
      <c r="G54" s="1" t="s">
        <v>562</v>
      </c>
      <c r="H54" s="1" t="s">
        <v>563</v>
      </c>
      <c r="I54" s="1" t="s">
        <v>813</v>
      </c>
      <c r="J54" s="1" t="s">
        <v>565</v>
      </c>
      <c r="K54" s="1" t="s">
        <v>813</v>
      </c>
      <c r="L54" s="1" t="s">
        <v>813</v>
      </c>
      <c r="M54" s="1" t="s">
        <v>566</v>
      </c>
      <c r="N54" s="1" t="s">
        <v>566</v>
      </c>
      <c r="O54" s="1" t="s">
        <v>567</v>
      </c>
      <c r="P54" s="1" t="s">
        <v>568</v>
      </c>
      <c r="Q54" s="1" t="s">
        <v>569</v>
      </c>
      <c r="R54" s="1" t="s">
        <v>814</v>
      </c>
      <c r="S54" s="1" t="s">
        <v>571</v>
      </c>
      <c r="T54" s="1" t="s">
        <v>572</v>
      </c>
      <c r="U54" s="1" t="s">
        <v>580</v>
      </c>
      <c r="V54" s="1" t="s">
        <v>727</v>
      </c>
    </row>
    <row r="55" s="1" customFormat="1" spans="1:22">
      <c r="A55" s="3">
        <v>21313305362</v>
      </c>
      <c r="B55" s="1" t="s">
        <v>815</v>
      </c>
      <c r="C55" s="1" t="s">
        <v>816</v>
      </c>
      <c r="D55" s="1" t="s">
        <v>817</v>
      </c>
      <c r="E55" s="1" t="s">
        <v>818</v>
      </c>
      <c r="F55" s="1" t="s">
        <v>712</v>
      </c>
      <c r="G55" s="1" t="s">
        <v>562</v>
      </c>
      <c r="H55" s="1" t="s">
        <v>563</v>
      </c>
      <c r="I55" s="1" t="s">
        <v>819</v>
      </c>
      <c r="J55" s="1" t="s">
        <v>565</v>
      </c>
      <c r="K55" s="1" t="s">
        <v>819</v>
      </c>
      <c r="L55" s="1" t="s">
        <v>819</v>
      </c>
      <c r="M55" s="1" t="s">
        <v>566</v>
      </c>
      <c r="N55" s="1" t="s">
        <v>566</v>
      </c>
      <c r="O55" s="1" t="s">
        <v>567</v>
      </c>
      <c r="P55" s="1" t="s">
        <v>568</v>
      </c>
      <c r="Q55" s="1" t="s">
        <v>569</v>
      </c>
      <c r="R55" s="1" t="s">
        <v>820</v>
      </c>
      <c r="S55" s="1" t="s">
        <v>571</v>
      </c>
      <c r="T55" s="1" t="s">
        <v>572</v>
      </c>
      <c r="U55" s="1" t="s">
        <v>580</v>
      </c>
      <c r="V55" s="1" t="s">
        <v>587</v>
      </c>
    </row>
    <row r="56" s="1" customFormat="1" spans="1:22">
      <c r="A56" s="3">
        <v>21245538696</v>
      </c>
      <c r="B56" s="1" t="s">
        <v>821</v>
      </c>
      <c r="C56" s="1" t="s">
        <v>822</v>
      </c>
      <c r="D56" s="1" t="s">
        <v>823</v>
      </c>
      <c r="E56" s="1" t="s">
        <v>824</v>
      </c>
      <c r="F56" s="1" t="s">
        <v>648</v>
      </c>
      <c r="G56" s="1" t="s">
        <v>562</v>
      </c>
      <c r="H56" s="1" t="s">
        <v>563</v>
      </c>
      <c r="I56" s="1" t="s">
        <v>825</v>
      </c>
      <c r="J56" s="1" t="s">
        <v>565</v>
      </c>
      <c r="K56" s="1" t="s">
        <v>825</v>
      </c>
      <c r="L56" s="1" t="s">
        <v>825</v>
      </c>
      <c r="M56" s="1" t="s">
        <v>566</v>
      </c>
      <c r="N56" s="1" t="s">
        <v>566</v>
      </c>
      <c r="O56" s="1" t="s">
        <v>567</v>
      </c>
      <c r="P56" s="1" t="s">
        <v>568</v>
      </c>
      <c r="Q56" s="1" t="s">
        <v>569</v>
      </c>
      <c r="R56" s="1" t="s">
        <v>826</v>
      </c>
      <c r="S56" s="1" t="s">
        <v>571</v>
      </c>
      <c r="T56" s="1" t="s">
        <v>572</v>
      </c>
      <c r="U56" s="1" t="s">
        <v>580</v>
      </c>
      <c r="V56" s="1" t="s">
        <v>581</v>
      </c>
    </row>
    <row r="57" s="1" customFormat="1" spans="1:22">
      <c r="A57" s="3">
        <v>21372020708</v>
      </c>
      <c r="B57" s="1" t="s">
        <v>827</v>
      </c>
      <c r="C57" s="1" t="s">
        <v>828</v>
      </c>
      <c r="D57" s="1" t="s">
        <v>829</v>
      </c>
      <c r="E57" s="1" t="s">
        <v>830</v>
      </c>
      <c r="F57" s="1" t="s">
        <v>712</v>
      </c>
      <c r="G57" s="1" t="s">
        <v>562</v>
      </c>
      <c r="H57" s="1" t="s">
        <v>563</v>
      </c>
      <c r="I57" s="1" t="s">
        <v>831</v>
      </c>
      <c r="J57" s="1" t="s">
        <v>565</v>
      </c>
      <c r="K57" s="1" t="s">
        <v>831</v>
      </c>
      <c r="L57" s="1" t="s">
        <v>831</v>
      </c>
      <c r="M57" s="1" t="s">
        <v>566</v>
      </c>
      <c r="N57" s="1" t="s">
        <v>566</v>
      </c>
      <c r="O57" s="1" t="s">
        <v>567</v>
      </c>
      <c r="P57" s="1" t="s">
        <v>568</v>
      </c>
      <c r="Q57" s="1" t="s">
        <v>569</v>
      </c>
      <c r="R57" s="1" t="s">
        <v>832</v>
      </c>
      <c r="S57" s="1" t="s">
        <v>571</v>
      </c>
      <c r="T57" s="1" t="s">
        <v>572</v>
      </c>
      <c r="U57" s="1" t="s">
        <v>580</v>
      </c>
      <c r="V57" s="1" t="s">
        <v>581</v>
      </c>
    </row>
    <row r="58" s="1" customFormat="1" spans="1:22">
      <c r="A58" s="3">
        <v>21504961095</v>
      </c>
      <c r="B58" s="1" t="s">
        <v>833</v>
      </c>
      <c r="C58" s="1" t="s">
        <v>834</v>
      </c>
      <c r="D58" s="1" t="s">
        <v>704</v>
      </c>
      <c r="E58" s="1" t="s">
        <v>835</v>
      </c>
      <c r="F58" s="1" t="s">
        <v>712</v>
      </c>
      <c r="G58" s="1" t="s">
        <v>562</v>
      </c>
      <c r="H58" s="1" t="s">
        <v>563</v>
      </c>
      <c r="I58" s="1" t="s">
        <v>836</v>
      </c>
      <c r="J58" s="1" t="s">
        <v>565</v>
      </c>
      <c r="K58" s="1" t="s">
        <v>836</v>
      </c>
      <c r="L58" s="1" t="s">
        <v>836</v>
      </c>
      <c r="M58" s="1" t="s">
        <v>566</v>
      </c>
      <c r="N58" s="1" t="s">
        <v>566</v>
      </c>
      <c r="O58" s="1" t="s">
        <v>567</v>
      </c>
      <c r="P58" s="1" t="s">
        <v>568</v>
      </c>
      <c r="Q58" s="1" t="s">
        <v>569</v>
      </c>
      <c r="R58" s="1" t="s">
        <v>837</v>
      </c>
      <c r="S58" s="1" t="s">
        <v>571</v>
      </c>
      <c r="T58" s="1" t="s">
        <v>572</v>
      </c>
      <c r="U58" s="1" t="s">
        <v>580</v>
      </c>
      <c r="V58" s="1" t="s">
        <v>581</v>
      </c>
    </row>
    <row r="59" s="1" customFormat="1" spans="1:22">
      <c r="A59" s="3">
        <v>18956028323</v>
      </c>
      <c r="B59" s="1" t="s">
        <v>838</v>
      </c>
      <c r="C59" s="1" t="s">
        <v>839</v>
      </c>
      <c r="D59" s="1" t="s">
        <v>840</v>
      </c>
      <c r="E59" s="1" t="s">
        <v>841</v>
      </c>
      <c r="F59" s="1" t="s">
        <v>827</v>
      </c>
      <c r="G59" s="1" t="s">
        <v>562</v>
      </c>
      <c r="H59" s="1" t="s">
        <v>563</v>
      </c>
      <c r="I59" s="1" t="s">
        <v>842</v>
      </c>
      <c r="J59" s="1" t="s">
        <v>565</v>
      </c>
      <c r="K59" s="1" t="s">
        <v>842</v>
      </c>
      <c r="L59" s="1" t="s">
        <v>843</v>
      </c>
      <c r="M59" s="1" t="s">
        <v>844</v>
      </c>
      <c r="N59" s="1" t="s">
        <v>844</v>
      </c>
      <c r="O59" s="1" t="s">
        <v>567</v>
      </c>
      <c r="P59" s="1" t="s">
        <v>568</v>
      </c>
      <c r="Q59" s="1" t="s">
        <v>569</v>
      </c>
      <c r="R59" s="1" t="s">
        <v>845</v>
      </c>
      <c r="S59" s="1" t="s">
        <v>571</v>
      </c>
      <c r="T59" s="1" t="s">
        <v>572</v>
      </c>
      <c r="U59" s="1" t="s">
        <v>580</v>
      </c>
      <c r="V59" s="1" t="s">
        <v>581</v>
      </c>
    </row>
    <row r="60" s="1" customFormat="1" spans="1:22">
      <c r="A60" s="3">
        <v>21210311203</v>
      </c>
      <c r="B60" s="1" t="s">
        <v>846</v>
      </c>
      <c r="C60" s="1" t="s">
        <v>847</v>
      </c>
      <c r="D60" s="1" t="s">
        <v>848</v>
      </c>
      <c r="E60" s="1" t="s">
        <v>849</v>
      </c>
      <c r="F60" s="1" t="s">
        <v>809</v>
      </c>
      <c r="G60" s="1" t="s">
        <v>562</v>
      </c>
      <c r="H60" s="1" t="s">
        <v>563</v>
      </c>
      <c r="I60" s="1" t="s">
        <v>850</v>
      </c>
      <c r="J60" s="1" t="s">
        <v>565</v>
      </c>
      <c r="K60" s="1" t="s">
        <v>850</v>
      </c>
      <c r="L60" s="1" t="s">
        <v>850</v>
      </c>
      <c r="M60" s="1" t="s">
        <v>566</v>
      </c>
      <c r="N60" s="1" t="s">
        <v>566</v>
      </c>
      <c r="O60" s="1" t="s">
        <v>567</v>
      </c>
      <c r="P60" s="1" t="s">
        <v>568</v>
      </c>
      <c r="Q60" s="1" t="s">
        <v>569</v>
      </c>
      <c r="R60" s="1" t="s">
        <v>851</v>
      </c>
      <c r="S60" s="1" t="s">
        <v>571</v>
      </c>
      <c r="T60" s="1" t="s">
        <v>572</v>
      </c>
      <c r="U60" s="1" t="s">
        <v>580</v>
      </c>
      <c r="V60" s="1" t="s">
        <v>581</v>
      </c>
    </row>
    <row r="61" s="1" customFormat="1" spans="1:22">
      <c r="A61" s="3">
        <v>21577197665</v>
      </c>
      <c r="B61" s="1" t="s">
        <v>791</v>
      </c>
      <c r="C61" s="1" t="s">
        <v>852</v>
      </c>
      <c r="D61" s="1" t="s">
        <v>853</v>
      </c>
      <c r="E61" s="1" t="s">
        <v>854</v>
      </c>
      <c r="F61" s="1" t="s">
        <v>558</v>
      </c>
      <c r="G61" s="1" t="s">
        <v>562</v>
      </c>
      <c r="H61" s="1" t="s">
        <v>563</v>
      </c>
      <c r="I61" s="1" t="s">
        <v>855</v>
      </c>
      <c r="J61" s="1" t="s">
        <v>565</v>
      </c>
      <c r="K61" s="1" t="s">
        <v>855</v>
      </c>
      <c r="L61" s="1" t="s">
        <v>855</v>
      </c>
      <c r="M61" s="1" t="s">
        <v>566</v>
      </c>
      <c r="N61" s="1" t="s">
        <v>566</v>
      </c>
      <c r="O61" s="1" t="s">
        <v>567</v>
      </c>
      <c r="P61" s="1" t="s">
        <v>568</v>
      </c>
      <c r="Q61" s="1" t="s">
        <v>569</v>
      </c>
      <c r="R61" s="1" t="s">
        <v>856</v>
      </c>
      <c r="S61" s="1" t="s">
        <v>571</v>
      </c>
      <c r="T61" s="1" t="s">
        <v>572</v>
      </c>
      <c r="U61" s="1" t="s">
        <v>580</v>
      </c>
      <c r="V61" s="1" t="s">
        <v>857</v>
      </c>
    </row>
    <row r="62" s="1" customFormat="1" spans="1:22">
      <c r="A62" s="3">
        <v>21310988615</v>
      </c>
      <c r="B62" s="1" t="s">
        <v>815</v>
      </c>
      <c r="C62" s="1" t="s">
        <v>858</v>
      </c>
      <c r="D62" s="1" t="s">
        <v>859</v>
      </c>
      <c r="E62" s="1" t="s">
        <v>860</v>
      </c>
      <c r="F62" s="1" t="s">
        <v>712</v>
      </c>
      <c r="G62" s="1" t="s">
        <v>562</v>
      </c>
      <c r="H62" s="1" t="s">
        <v>563</v>
      </c>
      <c r="I62" s="1" t="s">
        <v>861</v>
      </c>
      <c r="J62" s="1" t="s">
        <v>565</v>
      </c>
      <c r="K62" s="1" t="s">
        <v>861</v>
      </c>
      <c r="L62" s="1" t="s">
        <v>861</v>
      </c>
      <c r="M62" s="1" t="s">
        <v>566</v>
      </c>
      <c r="N62" s="1" t="s">
        <v>566</v>
      </c>
      <c r="O62" s="1" t="s">
        <v>567</v>
      </c>
      <c r="P62" s="1" t="s">
        <v>568</v>
      </c>
      <c r="Q62" s="1" t="s">
        <v>569</v>
      </c>
      <c r="R62" s="1" t="s">
        <v>862</v>
      </c>
      <c r="S62" s="1" t="s">
        <v>571</v>
      </c>
      <c r="T62" s="1" t="s">
        <v>572</v>
      </c>
      <c r="U62" s="1" t="s">
        <v>580</v>
      </c>
      <c r="V62" s="1" t="s">
        <v>581</v>
      </c>
    </row>
    <row r="63" s="1" customFormat="1" spans="1:22">
      <c r="A63" s="3">
        <v>21512568671</v>
      </c>
      <c r="B63" s="1" t="s">
        <v>863</v>
      </c>
      <c r="C63" s="1" t="s">
        <v>864</v>
      </c>
      <c r="D63" s="1" t="s">
        <v>865</v>
      </c>
      <c r="E63" s="1" t="s">
        <v>866</v>
      </c>
      <c r="F63" s="1" t="s">
        <v>712</v>
      </c>
      <c r="G63" s="1" t="s">
        <v>562</v>
      </c>
      <c r="H63" s="1" t="s">
        <v>563</v>
      </c>
      <c r="I63" s="1" t="s">
        <v>867</v>
      </c>
      <c r="J63" s="1" t="s">
        <v>565</v>
      </c>
      <c r="K63" s="1" t="s">
        <v>867</v>
      </c>
      <c r="L63" s="1" t="s">
        <v>867</v>
      </c>
      <c r="M63" s="1" t="s">
        <v>566</v>
      </c>
      <c r="N63" s="1" t="s">
        <v>566</v>
      </c>
      <c r="O63" s="1" t="s">
        <v>567</v>
      </c>
      <c r="P63" s="1" t="s">
        <v>568</v>
      </c>
      <c r="Q63" s="1" t="s">
        <v>569</v>
      </c>
      <c r="R63" s="1" t="s">
        <v>868</v>
      </c>
      <c r="S63" s="1" t="s">
        <v>571</v>
      </c>
      <c r="T63" s="1" t="s">
        <v>572</v>
      </c>
      <c r="U63" s="1" t="s">
        <v>580</v>
      </c>
      <c r="V63" s="1" t="s">
        <v>581</v>
      </c>
    </row>
    <row r="64" s="1" customFormat="1" spans="1:22">
      <c r="A64" s="3">
        <v>21515827875</v>
      </c>
      <c r="B64" s="1" t="s">
        <v>869</v>
      </c>
      <c r="C64" s="1" t="s">
        <v>870</v>
      </c>
      <c r="D64" s="1" t="s">
        <v>871</v>
      </c>
      <c r="E64" s="1" t="s">
        <v>872</v>
      </c>
      <c r="F64" s="1" t="s">
        <v>777</v>
      </c>
      <c r="G64" s="1" t="s">
        <v>562</v>
      </c>
      <c r="H64" s="1" t="s">
        <v>563</v>
      </c>
      <c r="I64" s="1" t="s">
        <v>873</v>
      </c>
      <c r="J64" s="1" t="s">
        <v>565</v>
      </c>
      <c r="K64" s="1" t="s">
        <v>873</v>
      </c>
      <c r="L64" s="1" t="s">
        <v>873</v>
      </c>
      <c r="M64" s="1" t="s">
        <v>566</v>
      </c>
      <c r="N64" s="1" t="s">
        <v>566</v>
      </c>
      <c r="O64" s="1" t="s">
        <v>567</v>
      </c>
      <c r="P64" s="1" t="s">
        <v>568</v>
      </c>
      <c r="Q64" s="1" t="s">
        <v>569</v>
      </c>
      <c r="R64" s="1" t="s">
        <v>874</v>
      </c>
      <c r="S64" s="1" t="s">
        <v>571</v>
      </c>
      <c r="T64" s="1" t="s">
        <v>572</v>
      </c>
      <c r="U64" s="1" t="s">
        <v>580</v>
      </c>
      <c r="V64" s="1" t="s">
        <v>581</v>
      </c>
    </row>
    <row r="65" s="1" customFormat="1" spans="1:22">
      <c r="A65" s="3">
        <v>21582834959</v>
      </c>
      <c r="B65" s="1" t="s">
        <v>809</v>
      </c>
      <c r="C65" s="1" t="s">
        <v>875</v>
      </c>
      <c r="D65" s="1" t="s">
        <v>876</v>
      </c>
      <c r="E65" s="1" t="s">
        <v>877</v>
      </c>
      <c r="F65" s="1" t="s">
        <v>809</v>
      </c>
      <c r="G65" s="1" t="s">
        <v>562</v>
      </c>
      <c r="H65" s="1" t="s">
        <v>563</v>
      </c>
      <c r="I65" s="1" t="s">
        <v>878</v>
      </c>
      <c r="J65" s="1" t="s">
        <v>565</v>
      </c>
      <c r="K65" s="1" t="s">
        <v>878</v>
      </c>
      <c r="L65" s="1" t="s">
        <v>878</v>
      </c>
      <c r="M65" s="1" t="s">
        <v>566</v>
      </c>
      <c r="N65" s="1" t="s">
        <v>566</v>
      </c>
      <c r="O65" s="1" t="s">
        <v>567</v>
      </c>
      <c r="P65" s="1" t="s">
        <v>568</v>
      </c>
      <c r="Q65" s="1" t="s">
        <v>569</v>
      </c>
      <c r="R65" s="1" t="s">
        <v>879</v>
      </c>
      <c r="S65" s="1" t="s">
        <v>571</v>
      </c>
      <c r="T65" s="1" t="s">
        <v>572</v>
      </c>
      <c r="U65" s="1" t="s">
        <v>580</v>
      </c>
      <c r="V65" s="1" t="s">
        <v>581</v>
      </c>
    </row>
    <row r="66" s="1" customFormat="1" spans="1:22">
      <c r="A66" s="3">
        <v>21138382980</v>
      </c>
      <c r="B66" s="1" t="s">
        <v>880</v>
      </c>
      <c r="C66" s="1" t="s">
        <v>881</v>
      </c>
      <c r="D66" s="1" t="s">
        <v>882</v>
      </c>
      <c r="E66" s="1" t="s">
        <v>883</v>
      </c>
      <c r="F66" s="1" t="s">
        <v>558</v>
      </c>
      <c r="G66" s="1" t="s">
        <v>562</v>
      </c>
      <c r="H66" s="1" t="s">
        <v>563</v>
      </c>
      <c r="I66" s="1" t="s">
        <v>884</v>
      </c>
      <c r="J66" s="1" t="s">
        <v>565</v>
      </c>
      <c r="K66" s="1" t="s">
        <v>884</v>
      </c>
      <c r="L66" s="1" t="s">
        <v>884</v>
      </c>
      <c r="M66" s="1" t="s">
        <v>566</v>
      </c>
      <c r="N66" s="1" t="s">
        <v>566</v>
      </c>
      <c r="O66" s="1" t="s">
        <v>567</v>
      </c>
      <c r="P66" s="1" t="s">
        <v>568</v>
      </c>
      <c r="Q66" s="1" t="s">
        <v>569</v>
      </c>
      <c r="R66" s="1" t="s">
        <v>885</v>
      </c>
      <c r="S66" s="1" t="s">
        <v>571</v>
      </c>
      <c r="T66" s="1" t="s">
        <v>572</v>
      </c>
      <c r="U66" s="1" t="s">
        <v>580</v>
      </c>
      <c r="V66" s="1" t="s">
        <v>727</v>
      </c>
    </row>
    <row r="67" s="1" customFormat="1" spans="1:22">
      <c r="A67" s="3">
        <v>21589692175</v>
      </c>
      <c r="B67" s="1" t="s">
        <v>777</v>
      </c>
      <c r="C67" s="1" t="s">
        <v>886</v>
      </c>
      <c r="D67" s="1" t="s">
        <v>887</v>
      </c>
      <c r="E67" s="1" t="s">
        <v>888</v>
      </c>
      <c r="F67" s="1" t="s">
        <v>648</v>
      </c>
      <c r="G67" s="1" t="s">
        <v>562</v>
      </c>
      <c r="H67" s="1" t="s">
        <v>563</v>
      </c>
      <c r="I67" s="1" t="s">
        <v>889</v>
      </c>
      <c r="J67" s="1" t="s">
        <v>565</v>
      </c>
      <c r="K67" s="1" t="s">
        <v>889</v>
      </c>
      <c r="L67" s="1" t="s">
        <v>889</v>
      </c>
      <c r="M67" s="1" t="s">
        <v>566</v>
      </c>
      <c r="N67" s="1" t="s">
        <v>566</v>
      </c>
      <c r="O67" s="1" t="s">
        <v>567</v>
      </c>
      <c r="P67" s="1" t="s">
        <v>568</v>
      </c>
      <c r="Q67" s="1" t="s">
        <v>569</v>
      </c>
      <c r="R67" s="1" t="s">
        <v>890</v>
      </c>
      <c r="S67" s="1" t="s">
        <v>571</v>
      </c>
      <c r="T67" s="1" t="s">
        <v>572</v>
      </c>
      <c r="U67" s="1" t="s">
        <v>580</v>
      </c>
      <c r="V67" s="1" t="s">
        <v>587</v>
      </c>
    </row>
    <row r="68" s="1" customFormat="1" spans="1:22">
      <c r="A68" s="3">
        <v>21371335095</v>
      </c>
      <c r="B68" s="1" t="s">
        <v>827</v>
      </c>
      <c r="C68" s="1" t="s">
        <v>891</v>
      </c>
      <c r="D68" s="1" t="s">
        <v>892</v>
      </c>
      <c r="E68" s="1" t="s">
        <v>893</v>
      </c>
      <c r="F68" s="1" t="s">
        <v>648</v>
      </c>
      <c r="G68" s="1" t="s">
        <v>562</v>
      </c>
      <c r="H68" s="1" t="s">
        <v>563</v>
      </c>
      <c r="I68" s="1" t="s">
        <v>894</v>
      </c>
      <c r="J68" s="1" t="s">
        <v>565</v>
      </c>
      <c r="K68" s="1" t="s">
        <v>894</v>
      </c>
      <c r="L68" s="1" t="s">
        <v>894</v>
      </c>
      <c r="M68" s="1" t="s">
        <v>566</v>
      </c>
      <c r="N68" s="1" t="s">
        <v>566</v>
      </c>
      <c r="O68" s="1" t="s">
        <v>567</v>
      </c>
      <c r="P68" s="1" t="s">
        <v>568</v>
      </c>
      <c r="Q68" s="1" t="s">
        <v>569</v>
      </c>
      <c r="R68" s="1" t="s">
        <v>895</v>
      </c>
      <c r="S68" s="1" t="s">
        <v>571</v>
      </c>
      <c r="T68" s="1" t="s">
        <v>572</v>
      </c>
      <c r="U68" s="1" t="s">
        <v>580</v>
      </c>
      <c r="V68" s="1" t="s">
        <v>727</v>
      </c>
    </row>
    <row r="69" s="1" customFormat="1" spans="1:22">
      <c r="A69" s="3">
        <v>21376159463</v>
      </c>
      <c r="B69" s="1" t="s">
        <v>896</v>
      </c>
      <c r="C69" s="1" t="s">
        <v>897</v>
      </c>
      <c r="D69" s="1" t="s">
        <v>892</v>
      </c>
      <c r="E69" s="1" t="s">
        <v>898</v>
      </c>
      <c r="F69" s="1" t="s">
        <v>648</v>
      </c>
      <c r="G69" s="1" t="s">
        <v>562</v>
      </c>
      <c r="H69" s="1" t="s">
        <v>563</v>
      </c>
      <c r="I69" s="1" t="s">
        <v>899</v>
      </c>
      <c r="J69" s="1" t="s">
        <v>565</v>
      </c>
      <c r="K69" s="1" t="s">
        <v>899</v>
      </c>
      <c r="L69" s="1" t="s">
        <v>899</v>
      </c>
      <c r="M69" s="1" t="s">
        <v>566</v>
      </c>
      <c r="N69" s="1" t="s">
        <v>566</v>
      </c>
      <c r="O69" s="1" t="s">
        <v>567</v>
      </c>
      <c r="P69" s="1" t="s">
        <v>568</v>
      </c>
      <c r="Q69" s="1" t="s">
        <v>569</v>
      </c>
      <c r="R69" s="1" t="s">
        <v>900</v>
      </c>
      <c r="S69" s="1" t="s">
        <v>571</v>
      </c>
      <c r="T69" s="1" t="s">
        <v>572</v>
      </c>
      <c r="U69" s="1" t="s">
        <v>580</v>
      </c>
      <c r="V69" s="1" t="s">
        <v>727</v>
      </c>
    </row>
    <row r="70" s="1" customFormat="1" spans="1:22">
      <c r="A70" s="3">
        <v>21250656690</v>
      </c>
      <c r="B70" s="1" t="s">
        <v>821</v>
      </c>
      <c r="C70" s="1" t="s">
        <v>901</v>
      </c>
      <c r="D70" s="1" t="s">
        <v>902</v>
      </c>
      <c r="E70" s="1" t="s">
        <v>903</v>
      </c>
      <c r="F70" s="1" t="s">
        <v>712</v>
      </c>
      <c r="G70" s="1" t="s">
        <v>562</v>
      </c>
      <c r="H70" s="1" t="s">
        <v>563</v>
      </c>
      <c r="I70" s="1" t="s">
        <v>904</v>
      </c>
      <c r="J70" s="1" t="s">
        <v>565</v>
      </c>
      <c r="K70" s="1" t="s">
        <v>904</v>
      </c>
      <c r="L70" s="1" t="s">
        <v>904</v>
      </c>
      <c r="M70" s="1" t="s">
        <v>566</v>
      </c>
      <c r="N70" s="1" t="s">
        <v>566</v>
      </c>
      <c r="O70" s="1" t="s">
        <v>567</v>
      </c>
      <c r="P70" s="1" t="s">
        <v>568</v>
      </c>
      <c r="Q70" s="1" t="s">
        <v>569</v>
      </c>
      <c r="R70" s="1" t="s">
        <v>905</v>
      </c>
      <c r="S70" s="1" t="s">
        <v>571</v>
      </c>
      <c r="T70" s="1" t="s">
        <v>572</v>
      </c>
      <c r="U70" s="1" t="s">
        <v>580</v>
      </c>
      <c r="V70" s="1" t="s">
        <v>581</v>
      </c>
    </row>
    <row r="71" s="1" customFormat="1" spans="1:22">
      <c r="A71" s="3">
        <v>21215022936</v>
      </c>
      <c r="B71" s="1" t="s">
        <v>846</v>
      </c>
      <c r="C71" s="1" t="s">
        <v>906</v>
      </c>
      <c r="D71" s="1" t="s">
        <v>902</v>
      </c>
      <c r="E71" s="1" t="s">
        <v>907</v>
      </c>
      <c r="F71" s="1" t="s">
        <v>712</v>
      </c>
      <c r="G71" s="1" t="s">
        <v>562</v>
      </c>
      <c r="H71" s="1" t="s">
        <v>563</v>
      </c>
      <c r="I71" s="1" t="s">
        <v>908</v>
      </c>
      <c r="J71" s="1" t="s">
        <v>565</v>
      </c>
      <c r="K71" s="1" t="s">
        <v>908</v>
      </c>
      <c r="L71" s="1" t="s">
        <v>908</v>
      </c>
      <c r="M71" s="1" t="s">
        <v>566</v>
      </c>
      <c r="N71" s="1" t="s">
        <v>566</v>
      </c>
      <c r="O71" s="1" t="s">
        <v>567</v>
      </c>
      <c r="P71" s="1" t="s">
        <v>568</v>
      </c>
      <c r="Q71" s="1" t="s">
        <v>569</v>
      </c>
      <c r="R71" s="1" t="s">
        <v>909</v>
      </c>
      <c r="S71" s="1" t="s">
        <v>571</v>
      </c>
      <c r="T71" s="1" t="s">
        <v>572</v>
      </c>
      <c r="U71" s="1" t="s">
        <v>580</v>
      </c>
      <c r="V71" s="1" t="s">
        <v>581</v>
      </c>
    </row>
    <row r="72" s="1" customFormat="1" spans="1:22">
      <c r="A72" s="3">
        <v>21348110918</v>
      </c>
      <c r="B72" s="1" t="s">
        <v>910</v>
      </c>
      <c r="C72" s="1" t="s">
        <v>911</v>
      </c>
      <c r="D72" s="1" t="s">
        <v>912</v>
      </c>
      <c r="E72" s="1" t="s">
        <v>913</v>
      </c>
      <c r="F72" s="1" t="s">
        <v>648</v>
      </c>
      <c r="G72" s="1" t="s">
        <v>562</v>
      </c>
      <c r="H72" s="1" t="s">
        <v>563</v>
      </c>
      <c r="I72" s="1" t="s">
        <v>914</v>
      </c>
      <c r="J72" s="1" t="s">
        <v>565</v>
      </c>
      <c r="K72" s="1" t="s">
        <v>914</v>
      </c>
      <c r="L72" s="1" t="s">
        <v>914</v>
      </c>
      <c r="M72" s="1" t="s">
        <v>566</v>
      </c>
      <c r="N72" s="1" t="s">
        <v>566</v>
      </c>
      <c r="O72" s="1" t="s">
        <v>567</v>
      </c>
      <c r="P72" s="1" t="s">
        <v>568</v>
      </c>
      <c r="Q72" s="1" t="s">
        <v>569</v>
      </c>
      <c r="R72" s="1" t="s">
        <v>915</v>
      </c>
      <c r="S72" s="1" t="s">
        <v>571</v>
      </c>
      <c r="T72" s="1" t="s">
        <v>572</v>
      </c>
      <c r="U72" s="1" t="s">
        <v>580</v>
      </c>
      <c r="V72" s="1" t="s">
        <v>916</v>
      </c>
    </row>
    <row r="73" s="1" customFormat="1" spans="1:22">
      <c r="A73" s="3">
        <v>18953762701</v>
      </c>
      <c r="B73" s="1" t="s">
        <v>917</v>
      </c>
      <c r="C73" s="1" t="s">
        <v>918</v>
      </c>
      <c r="D73" s="1" t="s">
        <v>919</v>
      </c>
      <c r="E73" s="1" t="s">
        <v>920</v>
      </c>
      <c r="F73" s="1" t="s">
        <v>712</v>
      </c>
      <c r="G73" s="1" t="s">
        <v>562</v>
      </c>
      <c r="H73" s="1" t="s">
        <v>563</v>
      </c>
      <c r="I73" s="1" t="s">
        <v>921</v>
      </c>
      <c r="J73" s="1" t="s">
        <v>565</v>
      </c>
      <c r="K73" s="1" t="s">
        <v>921</v>
      </c>
      <c r="L73" s="1" t="s">
        <v>921</v>
      </c>
      <c r="M73" s="1" t="s">
        <v>566</v>
      </c>
      <c r="N73" s="1" t="s">
        <v>566</v>
      </c>
      <c r="O73" s="1" t="s">
        <v>567</v>
      </c>
      <c r="P73" s="1" t="s">
        <v>568</v>
      </c>
      <c r="Q73" s="1" t="s">
        <v>569</v>
      </c>
      <c r="R73" s="1" t="s">
        <v>922</v>
      </c>
      <c r="S73" s="1" t="s">
        <v>571</v>
      </c>
      <c r="T73" s="1" t="s">
        <v>572</v>
      </c>
      <c r="U73" s="1" t="s">
        <v>580</v>
      </c>
      <c r="V73" s="1" t="s">
        <v>587</v>
      </c>
    </row>
    <row r="74" s="1" customFormat="1" spans="1:22">
      <c r="A74" s="3">
        <v>21474111519</v>
      </c>
      <c r="B74" s="1" t="s">
        <v>923</v>
      </c>
      <c r="C74" s="1" t="s">
        <v>924</v>
      </c>
      <c r="D74" s="1" t="s">
        <v>925</v>
      </c>
      <c r="E74" s="1" t="s">
        <v>926</v>
      </c>
      <c r="F74" s="1" t="s">
        <v>648</v>
      </c>
      <c r="G74" s="1" t="s">
        <v>562</v>
      </c>
      <c r="H74" s="1" t="s">
        <v>563</v>
      </c>
      <c r="I74" s="1" t="s">
        <v>927</v>
      </c>
      <c r="J74" s="1" t="s">
        <v>565</v>
      </c>
      <c r="K74" s="1" t="s">
        <v>927</v>
      </c>
      <c r="L74" s="1" t="s">
        <v>927</v>
      </c>
      <c r="M74" s="1" t="s">
        <v>566</v>
      </c>
      <c r="N74" s="1" t="s">
        <v>566</v>
      </c>
      <c r="O74" s="1" t="s">
        <v>567</v>
      </c>
      <c r="P74" s="1" t="s">
        <v>568</v>
      </c>
      <c r="Q74" s="1" t="s">
        <v>569</v>
      </c>
      <c r="R74" s="1" t="s">
        <v>928</v>
      </c>
      <c r="S74" s="1" t="s">
        <v>571</v>
      </c>
      <c r="T74" s="1" t="s">
        <v>572</v>
      </c>
      <c r="U74" s="1" t="s">
        <v>580</v>
      </c>
      <c r="V74" s="1" t="s">
        <v>587</v>
      </c>
    </row>
    <row r="75" s="1" customFormat="1" spans="1:22">
      <c r="A75" s="3">
        <v>21440078269</v>
      </c>
      <c r="B75" s="1" t="s">
        <v>929</v>
      </c>
      <c r="C75" s="1" t="s">
        <v>930</v>
      </c>
      <c r="D75" s="1" t="s">
        <v>931</v>
      </c>
      <c r="E75" s="1" t="s">
        <v>932</v>
      </c>
      <c r="F75" s="1" t="s">
        <v>933</v>
      </c>
      <c r="G75" s="1" t="s">
        <v>562</v>
      </c>
      <c r="H75" s="1" t="s">
        <v>563</v>
      </c>
      <c r="I75" s="1" t="s">
        <v>934</v>
      </c>
      <c r="J75" s="1" t="s">
        <v>565</v>
      </c>
      <c r="K75" s="1" t="s">
        <v>934</v>
      </c>
      <c r="L75" s="1" t="s">
        <v>934</v>
      </c>
      <c r="M75" s="1" t="s">
        <v>566</v>
      </c>
      <c r="N75" s="1" t="s">
        <v>566</v>
      </c>
      <c r="O75" s="1" t="s">
        <v>567</v>
      </c>
      <c r="P75" s="1" t="s">
        <v>568</v>
      </c>
      <c r="Q75" s="1" t="s">
        <v>569</v>
      </c>
      <c r="R75" s="1" t="s">
        <v>935</v>
      </c>
      <c r="S75" s="1" t="s">
        <v>571</v>
      </c>
      <c r="T75" s="1" t="s">
        <v>572</v>
      </c>
      <c r="U75" s="1" t="s">
        <v>580</v>
      </c>
      <c r="V75" s="1" t="s">
        <v>581</v>
      </c>
    </row>
    <row r="76" s="1" customFormat="1" spans="1:22">
      <c r="A76" s="3">
        <v>21571794152</v>
      </c>
      <c r="B76" s="1" t="s">
        <v>791</v>
      </c>
      <c r="C76" s="1" t="s">
        <v>936</v>
      </c>
      <c r="D76" s="1" t="s">
        <v>937</v>
      </c>
      <c r="E76" s="1" t="s">
        <v>938</v>
      </c>
      <c r="F76" s="1" t="s">
        <v>558</v>
      </c>
      <c r="G76" s="1" t="s">
        <v>562</v>
      </c>
      <c r="H76" s="1" t="s">
        <v>563</v>
      </c>
      <c r="I76" s="1" t="s">
        <v>939</v>
      </c>
      <c r="J76" s="1" t="s">
        <v>565</v>
      </c>
      <c r="K76" s="1" t="s">
        <v>939</v>
      </c>
      <c r="L76" s="1" t="s">
        <v>939</v>
      </c>
      <c r="M76" s="1" t="s">
        <v>566</v>
      </c>
      <c r="N76" s="1" t="s">
        <v>566</v>
      </c>
      <c r="O76" s="1" t="s">
        <v>567</v>
      </c>
      <c r="P76" s="1" t="s">
        <v>568</v>
      </c>
      <c r="Q76" s="1" t="s">
        <v>569</v>
      </c>
      <c r="R76" s="1" t="s">
        <v>940</v>
      </c>
      <c r="S76" s="1" t="s">
        <v>571</v>
      </c>
      <c r="T76" s="1" t="s">
        <v>572</v>
      </c>
      <c r="U76" s="1" t="s">
        <v>580</v>
      </c>
      <c r="V76" s="1" t="s">
        <v>587</v>
      </c>
    </row>
    <row r="77" s="1" customFormat="1" spans="1:22">
      <c r="A77" s="1" t="s">
        <v>941</v>
      </c>
      <c r="B77" s="1" t="s">
        <v>942</v>
      </c>
      <c r="C77" s="1" t="s">
        <v>943</v>
      </c>
      <c r="D77" s="1" t="s">
        <v>937</v>
      </c>
      <c r="E77" s="1" t="s">
        <v>938</v>
      </c>
      <c r="F77" s="1" t="s">
        <v>558</v>
      </c>
      <c r="G77" s="1" t="s">
        <v>562</v>
      </c>
      <c r="H77" s="1" t="s">
        <v>563</v>
      </c>
      <c r="I77" s="1" t="s">
        <v>567</v>
      </c>
      <c r="J77" s="1" t="s">
        <v>565</v>
      </c>
      <c r="K77" s="1" t="s">
        <v>567</v>
      </c>
      <c r="L77" s="1" t="s">
        <v>567</v>
      </c>
      <c r="M77" s="1" t="s">
        <v>566</v>
      </c>
      <c r="N77" s="1" t="s">
        <v>566</v>
      </c>
      <c r="O77" s="1" t="s">
        <v>567</v>
      </c>
      <c r="P77" s="1" t="s">
        <v>568</v>
      </c>
      <c r="Q77" s="1" t="s">
        <v>569</v>
      </c>
      <c r="R77" s="1" t="s">
        <v>944</v>
      </c>
      <c r="S77" s="1" t="s">
        <v>571</v>
      </c>
      <c r="T77" s="1" t="s">
        <v>572</v>
      </c>
      <c r="U77" s="1" t="s">
        <v>580</v>
      </c>
      <c r="V77" s="1" t="s">
        <v>587</v>
      </c>
    </row>
    <row r="78" s="1" customFormat="1" spans="1:22">
      <c r="A78" s="3">
        <v>21355546777</v>
      </c>
      <c r="B78" s="1" t="s">
        <v>945</v>
      </c>
      <c r="C78" s="1" t="s">
        <v>946</v>
      </c>
      <c r="D78" s="1" t="s">
        <v>947</v>
      </c>
      <c r="E78" s="1" t="s">
        <v>948</v>
      </c>
      <c r="F78" s="1" t="s">
        <v>558</v>
      </c>
      <c r="G78" s="1" t="s">
        <v>562</v>
      </c>
      <c r="H78" s="1" t="s">
        <v>563</v>
      </c>
      <c r="I78" s="1" t="s">
        <v>949</v>
      </c>
      <c r="J78" s="1" t="s">
        <v>565</v>
      </c>
      <c r="K78" s="1" t="s">
        <v>949</v>
      </c>
      <c r="L78" s="1" t="s">
        <v>949</v>
      </c>
      <c r="M78" s="1" t="s">
        <v>566</v>
      </c>
      <c r="N78" s="1" t="s">
        <v>566</v>
      </c>
      <c r="O78" s="1" t="s">
        <v>567</v>
      </c>
      <c r="P78" s="1" t="s">
        <v>568</v>
      </c>
      <c r="Q78" s="1" t="s">
        <v>569</v>
      </c>
      <c r="R78" s="1" t="s">
        <v>950</v>
      </c>
      <c r="S78" s="1" t="s">
        <v>571</v>
      </c>
      <c r="T78" s="1" t="s">
        <v>572</v>
      </c>
      <c r="U78" s="1" t="s">
        <v>580</v>
      </c>
      <c r="V78" s="1" t="s">
        <v>727</v>
      </c>
    </row>
    <row r="79" s="1" customFormat="1" spans="1:22">
      <c r="A79" s="4">
        <v>2.15925456502761e+17</v>
      </c>
      <c r="B79" s="1" t="s">
        <v>951</v>
      </c>
      <c r="C79" s="1" t="s">
        <v>952</v>
      </c>
      <c r="D79" s="1" t="s">
        <v>784</v>
      </c>
      <c r="E79" s="1" t="s">
        <v>953</v>
      </c>
      <c r="F79" s="1" t="s">
        <v>648</v>
      </c>
      <c r="G79" s="1" t="s">
        <v>562</v>
      </c>
      <c r="H79" s="1" t="s">
        <v>563</v>
      </c>
      <c r="I79" s="1" t="s">
        <v>567</v>
      </c>
      <c r="J79" s="1" t="s">
        <v>565</v>
      </c>
      <c r="K79" s="1" t="s">
        <v>567</v>
      </c>
      <c r="L79" s="1" t="s">
        <v>567</v>
      </c>
      <c r="M79" s="1" t="s">
        <v>566</v>
      </c>
      <c r="N79" s="1" t="s">
        <v>566</v>
      </c>
      <c r="O79" s="1" t="s">
        <v>567</v>
      </c>
      <c r="P79" s="1" t="s">
        <v>568</v>
      </c>
      <c r="Q79" s="1" t="s">
        <v>569</v>
      </c>
      <c r="R79" s="1" t="s">
        <v>954</v>
      </c>
      <c r="S79" s="1" t="s">
        <v>571</v>
      </c>
      <c r="T79" s="1" t="s">
        <v>572</v>
      </c>
      <c r="U79" s="1" t="s">
        <v>580</v>
      </c>
      <c r="V79" s="1" t="s">
        <v>727</v>
      </c>
    </row>
    <row r="80" s="1" customFormat="1" spans="1:22">
      <c r="A80" s="3">
        <v>21186027267</v>
      </c>
      <c r="B80" s="1" t="s">
        <v>955</v>
      </c>
      <c r="C80" s="1" t="s">
        <v>956</v>
      </c>
      <c r="D80" s="1" t="s">
        <v>784</v>
      </c>
      <c r="E80" s="1" t="s">
        <v>957</v>
      </c>
      <c r="F80" s="1" t="s">
        <v>648</v>
      </c>
      <c r="G80" s="1" t="s">
        <v>562</v>
      </c>
      <c r="H80" s="1" t="s">
        <v>563</v>
      </c>
      <c r="I80" s="1" t="s">
        <v>958</v>
      </c>
      <c r="J80" s="1" t="s">
        <v>565</v>
      </c>
      <c r="K80" s="1" t="s">
        <v>958</v>
      </c>
      <c r="L80" s="1" t="s">
        <v>958</v>
      </c>
      <c r="M80" s="1" t="s">
        <v>566</v>
      </c>
      <c r="N80" s="1" t="s">
        <v>566</v>
      </c>
      <c r="O80" s="1" t="s">
        <v>567</v>
      </c>
      <c r="P80" s="1" t="s">
        <v>568</v>
      </c>
      <c r="Q80" s="1" t="s">
        <v>569</v>
      </c>
      <c r="R80" s="1" t="s">
        <v>959</v>
      </c>
      <c r="S80" s="1" t="s">
        <v>571</v>
      </c>
      <c r="T80" s="1" t="s">
        <v>572</v>
      </c>
      <c r="U80" s="1" t="s">
        <v>580</v>
      </c>
      <c r="V80" s="1" t="s">
        <v>727</v>
      </c>
    </row>
    <row r="81" s="1" customFormat="1" spans="1:22">
      <c r="A81" s="3">
        <v>21372400905</v>
      </c>
      <c r="B81" s="1" t="s">
        <v>827</v>
      </c>
      <c r="C81" s="1" t="s">
        <v>960</v>
      </c>
      <c r="D81" s="1" t="s">
        <v>961</v>
      </c>
      <c r="E81" s="1" t="s">
        <v>962</v>
      </c>
      <c r="F81" s="1" t="s">
        <v>648</v>
      </c>
      <c r="G81" s="1" t="s">
        <v>562</v>
      </c>
      <c r="H81" s="1" t="s">
        <v>563</v>
      </c>
      <c r="I81" s="1" t="s">
        <v>963</v>
      </c>
      <c r="J81" s="1" t="s">
        <v>565</v>
      </c>
      <c r="K81" s="1" t="s">
        <v>963</v>
      </c>
      <c r="L81" s="1" t="s">
        <v>963</v>
      </c>
      <c r="M81" s="1" t="s">
        <v>566</v>
      </c>
      <c r="N81" s="1" t="s">
        <v>566</v>
      </c>
      <c r="O81" s="1" t="s">
        <v>567</v>
      </c>
      <c r="P81" s="1" t="s">
        <v>568</v>
      </c>
      <c r="Q81" s="1" t="s">
        <v>569</v>
      </c>
      <c r="R81" s="1" t="s">
        <v>964</v>
      </c>
      <c r="S81" s="1" t="s">
        <v>571</v>
      </c>
      <c r="T81" s="1" t="s">
        <v>572</v>
      </c>
      <c r="U81" s="1" t="s">
        <v>580</v>
      </c>
      <c r="V81" s="1" t="s">
        <v>587</v>
      </c>
    </row>
    <row r="82" s="1" customFormat="1" spans="1:22">
      <c r="A82" s="3">
        <v>21514831459</v>
      </c>
      <c r="B82" s="1" t="s">
        <v>869</v>
      </c>
      <c r="C82" s="1" t="s">
        <v>965</v>
      </c>
      <c r="D82" s="1" t="s">
        <v>966</v>
      </c>
      <c r="E82" s="1" t="s">
        <v>967</v>
      </c>
      <c r="F82" s="1" t="s">
        <v>869</v>
      </c>
      <c r="G82" s="1" t="s">
        <v>562</v>
      </c>
      <c r="H82" s="1" t="s">
        <v>563</v>
      </c>
      <c r="I82" s="1" t="s">
        <v>968</v>
      </c>
      <c r="J82" s="1" t="s">
        <v>565</v>
      </c>
      <c r="K82" s="1" t="s">
        <v>968</v>
      </c>
      <c r="L82" s="1" t="s">
        <v>968</v>
      </c>
      <c r="M82" s="1" t="s">
        <v>566</v>
      </c>
      <c r="N82" s="1" t="s">
        <v>566</v>
      </c>
      <c r="O82" s="1" t="s">
        <v>567</v>
      </c>
      <c r="P82" s="1" t="s">
        <v>568</v>
      </c>
      <c r="Q82" s="1" t="s">
        <v>569</v>
      </c>
      <c r="R82" s="1" t="s">
        <v>969</v>
      </c>
      <c r="S82" s="1" t="s">
        <v>571</v>
      </c>
      <c r="T82" s="1" t="s">
        <v>572</v>
      </c>
      <c r="U82" s="1" t="s">
        <v>580</v>
      </c>
      <c r="V82" s="1" t="s">
        <v>581</v>
      </c>
    </row>
    <row r="83" s="1" customFormat="1" spans="1:22">
      <c r="A83" s="3">
        <v>21514829936</v>
      </c>
      <c r="B83" s="1" t="s">
        <v>869</v>
      </c>
      <c r="C83" s="1" t="s">
        <v>970</v>
      </c>
      <c r="D83" s="1" t="s">
        <v>966</v>
      </c>
      <c r="E83" s="1" t="s">
        <v>971</v>
      </c>
      <c r="F83" s="1" t="s">
        <v>869</v>
      </c>
      <c r="G83" s="1" t="s">
        <v>562</v>
      </c>
      <c r="H83" s="1" t="s">
        <v>563</v>
      </c>
      <c r="I83" s="1" t="s">
        <v>968</v>
      </c>
      <c r="J83" s="1" t="s">
        <v>565</v>
      </c>
      <c r="K83" s="1" t="s">
        <v>968</v>
      </c>
      <c r="L83" s="1" t="s">
        <v>968</v>
      </c>
      <c r="M83" s="1" t="s">
        <v>566</v>
      </c>
      <c r="N83" s="1" t="s">
        <v>566</v>
      </c>
      <c r="O83" s="1" t="s">
        <v>567</v>
      </c>
      <c r="P83" s="1" t="s">
        <v>568</v>
      </c>
      <c r="Q83" s="1" t="s">
        <v>569</v>
      </c>
      <c r="R83" s="1" t="s">
        <v>972</v>
      </c>
      <c r="S83" s="1" t="s">
        <v>571</v>
      </c>
      <c r="T83" s="1" t="s">
        <v>572</v>
      </c>
      <c r="U83" s="1" t="s">
        <v>580</v>
      </c>
      <c r="V83" s="1" t="s">
        <v>581</v>
      </c>
    </row>
    <row r="84" s="1" customFormat="1" spans="1:22">
      <c r="A84" s="3">
        <v>18677692947</v>
      </c>
      <c r="B84" s="1" t="s">
        <v>973</v>
      </c>
      <c r="C84" s="1" t="s">
        <v>974</v>
      </c>
      <c r="D84" s="1" t="s">
        <v>966</v>
      </c>
      <c r="E84" s="1" t="s">
        <v>975</v>
      </c>
      <c r="F84" s="1" t="s">
        <v>558</v>
      </c>
      <c r="G84" s="1" t="s">
        <v>562</v>
      </c>
      <c r="H84" s="1" t="s">
        <v>563</v>
      </c>
      <c r="I84" s="1" t="s">
        <v>976</v>
      </c>
      <c r="J84" s="1" t="s">
        <v>565</v>
      </c>
      <c r="K84" s="1" t="s">
        <v>976</v>
      </c>
      <c r="L84" s="1" t="s">
        <v>976</v>
      </c>
      <c r="M84" s="1" t="s">
        <v>566</v>
      </c>
      <c r="N84" s="1" t="s">
        <v>566</v>
      </c>
      <c r="O84" s="1" t="s">
        <v>567</v>
      </c>
      <c r="P84" s="1" t="s">
        <v>568</v>
      </c>
      <c r="Q84" s="1" t="s">
        <v>569</v>
      </c>
      <c r="R84" s="1" t="s">
        <v>977</v>
      </c>
      <c r="S84" s="1" t="s">
        <v>571</v>
      </c>
      <c r="T84" s="1" t="s">
        <v>572</v>
      </c>
      <c r="U84" s="1" t="s">
        <v>580</v>
      </c>
      <c r="V84" s="1" t="s">
        <v>581</v>
      </c>
    </row>
    <row r="85" s="1" customFormat="1" spans="1:22">
      <c r="A85" s="3">
        <v>21460593602</v>
      </c>
      <c r="B85" s="1" t="s">
        <v>978</v>
      </c>
      <c r="C85" s="1" t="s">
        <v>979</v>
      </c>
      <c r="D85" s="1" t="s">
        <v>980</v>
      </c>
      <c r="E85" s="1" t="s">
        <v>981</v>
      </c>
      <c r="F85" s="1" t="s">
        <v>648</v>
      </c>
      <c r="G85" s="1" t="s">
        <v>562</v>
      </c>
      <c r="H85" s="1" t="s">
        <v>563</v>
      </c>
      <c r="I85" s="1" t="s">
        <v>982</v>
      </c>
      <c r="J85" s="1" t="s">
        <v>565</v>
      </c>
      <c r="K85" s="1" t="s">
        <v>982</v>
      </c>
      <c r="L85" s="1" t="s">
        <v>982</v>
      </c>
      <c r="M85" s="1" t="s">
        <v>566</v>
      </c>
      <c r="N85" s="1" t="s">
        <v>566</v>
      </c>
      <c r="O85" s="1" t="s">
        <v>567</v>
      </c>
      <c r="P85" s="1" t="s">
        <v>568</v>
      </c>
      <c r="Q85" s="1" t="s">
        <v>569</v>
      </c>
      <c r="R85" s="1" t="s">
        <v>983</v>
      </c>
      <c r="S85" s="1" t="s">
        <v>571</v>
      </c>
      <c r="T85" s="1" t="s">
        <v>572</v>
      </c>
      <c r="U85" s="1" t="s">
        <v>580</v>
      </c>
      <c r="V85" s="1" t="s">
        <v>581</v>
      </c>
    </row>
    <row r="86" s="1" customFormat="1" spans="1:22">
      <c r="A86" s="3">
        <v>21199456111</v>
      </c>
      <c r="B86" s="1" t="s">
        <v>955</v>
      </c>
      <c r="C86" s="1" t="s">
        <v>984</v>
      </c>
      <c r="D86" s="1" t="s">
        <v>985</v>
      </c>
      <c r="E86" s="1" t="s">
        <v>986</v>
      </c>
      <c r="F86" s="1" t="s">
        <v>648</v>
      </c>
      <c r="G86" s="1" t="s">
        <v>562</v>
      </c>
      <c r="H86" s="1" t="s">
        <v>563</v>
      </c>
      <c r="I86" s="1" t="s">
        <v>987</v>
      </c>
      <c r="J86" s="1" t="s">
        <v>565</v>
      </c>
      <c r="K86" s="1" t="s">
        <v>987</v>
      </c>
      <c r="L86" s="1" t="s">
        <v>987</v>
      </c>
      <c r="M86" s="1" t="s">
        <v>566</v>
      </c>
      <c r="N86" s="1" t="s">
        <v>566</v>
      </c>
      <c r="O86" s="1" t="s">
        <v>567</v>
      </c>
      <c r="P86" s="1" t="s">
        <v>568</v>
      </c>
      <c r="Q86" s="1" t="s">
        <v>569</v>
      </c>
      <c r="R86" s="1" t="s">
        <v>988</v>
      </c>
      <c r="S86" s="1" t="s">
        <v>571</v>
      </c>
      <c r="T86" s="1" t="s">
        <v>572</v>
      </c>
      <c r="U86" s="1" t="s">
        <v>580</v>
      </c>
      <c r="V86" s="1" t="s">
        <v>581</v>
      </c>
    </row>
    <row r="87" s="1" customFormat="1" spans="1:22">
      <c r="A87" s="3">
        <v>21437422781</v>
      </c>
      <c r="B87" s="1" t="s">
        <v>929</v>
      </c>
      <c r="C87" s="1" t="s">
        <v>989</v>
      </c>
      <c r="D87" s="1" t="s">
        <v>990</v>
      </c>
      <c r="E87" s="1" t="s">
        <v>991</v>
      </c>
      <c r="F87" s="1" t="s">
        <v>558</v>
      </c>
      <c r="G87" s="1" t="s">
        <v>562</v>
      </c>
      <c r="H87" s="1" t="s">
        <v>563</v>
      </c>
      <c r="I87" s="1" t="s">
        <v>992</v>
      </c>
      <c r="J87" s="1" t="s">
        <v>565</v>
      </c>
      <c r="K87" s="1" t="s">
        <v>992</v>
      </c>
      <c r="L87" s="1" t="s">
        <v>992</v>
      </c>
      <c r="M87" s="1" t="s">
        <v>566</v>
      </c>
      <c r="N87" s="1" t="s">
        <v>566</v>
      </c>
      <c r="O87" s="1" t="s">
        <v>567</v>
      </c>
      <c r="P87" s="1" t="s">
        <v>568</v>
      </c>
      <c r="Q87" s="1" t="s">
        <v>569</v>
      </c>
      <c r="R87" s="1" t="s">
        <v>993</v>
      </c>
      <c r="S87" s="1" t="s">
        <v>571</v>
      </c>
      <c r="T87" s="1" t="s">
        <v>572</v>
      </c>
      <c r="U87" s="1" t="s">
        <v>580</v>
      </c>
      <c r="V87" s="1" t="s">
        <v>587</v>
      </c>
    </row>
    <row r="88" s="1" customFormat="1" spans="1:22">
      <c r="A88" s="3">
        <v>21428299846</v>
      </c>
      <c r="B88" s="1" t="s">
        <v>994</v>
      </c>
      <c r="C88" s="1" t="s">
        <v>995</v>
      </c>
      <c r="D88" s="1" t="s">
        <v>990</v>
      </c>
      <c r="E88" s="1" t="s">
        <v>996</v>
      </c>
      <c r="F88" s="1" t="s">
        <v>558</v>
      </c>
      <c r="G88" s="1" t="s">
        <v>562</v>
      </c>
      <c r="H88" s="1" t="s">
        <v>563</v>
      </c>
      <c r="I88" s="1" t="s">
        <v>997</v>
      </c>
      <c r="J88" s="1" t="s">
        <v>565</v>
      </c>
      <c r="K88" s="1" t="s">
        <v>997</v>
      </c>
      <c r="L88" s="1" t="s">
        <v>997</v>
      </c>
      <c r="M88" s="1" t="s">
        <v>566</v>
      </c>
      <c r="N88" s="1" t="s">
        <v>566</v>
      </c>
      <c r="O88" s="1" t="s">
        <v>567</v>
      </c>
      <c r="P88" s="1" t="s">
        <v>568</v>
      </c>
      <c r="Q88" s="1" t="s">
        <v>569</v>
      </c>
      <c r="R88" s="1" t="s">
        <v>998</v>
      </c>
      <c r="S88" s="1" t="s">
        <v>571</v>
      </c>
      <c r="T88" s="1" t="s">
        <v>572</v>
      </c>
      <c r="U88" s="1" t="s">
        <v>580</v>
      </c>
      <c r="V88" s="1" t="s">
        <v>587</v>
      </c>
    </row>
    <row r="89" s="1" customFormat="1" spans="1:22">
      <c r="A89" s="3">
        <v>21499653314</v>
      </c>
      <c r="B89" s="1" t="s">
        <v>999</v>
      </c>
      <c r="C89" s="1" t="s">
        <v>1000</v>
      </c>
      <c r="D89" s="1" t="s">
        <v>990</v>
      </c>
      <c r="E89" s="1" t="s">
        <v>1001</v>
      </c>
      <c r="F89" s="1" t="s">
        <v>558</v>
      </c>
      <c r="G89" s="1" t="s">
        <v>562</v>
      </c>
      <c r="H89" s="1" t="s">
        <v>563</v>
      </c>
      <c r="I89" s="1" t="s">
        <v>1002</v>
      </c>
      <c r="J89" s="1" t="s">
        <v>565</v>
      </c>
      <c r="K89" s="1" t="s">
        <v>1002</v>
      </c>
      <c r="L89" s="1" t="s">
        <v>1002</v>
      </c>
      <c r="M89" s="1" t="s">
        <v>566</v>
      </c>
      <c r="N89" s="1" t="s">
        <v>566</v>
      </c>
      <c r="O89" s="1" t="s">
        <v>567</v>
      </c>
      <c r="P89" s="1" t="s">
        <v>568</v>
      </c>
      <c r="Q89" s="1" t="s">
        <v>569</v>
      </c>
      <c r="R89" s="1" t="s">
        <v>1003</v>
      </c>
      <c r="S89" s="1" t="s">
        <v>571</v>
      </c>
      <c r="T89" s="1" t="s">
        <v>572</v>
      </c>
      <c r="U89" s="1" t="s">
        <v>580</v>
      </c>
      <c r="V89" s="1" t="s">
        <v>587</v>
      </c>
    </row>
    <row r="90" s="1" customFormat="1" spans="1:22">
      <c r="A90" s="3">
        <v>21511160814</v>
      </c>
      <c r="B90" s="1" t="s">
        <v>863</v>
      </c>
      <c r="C90" s="1" t="s">
        <v>1004</v>
      </c>
      <c r="D90" s="1" t="s">
        <v>990</v>
      </c>
      <c r="E90" s="1" t="s">
        <v>1005</v>
      </c>
      <c r="F90" s="1" t="s">
        <v>558</v>
      </c>
      <c r="G90" s="1" t="s">
        <v>562</v>
      </c>
      <c r="H90" s="1" t="s">
        <v>563</v>
      </c>
      <c r="I90" s="1" t="s">
        <v>1006</v>
      </c>
      <c r="J90" s="1" t="s">
        <v>565</v>
      </c>
      <c r="K90" s="1" t="s">
        <v>1006</v>
      </c>
      <c r="L90" s="1" t="s">
        <v>1006</v>
      </c>
      <c r="M90" s="1" t="s">
        <v>566</v>
      </c>
      <c r="N90" s="1" t="s">
        <v>566</v>
      </c>
      <c r="O90" s="1" t="s">
        <v>567</v>
      </c>
      <c r="P90" s="1" t="s">
        <v>568</v>
      </c>
      <c r="Q90" s="1" t="s">
        <v>569</v>
      </c>
      <c r="R90" s="1" t="s">
        <v>1007</v>
      </c>
      <c r="S90" s="1" t="s">
        <v>571</v>
      </c>
      <c r="T90" s="1" t="s">
        <v>572</v>
      </c>
      <c r="U90" s="1" t="s">
        <v>580</v>
      </c>
      <c r="V90" s="1" t="s">
        <v>587</v>
      </c>
    </row>
    <row r="91" s="1" customFormat="1" spans="1:22">
      <c r="A91" s="3">
        <v>21507873348</v>
      </c>
      <c r="B91" s="1" t="s">
        <v>863</v>
      </c>
      <c r="C91" s="1" t="s">
        <v>1008</v>
      </c>
      <c r="D91" s="1" t="s">
        <v>990</v>
      </c>
      <c r="E91" s="1" t="s">
        <v>1009</v>
      </c>
      <c r="F91" s="1" t="s">
        <v>558</v>
      </c>
      <c r="G91" s="1" t="s">
        <v>562</v>
      </c>
      <c r="H91" s="1" t="s">
        <v>563</v>
      </c>
      <c r="I91" s="1" t="s">
        <v>1010</v>
      </c>
      <c r="J91" s="1" t="s">
        <v>565</v>
      </c>
      <c r="K91" s="1" t="s">
        <v>1010</v>
      </c>
      <c r="L91" s="1" t="s">
        <v>1010</v>
      </c>
      <c r="M91" s="1" t="s">
        <v>566</v>
      </c>
      <c r="N91" s="1" t="s">
        <v>566</v>
      </c>
      <c r="O91" s="1" t="s">
        <v>567</v>
      </c>
      <c r="P91" s="1" t="s">
        <v>568</v>
      </c>
      <c r="Q91" s="1" t="s">
        <v>569</v>
      </c>
      <c r="R91" s="1" t="s">
        <v>1011</v>
      </c>
      <c r="S91" s="1" t="s">
        <v>571</v>
      </c>
      <c r="T91" s="1" t="s">
        <v>572</v>
      </c>
      <c r="U91" s="1" t="s">
        <v>580</v>
      </c>
      <c r="V91" s="1" t="s">
        <v>587</v>
      </c>
    </row>
    <row r="92" s="1" customFormat="1" spans="1:22">
      <c r="A92" s="3">
        <v>21507860121</v>
      </c>
      <c r="B92" s="1" t="s">
        <v>863</v>
      </c>
      <c r="C92" s="1" t="s">
        <v>1012</v>
      </c>
      <c r="D92" s="1" t="s">
        <v>990</v>
      </c>
      <c r="E92" s="1" t="s">
        <v>1009</v>
      </c>
      <c r="F92" s="1" t="s">
        <v>558</v>
      </c>
      <c r="G92" s="1" t="s">
        <v>562</v>
      </c>
      <c r="H92" s="1" t="s">
        <v>563</v>
      </c>
      <c r="I92" s="1" t="s">
        <v>1013</v>
      </c>
      <c r="J92" s="1" t="s">
        <v>565</v>
      </c>
      <c r="K92" s="1" t="s">
        <v>1013</v>
      </c>
      <c r="L92" s="1" t="s">
        <v>1013</v>
      </c>
      <c r="M92" s="1" t="s">
        <v>566</v>
      </c>
      <c r="N92" s="1" t="s">
        <v>566</v>
      </c>
      <c r="O92" s="1" t="s">
        <v>567</v>
      </c>
      <c r="P92" s="1" t="s">
        <v>568</v>
      </c>
      <c r="Q92" s="1" t="s">
        <v>569</v>
      </c>
      <c r="R92" s="1" t="s">
        <v>1014</v>
      </c>
      <c r="S92" s="1" t="s">
        <v>571</v>
      </c>
      <c r="T92" s="1" t="s">
        <v>572</v>
      </c>
      <c r="U92" s="1" t="s">
        <v>580</v>
      </c>
      <c r="V92" s="1" t="s">
        <v>587</v>
      </c>
    </row>
    <row r="93" s="1" customFormat="1" spans="1:22">
      <c r="A93" s="3">
        <v>21564405178</v>
      </c>
      <c r="B93" s="1" t="s">
        <v>933</v>
      </c>
      <c r="C93" s="1" t="s">
        <v>1015</v>
      </c>
      <c r="D93" s="1" t="s">
        <v>1016</v>
      </c>
      <c r="E93" s="1" t="s">
        <v>1017</v>
      </c>
      <c r="F93" s="1" t="s">
        <v>712</v>
      </c>
      <c r="G93" s="1" t="s">
        <v>562</v>
      </c>
      <c r="H93" s="1" t="s">
        <v>563</v>
      </c>
      <c r="I93" s="1" t="s">
        <v>1018</v>
      </c>
      <c r="J93" s="1" t="s">
        <v>565</v>
      </c>
      <c r="K93" s="1" t="s">
        <v>1018</v>
      </c>
      <c r="L93" s="1" t="s">
        <v>567</v>
      </c>
      <c r="M93" s="1" t="s">
        <v>1019</v>
      </c>
      <c r="N93" s="1" t="s">
        <v>1019</v>
      </c>
      <c r="O93" s="1" t="s">
        <v>567</v>
      </c>
      <c r="P93" s="1" t="s">
        <v>568</v>
      </c>
      <c r="Q93" s="1" t="s">
        <v>569</v>
      </c>
      <c r="R93" s="1" t="s">
        <v>1020</v>
      </c>
      <c r="S93" s="1" t="s">
        <v>571</v>
      </c>
      <c r="T93" s="1" t="s">
        <v>572</v>
      </c>
      <c r="U93" s="1" t="s">
        <v>580</v>
      </c>
      <c r="V93" s="1" t="s">
        <v>587</v>
      </c>
    </row>
    <row r="94" s="1" customFormat="1" spans="1:22">
      <c r="A94" s="3">
        <v>21046296512</v>
      </c>
      <c r="B94" s="1" t="s">
        <v>1021</v>
      </c>
      <c r="C94" s="1" t="s">
        <v>1022</v>
      </c>
      <c r="D94" s="1" t="s">
        <v>644</v>
      </c>
      <c r="E94" s="1" t="s">
        <v>1023</v>
      </c>
      <c r="F94" s="1" t="s">
        <v>648</v>
      </c>
      <c r="G94" s="1" t="s">
        <v>562</v>
      </c>
      <c r="H94" s="1" t="s">
        <v>563</v>
      </c>
      <c r="I94" s="1" t="s">
        <v>1024</v>
      </c>
      <c r="J94" s="1" t="s">
        <v>565</v>
      </c>
      <c r="K94" s="1" t="s">
        <v>1024</v>
      </c>
      <c r="L94" s="1" t="s">
        <v>1024</v>
      </c>
      <c r="M94" s="1" t="s">
        <v>566</v>
      </c>
      <c r="N94" s="1" t="s">
        <v>566</v>
      </c>
      <c r="O94" s="1" t="s">
        <v>567</v>
      </c>
      <c r="P94" s="1" t="s">
        <v>568</v>
      </c>
      <c r="Q94" s="1" t="s">
        <v>569</v>
      </c>
      <c r="R94" s="1" t="s">
        <v>1025</v>
      </c>
      <c r="S94" s="1" t="s">
        <v>571</v>
      </c>
      <c r="T94" s="1" t="s">
        <v>572</v>
      </c>
      <c r="U94" s="1" t="s">
        <v>580</v>
      </c>
      <c r="V94" s="1" t="s">
        <v>581</v>
      </c>
    </row>
    <row r="95" s="1" customFormat="1" spans="1:22">
      <c r="A95" s="3">
        <v>21557690677</v>
      </c>
      <c r="B95" s="1" t="s">
        <v>869</v>
      </c>
      <c r="C95" s="1" t="s">
        <v>1026</v>
      </c>
      <c r="D95" s="1" t="s">
        <v>1027</v>
      </c>
      <c r="E95" s="1" t="s">
        <v>1028</v>
      </c>
      <c r="F95" s="1" t="s">
        <v>558</v>
      </c>
      <c r="G95" s="1" t="s">
        <v>562</v>
      </c>
      <c r="H95" s="1" t="s">
        <v>563</v>
      </c>
      <c r="I95" s="1" t="s">
        <v>1029</v>
      </c>
      <c r="J95" s="1" t="s">
        <v>565</v>
      </c>
      <c r="K95" s="1" t="s">
        <v>1029</v>
      </c>
      <c r="L95" s="1" t="s">
        <v>1029</v>
      </c>
      <c r="M95" s="1" t="s">
        <v>566</v>
      </c>
      <c r="N95" s="1" t="s">
        <v>566</v>
      </c>
      <c r="O95" s="1" t="s">
        <v>567</v>
      </c>
      <c r="P95" s="1" t="s">
        <v>568</v>
      </c>
      <c r="Q95" s="1" t="s">
        <v>569</v>
      </c>
      <c r="R95" s="1" t="s">
        <v>1030</v>
      </c>
      <c r="S95" s="1" t="s">
        <v>571</v>
      </c>
      <c r="T95" s="1" t="s">
        <v>572</v>
      </c>
      <c r="U95" s="1" t="s">
        <v>580</v>
      </c>
      <c r="V95" s="1" t="s">
        <v>581</v>
      </c>
    </row>
    <row r="96" s="1" customFormat="1" spans="1:22">
      <c r="A96" s="3">
        <v>21561219353</v>
      </c>
      <c r="B96" s="1" t="s">
        <v>869</v>
      </c>
      <c r="C96" s="1" t="s">
        <v>1031</v>
      </c>
      <c r="D96" s="1" t="s">
        <v>1032</v>
      </c>
      <c r="E96" s="1" t="s">
        <v>1033</v>
      </c>
      <c r="F96" s="1" t="s">
        <v>648</v>
      </c>
      <c r="G96" s="1" t="s">
        <v>562</v>
      </c>
      <c r="H96" s="1" t="s">
        <v>563</v>
      </c>
      <c r="I96" s="1" t="s">
        <v>1034</v>
      </c>
      <c r="J96" s="1" t="s">
        <v>565</v>
      </c>
      <c r="K96" s="1" t="s">
        <v>1034</v>
      </c>
      <c r="L96" s="1" t="s">
        <v>1034</v>
      </c>
      <c r="M96" s="1" t="s">
        <v>566</v>
      </c>
      <c r="N96" s="1" t="s">
        <v>566</v>
      </c>
      <c r="O96" s="1" t="s">
        <v>567</v>
      </c>
      <c r="P96" s="1" t="s">
        <v>568</v>
      </c>
      <c r="Q96" s="1" t="s">
        <v>569</v>
      </c>
      <c r="R96" s="1" t="s">
        <v>1035</v>
      </c>
      <c r="S96" s="1" t="s">
        <v>571</v>
      </c>
      <c r="T96" s="1" t="s">
        <v>572</v>
      </c>
      <c r="U96" s="1" t="s">
        <v>580</v>
      </c>
      <c r="V96" s="1" t="s">
        <v>587</v>
      </c>
    </row>
    <row r="97" s="1" customFormat="1" spans="1:22">
      <c r="A97" s="3">
        <v>21207657805</v>
      </c>
      <c r="B97" s="1" t="s">
        <v>846</v>
      </c>
      <c r="C97" s="1" t="s">
        <v>1036</v>
      </c>
      <c r="D97" s="1" t="s">
        <v>1037</v>
      </c>
      <c r="E97" s="1" t="s">
        <v>1038</v>
      </c>
      <c r="F97" s="1" t="s">
        <v>558</v>
      </c>
      <c r="G97" s="1" t="s">
        <v>562</v>
      </c>
      <c r="H97" s="1" t="s">
        <v>563</v>
      </c>
      <c r="I97" s="1" t="s">
        <v>625</v>
      </c>
      <c r="J97" s="1" t="s">
        <v>565</v>
      </c>
      <c r="K97" s="1" t="s">
        <v>625</v>
      </c>
      <c r="L97" s="1" t="s">
        <v>625</v>
      </c>
      <c r="M97" s="1" t="s">
        <v>566</v>
      </c>
      <c r="N97" s="1" t="s">
        <v>566</v>
      </c>
      <c r="O97" s="1" t="s">
        <v>567</v>
      </c>
      <c r="P97" s="1" t="s">
        <v>568</v>
      </c>
      <c r="Q97" s="1" t="s">
        <v>569</v>
      </c>
      <c r="R97" s="1" t="s">
        <v>1039</v>
      </c>
      <c r="S97" s="1" t="s">
        <v>571</v>
      </c>
      <c r="T97" s="1" t="s">
        <v>572</v>
      </c>
      <c r="U97" s="1" t="s">
        <v>580</v>
      </c>
      <c r="V97" s="1" t="s">
        <v>581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2022-11-03T01:20:44Z</dcterms:created>
  <dcterms:modified xsi:type="dcterms:W3CDTF">2022-11-03T02:10:20Z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5D3C73556ABC4F239D149CDB08EA68C4</vt:lpwstr>
  </property>
  <property fmtid="{D5CDD505-2E9C-101B-9397-08002B2CF9AE}" pid="3" name="KSOProductBuildVer">
    <vt:lpwstr>2052-11.1.0.12598</vt:lpwstr>
  </property>
</Properties>
</file>