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对账!$1:$96</definedName>
  </definedNames>
  <calcPr calcId="144525"/>
</workbook>
</file>

<file path=xl/sharedStrings.xml><?xml version="1.0" encoding="utf-8"?>
<sst xmlns="http://schemas.openxmlformats.org/spreadsheetml/2006/main" count="3078" uniqueCount="1083">
  <si>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</si>
  <si>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</si>
  <si>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</si>
  <si>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</si>
  <si>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</si>
  <si>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</si>
  <si>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</si>
  <si>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</si>
  <si>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</si>
  <si>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</si>
  <si>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</si>
  <si>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</si>
  <si>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</si>
  <si>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</si>
  <si>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</si>
  <si>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</si>
  <si>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</si>
  <si>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</si>
  <si>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</si>
  <si>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</si>
  <si>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</si>
  <si>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</si>
  <si>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</si>
  <si>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</si>
  <si>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</si>
  <si>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18358055388	</t>
  </si>
  <si>
    <t>Ctrip</t>
  </si>
  <si>
    <t>正常</t>
  </si>
  <si>
    <t>[里约热内卢]阿斯托里亚科帕卡巴纳酒店(Hotel Astoria Copacabana)(55611815)</t>
  </si>
  <si>
    <t>标准双人房&lt;2人入住&gt;&lt;不退款&gt;&lt;早餐&gt;</t>
  </si>
  <si>
    <t>HKD</t>
  </si>
  <si>
    <t>Mafra /Jean Carlos</t>
  </si>
  <si>
    <t>CA13030221103HKD</t>
  </si>
  <si>
    <t>未提现</t>
  </si>
  <si>
    <t>携程开票</t>
  </si>
  <si>
    <t xml:space="preserve">	</t>
  </si>
  <si>
    <t xml:space="preserve">18517705082	</t>
  </si>
  <si>
    <t>[米兰]吉欧亚71旅馆(I am Here - Gioia 71)(90389999)</t>
  </si>
  <si>
    <t>客房带共用浴室&lt;2人入住&gt;&lt;不退款&gt;</t>
  </si>
  <si>
    <t>slupikowski /Carole</t>
  </si>
  <si>
    <t xml:space="preserve">1658831752439	</t>
  </si>
  <si>
    <t xml:space="preserve">18708212643	</t>
  </si>
  <si>
    <t>[Llandderfel]苍白酒店(Palé Hall)(95388517)</t>
  </si>
  <si>
    <t>经典房间&lt;2人入住&gt;&lt;不退款&gt;&lt;早餐&gt;</t>
  </si>
  <si>
    <t>JONED/GWYN</t>
  </si>
  <si>
    <t xml:space="preserve">EXP-1992557733	</t>
  </si>
  <si>
    <t xml:space="preserve">18872810536	</t>
  </si>
  <si>
    <t>[阿布扎比]阿布扎比雅乐轩酒店(Aloft Abu Dhabi)(68026753)</t>
  </si>
  <si>
    <t>雅乐轩房&lt;不退款&gt;&lt;2人入住&gt;</t>
  </si>
  <si>
    <t>ELSABAA/NADA HANI</t>
  </si>
  <si>
    <t xml:space="preserve">2667949	</t>
  </si>
  <si>
    <t xml:space="preserve">92470098	</t>
  </si>
  <si>
    <t xml:space="preserve">18900792662	</t>
  </si>
  <si>
    <t>[累西腓]亚特兰蒂卡勒西菲海岸酒店(Costa Mar Recife Hotel by Atlantica)(60467517)</t>
  </si>
  <si>
    <t>高级房&lt;2人入住&gt;&lt;不退款&gt;&lt;早餐&gt;</t>
  </si>
  <si>
    <t>FILHO /JOAO BELMIRO</t>
  </si>
  <si>
    <t xml:space="preserve">18953451130	</t>
  </si>
  <si>
    <t>[加亚岛]布加拉亚岛温泉度假村(Bunga Raya Island Resort &amp; Spa)(55599092)</t>
  </si>
  <si>
    <t>高级别墅&lt;2人入住&gt;&lt;不退款&gt;</t>
  </si>
  <si>
    <t>Venugopal/Mamatha,Venugopal/Mamatha</t>
  </si>
  <si>
    <t>取消</t>
  </si>
  <si>
    <t xml:space="preserve">21312869929	</t>
  </si>
  <si>
    <t>[博洛尼亚]桂尔基诺酒店(Hotel Il Guercino)(55304293)</t>
  </si>
  <si>
    <t>高级房&lt;2人入住&gt;&lt;不退款&gt;</t>
  </si>
  <si>
    <t>bovolenta/paola</t>
  </si>
  <si>
    <t xml:space="preserve">155314	</t>
  </si>
  <si>
    <t xml:space="preserve">21314004902	</t>
  </si>
  <si>
    <t>[里斯本]佛拉明哥酒店(Hotel Flamingo)(55680550)</t>
  </si>
  <si>
    <t>双人床房&lt;2人入住&gt;&lt;不退款&gt;</t>
  </si>
  <si>
    <t>Pariano/Riccardo</t>
  </si>
  <si>
    <t xml:space="preserve">HBD-188977-59-2343850	</t>
  </si>
  <si>
    <t xml:space="preserve">21333870963	</t>
  </si>
  <si>
    <t>[曼谷]曼谷爱侣湾君悦酒店 (SHA Plus+)(Grand Hyatt Erawan Bangkok  (SHA Plus+))(55414452)</t>
  </si>
  <si>
    <t>特大床房&lt;2人入住&gt;&lt;不退款&gt;&lt;早餐&gt;</t>
  </si>
  <si>
    <t>Fatema/Nurun Nahar,Fatema/Nurun Nahar</t>
  </si>
  <si>
    <t xml:space="preserve">17637571	</t>
  </si>
  <si>
    <t xml:space="preserve">21360742857	</t>
  </si>
  <si>
    <t>[曼谷]曼谷梵尼克斯素坤逸11酒店(Le Fenix Sukhumvit 11 Bangkok)(60494192)</t>
  </si>
  <si>
    <t>DECHKAEW /NATTHAPHON</t>
  </si>
  <si>
    <t xml:space="preserve">2729530	</t>
  </si>
  <si>
    <t xml:space="preserve">21361103074	</t>
  </si>
  <si>
    <t>[科隆]玛丽蒂姆科隆酒店(Maritim Hotel Köln)(55465091)</t>
  </si>
  <si>
    <t>经典双人房&lt;2人入住&gt;&lt;不退款&gt;&lt;早餐&gt;</t>
  </si>
  <si>
    <t>Schumann/Axel</t>
  </si>
  <si>
    <t xml:space="preserve">2729610	</t>
  </si>
  <si>
    <t xml:space="preserve">Acknowledged	</t>
  </si>
  <si>
    <t xml:space="preserve">21368151123	</t>
  </si>
  <si>
    <t>[东京]新宿华盛顿酒店(Shinjuku Washington Hotel)(68545490)</t>
  </si>
  <si>
    <t>标准单床房(主楼)&lt;2人入住&gt;&lt;不退款&gt;</t>
  </si>
  <si>
    <t>HO/YUENYUK,CHUNG/KINGFAI</t>
  </si>
  <si>
    <t xml:space="preserve">21371172101	</t>
  </si>
  <si>
    <t>[巴厘岛]巴厘尼克莎玛海滩精品度假酒店(Bali Niksoma Boutique Beach Resort)(55745343)</t>
  </si>
  <si>
    <t>豪华房&lt;2人入住&gt;&lt;不退款&gt;</t>
  </si>
  <si>
    <t>Kennedy/Nathan,Kennedy/Nathan</t>
  </si>
  <si>
    <t xml:space="preserve">CF-1909DRI11139	</t>
  </si>
  <si>
    <t xml:space="preserve">21372197749	</t>
  </si>
  <si>
    <t>[东京]东京银座凯悦尚萃酒店(Hyatt Centric Ginza Tokyo)(55280690)</t>
  </si>
  <si>
    <t>客房（特大床）&lt;2人入住&gt;&lt;不退款&gt;</t>
  </si>
  <si>
    <t>YANG/Jia</t>
  </si>
  <si>
    <t xml:space="preserve">373483	</t>
  </si>
  <si>
    <t xml:space="preserve">21433808380	</t>
  </si>
  <si>
    <t>Jiang/Lei</t>
  </si>
  <si>
    <t xml:space="preserve">2736702	</t>
  </si>
  <si>
    <t xml:space="preserve">50865535	</t>
  </si>
  <si>
    <t xml:space="preserve">21435781745	</t>
  </si>
  <si>
    <t>[旌善郡]罗氏公园酒店(Park Roche Resort &amp; Wellness)(92030035)</t>
  </si>
  <si>
    <t>苏甘双床房&lt;2人入住&gt;&lt;不退款&gt;</t>
  </si>
  <si>
    <t>KIM/Sojin</t>
  </si>
  <si>
    <t xml:space="preserve">2737001	</t>
  </si>
  <si>
    <t xml:space="preserve">21437391294	</t>
  </si>
  <si>
    <t>[纽约]爱迪生时代广场酒店(Hotel Edison Times Square)(55694551)</t>
  </si>
  <si>
    <t>经典大床房&lt;2人入住&gt;&lt;不退款&gt;</t>
  </si>
  <si>
    <t>Montalvo/Francisca</t>
  </si>
  <si>
    <t xml:space="preserve">21460552456	</t>
  </si>
  <si>
    <t>[芭堤雅]芭堤雅阿瓦尼度假酒店 (SHA Extra Plus)(Avani Pattaya Resort (SHA Extra Plus))(69338173)</t>
  </si>
  <si>
    <t>阿瓦尼花园加大房&lt;2人入住&gt;&lt;不退款&gt;&lt;早餐&gt;</t>
  </si>
  <si>
    <t>Bodakunta/Suryakiran,Bodakunta/Suryakiran</t>
  </si>
  <si>
    <t xml:space="preserve">2741563	</t>
  </si>
  <si>
    <t xml:space="preserve">61821313	</t>
  </si>
  <si>
    <t xml:space="preserve">21460918803	</t>
  </si>
  <si>
    <t>Sharma/Deepak Kumar,Sharma/Deepak Kumar</t>
  </si>
  <si>
    <t xml:space="preserve">61821320	</t>
  </si>
  <si>
    <t xml:space="preserve">21474054850	</t>
  </si>
  <si>
    <t>[新加坡]新加坡京华酒店(Hotel Royal Singapore)(55465127)</t>
  </si>
  <si>
    <t>Twin/Double room - Deluxe&lt;1&gt;&lt;2人入住&gt;&lt;不退款&gt;</t>
  </si>
  <si>
    <t>LING/HANRONG</t>
  </si>
  <si>
    <t xml:space="preserve">2744629	</t>
  </si>
  <si>
    <t xml:space="preserve">899156	</t>
  </si>
  <si>
    <t xml:space="preserve">21485405995	</t>
  </si>
  <si>
    <t>[曼谷]曼谷拉差达瑞士酒店 (SHA Extra Plus)(Swissotel Bangkok Ratchada (SHA Extra Plus))(54503361)</t>
  </si>
  <si>
    <t>瑞士尊贵房&lt;2人入住&gt;&lt;不退款&gt;</t>
  </si>
  <si>
    <t>LI/TIANLONG</t>
  </si>
  <si>
    <t xml:space="preserve">2070464	</t>
  </si>
  <si>
    <t xml:space="preserve">21493272327	</t>
  </si>
  <si>
    <t>[巴德胡弗多普]阿姆斯特丹史基浦机场宜必思酒店(Ibis Schiphol Amsterdam Airport)(55290037)</t>
  </si>
  <si>
    <t>高级大床房&lt;2人入住&gt;&lt;不退款&gt;</t>
  </si>
  <si>
    <t>SALIH/REBAZ JAMIL,STEPIEN/MARTA MAGDALENA</t>
  </si>
  <si>
    <t xml:space="preserve">21506228616	</t>
  </si>
  <si>
    <t>[哥打京那巴鲁]麦哲伦丝绸度假村(The Magellan Sutera Resort)(55799262)</t>
  </si>
  <si>
    <t>麦哲伦豪华园景房&lt;2人入住&gt;&lt;不退款&gt;&lt;早餐&gt;</t>
  </si>
  <si>
    <t>Lee/Yaelin</t>
  </si>
  <si>
    <t xml:space="preserve">2752754	</t>
  </si>
  <si>
    <t xml:space="preserve">报客人姓名办理入住	</t>
  </si>
  <si>
    <t xml:space="preserve">21508362301	</t>
  </si>
  <si>
    <t>[科隆]莱奥科隆老城新奇酒店(Novum Hotel Leonet Köln Altstadt)(56196400)</t>
  </si>
  <si>
    <t>SCHMIDT/THEKLA,CZOCK/RAMIRO</t>
  </si>
  <si>
    <t xml:space="preserve">2753323	</t>
  </si>
  <si>
    <t xml:space="preserve">EXPEDIA_2031327987	</t>
  </si>
  <si>
    <t xml:space="preserve">21513560530	</t>
  </si>
  <si>
    <t>[吉隆坡]铂尔曼吉隆坡城市中心大酒店(Pullman Kuala Lumpur City Centre Hotel &amp; Residences)(56185634)</t>
  </si>
  <si>
    <t>奢华客房&lt;2人入住&gt;&lt;不退款&gt;&lt;早餐&gt;</t>
  </si>
  <si>
    <t>XU/CHUYUN</t>
  </si>
  <si>
    <t xml:space="preserve">21514908918	</t>
  </si>
  <si>
    <t>[圣徒皮特海滩]盲通度假村汽车旅馆(Blind Pass Resort Motel)(90386434)</t>
  </si>
  <si>
    <t>工作室&lt;2人入住&gt;&lt;不退款&gt;</t>
  </si>
  <si>
    <t>van Tonder/Patti</t>
  </si>
  <si>
    <t xml:space="preserve">1401379553	</t>
  </si>
  <si>
    <t xml:space="preserve">21556502367	</t>
  </si>
  <si>
    <t>[伯班克]柏本克酒店(Hotel Burbank)(55281385)</t>
  </si>
  <si>
    <t>两张大床房&lt;2人入住&gt;&lt;不退款&gt;</t>
  </si>
  <si>
    <t>Song/Philip</t>
  </si>
  <si>
    <t xml:space="preserve">21558583420	</t>
  </si>
  <si>
    <t>[布鲁塞尔]布鲁塞尔华威酒店(Warwick Brussels)(55269668)</t>
  </si>
  <si>
    <t>经典双床房&lt;2人入住&gt;&lt;不退款&gt;</t>
  </si>
  <si>
    <t>Lindner/Ewald</t>
  </si>
  <si>
    <t xml:space="preserve">2031775470	</t>
  </si>
  <si>
    <t xml:space="preserve">21559190985	</t>
  </si>
  <si>
    <t>[曼谷]康帕斯酒店集团曼谷思庭水门酒店(Citin Pratunam Bangkok by Compass Hospitality)(55944529)</t>
  </si>
  <si>
    <t>Das/Dipak</t>
  </si>
  <si>
    <t xml:space="preserve">MTN-4899928538968445381	</t>
  </si>
  <si>
    <t xml:space="preserve">21561260866	</t>
  </si>
  <si>
    <t>[纽约]圣詹姆斯酒店(Hotel St. James)(89932822)</t>
  </si>
  <si>
    <t>标准房一张特大床&lt;2人入住&gt;&lt;不退款&gt;</t>
  </si>
  <si>
    <t>Haddaji/Alissa</t>
  </si>
  <si>
    <t xml:space="preserve">2756302	</t>
  </si>
  <si>
    <t xml:space="preserve">239561	</t>
  </si>
  <si>
    <t xml:space="preserve">21561552885	</t>
  </si>
  <si>
    <t>[东京]帝国饭店 东京(Imperial Hotel, Tokyo)(55270489)</t>
  </si>
  <si>
    <t>高级主楼&lt;2人入住&gt;&lt;不退款&gt;</t>
  </si>
  <si>
    <t>HO/NAICHIN</t>
  </si>
  <si>
    <t xml:space="preserve">126822	</t>
  </si>
  <si>
    <t xml:space="preserve">21576358278	</t>
  </si>
  <si>
    <t>[贝伊奥卢]伊斯坦布尔世界精品酒店(Elite World Istanbul Hotel)(55707668)</t>
  </si>
  <si>
    <t>豪华房&lt;2人入住&gt;&lt;不退款&gt;&lt;早餐&gt;</t>
  </si>
  <si>
    <t>ALBEHADILI/HASAN HAFEDH MOHAMMED</t>
  </si>
  <si>
    <t xml:space="preserve">2758815	</t>
  </si>
  <si>
    <t xml:space="preserve">28208124	</t>
  </si>
  <si>
    <t xml:space="preserve">21578711210	</t>
  </si>
  <si>
    <t>[曼谷]阿瓦尼阿特里姆曼谷酒店(SHA认证)(Avani Atrium Bangkok Hotel (SHA Certified))(55665998)</t>
  </si>
  <si>
    <t>阿瓦尼尊贵房&lt;2人入住&gt;&lt;不退款&gt;</t>
  </si>
  <si>
    <t>WU/GUO,Hao/Fu</t>
  </si>
  <si>
    <t xml:space="preserve">2759264	</t>
  </si>
  <si>
    <t xml:space="preserve">53481738	</t>
  </si>
  <si>
    <t xml:space="preserve">21578877986	</t>
  </si>
  <si>
    <t>[曼谷]曼谷铂尔曼G酒店 （SHA Extra Plus）(Pullman Bangkok Hotel G（SHA Extra Plus）)(55639547)</t>
  </si>
  <si>
    <t>尊享豪华双人床房&lt;2人入住&gt;&lt;不退款&gt;&lt;早餐&gt;</t>
  </si>
  <si>
    <t>XI/JIN PENG</t>
  </si>
  <si>
    <t xml:space="preserve">2759313	</t>
  </si>
  <si>
    <t xml:space="preserve">922882	</t>
  </si>
  <si>
    <t xml:space="preserve">21580037445	</t>
  </si>
  <si>
    <t>阿瓦尼转角房&lt;2人入住&gt;&lt;不退款&gt;&lt;早餐&gt;</t>
  </si>
  <si>
    <t>HAN/SANGMIN,LEE/SUNGJU</t>
  </si>
  <si>
    <t xml:space="preserve">2759638	</t>
  </si>
  <si>
    <t xml:space="preserve">acknowledge	</t>
  </si>
  <si>
    <t xml:space="preserve">21581386524	</t>
  </si>
  <si>
    <t>[胡志明市]拉维斯18号公寓式酒店(Lavis 18 Residence)(55707538)</t>
  </si>
  <si>
    <t>高级一室房&lt;2人入住&gt;&lt;不退款&gt;</t>
  </si>
  <si>
    <t>ZHAO/HANGBO</t>
  </si>
  <si>
    <t xml:space="preserve">2760029	</t>
  </si>
  <si>
    <t xml:space="preserve">21589370059	</t>
  </si>
  <si>
    <t>[曼谷]康帕斯酒店集团曼谷欧陆酒店(The Continent Hotel Bangkok by Compass Hospitality)(55572724)</t>
  </si>
  <si>
    <t>豪华客房&lt;2人入住&gt;&lt;不退款&gt;</t>
  </si>
  <si>
    <t>FAN/ANTHONY</t>
  </si>
  <si>
    <t xml:space="preserve">2761195	</t>
  </si>
  <si>
    <t xml:space="preserve">MTN-4899928558232618437	</t>
  </si>
  <si>
    <t xml:space="preserve">21589437653	</t>
  </si>
  <si>
    <t>[首尔]首尔千禧希尔顿酒店(Millennium Hilton Seoul)(55402698)</t>
  </si>
  <si>
    <t>山景豪华房&lt;2人入住&gt;&lt;不退款&gt;</t>
  </si>
  <si>
    <t>WANG/JUN</t>
  </si>
  <si>
    <t xml:space="preserve">2761209	</t>
  </si>
  <si>
    <t xml:space="preserve">3186035833	</t>
  </si>
  <si>
    <t xml:space="preserve">21590196571	</t>
  </si>
  <si>
    <t>[沙莫尼蒙勃朗]阿尔皮纳埃克莱克蒂克酒店(Alpina Eclectic Hotel)(89916565)</t>
  </si>
  <si>
    <t>标准双床房&lt;2人入住&gt;&lt;不退款&gt;&lt;早餐&gt;</t>
  </si>
  <si>
    <t>CHEUNG/MAN LAI,WONG/BIK HAR</t>
  </si>
  <si>
    <t xml:space="preserve">2761411	</t>
  </si>
  <si>
    <t xml:space="preserve">21592637322	</t>
  </si>
  <si>
    <t>[南雅加达]大阿斯顿格罗夫套房酒店(The Grove Suites by GRAND ASTON)(56140426)</t>
  </si>
  <si>
    <t>池景一卧室套房&lt;2人入住&gt;&lt;不退款&gt;&lt;早餐&gt;</t>
  </si>
  <si>
    <t>TOISUTA/PRISKA PRISCILLA</t>
  </si>
  <si>
    <t xml:space="preserve">2761856	</t>
  </si>
  <si>
    <t xml:space="preserve">124620	</t>
  </si>
  <si>
    <t xml:space="preserve">21598352325	</t>
  </si>
  <si>
    <t>[云顶高原]云顶高原●至尊玖霄明阁大酒店(Grand Ion Delemen Hotel)(55967875)</t>
  </si>
  <si>
    <t>豪华双人房&lt;2人入住&gt;&lt;不退款&gt;&lt;早餐&gt;</t>
  </si>
  <si>
    <t>Tan/Swee Hee</t>
  </si>
  <si>
    <t xml:space="preserve">2762513	</t>
  </si>
  <si>
    <t xml:space="preserve">21598594806	</t>
  </si>
  <si>
    <t>[安曼]安曼四季酒店(Four Seasons Hotel Amman)(55598966)</t>
  </si>
  <si>
    <t>Alalami/Abdallah</t>
  </si>
  <si>
    <t xml:space="preserve">2762568	</t>
  </si>
  <si>
    <t xml:space="preserve">21598997997	</t>
  </si>
  <si>
    <t>[迪拜]ME 迪拜酒店(ME Dubai by Meliá)(97965507)</t>
  </si>
  <si>
    <t>Aura Room&lt;2人入住&gt;&lt;不退款&gt;</t>
  </si>
  <si>
    <t>Busetty/Hitesh</t>
  </si>
  <si>
    <t xml:space="preserve">2762684	</t>
  </si>
  <si>
    <t xml:space="preserve">From Allocation	</t>
  </si>
  <si>
    <t xml:space="preserve">21601728947	</t>
  </si>
  <si>
    <t>MENG/POMING</t>
  </si>
  <si>
    <t xml:space="preserve">2763278	</t>
  </si>
  <si>
    <t xml:space="preserve">2072770	</t>
  </si>
  <si>
    <t xml:space="preserve">21602360921	</t>
  </si>
  <si>
    <t>[宿务]宿务探索酒店(Quest Hotel and Conference Center Cebu)(55585942)</t>
  </si>
  <si>
    <t>KIM/YEONGHUN,CHO/CHANGWOO</t>
  </si>
  <si>
    <t xml:space="preserve">2763509	</t>
  </si>
  <si>
    <t xml:space="preserve">805973205	</t>
  </si>
  <si>
    <t xml:space="preserve">21605114504	</t>
  </si>
  <si>
    <t>[苏卡拉贾]皇家郁金香古南格丽斯高尔夫酒店(Royal Tulip Gunung Geulis Resort and Golf)(56196277)</t>
  </si>
  <si>
    <t>豪华双人床房&lt;2人入住&gt;&lt;不退款&gt;&lt;早餐&gt;</t>
  </si>
  <si>
    <t>ISMAIL/AVIANDRY NARENDRA</t>
  </si>
  <si>
    <t xml:space="preserve">2763587	</t>
  </si>
  <si>
    <t xml:space="preserve">75233	</t>
  </si>
  <si>
    <t xml:space="preserve">21605853738	</t>
  </si>
  <si>
    <t>[莱恩费尔登埃希特登]斯图加特机场展览中心温德姆酒店(Wyndham Stuttgart Airport Messe)(55895734)</t>
  </si>
  <si>
    <t>标准房&lt;2人入住&gt;&lt;不退款&gt;</t>
  </si>
  <si>
    <t>Niederer/Ruediger,Richter/Marion</t>
  </si>
  <si>
    <t xml:space="preserve">2763718	</t>
  </si>
  <si>
    <t xml:space="preserve">21605963518	</t>
  </si>
  <si>
    <t>[胡志明市]思廷西贡格兰德酒店(Eastin Grand Hotel Saigon)(55599111)</t>
  </si>
  <si>
    <t>ZHANG/JIANHUA,LI/JIANQIANG</t>
  </si>
  <si>
    <t xml:space="preserve">2763737	</t>
  </si>
  <si>
    <t xml:space="preserve">110685	</t>
  </si>
  <si>
    <t xml:space="preserve">21607020756	</t>
  </si>
  <si>
    <t>[曼谷]曼谷香格里拉大酒店 (SHA Extra Plus)(Shangri-La Bangkok)(55944616)</t>
  </si>
  <si>
    <t>CHENG/MAN KIT</t>
  </si>
  <si>
    <t xml:space="preserve">2763907	</t>
  </si>
  <si>
    <t xml:space="preserve">11455918	</t>
  </si>
  <si>
    <t xml:space="preserve">21607030333	</t>
  </si>
  <si>
    <t>高级双人床房&lt;2人入住&gt;&lt;不退款&gt;</t>
  </si>
  <si>
    <t>ZHANG/SHUANGCHU</t>
  </si>
  <si>
    <t xml:space="preserve">2763909	</t>
  </si>
  <si>
    <t xml:space="preserve">21608317498	</t>
  </si>
  <si>
    <t>[丹那拉打]阿维伦金马仑高原酒店(Avillion Cameron Highlands)(55380527)</t>
  </si>
  <si>
    <t>豪华一室房&lt;2人入住&gt;&lt;不退款&gt;&lt;早餐&gt;</t>
  </si>
  <si>
    <t>LIN/QINGXUAN</t>
  </si>
  <si>
    <t xml:space="preserve">2764122	</t>
  </si>
  <si>
    <t xml:space="preserve">151057	</t>
  </si>
  <si>
    <t xml:space="preserve">21609622833	</t>
  </si>
  <si>
    <t>[贝尔法斯特]贝尔法斯特市中心温德姆华美达酒店(Ramada by Wyndham Belfast City Centre)(55299735)</t>
  </si>
  <si>
    <t>标准大床房&lt;2人入住&gt;&lt;不退款&gt;</t>
  </si>
  <si>
    <t>Diaz/Richard</t>
  </si>
  <si>
    <t xml:space="preserve">2764401	</t>
  </si>
  <si>
    <t xml:space="preserve">21609758324	</t>
  </si>
  <si>
    <t>[龙克]普瑞米尔里尔北龙克经典酒店(Premiere Classe Lille Nord Roncq)(70792297)</t>
  </si>
  <si>
    <t>标准双人床间&lt;2人入住&gt;&lt;不退款&gt;</t>
  </si>
  <si>
    <t>Burdeinyi/Ihor</t>
  </si>
  <si>
    <t xml:space="preserve">2764452	</t>
  </si>
  <si>
    <t xml:space="preserve">33713UC003224	</t>
  </si>
  <si>
    <t xml:space="preserve">21610125468	</t>
  </si>
  <si>
    <t>[哈默史密斯-富勒姆区]诺富特伦敦西区酒店(Novotel London West)(55841875)</t>
  </si>
  <si>
    <t>高级大床房(带沙发床)&lt;2人入住&gt;&lt;不退款&gt;</t>
  </si>
  <si>
    <t>CABANDUGAMA/AVINDA</t>
  </si>
  <si>
    <t xml:space="preserve">2764548	</t>
  </si>
  <si>
    <t xml:space="preserve">21611801907	</t>
  </si>
  <si>
    <t>[河内]达沃斯特罗水疗酒店(Dal Vostro Hotel &amp; Spa)(55269812)</t>
  </si>
  <si>
    <t>豪华双人间&lt;2人入住&gt;&lt;不退款&gt;</t>
  </si>
  <si>
    <t>FENG/XUE QIN</t>
  </si>
  <si>
    <t xml:space="preserve">2765003	</t>
  </si>
  <si>
    <t xml:space="preserve">1068738891	</t>
  </si>
  <si>
    <t xml:space="preserve">21611978566	</t>
  </si>
  <si>
    <t>[苏卡拉贾]新绿翡翠仙图市酒店(Hotel Neo+ Green Savana Sentul City)(60514134)</t>
  </si>
  <si>
    <t>尼欧房&lt;2人入住&gt;&lt;不退款&gt;&lt;早餐&gt;</t>
  </si>
  <si>
    <t>Gunawan/Cahaya</t>
  </si>
  <si>
    <t xml:space="preserve">2765049	</t>
  </si>
  <si>
    <t xml:space="preserve">21612083103	</t>
  </si>
  <si>
    <t>[Racha Thewa]素万那普机场奇迹酒店(Miracle Suvarnabhumi Airport)(55841680)</t>
  </si>
  <si>
    <t>PROMKHEAW/SIRILUK</t>
  </si>
  <si>
    <t xml:space="preserve">2765078	</t>
  </si>
  <si>
    <t xml:space="preserve">21612078506	</t>
  </si>
  <si>
    <t>[三宝垄]新坎迪新邦利马酒店-三宝垄ASTON(Hotel Neo Candi Simpang Lima - Semarang by ASTON)(55414284)</t>
  </si>
  <si>
    <t>近地天体房&lt;2人入住&gt;&lt;不退款&gt;&lt;早餐&gt;</t>
  </si>
  <si>
    <t>Fahrurrozi/Muhammad</t>
  </si>
  <si>
    <t xml:space="preserve">2765080	</t>
  </si>
  <si>
    <t xml:space="preserve">21612605142	</t>
  </si>
  <si>
    <t>[帕赛市]马尼拉喜来得酒店(The Heritage Hotel Manila)(55320584)</t>
  </si>
  <si>
    <t>torres/maria alice,torres/maria alice</t>
  </si>
  <si>
    <t xml:space="preserve">2765275	</t>
  </si>
  <si>
    <t xml:space="preserve">5451714	</t>
  </si>
  <si>
    <t xml:space="preserve">21612730386	</t>
  </si>
  <si>
    <t>[南雅加达]雅加达克巴约蓝尼奥酒店(Hotel Neo+ Kebayoran Jakarta)(55478158)</t>
  </si>
  <si>
    <t>尼欧房&lt;2人入住&gt;&lt;不退款&gt;</t>
  </si>
  <si>
    <t>P/OKA</t>
  </si>
  <si>
    <t xml:space="preserve">2765302	</t>
  </si>
  <si>
    <t xml:space="preserve">21612910243	</t>
  </si>
  <si>
    <t>YANG/XIAOBING</t>
  </si>
  <si>
    <t xml:space="preserve">2765375	</t>
  </si>
  <si>
    <t xml:space="preserve">21613188451	</t>
  </si>
  <si>
    <t>[曼谷]曼谷宜必思尚品素坤逸康福酒店(Ibis Styles Bangkok Sukhumvit Phra Khanong)(91809160)</t>
  </si>
  <si>
    <t>豪华双人房, 1 张双人床&lt;2人入住&gt;&lt;不退款&gt;</t>
  </si>
  <si>
    <t>WONGYUEN/MAREEYA</t>
  </si>
  <si>
    <t xml:space="preserve">2765514	</t>
  </si>
  <si>
    <t xml:space="preserve">9790WJT592	</t>
  </si>
  <si>
    <t xml:space="preserve">21616255977	</t>
  </si>
  <si>
    <t>[迪拜]迪拜 FORM 酒店 - 迪拜 - 设计酒店会员(Form Hotel Dubai, Dubai, a Member of Design Hotels)(55337359)</t>
  </si>
  <si>
    <t>加大房&lt;2人入住&gt;&lt;不退款&gt;</t>
  </si>
  <si>
    <t>AFANA/NOORAN KAMAL</t>
  </si>
  <si>
    <t xml:space="preserve">2765575	</t>
  </si>
  <si>
    <t xml:space="preserve">21618749880	</t>
  </si>
  <si>
    <t>[仁川]东横INN仁川富平(Toyoko Inn Incheon Bupyeong)(90363685)</t>
  </si>
  <si>
    <t>经济房双人床&lt;2人入住&gt;&lt;不退款&gt;&lt;早餐&gt;</t>
  </si>
  <si>
    <t>KO/BYEONGJU</t>
  </si>
  <si>
    <t xml:space="preserve">2765873	</t>
  </si>
  <si>
    <t xml:space="preserve">2033870740	</t>
  </si>
  <si>
    <t xml:space="preserve">21619318974	</t>
  </si>
  <si>
    <t>[Lubuk Baja Kota]巴淡岛名古屋公寓式酒店(Nagoya Mansion Hotel and Residence Batam)(55733278)</t>
  </si>
  <si>
    <t>RASUL/KUSUMA</t>
  </si>
  <si>
    <t xml:space="preserve">2765959	</t>
  </si>
  <si>
    <t xml:space="preserve">21619901973	</t>
  </si>
  <si>
    <t>[布拉耶圣卢斯]奥伯格附近酒店(Auberge du Porche)(95389438)</t>
  </si>
  <si>
    <t>豪华四人房&lt;2人入住&gt;&lt;不退款&gt;</t>
  </si>
  <si>
    <t>Timmermans/Richard</t>
  </si>
  <si>
    <t xml:space="preserve">2766120	</t>
  </si>
  <si>
    <t xml:space="preserve">15957420	</t>
  </si>
  <si>
    <t xml:space="preserve">21619907148	</t>
  </si>
  <si>
    <t>[河内]河内杜帕克酒店(Hotel du Parc Hanoi)(55270340)</t>
  </si>
  <si>
    <t>超值豪华特大床房&lt;2人入住&gt;&lt;不退款&gt;</t>
  </si>
  <si>
    <t>Phan/Thuy,Phan/Thuy</t>
  </si>
  <si>
    <t xml:space="preserve">2766122	</t>
  </si>
  <si>
    <t xml:space="preserve">21619919653	</t>
  </si>
  <si>
    <t>[亚特兰大]佐治亚州亚特兰大加勒里亚棒球场丽怡酒店及套房(Country Inn &amp; Suites by Radisson, Atlanta Galleria Ballpark, GA)(91595770)</t>
  </si>
  <si>
    <t>客房1张特大床&lt;2人入住&gt;&lt;不退款&gt;&lt;早餐&gt;</t>
  </si>
  <si>
    <t>WU/FEI</t>
  </si>
  <si>
    <t xml:space="preserve">2766130	</t>
  </si>
  <si>
    <t xml:space="preserve">21619921523	</t>
  </si>
  <si>
    <t>[巴黎]帕特里克哈亚特格拉斯高梦索酒店(Glasgow Monceau by Patrick Hayat)(70392137)</t>
  </si>
  <si>
    <t>格拉斯哥双人房&lt;2人入住&gt;&lt;不退款&gt;</t>
  </si>
  <si>
    <t>De jong/Mylica</t>
  </si>
  <si>
    <t xml:space="preserve">2766133	</t>
  </si>
  <si>
    <t xml:space="preserve">21619928690	</t>
  </si>
  <si>
    <t>[马卡蒂]马尼拉马卡迪成功酒店(Berjaya Makati Hotel)(55439379)</t>
  </si>
  <si>
    <t>Chaundy/Mark</t>
  </si>
  <si>
    <t xml:space="preserve">2766135	</t>
  </si>
  <si>
    <t xml:space="preserve">21619971057	</t>
  </si>
  <si>
    <t>[韦尔]韦尔万年青旅馆(Evergreen Lodge at Vail)(90367138)</t>
  </si>
  <si>
    <t>标准客房2张大床（谷景）&lt;2人入住&gt;&lt;不退款&gt;</t>
  </si>
  <si>
    <t>Liu/Nannan</t>
  </si>
  <si>
    <t xml:space="preserve">2766155	</t>
  </si>
  <si>
    <t xml:space="preserve">21620511267	</t>
  </si>
  <si>
    <t>[普吉岛]芭东海滩贝斯特韦斯特酒店(SHA Extra Plus)(Best Western Patong Beach)(55280365)</t>
  </si>
  <si>
    <t>KHUMYUANG/KALITA</t>
  </si>
  <si>
    <t xml:space="preserve">2766242	</t>
  </si>
  <si>
    <t xml:space="preserve">1068765537	</t>
  </si>
  <si>
    <t xml:space="preserve">21620590925	</t>
  </si>
  <si>
    <t>[诗都阿佐]尼奥瓦卢诗都阿佐酒店(Neo+ Waru Sidoarjo by ASTON)(90362254)</t>
  </si>
  <si>
    <t>尼奥房&lt;2人入住&gt;&lt;不退款&gt;</t>
  </si>
  <si>
    <t>Dharma/Yoga</t>
  </si>
  <si>
    <t xml:space="preserve">2766271	</t>
  </si>
  <si>
    <t xml:space="preserve">21620611442	</t>
  </si>
  <si>
    <t>[伊洛伊洛]伊洛伊洛索托格兰德酒店(Sotogrande Iloilo Hotel)(91807892)</t>
  </si>
  <si>
    <t>套房(特大床)&lt;2人入住&gt;&lt;不退款&gt;</t>
  </si>
  <si>
    <t>TALINGTING/RODRIGO</t>
  </si>
  <si>
    <t xml:space="preserve">2766274	</t>
  </si>
  <si>
    <t xml:space="preserve">21620798086	</t>
  </si>
  <si>
    <t>[普吉岛]普吉岛旁布里公寓(SHA Extra Plus)(Panphuree Residence(SHA Extra Plus))(55543113)</t>
  </si>
  <si>
    <t>豪华双床房&lt;2人入住&gt;&lt;不退款&gt;</t>
  </si>
  <si>
    <t>BENEDICT/RAJ</t>
  </si>
  <si>
    <t xml:space="preserve">2766330	</t>
  </si>
  <si>
    <t xml:space="preserve">-2034013243	</t>
  </si>
  <si>
    <t xml:space="preserve">21620943623	</t>
  </si>
  <si>
    <t>[清迈]清迈白色精品酒店及水疗(White Boutique Hotel and Spa)(55254140)</t>
  </si>
  <si>
    <t>WI/HAOHUN,JIANG/JUN</t>
  </si>
  <si>
    <t xml:space="preserve">2766367	</t>
  </si>
  <si>
    <t xml:space="preserve">HBD-714230-321-5698531	</t>
  </si>
  <si>
    <t xml:space="preserve">21621287765	</t>
  </si>
  <si>
    <t>WU/SHU HSIEN,WU/SHU HSIEN</t>
  </si>
  <si>
    <t xml:space="preserve">2766441	</t>
  </si>
  <si>
    <t xml:space="preserve">21621585046	</t>
  </si>
  <si>
    <t>[胡志明市]胡志明伊甸花园酒店(Eden Garden Hotel)(55439326)</t>
  </si>
  <si>
    <t>客房 (Day Use Max 2 Hours Only)&lt;2人入住&gt;&lt;不退款&gt;</t>
  </si>
  <si>
    <t>MINH/HOANG DUC</t>
  </si>
  <si>
    <t xml:space="preserve">2766523	</t>
  </si>
  <si>
    <t>退单</t>
  </si>
  <si>
    <t xml:space="preserve">21622393454	</t>
  </si>
  <si>
    <t>ADOLFSSON/ELVIRA,Diao/Zhenhao</t>
  </si>
  <si>
    <t xml:space="preserve">2766706	</t>
  </si>
  <si>
    <t xml:space="preserve">21622745671	</t>
  </si>
  <si>
    <t>[科隆]科隆瑟夫灵霍夫美居酒店(Mercure Hotel Severinshof Köln City)(56206123)</t>
  </si>
  <si>
    <t>双床房&lt;2人入住&gt;&lt;不退款&gt;</t>
  </si>
  <si>
    <t>Koegler/Timo</t>
  </si>
  <si>
    <t xml:space="preserve">2766793	</t>
  </si>
  <si>
    <t xml:space="preserve">21623340903	</t>
  </si>
  <si>
    <t>[万隆市]超级广场费屋酒店(favehotel Hyper Square)(55414298)</t>
  </si>
  <si>
    <t>致爱房&lt;2人入住&gt;&lt;不退款&gt;</t>
  </si>
  <si>
    <t>ALAMSYAH/GIAN NUR</t>
  </si>
  <si>
    <t xml:space="preserve">2766938	</t>
  </si>
  <si>
    <t xml:space="preserve">21623417700	</t>
  </si>
  <si>
    <t>[清迈]清迈阿莫拉塔佩酒店(SHA Plus+)(Amora Thapae Hotel Chiang Mai(SHA Plus+))(56206475)</t>
  </si>
  <si>
    <t>THANON/CHANYA,SHIMASAKI/TAKASHI</t>
  </si>
  <si>
    <t xml:space="preserve">2766957	</t>
  </si>
  <si>
    <t xml:space="preserve">21623557347	</t>
  </si>
  <si>
    <t>[希什利]伊斯坦布尔市中心温德姆华美达广场酒店(Ramada Plaza by Wyndham Istanbul City Center)(60480571)</t>
  </si>
  <si>
    <t>Women/Women</t>
  </si>
  <si>
    <t xml:space="preserve">2767007	</t>
  </si>
  <si>
    <t xml:space="preserve">21623702997	</t>
  </si>
  <si>
    <t>[蒙特利尔]圣丹尼酒店(Hotel St-Denis)(55426300)</t>
  </si>
  <si>
    <t>特大床房&lt;2人入住&gt;&lt;不退款&gt;</t>
  </si>
  <si>
    <t>Dalgas/Dylan</t>
  </si>
  <si>
    <t xml:space="preserve">2767037	</t>
  </si>
  <si>
    <t xml:space="preserve">21623816736	</t>
  </si>
  <si>
    <t>[仁嘉隆]吉隆坡仁嘉隆佳景酒店(Jenjarom Boutique Hotel  Kuala Lumpur)(95138694)</t>
  </si>
  <si>
    <t>豪华大床房&lt;2人入住&gt;&lt;不退款&gt;</t>
  </si>
  <si>
    <t>Dairongjie/Lian</t>
  </si>
  <si>
    <t xml:space="preserve">2767066	</t>
  </si>
  <si>
    <t xml:space="preserve">21623945423	</t>
  </si>
  <si>
    <t>标准特大床房&lt;2人入住&gt;&lt;不退款&gt;</t>
  </si>
  <si>
    <t>LECONTE/FLORA</t>
  </si>
  <si>
    <t xml:space="preserve">2767118	</t>
  </si>
  <si>
    <t xml:space="preserve">21624134048	</t>
  </si>
  <si>
    <t>YANG/XINYU</t>
  </si>
  <si>
    <t xml:space="preserve">2767165	</t>
  </si>
  <si>
    <t xml:space="preserve">21624253322	</t>
  </si>
  <si>
    <t>[洛斯皮塔莱-德略布雷加特]萨博普拉萨尤罗帕酒店(Hotel SB Plaza Europa)(55626073)</t>
  </si>
  <si>
    <t>Dorey/Dune</t>
  </si>
  <si>
    <t xml:space="preserve">2767203	</t>
  </si>
  <si>
    <t xml:space="preserve">2034076285	</t>
  </si>
  <si>
    <t xml:space="preserve">21624455378	</t>
  </si>
  <si>
    <t>[威斯敏斯特城]斯特兰德宫酒店(Strand Palace)(55799370)</t>
  </si>
  <si>
    <t>GUO/FENG,DONG/GRACE</t>
  </si>
  <si>
    <t xml:space="preserve">2767246	</t>
  </si>
  <si>
    <t xml:space="preserve">21624516141	</t>
  </si>
  <si>
    <t>[曼谷]曼谷68酒店(Bangkok 68)(55345951)</t>
  </si>
  <si>
    <t>高级特大床房&lt;2人入住&gt;&lt;不退款&gt;</t>
  </si>
  <si>
    <t>Prasom/Natchaya</t>
  </si>
  <si>
    <t xml:space="preserve">2767268	</t>
  </si>
  <si>
    <t xml:space="preserve">21624524047	</t>
  </si>
  <si>
    <t>[奥扎诺-德尔艾米利亚]艾米利亚皮酒店(Phi Hotel Emilia)(55269684)</t>
  </si>
  <si>
    <t>经典双人房&lt;2人入住&gt;&lt;不退款&gt;</t>
  </si>
  <si>
    <t>Knezevic/Nikola,Knezevic/Nikola</t>
  </si>
  <si>
    <t xml:space="preserve">2767271	</t>
  </si>
  <si>
    <t xml:space="preserve">1402630483	</t>
  </si>
  <si>
    <t xml:space="preserve">21624579052	</t>
  </si>
  <si>
    <t>[武里南]武里南B2精品经济酒店(B2 Buriram Boutique &amp; Budget Hotel)(55304137)</t>
  </si>
  <si>
    <t>奢华尊贵房&lt;2人入住&gt;&lt;不退款&gt;</t>
  </si>
  <si>
    <t>CHANSRICHAROEN/AKARAWAT</t>
  </si>
  <si>
    <t xml:space="preserve">2767312	</t>
  </si>
  <si>
    <t xml:space="preserve">RL29070585	</t>
  </si>
  <si>
    <t>，</t>
  </si>
  <si>
    <t>本期扣款364元</t>
  </si>
  <si>
    <t xml:space="preserve"> 144526 HKD</t>
  </si>
  <si>
    <t>A221103103708481</t>
  </si>
  <si>
    <t>A221103103739481</t>
  </si>
  <si>
    <t>总计：144526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</si>
  <si>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</si>
  <si>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</si>
  <si>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</si>
  <si>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</si>
  <si>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</si>
  <si>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</si>
  <si>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</si>
  <si>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</si>
  <si>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</si>
  <si>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</si>
  <si>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</si>
  <si>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</si>
  <si>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</si>
  <si>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</si>
  <si>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</si>
  <si>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</si>
  <si>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</si>
  <si>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</si>
  <si>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</si>
  <si>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</si>
  <si>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2767312</t>
  </si>
  <si>
    <t>武里南 B2 精品经济型酒店</t>
  </si>
  <si>
    <t>CHANSRICHAROEN AKARAWAT</t>
  </si>
  <si>
    <t>2022-10-31</t>
  </si>
  <si>
    <t>退房日周结</t>
  </si>
  <si>
    <t>128.70</t>
  </si>
  <si>
    <t>139.00</t>
  </si>
  <si>
    <t>0</t>
  </si>
  <si>
    <t>0.00</t>
  </si>
  <si>
    <t>携程汇智国际直连</t>
  </si>
  <si>
    <t>925</t>
  </si>
  <si>
    <t>2022-10-30 22:28:45</t>
  </si>
  <si>
    <t>否</t>
  </si>
  <si>
    <t>汇智国际旅游发展有限公司</t>
  </si>
  <si>
    <t>直连</t>
  </si>
  <si>
    <t>泰国</t>
  </si>
  <si>
    <t>2767271</t>
  </si>
  <si>
    <t>艾米利亚皮酒店</t>
  </si>
  <si>
    <t>Knezevic Nikola,Knezevic Nikola</t>
  </si>
  <si>
    <t>528.69</t>
  </si>
  <si>
    <t>571.00</t>
  </si>
  <si>
    <t>2022-10-30 22:04:49</t>
  </si>
  <si>
    <t>意大利</t>
  </si>
  <si>
    <t>2767268</t>
  </si>
  <si>
    <t>曼谷68酒店</t>
  </si>
  <si>
    <t>Prasom Natchaya</t>
  </si>
  <si>
    <t>114.81</t>
  </si>
  <si>
    <t>124.00</t>
  </si>
  <si>
    <t>2022-10-30 21:59:49</t>
  </si>
  <si>
    <t>2767246</t>
  </si>
  <si>
    <t>斯特兰德宫酒店</t>
  </si>
  <si>
    <t>GUO FENG,DONG GRACE</t>
  </si>
  <si>
    <t>1181.45</t>
  </si>
  <si>
    <t>1276.00</t>
  </si>
  <si>
    <t>2022-10-30 21:36:43</t>
  </si>
  <si>
    <t>英国</t>
  </si>
  <si>
    <t>2767203</t>
  </si>
  <si>
    <t>萨博普拉萨尤罗帕酒店</t>
  </si>
  <si>
    <t>Dorey Dune</t>
  </si>
  <si>
    <t>777.76</t>
  </si>
  <si>
    <t>840.00</t>
  </si>
  <si>
    <t>2022-10-30 20:57:42</t>
  </si>
  <si>
    <t>西班牙</t>
  </si>
  <si>
    <t>2767165</t>
  </si>
  <si>
    <t>曼谷素旺那普机场奇迹酒店</t>
  </si>
  <si>
    <t>YANG XINYU</t>
  </si>
  <si>
    <t>196.29</t>
  </si>
  <si>
    <t>212.00</t>
  </si>
  <si>
    <t>2022-10-30 20:37:20</t>
  </si>
  <si>
    <t>2767118</t>
  </si>
  <si>
    <t>科隆瑟夫灵霍夫美居酒店</t>
  </si>
  <si>
    <t>LECONTE FLORA</t>
  </si>
  <si>
    <t>599.98</t>
  </si>
  <si>
    <t>648.00</t>
  </si>
  <si>
    <t>2022-10-30 20:00:57</t>
  </si>
  <si>
    <t>德国</t>
  </si>
  <si>
    <t>2767066</t>
  </si>
  <si>
    <t>吉隆坡仁嘉隆佳景酒店</t>
  </si>
  <si>
    <t>Dairongjie Lian</t>
  </si>
  <si>
    <t>287.95</t>
  </si>
  <si>
    <t>311.00</t>
  </si>
  <si>
    <t>2022-10-30 19:31:10</t>
  </si>
  <si>
    <t>马来西亚</t>
  </si>
  <si>
    <t>2767037</t>
  </si>
  <si>
    <t>圣丹尼酒店</t>
  </si>
  <si>
    <t>Dalgas Dylan</t>
  </si>
  <si>
    <t>753.68</t>
  </si>
  <si>
    <t>814.00</t>
  </si>
  <si>
    <t>2022-10-30 19:26:32</t>
  </si>
  <si>
    <t>加拿大</t>
  </si>
  <si>
    <t>2767007</t>
  </si>
  <si>
    <t>伊斯坦布尔市中心温德姆华美达广场酒店</t>
  </si>
  <si>
    <t>Women Women</t>
  </si>
  <si>
    <t>562.02</t>
  </si>
  <si>
    <t>607.00</t>
  </si>
  <si>
    <t>2022-10-30 18:47:50</t>
  </si>
  <si>
    <t>土耳其</t>
  </si>
  <si>
    <t>2766957</t>
  </si>
  <si>
    <t>清迈阿莫拉塔佩酒店</t>
  </si>
  <si>
    <t>THANON CHANYA,SHIMASAKI TAKASHI</t>
  </si>
  <si>
    <t>448.14</t>
  </si>
  <si>
    <t>484.00</t>
  </si>
  <si>
    <t>2022-10-30 18:16:36</t>
  </si>
  <si>
    <t>2766938</t>
  </si>
  <si>
    <t>超级广场费屋酒店</t>
  </si>
  <si>
    <t>ALAMSYAH GIAN NUR</t>
  </si>
  <si>
    <t>140.74</t>
  </si>
  <si>
    <t>152.00</t>
  </si>
  <si>
    <t>2022-10-30 18:04:33</t>
  </si>
  <si>
    <t>印度尼西亚</t>
  </si>
  <si>
    <t>2766793</t>
  </si>
  <si>
    <t>Koegler Timo</t>
  </si>
  <si>
    <t>2022-10-30 16:14:00</t>
  </si>
  <si>
    <t>2766706</t>
  </si>
  <si>
    <t>ADOLFSSON ELVIRA,Diao Zhenhao</t>
  </si>
  <si>
    <t>235.18</t>
  </si>
  <si>
    <t>254.00</t>
  </si>
  <si>
    <t>2022-10-30 15:11:57</t>
  </si>
  <si>
    <t>2766523</t>
  </si>
  <si>
    <t>伊甸园酒店</t>
  </si>
  <si>
    <t>MINH HOANG DUC</t>
  </si>
  <si>
    <t>59.26</t>
  </si>
  <si>
    <t>64.00</t>
  </si>
  <si>
    <t>2022-10-30 13:04:36</t>
  </si>
  <si>
    <t>越南</t>
  </si>
  <si>
    <t>2766441</t>
  </si>
  <si>
    <t>马尼拉马卡迪成功酒店</t>
  </si>
  <si>
    <t>WU SHU HSIEN,WU SHU HSIEN</t>
  </si>
  <si>
    <t>308.32</t>
  </si>
  <si>
    <t>333.00</t>
  </si>
  <si>
    <t>2022-10-30 12:12:16</t>
  </si>
  <si>
    <t>菲律宾</t>
  </si>
  <si>
    <t>2766367</t>
  </si>
  <si>
    <t>清迈白色精品酒店及水疗</t>
  </si>
  <si>
    <t>WI HAOHUN,JIANG JUN</t>
  </si>
  <si>
    <t>202.77</t>
  </si>
  <si>
    <t>219.00</t>
  </si>
  <si>
    <t>2022-10-30 11:14:28</t>
  </si>
  <si>
    <t>2766330</t>
  </si>
  <si>
    <t>普吉岛旁布里公寓(SHA Extra Plus)</t>
  </si>
  <si>
    <t>BENEDICT RAJ</t>
  </si>
  <si>
    <t>171.29</t>
  </si>
  <si>
    <t>185.00</t>
  </si>
  <si>
    <t>2022-10-30 10:54:01</t>
  </si>
  <si>
    <t>2766274</t>
  </si>
  <si>
    <t>伊洛伊洛索托格兰德酒店</t>
  </si>
  <si>
    <t>TALINGTING RODRIGO</t>
  </si>
  <si>
    <t>296.29</t>
  </si>
  <si>
    <t>320.00</t>
  </si>
  <si>
    <t>2022-10-30 10:51:44</t>
  </si>
  <si>
    <t>2766271</t>
  </si>
  <si>
    <t>尼奥瓦卢诗都阿佐酒店</t>
  </si>
  <si>
    <t>Dharma Yoga</t>
  </si>
  <si>
    <t>153.70</t>
  </si>
  <si>
    <t>166.00</t>
  </si>
  <si>
    <t>2022-10-30 10:02:05</t>
  </si>
  <si>
    <t>2766242</t>
  </si>
  <si>
    <t>芭东海滩贝斯特韦斯特酒店</t>
  </si>
  <si>
    <t>KHUMYUANG KALITA</t>
  </si>
  <si>
    <t>159.25</t>
  </si>
  <si>
    <t>172.00</t>
  </si>
  <si>
    <t>2022-10-30 09:41:31</t>
  </si>
  <si>
    <t>2766155</t>
  </si>
  <si>
    <t>维尔万年青旅馆</t>
  </si>
  <si>
    <t>Liu Nannan</t>
  </si>
  <si>
    <t>936.08</t>
  </si>
  <si>
    <t>1011.00</t>
  </si>
  <si>
    <t>2022-10-30 07:03:31</t>
  </si>
  <si>
    <t>美国</t>
  </si>
  <si>
    <t>2766135</t>
  </si>
  <si>
    <t>Chaundy Mark</t>
  </si>
  <si>
    <t>2022-10-30 06:04:06</t>
  </si>
  <si>
    <t>2766133</t>
  </si>
  <si>
    <t>帕特里克哈亚特格拉斯高梦索酒店</t>
  </si>
  <si>
    <t>De jong Mylica</t>
  </si>
  <si>
    <t>699.98</t>
  </si>
  <si>
    <t>756.00</t>
  </si>
  <si>
    <t>2022-10-30 05:52:55</t>
  </si>
  <si>
    <t>法国</t>
  </si>
  <si>
    <t>2766130</t>
  </si>
  <si>
    <t>佐治亚州亚特兰大加勒里亚棒球场丽怡酒店及套房</t>
  </si>
  <si>
    <t>WU FEI</t>
  </si>
  <si>
    <t>788.87</t>
  </si>
  <si>
    <t>852.00</t>
  </si>
  <si>
    <t>2022-10-30 05:45:39</t>
  </si>
  <si>
    <t>2766122</t>
  </si>
  <si>
    <t>河内杜帕克酒店</t>
  </si>
  <si>
    <t>Phan Thuy,Phan Thuy</t>
  </si>
  <si>
    <t>711.09</t>
  </si>
  <si>
    <t>768.00</t>
  </si>
  <si>
    <t>2022-10-30 05:19:02</t>
  </si>
  <si>
    <t>2766120</t>
  </si>
  <si>
    <t>奥伯格附近酒店</t>
  </si>
  <si>
    <t>Timmermans Richard</t>
  </si>
  <si>
    <t>896.27</t>
  </si>
  <si>
    <t>968.00</t>
  </si>
  <si>
    <t>2022-10-30 05:35:05</t>
  </si>
  <si>
    <t>2765959</t>
  </si>
  <si>
    <t>巴淡岛名古屋公寓式酒店</t>
  </si>
  <si>
    <t>RASUL KUSUMA</t>
  </si>
  <si>
    <t>132.40</t>
  </si>
  <si>
    <t>143.00</t>
  </si>
  <si>
    <t>2022-10-30 00:47:53</t>
  </si>
  <si>
    <t>2022-10-29</t>
  </si>
  <si>
    <t>2765873</t>
  </si>
  <si>
    <t>东横INN仁川富平</t>
  </si>
  <si>
    <t>KO BYEONGJU</t>
  </si>
  <si>
    <t>287.03</t>
  </si>
  <si>
    <t>310.00</t>
  </si>
  <si>
    <t>2022-10-29 22:41:56</t>
  </si>
  <si>
    <t>韩国</t>
  </si>
  <si>
    <t>2765575</t>
  </si>
  <si>
    <t>迪拜 FORM 酒店 - 迪拜 - 设计酒店会员</t>
  </si>
  <si>
    <t>AFANA NOORAN KAMAL</t>
  </si>
  <si>
    <t>808.31</t>
  </si>
  <si>
    <t>873.00</t>
  </si>
  <si>
    <t>2022-10-29 17:24:20</t>
  </si>
  <si>
    <t>阿拉伯联合酋长国</t>
  </si>
  <si>
    <t>2765514</t>
  </si>
  <si>
    <t>宜必思尚品曼谷素坤逸康福酒店</t>
  </si>
  <si>
    <t>WONGYUEN MAREEYA</t>
  </si>
  <si>
    <t>268.51</t>
  </si>
  <si>
    <t>290.00</t>
  </si>
  <si>
    <t>2022-10-29 16:33:32</t>
  </si>
  <si>
    <t>2765375</t>
  </si>
  <si>
    <t>曼谷拉差达瑞士酒店 (SHA Extra Plus)</t>
  </si>
  <si>
    <t>YANG XIAOBING</t>
  </si>
  <si>
    <t>937.01</t>
  </si>
  <si>
    <t>1012.00</t>
  </si>
  <si>
    <t>2022-10-29 15:11:48</t>
  </si>
  <si>
    <t>2765302</t>
  </si>
  <si>
    <t>雅加达克巴约蓝尼奥酒店</t>
  </si>
  <si>
    <t>P OKA</t>
  </si>
  <si>
    <t>188.88</t>
  </si>
  <si>
    <t>204.00</t>
  </si>
  <si>
    <t>2022-10-29 14:35:38</t>
  </si>
  <si>
    <t>2765275</t>
  </si>
  <si>
    <t>马尼拉喜来得酒店</t>
  </si>
  <si>
    <t>torres maria alice,torres maria alice</t>
  </si>
  <si>
    <t>1012.93</t>
  </si>
  <si>
    <t>1094.00</t>
  </si>
  <si>
    <t>2022-10-29 14:13:42</t>
  </si>
  <si>
    <t>2765080</t>
  </si>
  <si>
    <t>新坎迪新邦利马酒店-三宝垄ASTON</t>
  </si>
  <si>
    <t>Fahrurrozi Muhammad</t>
  </si>
  <si>
    <t>142.59</t>
  </si>
  <si>
    <t>154.00</t>
  </si>
  <si>
    <t>2022-10-29 12:44:58</t>
  </si>
  <si>
    <t>2765078</t>
  </si>
  <si>
    <t>PROMKHEAW SIRILUK</t>
  </si>
  <si>
    <t>2022-10-29 12:48:05</t>
  </si>
  <si>
    <t>2765049</t>
  </si>
  <si>
    <t>新绿翡翠仙图市酒店</t>
  </si>
  <si>
    <t>Gunawan Cahaya</t>
  </si>
  <si>
    <t>301.84</t>
  </si>
  <si>
    <t>326.00</t>
  </si>
  <si>
    <t>2022-10-29 12:29:05</t>
  </si>
  <si>
    <t>2765003</t>
  </si>
  <si>
    <t>代尔瓦斯特罗 Spa 酒店</t>
  </si>
  <si>
    <t>FENG XUE QIN</t>
  </si>
  <si>
    <t>674.06</t>
  </si>
  <si>
    <t>728.00</t>
  </si>
  <si>
    <t>2022-10-29 12:05:03</t>
  </si>
  <si>
    <t>2764548</t>
  </si>
  <si>
    <t>诺富特伦敦西区酒店</t>
  </si>
  <si>
    <t>CABANDUGAMA AVINDA</t>
  </si>
  <si>
    <t>734.24</t>
  </si>
  <si>
    <t>793.00</t>
  </si>
  <si>
    <t>2022-10-29 03:22:55</t>
  </si>
  <si>
    <t>2764452</t>
  </si>
  <si>
    <t>普瑞米尔里尔北龙克经典酒店</t>
  </si>
  <si>
    <t>Burdeinyi Ihor</t>
  </si>
  <si>
    <t>309.10</t>
  </si>
  <si>
    <t>335.00</t>
  </si>
  <si>
    <t>2022-10-29 01:40:41</t>
  </si>
  <si>
    <t>2764401</t>
  </si>
  <si>
    <t>贝尔法斯特市中心温德姆华美达酒店</t>
  </si>
  <si>
    <t>Diaz Richard</t>
  </si>
  <si>
    <t>726.16</t>
  </si>
  <si>
    <t>787.00</t>
  </si>
  <si>
    <t>2022-10-29 00:36:45</t>
  </si>
  <si>
    <t>2022-10-28</t>
  </si>
  <si>
    <t>2764122</t>
  </si>
  <si>
    <t>阿维伦金马仑高原酒店</t>
  </si>
  <si>
    <t>LIN QINGXUAN</t>
  </si>
  <si>
    <t>363.54</t>
  </si>
  <si>
    <t>394.00</t>
  </si>
  <si>
    <t>2022-10-28 21:07:35</t>
  </si>
  <si>
    <t>2763909</t>
  </si>
  <si>
    <t>阿姆斯特丹史基浦机场宜必思酒店</t>
  </si>
  <si>
    <t>ZHANG SHUANGCHU</t>
  </si>
  <si>
    <t>2106.52</t>
  </si>
  <si>
    <t>2283.00</t>
  </si>
  <si>
    <t>2022-10-28 18:43:52</t>
  </si>
  <si>
    <t>荷兰</t>
  </si>
  <si>
    <t>2763907</t>
  </si>
  <si>
    <t>曼谷香格里拉大酒店</t>
  </si>
  <si>
    <t>CHENG MAN KIT</t>
  </si>
  <si>
    <t>1018.66</t>
  </si>
  <si>
    <t>1104.00</t>
  </si>
  <si>
    <t>2022-10-28 18:42:36</t>
  </si>
  <si>
    <t>2763737</t>
  </si>
  <si>
    <t>思廷西贡格兰德酒店</t>
  </si>
  <si>
    <t>ZHANG JIANHUA,LI JIANQIANG</t>
  </si>
  <si>
    <t>1967.20</t>
  </si>
  <si>
    <t>2132.00</t>
  </si>
  <si>
    <t>2022-10-28 17:03:50</t>
  </si>
  <si>
    <t>2763718</t>
  </si>
  <si>
    <t>斯图加特机场展览中心温德姆酒店</t>
  </si>
  <si>
    <t>Niederer Ruediger,Richter Marion</t>
  </si>
  <si>
    <t>590.53</t>
  </si>
  <si>
    <t>640.00</t>
  </si>
  <si>
    <t>2022-10-28 16:55:37</t>
  </si>
  <si>
    <t>2763587</t>
  </si>
  <si>
    <t>皇家郁金香古南格丽斯高尔夫酒店</t>
  </si>
  <si>
    <t>ISMAIL AVIANDRY NARENDRA</t>
  </si>
  <si>
    <t>666.19</t>
  </si>
  <si>
    <t>722.00</t>
  </si>
  <si>
    <t>2022-10-28 15:50:33</t>
  </si>
  <si>
    <t>2763278</t>
  </si>
  <si>
    <t>MENG POMING</t>
  </si>
  <si>
    <t>436.44</t>
  </si>
  <si>
    <t>473.00</t>
  </si>
  <si>
    <t>2022-10-28 13:48:05</t>
  </si>
  <si>
    <t>直采</t>
  </si>
  <si>
    <t>2022-10-15</t>
  </si>
  <si>
    <t>2741658</t>
  </si>
  <si>
    <t>芭堤雅阿瓦尼度假酒店</t>
  </si>
  <si>
    <t>Sharma Deepak Kumar,Sharma Deepak Kumar</t>
  </si>
  <si>
    <t>1153.26</t>
  </si>
  <si>
    <t>1256.00</t>
  </si>
  <si>
    <t>2022-10-15 19:01:38</t>
  </si>
  <si>
    <t>2741563</t>
  </si>
  <si>
    <t>Bodakunta Suryakiran,Bodakunta Suryakiran</t>
  </si>
  <si>
    <t>2022-10-15 18:53:08</t>
  </si>
  <si>
    <t>2022-10-23</t>
  </si>
  <si>
    <t>2756358</t>
  </si>
  <si>
    <t>东京帝国大酒店</t>
  </si>
  <si>
    <t>HO NAICHIN</t>
  </si>
  <si>
    <t>7044.34</t>
  </si>
  <si>
    <t>7632.00</t>
  </si>
  <si>
    <t>2022-10-23 23:54:42</t>
  </si>
  <si>
    <t>日本</t>
  </si>
  <si>
    <t>2022-10-26</t>
  </si>
  <si>
    <t>2761209</t>
  </si>
  <si>
    <t>千禧希尔顿首尔酒店</t>
  </si>
  <si>
    <t>WANG JUN</t>
  </si>
  <si>
    <t>4793.94</t>
  </si>
  <si>
    <t>5167.00</t>
  </si>
  <si>
    <t>2022-10-26 23:33:34</t>
  </si>
  <si>
    <t>2022-10-21</t>
  </si>
  <si>
    <t>2752754</t>
  </si>
  <si>
    <t>麦哲伦丝绸度假村</t>
  </si>
  <si>
    <t>Lee Yaelin</t>
  </si>
  <si>
    <t>1561.10</t>
  </si>
  <si>
    <t>1695.00</t>
  </si>
  <si>
    <t>2022-10-21 20:06:32</t>
  </si>
  <si>
    <t>2022-08-29</t>
  </si>
  <si>
    <t>2671408</t>
  </si>
  <si>
    <t>亚特兰蒂卡勒西菲海岸酒店</t>
  </si>
  <si>
    <t>FILHO JOAO BELMIRO</t>
  </si>
  <si>
    <t>407.11</t>
  </si>
  <si>
    <t>464.00</t>
  </si>
  <si>
    <t>2022-08-29 00:02:43</t>
  </si>
  <si>
    <t>巴西</t>
  </si>
  <si>
    <t>2022-07-11</t>
  </si>
  <si>
    <t>2617430</t>
  </si>
  <si>
    <t>阿斯特里亚科帕卡巴纳酒店</t>
  </si>
  <si>
    <t>Mafra Jean Carlos</t>
  </si>
  <si>
    <t>487.24</t>
  </si>
  <si>
    <t>570.00</t>
  </si>
  <si>
    <t>2022-07-11 09:52:36</t>
  </si>
  <si>
    <t>2755820</t>
  </si>
  <si>
    <t>布鲁塞尔华威酒店</t>
  </si>
  <si>
    <t>Lindner Ewald</t>
  </si>
  <si>
    <t>1159.29</t>
  </si>
  <si>
    <t>2022-10-23 16:06:13</t>
  </si>
  <si>
    <t>比利时</t>
  </si>
  <si>
    <t>2022-10-27</t>
  </si>
  <si>
    <t>2761856</t>
  </si>
  <si>
    <t>大阿斯顿格罗夫套房酒店</t>
  </si>
  <si>
    <t>TOISUTA PRISKA PRISCILLA</t>
  </si>
  <si>
    <t>436.06</t>
  </si>
  <si>
    <t>476.00</t>
  </si>
  <si>
    <t>2022-10-27 13:51:08</t>
  </si>
  <si>
    <t>2762568</t>
  </si>
  <si>
    <t>安曼四季酒店</t>
  </si>
  <si>
    <t>Alalami Abdallah</t>
  </si>
  <si>
    <t>6995.34</t>
  </si>
  <si>
    <t>7636.00</t>
  </si>
  <si>
    <t>2022-10-27 22:58:36</t>
  </si>
  <si>
    <t>约旦</t>
  </si>
  <si>
    <t>2022-10-19</t>
  </si>
  <si>
    <t>2749166</t>
  </si>
  <si>
    <t>SALIH REBAZ JAMIL,STEPIEN MARTA MAGDALENA</t>
  </si>
  <si>
    <t>2776.29</t>
  </si>
  <si>
    <t>3020.00</t>
  </si>
  <si>
    <t>2022-10-19 23:58:13</t>
  </si>
  <si>
    <t>2755954</t>
  </si>
  <si>
    <t>康帕斯酒店集团曼谷思庭水门酒店</t>
  </si>
  <si>
    <t>Das Dipak</t>
  </si>
  <si>
    <t>313.82</t>
  </si>
  <si>
    <t>340.00</t>
  </si>
  <si>
    <t>2022-10-23 17:47:09</t>
  </si>
  <si>
    <t>2022-10-04</t>
  </si>
  <si>
    <t>2723997</t>
  </si>
  <si>
    <t>曼谷爱侣湾君悦酒店 (SHA Plus+)</t>
  </si>
  <si>
    <t>Fatema Nurun Nahar,Fatema Nurun Nahar</t>
  </si>
  <si>
    <t>4528.66</t>
  </si>
  <si>
    <t>4976.00</t>
  </si>
  <si>
    <t>2022-10-04 14:19:42</t>
  </si>
  <si>
    <t>2022-10-08</t>
  </si>
  <si>
    <t>2731203</t>
  </si>
  <si>
    <t>新宿华盛顿酒店</t>
  </si>
  <si>
    <t>HO YUENYUK,CHUNG KINGFAI</t>
  </si>
  <si>
    <t>2022-10-25</t>
  </si>
  <si>
    <t>5382.58</t>
  </si>
  <si>
    <t>5924.04</t>
  </si>
  <si>
    <t>2022-10-08 22:49:08</t>
  </si>
  <si>
    <t>2759313</t>
  </si>
  <si>
    <t>曼谷铂尔曼G酒店</t>
  </si>
  <si>
    <t>XI JIN PENG</t>
  </si>
  <si>
    <t>1290.66</t>
  </si>
  <si>
    <t>1392.00</t>
  </si>
  <si>
    <t>2022-10-26 02:06:07</t>
  </si>
  <si>
    <t>2022-10-03</t>
  </si>
  <si>
    <t>2721702</t>
  </si>
  <si>
    <t>佛拉明哥酒店</t>
  </si>
  <si>
    <t>Pariano Riccardo</t>
  </si>
  <si>
    <t>1034.21</t>
  </si>
  <si>
    <t>1138.00</t>
  </si>
  <si>
    <t>2022-10-03 01:15:47</t>
  </si>
  <si>
    <t>葡萄牙</t>
  </si>
  <si>
    <t>2747361</t>
  </si>
  <si>
    <t>LI TIANLONG</t>
  </si>
  <si>
    <t>736.72</t>
  </si>
  <si>
    <t>802.00</t>
  </si>
  <si>
    <t>2022-10-19 00:46:39</t>
  </si>
  <si>
    <t>2022-10-17</t>
  </si>
  <si>
    <t>2744629</t>
  </si>
  <si>
    <t>新加坡京华酒店</t>
  </si>
  <si>
    <t>LING HANRONG</t>
  </si>
  <si>
    <t>884.23</t>
  </si>
  <si>
    <t>963.00</t>
  </si>
  <si>
    <t>2022-10-17 15:25:06</t>
  </si>
  <si>
    <t>新加坡</t>
  </si>
  <si>
    <t>2022-10-07</t>
  </si>
  <si>
    <t>2729530</t>
  </si>
  <si>
    <t>曼谷梵尼克斯素坤逸11酒店</t>
  </si>
  <si>
    <t>DECHKAEW NATTHAPHON</t>
  </si>
  <si>
    <t>170.67</t>
  </si>
  <si>
    <t>188.00</t>
  </si>
  <si>
    <t>2022-10-07 17:58:39</t>
  </si>
  <si>
    <t>2759264</t>
  </si>
  <si>
    <t>曼谷阿瓦尼中庭酒店</t>
  </si>
  <si>
    <t>WU GUO,Hao Fu</t>
  </si>
  <si>
    <t>272.60</t>
  </si>
  <si>
    <t>294.00</t>
  </si>
  <si>
    <t>2022-10-25 21:05:42</t>
  </si>
  <si>
    <t>2759638</t>
  </si>
  <si>
    <t>HAN SANGMIN,LEE SUNGJU</t>
  </si>
  <si>
    <t>1305.50</t>
  </si>
  <si>
    <t>1408.00</t>
  </si>
  <si>
    <t>2022-10-25 23:34:19</t>
  </si>
  <si>
    <t>2022-10-22</t>
  </si>
  <si>
    <t>2753323</t>
  </si>
  <si>
    <t>莱奥科隆老城新奇酒店</t>
  </si>
  <si>
    <t>SCHMIDT THEKLA,CZOCK RAMIRO</t>
  </si>
  <si>
    <t>373.77</t>
  </si>
  <si>
    <t>405.00</t>
  </si>
  <si>
    <t>2022-10-22 03:49:55</t>
  </si>
  <si>
    <t>2729610</t>
  </si>
  <si>
    <t>玛丽蒂姆科隆酒店</t>
  </si>
  <si>
    <t>Schumann Axel</t>
  </si>
  <si>
    <t>5207.14</t>
  </si>
  <si>
    <t>5736.00</t>
  </si>
  <si>
    <t>2022-10-07 20:20:50</t>
  </si>
  <si>
    <t>2022-10-13</t>
  </si>
  <si>
    <t>2737352</t>
  </si>
  <si>
    <t>爱迪生时代广场酒店</t>
  </si>
  <si>
    <t>Montalvo Francisca</t>
  </si>
  <si>
    <t>5530.52</t>
  </si>
  <si>
    <t>6039.00</t>
  </si>
  <si>
    <t>2022-10-13 07:54:33</t>
  </si>
  <si>
    <t>2760029</t>
  </si>
  <si>
    <t>拉维斯18号公寓式酒店</t>
  </si>
  <si>
    <t>ZHAO HANGBO</t>
  </si>
  <si>
    <t>1628.29</t>
  </si>
  <si>
    <t>1755.00</t>
  </si>
  <si>
    <t>2022-10-26 09:26:44</t>
  </si>
  <si>
    <t>2022-08-26</t>
  </si>
  <si>
    <t>2667949</t>
  </si>
  <si>
    <t>阿布扎比雅乐轩酒店</t>
  </si>
  <si>
    <t>ELSABAA NADA HANI</t>
  </si>
  <si>
    <t>462.77</t>
  </si>
  <si>
    <t>529.00</t>
  </si>
  <si>
    <t>2022-08-26 04:48:59</t>
  </si>
  <si>
    <t>2758815</t>
  </si>
  <si>
    <t>伊斯坦布尔世界精品酒店</t>
  </si>
  <si>
    <t>ALBEHADILI HASAN HAFEDH MOHAMMED</t>
  </si>
  <si>
    <t>3552.10</t>
  </si>
  <si>
    <t>3831.00</t>
  </si>
  <si>
    <t>2022-10-25 15:13:05</t>
  </si>
  <si>
    <t>2755498</t>
  </si>
  <si>
    <t>柏本克酒店</t>
  </si>
  <si>
    <t>Song Philip</t>
  </si>
  <si>
    <t>4567.00</t>
  </si>
  <si>
    <t>4948.00</t>
  </si>
  <si>
    <t>2022-10-23 12:18:30</t>
  </si>
  <si>
    <t>2022-10-09</t>
  </si>
  <si>
    <t>2731838</t>
  </si>
  <si>
    <t>巴厘尼克莎玛海滩精品度假酒店</t>
  </si>
  <si>
    <t>Kennedy Nathan,Kennedy Nathan</t>
  </si>
  <si>
    <t>1637.31</t>
  </si>
  <si>
    <t>1804.00</t>
  </si>
  <si>
    <t>2022-10-09 14:37:16</t>
  </si>
  <si>
    <t>2022-10-12</t>
  </si>
  <si>
    <t>2736702</t>
  </si>
  <si>
    <t>东京银座凯悦中心酒店</t>
  </si>
  <si>
    <t>Jiang Lei</t>
  </si>
  <si>
    <t>13351.68</t>
  </si>
  <si>
    <t>14592.00</t>
  </si>
  <si>
    <t>2022-10-12 19:37:55</t>
  </si>
  <si>
    <t>2732090</t>
  </si>
  <si>
    <t>YANG Jia</t>
  </si>
  <si>
    <t>11127.18</t>
  </si>
  <si>
    <t>12260.00</t>
  </si>
  <si>
    <t>2022-10-09 17:33:00</t>
  </si>
  <si>
    <t>2022-10-02</t>
  </si>
  <si>
    <t>2721595</t>
  </si>
  <si>
    <t>桂尔基诺酒店</t>
  </si>
  <si>
    <t>bovolenta paola</t>
  </si>
  <si>
    <t>1345.02</t>
  </si>
  <si>
    <t>1480.00</t>
  </si>
  <si>
    <t>2022-10-02 23:20:43</t>
  </si>
  <si>
    <t>2761195</t>
  </si>
  <si>
    <t>康帕斯酒店集团曼谷欧陆酒店</t>
  </si>
  <si>
    <t>FAN ANTHONY</t>
  </si>
  <si>
    <t>1486.34</t>
  </si>
  <si>
    <t>1602.00</t>
  </si>
  <si>
    <t>2022-10-26 23:20:12</t>
  </si>
  <si>
    <t>2762513</t>
  </si>
  <si>
    <t>云顶高原●至尊玖霄明阁大酒店</t>
  </si>
  <si>
    <t>Tan Swee Hee</t>
  </si>
  <si>
    <t>518.51</t>
  </si>
  <si>
    <t>566.00</t>
  </si>
  <si>
    <t>2022-10-27 22:18:33</t>
  </si>
  <si>
    <t>2761411</t>
  </si>
  <si>
    <t>阿尔皮纳埃克莱克蒂克酒店</t>
  </si>
  <si>
    <t>CHEUNG MAN LAI,WONG BIK HAR</t>
  </si>
  <si>
    <t>785.10</t>
  </si>
  <si>
    <t>857.00</t>
  </si>
  <si>
    <t>2022-10-27 04:28:22</t>
  </si>
  <si>
    <t>2022-07-26</t>
  </si>
  <si>
    <t>2633614</t>
  </si>
  <si>
    <t>吉欧亚71旅馆</t>
  </si>
  <si>
    <t>slupikowski Carole</t>
  </si>
  <si>
    <t>985.04</t>
  </si>
  <si>
    <t>1143.00</t>
  </si>
  <si>
    <t>2022-07-26 18:45:51</t>
  </si>
  <si>
    <t>2022-08-10</t>
  </si>
  <si>
    <t>2651062</t>
  </si>
  <si>
    <t>灰白大厅酒店</t>
  </si>
  <si>
    <t>JONED GWYN</t>
  </si>
  <si>
    <t>1894.24</t>
  </si>
  <si>
    <t>2198.00</t>
  </si>
  <si>
    <t>2022-08-10 23:50:21</t>
  </si>
  <si>
    <t>2755233</t>
  </si>
  <si>
    <t>盲通度假村汽车旅馆</t>
  </si>
  <si>
    <t>van Tonder Patti</t>
  </si>
  <si>
    <t>2314.88</t>
  </si>
  <si>
    <t>2508.00</t>
  </si>
  <si>
    <t>2022-10-23 07:24:23</t>
  </si>
  <si>
    <t>2737001</t>
  </si>
  <si>
    <t>罗氏公园酒店</t>
  </si>
  <si>
    <t>KIM Sojin</t>
  </si>
  <si>
    <t>1181.27</t>
  </si>
  <si>
    <t>1291.00</t>
  </si>
  <si>
    <t>2022-10-12 22:42:30</t>
  </si>
  <si>
    <t>2756302</t>
  </si>
  <si>
    <t>圣詹姆斯酒店</t>
  </si>
  <si>
    <t>Haddaji Alissa</t>
  </si>
  <si>
    <t>3263.73</t>
  </si>
  <si>
    <t>3536.00</t>
  </si>
  <si>
    <t>2022-10-23 22:53:19</t>
  </si>
  <si>
    <t>2762684</t>
  </si>
  <si>
    <t>ME 迪拜酒店</t>
  </si>
  <si>
    <t>Busetty Hitesh</t>
  </si>
  <si>
    <t>1580.27</t>
  </si>
  <si>
    <t>1725.00</t>
  </si>
  <si>
    <t>2022-10-28 00:29:13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</si>
</sst>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44865</v>
      </c>
      <c r="H2" s="4">
        <v>1</v>
      </c>
      <c r="I2" s="4">
        <v>2</v>
      </c>
      <c r="J2" s="4">
        <v>2</v>
      </c>
      <c r="K2" s="4" t="s">
        <v>30</v>
      </c>
      <c r="L2" s="4">
        <v>570</v>
      </c>
      <c r="M2" s="4">
        <v>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44753</v>
      </c>
      <c r="S2" s="6">
        <v>44868</v>
      </c>
      <c r="T2" s="4" t="s">
        <v>34</v>
      </c>
      <c r="U2" s="4">
        <v>570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44862</v>
      </c>
      <c r="G3" s="6">
        <v>44865</v>
      </c>
      <c r="H3" s="4">
        <v>1</v>
      </c>
      <c r="I3" s="4">
        <v>3</v>
      </c>
      <c r="J3" s="4">
        <v>3</v>
      </c>
      <c r="K3" s="4" t="s">
        <v>30</v>
      </c>
      <c r="L3" s="4">
        <v>1143</v>
      </c>
      <c r="M3" s="4">
        <v>1143</v>
      </c>
      <c r="N3" s="4" t="s">
        <v>39</v>
      </c>
      <c r="O3" s="4" t="s">
        <v>32</v>
      </c>
      <c r="P3" s="4" t="s">
        <v>33</v>
      </c>
      <c r="Q3" s="4">
        <v>0</v>
      </c>
      <c r="R3" s="7">
        <v>44768</v>
      </c>
      <c r="S3" s="6">
        <v>44868</v>
      </c>
      <c r="T3" s="4" t="s">
        <v>34</v>
      </c>
      <c r="U3" s="4">
        <v>1143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44864</v>
      </c>
      <c r="G4" s="6">
        <v>44865</v>
      </c>
      <c r="H4" s="4">
        <v>1</v>
      </c>
      <c r="I4" s="4">
        <v>1</v>
      </c>
      <c r="J4" s="4">
        <v>1</v>
      </c>
      <c r="K4" s="4" t="s">
        <v>30</v>
      </c>
      <c r="L4" s="4">
        <v>2198</v>
      </c>
      <c r="M4" s="4">
        <v>2198</v>
      </c>
      <c r="N4" s="4" t="s">
        <v>44</v>
      </c>
      <c r="O4" s="4" t="s">
        <v>32</v>
      </c>
      <c r="P4" s="4" t="s">
        <v>33</v>
      </c>
      <c r="Q4" s="4">
        <v>0</v>
      </c>
      <c r="R4" s="7">
        <v>44783</v>
      </c>
      <c r="S4" s="6">
        <v>44868</v>
      </c>
      <c r="T4" s="4" t="s">
        <v>34</v>
      </c>
      <c r="U4" s="4">
        <v>2198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44864</v>
      </c>
      <c r="G5" s="6">
        <v>44865</v>
      </c>
      <c r="H5" s="4">
        <v>1</v>
      </c>
      <c r="I5" s="4">
        <v>1</v>
      </c>
      <c r="J5" s="4">
        <v>1</v>
      </c>
      <c r="K5" s="4" t="s">
        <v>30</v>
      </c>
      <c r="L5" s="4">
        <v>529</v>
      </c>
      <c r="M5" s="4">
        <v>529</v>
      </c>
      <c r="N5" s="4" t="s">
        <v>49</v>
      </c>
      <c r="O5" s="4" t="s">
        <v>32</v>
      </c>
      <c r="P5" s="4" t="s">
        <v>33</v>
      </c>
      <c r="Q5" s="4">
        <v>0</v>
      </c>
      <c r="R5" s="7">
        <v>44799</v>
      </c>
      <c r="S5" s="6">
        <v>44868</v>
      </c>
      <c r="T5" s="4" t="s">
        <v>34</v>
      </c>
      <c r="U5" s="4">
        <v>529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44864</v>
      </c>
      <c r="G6" s="6">
        <v>44865</v>
      </c>
      <c r="H6" s="4">
        <v>2</v>
      </c>
      <c r="I6" s="4">
        <v>1</v>
      </c>
      <c r="J6" s="4">
        <v>2</v>
      </c>
      <c r="K6" s="4" t="s">
        <v>30</v>
      </c>
      <c r="L6" s="4">
        <v>464</v>
      </c>
      <c r="M6" s="4">
        <v>464</v>
      </c>
      <c r="N6" s="4" t="s">
        <v>55</v>
      </c>
      <c r="O6" s="4" t="s">
        <v>32</v>
      </c>
      <c r="P6" s="4" t="s">
        <v>33</v>
      </c>
      <c r="Q6" s="4">
        <v>0</v>
      </c>
      <c r="R6" s="7">
        <v>44802</v>
      </c>
      <c r="S6" s="6">
        <v>44868</v>
      </c>
      <c r="T6" s="4" t="s">
        <v>34</v>
      </c>
      <c r="U6" s="4">
        <v>464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44863</v>
      </c>
      <c r="G7" s="6">
        <v>44865</v>
      </c>
      <c r="H7" s="4">
        <v>1</v>
      </c>
      <c r="I7" s="4">
        <v>2</v>
      </c>
      <c r="J7" s="4">
        <v>2</v>
      </c>
      <c r="K7" s="4" t="s">
        <v>30</v>
      </c>
      <c r="L7" s="4">
        <v>3136</v>
      </c>
      <c r="M7" s="4">
        <v>3136</v>
      </c>
      <c r="N7" s="4" t="s">
        <v>59</v>
      </c>
      <c r="O7" s="4" t="s">
        <v>32</v>
      </c>
      <c r="P7" s="4" t="s">
        <v>33</v>
      </c>
      <c r="Q7" s="4">
        <v>0</v>
      </c>
      <c r="R7" s="7">
        <v>44816</v>
      </c>
      <c r="S7" s="6">
        <v>44868</v>
      </c>
      <c r="T7" s="4" t="s">
        <v>34</v>
      </c>
      <c r="U7" s="4">
        <v>3136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60</v>
      </c>
      <c r="D8" s="4" t="s">
        <v>57</v>
      </c>
      <c r="E8" s="4" t="s">
        <v>58</v>
      </c>
      <c r="F8" s="6">
        <v>44863</v>
      </c>
      <c r="G8" s="6">
        <v>44865</v>
      </c>
      <c r="H8" s="4">
        <v>1</v>
      </c>
      <c r="I8" s="4">
        <v>2</v>
      </c>
      <c r="J8" s="4">
        <v>2</v>
      </c>
      <c r="K8" s="4" t="s">
        <v>30</v>
      </c>
      <c r="L8" s="4">
        <v>-3136</v>
      </c>
      <c r="M8" s="4">
        <v>-3136</v>
      </c>
      <c r="N8" s="4" t="s">
        <v>59</v>
      </c>
      <c r="O8" s="4" t="s">
        <v>32</v>
      </c>
      <c r="P8" s="4" t="s">
        <v>33</v>
      </c>
      <c r="Q8" s="4">
        <v>0</v>
      </c>
      <c r="R8" s="7">
        <v>44816</v>
      </c>
      <c r="S8" s="6">
        <v>44868</v>
      </c>
      <c r="T8" s="4" t="s">
        <v>34</v>
      </c>
      <c r="U8" s="4">
        <v>-3136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44863</v>
      </c>
      <c r="G9" s="6">
        <v>44865</v>
      </c>
      <c r="H9" s="4">
        <v>1</v>
      </c>
      <c r="I9" s="4">
        <v>2</v>
      </c>
      <c r="J9" s="4">
        <v>2</v>
      </c>
      <c r="K9" s="4" t="s">
        <v>30</v>
      </c>
      <c r="L9" s="4">
        <v>1480</v>
      </c>
      <c r="M9" s="4">
        <v>1480</v>
      </c>
      <c r="N9" s="4" t="s">
        <v>64</v>
      </c>
      <c r="O9" s="4" t="s">
        <v>32</v>
      </c>
      <c r="P9" s="4" t="s">
        <v>33</v>
      </c>
      <c r="Q9" s="4">
        <v>0</v>
      </c>
      <c r="R9" s="7">
        <v>44836</v>
      </c>
      <c r="S9" s="6">
        <v>44868</v>
      </c>
      <c r="T9" s="4" t="s">
        <v>34</v>
      </c>
      <c r="U9" s="4">
        <v>1480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44863</v>
      </c>
      <c r="G10" s="6">
        <v>44865</v>
      </c>
      <c r="H10" s="4">
        <v>1</v>
      </c>
      <c r="I10" s="4">
        <v>2</v>
      </c>
      <c r="J10" s="4">
        <v>2</v>
      </c>
      <c r="K10" s="4" t="s">
        <v>30</v>
      </c>
      <c r="L10" s="4">
        <v>1138</v>
      </c>
      <c r="M10" s="4">
        <v>1138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44837</v>
      </c>
      <c r="S10" s="6">
        <v>44868</v>
      </c>
      <c r="T10" s="4" t="s">
        <v>34</v>
      </c>
      <c r="U10" s="4">
        <v>1138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44861</v>
      </c>
      <c r="G11" s="6">
        <v>44865</v>
      </c>
      <c r="H11" s="4">
        <v>1</v>
      </c>
      <c r="I11" s="4">
        <v>4</v>
      </c>
      <c r="J11" s="4">
        <v>4</v>
      </c>
      <c r="K11" s="4" t="s">
        <v>30</v>
      </c>
      <c r="L11" s="4">
        <v>4976</v>
      </c>
      <c r="M11" s="4">
        <v>4976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44838</v>
      </c>
      <c r="S11" s="6">
        <v>44868</v>
      </c>
      <c r="T11" s="4" t="s">
        <v>34</v>
      </c>
      <c r="U11" s="4">
        <v>4976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54</v>
      </c>
      <c r="F12" s="6">
        <v>44864</v>
      </c>
      <c r="G12" s="6">
        <v>44865</v>
      </c>
      <c r="H12" s="4">
        <v>1</v>
      </c>
      <c r="I12" s="4">
        <v>1</v>
      </c>
      <c r="J12" s="4">
        <v>1</v>
      </c>
      <c r="K12" s="4" t="s">
        <v>30</v>
      </c>
      <c r="L12" s="4">
        <v>188</v>
      </c>
      <c r="M12" s="4">
        <v>188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44841</v>
      </c>
      <c r="S12" s="6">
        <v>44868</v>
      </c>
      <c r="T12" s="4" t="s">
        <v>34</v>
      </c>
      <c r="U12" s="4">
        <v>188</v>
      </c>
      <c r="V12" s="4">
        <v>0</v>
      </c>
      <c r="W12" s="4">
        <v>0</v>
      </c>
      <c r="X12" s="4" t="s">
        <v>79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44861</v>
      </c>
      <c r="G13" s="6">
        <v>44865</v>
      </c>
      <c r="H13" s="4">
        <v>1</v>
      </c>
      <c r="I13" s="4">
        <v>4</v>
      </c>
      <c r="J13" s="4">
        <v>4</v>
      </c>
      <c r="K13" s="4" t="s">
        <v>30</v>
      </c>
      <c r="L13" s="4">
        <v>5736</v>
      </c>
      <c r="M13" s="4">
        <v>5736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44841</v>
      </c>
      <c r="S13" s="6">
        <v>44868</v>
      </c>
      <c r="T13" s="4" t="s">
        <v>34</v>
      </c>
      <c r="U13" s="4">
        <v>5736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44859</v>
      </c>
      <c r="G14" s="6">
        <v>44865</v>
      </c>
      <c r="H14" s="4">
        <v>2</v>
      </c>
      <c r="I14" s="4">
        <v>6</v>
      </c>
      <c r="J14" s="4">
        <v>12</v>
      </c>
      <c r="K14" s="4" t="s">
        <v>30</v>
      </c>
      <c r="L14" s="4">
        <v>5924</v>
      </c>
      <c r="M14" s="4">
        <v>5924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44842</v>
      </c>
      <c r="S14" s="6">
        <v>44868</v>
      </c>
      <c r="T14" s="4" t="s">
        <v>34</v>
      </c>
      <c r="U14" s="4">
        <v>5924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44863</v>
      </c>
      <c r="G15" s="6">
        <v>44865</v>
      </c>
      <c r="H15" s="4">
        <v>1</v>
      </c>
      <c r="I15" s="4">
        <v>2</v>
      </c>
      <c r="J15" s="4">
        <v>2</v>
      </c>
      <c r="K15" s="4" t="s">
        <v>30</v>
      </c>
      <c r="L15" s="4">
        <v>1804</v>
      </c>
      <c r="M15" s="4">
        <v>1804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44843</v>
      </c>
      <c r="S15" s="6">
        <v>44868</v>
      </c>
      <c r="T15" s="4" t="s">
        <v>34</v>
      </c>
      <c r="U15" s="4">
        <v>1804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44860</v>
      </c>
      <c r="G16" s="6">
        <v>44865</v>
      </c>
      <c r="H16" s="4">
        <v>1</v>
      </c>
      <c r="I16" s="4">
        <v>5</v>
      </c>
      <c r="J16" s="4">
        <v>5</v>
      </c>
      <c r="K16" s="4" t="s">
        <v>30</v>
      </c>
      <c r="L16" s="4">
        <v>12260</v>
      </c>
      <c r="M16" s="4">
        <v>12260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44843</v>
      </c>
      <c r="S16" s="6">
        <v>44868</v>
      </c>
      <c r="T16" s="4" t="s">
        <v>34</v>
      </c>
      <c r="U16" s="4">
        <v>12260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44859</v>
      </c>
      <c r="G17" s="6">
        <v>44865</v>
      </c>
      <c r="H17" s="4">
        <v>1</v>
      </c>
      <c r="I17" s="4">
        <v>6</v>
      </c>
      <c r="J17" s="4">
        <v>6</v>
      </c>
      <c r="K17" s="4" t="s">
        <v>30</v>
      </c>
      <c r="L17" s="4">
        <v>14592</v>
      </c>
      <c r="M17" s="4">
        <v>14592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44846</v>
      </c>
      <c r="S17" s="6">
        <v>44868</v>
      </c>
      <c r="T17" s="4" t="s">
        <v>34</v>
      </c>
      <c r="U17" s="4">
        <v>14592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44864</v>
      </c>
      <c r="G18" s="6">
        <v>44865</v>
      </c>
      <c r="H18" s="4">
        <v>1</v>
      </c>
      <c r="I18" s="4">
        <v>1</v>
      </c>
      <c r="J18" s="4">
        <v>1</v>
      </c>
      <c r="K18" s="4" t="s">
        <v>30</v>
      </c>
      <c r="L18" s="4">
        <v>1291</v>
      </c>
      <c r="M18" s="4">
        <v>1291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44846</v>
      </c>
      <c r="S18" s="6">
        <v>44868</v>
      </c>
      <c r="T18" s="4" t="s">
        <v>34</v>
      </c>
      <c r="U18" s="4">
        <v>1291</v>
      </c>
      <c r="V18" s="4">
        <v>0</v>
      </c>
      <c r="W18" s="4">
        <v>0</v>
      </c>
      <c r="X18" s="4" t="s">
        <v>108</v>
      </c>
      <c r="Y18" s="4" t="s">
        <v>35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44862</v>
      </c>
      <c r="G19" s="6">
        <v>44865</v>
      </c>
      <c r="H19" s="4">
        <v>1</v>
      </c>
      <c r="I19" s="4">
        <v>3</v>
      </c>
      <c r="J19" s="4">
        <v>3</v>
      </c>
      <c r="K19" s="4" t="s">
        <v>30</v>
      </c>
      <c r="L19" s="4">
        <v>6039</v>
      </c>
      <c r="M19" s="4">
        <v>6039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44847</v>
      </c>
      <c r="S19" s="6">
        <v>44868</v>
      </c>
      <c r="T19" s="4" t="s">
        <v>34</v>
      </c>
      <c r="U19" s="4">
        <v>6039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44863</v>
      </c>
      <c r="G20" s="6">
        <v>44865</v>
      </c>
      <c r="H20" s="4">
        <v>1</v>
      </c>
      <c r="I20" s="4">
        <v>2</v>
      </c>
      <c r="J20" s="4">
        <v>2</v>
      </c>
      <c r="K20" s="4" t="s">
        <v>30</v>
      </c>
      <c r="L20" s="4">
        <v>1256</v>
      </c>
      <c r="M20" s="4">
        <v>1256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44849</v>
      </c>
      <c r="S20" s="6">
        <v>44868</v>
      </c>
      <c r="T20" s="4" t="s">
        <v>34</v>
      </c>
      <c r="U20" s="4">
        <v>1256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44863</v>
      </c>
      <c r="G21" s="6">
        <v>44865</v>
      </c>
      <c r="H21" s="4">
        <v>1</v>
      </c>
      <c r="I21" s="4">
        <v>2</v>
      </c>
      <c r="J21" s="4">
        <v>2</v>
      </c>
      <c r="K21" s="4" t="s">
        <v>30</v>
      </c>
      <c r="L21" s="4">
        <v>1256</v>
      </c>
      <c r="M21" s="4">
        <v>1256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44849</v>
      </c>
      <c r="S21" s="6">
        <v>44868</v>
      </c>
      <c r="T21" s="4" t="s">
        <v>34</v>
      </c>
      <c r="U21" s="4">
        <v>1256</v>
      </c>
      <c r="V21" s="4">
        <v>0</v>
      </c>
      <c r="W21" s="4">
        <v>0</v>
      </c>
      <c r="X21" s="4" t="s">
        <v>35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44864</v>
      </c>
      <c r="G22" s="6">
        <v>44865</v>
      </c>
      <c r="H22" s="4">
        <v>1</v>
      </c>
      <c r="I22" s="4">
        <v>1</v>
      </c>
      <c r="J22" s="4">
        <v>1</v>
      </c>
      <c r="K22" s="4" t="s">
        <v>30</v>
      </c>
      <c r="L22" s="4">
        <v>963</v>
      </c>
      <c r="M22" s="4">
        <v>963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44851</v>
      </c>
      <c r="S22" s="6">
        <v>44868</v>
      </c>
      <c r="T22" s="4" t="s">
        <v>34</v>
      </c>
      <c r="U22" s="4">
        <v>963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44863</v>
      </c>
      <c r="G23" s="6">
        <v>44865</v>
      </c>
      <c r="H23" s="4">
        <v>1</v>
      </c>
      <c r="I23" s="4">
        <v>2</v>
      </c>
      <c r="J23" s="4">
        <v>2</v>
      </c>
      <c r="K23" s="4" t="s">
        <v>30</v>
      </c>
      <c r="L23" s="4">
        <v>802</v>
      </c>
      <c r="M23" s="4">
        <v>802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44853</v>
      </c>
      <c r="S23" s="6">
        <v>44868</v>
      </c>
      <c r="T23" s="4" t="s">
        <v>34</v>
      </c>
      <c r="U23" s="4">
        <v>802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44861</v>
      </c>
      <c r="G24" s="6">
        <v>44865</v>
      </c>
      <c r="H24" s="4">
        <v>1</v>
      </c>
      <c r="I24" s="4">
        <v>4</v>
      </c>
      <c r="J24" s="4">
        <v>4</v>
      </c>
      <c r="K24" s="4" t="s">
        <v>30</v>
      </c>
      <c r="L24" s="4">
        <v>3020</v>
      </c>
      <c r="M24" s="4">
        <v>3020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44853</v>
      </c>
      <c r="S24" s="6">
        <v>44868</v>
      </c>
      <c r="T24" s="4" t="s">
        <v>34</v>
      </c>
      <c r="U24" s="4">
        <v>3020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44862</v>
      </c>
      <c r="G25" s="6">
        <v>44865</v>
      </c>
      <c r="H25" s="4">
        <v>1</v>
      </c>
      <c r="I25" s="4">
        <v>3</v>
      </c>
      <c r="J25" s="4">
        <v>3</v>
      </c>
      <c r="K25" s="4" t="s">
        <v>30</v>
      </c>
      <c r="L25" s="4">
        <v>1695</v>
      </c>
      <c r="M25" s="4">
        <v>1695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44855</v>
      </c>
      <c r="S25" s="6">
        <v>44868</v>
      </c>
      <c r="T25" s="4" t="s">
        <v>34</v>
      </c>
      <c r="U25" s="4">
        <v>1695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68</v>
      </c>
      <c r="F26" s="6">
        <v>44864</v>
      </c>
      <c r="G26" s="6">
        <v>44865</v>
      </c>
      <c r="H26" s="4">
        <v>1</v>
      </c>
      <c r="I26" s="4">
        <v>1</v>
      </c>
      <c r="J26" s="4">
        <v>1</v>
      </c>
      <c r="K26" s="4" t="s">
        <v>30</v>
      </c>
      <c r="L26" s="4">
        <v>405</v>
      </c>
      <c r="M26" s="4">
        <v>405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44856</v>
      </c>
      <c r="S26" s="6">
        <v>44868</v>
      </c>
      <c r="T26" s="4" t="s">
        <v>34</v>
      </c>
      <c r="U26" s="4">
        <v>405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44861</v>
      </c>
      <c r="G27" s="6">
        <v>44865</v>
      </c>
      <c r="H27" s="4">
        <v>1</v>
      </c>
      <c r="I27" s="4">
        <v>4</v>
      </c>
      <c r="J27" s="4">
        <v>4</v>
      </c>
      <c r="K27" s="4" t="s">
        <v>30</v>
      </c>
      <c r="L27" s="4">
        <v>2632</v>
      </c>
      <c r="M27" s="4">
        <v>2632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44856</v>
      </c>
      <c r="S27" s="6">
        <v>44868</v>
      </c>
      <c r="T27" s="4" t="s">
        <v>34</v>
      </c>
      <c r="U27" s="4">
        <v>2632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148</v>
      </c>
      <c r="B28" s="4" t="s">
        <v>26</v>
      </c>
      <c r="C28" s="4" t="s">
        <v>60</v>
      </c>
      <c r="D28" s="4" t="s">
        <v>149</v>
      </c>
      <c r="E28" s="4" t="s">
        <v>150</v>
      </c>
      <c r="F28" s="6">
        <v>44861</v>
      </c>
      <c r="G28" s="6">
        <v>44865</v>
      </c>
      <c r="H28" s="4">
        <v>1</v>
      </c>
      <c r="I28" s="4">
        <v>4</v>
      </c>
      <c r="J28" s="4">
        <v>4</v>
      </c>
      <c r="K28" s="4" t="s">
        <v>30</v>
      </c>
      <c r="L28" s="4">
        <v>-2632</v>
      </c>
      <c r="M28" s="4">
        <v>-2632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44856</v>
      </c>
      <c r="S28" s="6">
        <v>44868</v>
      </c>
      <c r="T28" s="4" t="s">
        <v>34</v>
      </c>
      <c r="U28" s="4">
        <v>-2632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44862</v>
      </c>
      <c r="G29" s="6">
        <v>44865</v>
      </c>
      <c r="H29" s="4">
        <v>1</v>
      </c>
      <c r="I29" s="4">
        <v>3</v>
      </c>
      <c r="J29" s="4">
        <v>3</v>
      </c>
      <c r="K29" s="4" t="s">
        <v>30</v>
      </c>
      <c r="L29" s="4">
        <v>2508</v>
      </c>
      <c r="M29" s="4">
        <v>2508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44857</v>
      </c>
      <c r="S29" s="6">
        <v>44868</v>
      </c>
      <c r="T29" s="4" t="s">
        <v>34</v>
      </c>
      <c r="U29" s="4">
        <v>2508</v>
      </c>
      <c r="V29" s="4">
        <v>0</v>
      </c>
      <c r="W29" s="4">
        <v>0</v>
      </c>
      <c r="X29" s="4" t="s">
        <v>35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44862</v>
      </c>
      <c r="G30" s="6">
        <v>44865</v>
      </c>
      <c r="H30" s="4">
        <v>1</v>
      </c>
      <c r="I30" s="4">
        <v>3</v>
      </c>
      <c r="J30" s="4">
        <v>3</v>
      </c>
      <c r="K30" s="4" t="s">
        <v>30</v>
      </c>
      <c r="L30" s="4">
        <v>4948</v>
      </c>
      <c r="M30" s="4">
        <v>4948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44857</v>
      </c>
      <c r="S30" s="6">
        <v>44868</v>
      </c>
      <c r="T30" s="4" t="s">
        <v>34</v>
      </c>
      <c r="U30" s="4">
        <v>4948</v>
      </c>
      <c r="V30" s="4">
        <v>0</v>
      </c>
      <c r="W30" s="4">
        <v>0</v>
      </c>
      <c r="X30" s="4" t="s">
        <v>35</v>
      </c>
      <c r="Y30" s="4" t="s">
        <v>85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44864</v>
      </c>
      <c r="G31" s="6">
        <v>44865</v>
      </c>
      <c r="H31" s="4">
        <v>1</v>
      </c>
      <c r="I31" s="4">
        <v>1</v>
      </c>
      <c r="J31" s="4">
        <v>1</v>
      </c>
      <c r="K31" s="4" t="s">
        <v>30</v>
      </c>
      <c r="L31" s="4">
        <v>1256</v>
      </c>
      <c r="M31" s="4">
        <v>1256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44857</v>
      </c>
      <c r="S31" s="6">
        <v>44868</v>
      </c>
      <c r="T31" s="4" t="s">
        <v>34</v>
      </c>
      <c r="U31" s="4">
        <v>1256</v>
      </c>
      <c r="V31" s="4">
        <v>0</v>
      </c>
      <c r="W31" s="4">
        <v>0</v>
      </c>
      <c r="X31" s="4" t="s">
        <v>35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63</v>
      </c>
      <c r="F32" s="6">
        <v>44863</v>
      </c>
      <c r="G32" s="6">
        <v>44865</v>
      </c>
      <c r="H32" s="4">
        <v>1</v>
      </c>
      <c r="I32" s="4">
        <v>2</v>
      </c>
      <c r="J32" s="4">
        <v>2</v>
      </c>
      <c r="K32" s="4" t="s">
        <v>30</v>
      </c>
      <c r="L32" s="4">
        <v>340</v>
      </c>
      <c r="M32" s="4">
        <v>340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44857</v>
      </c>
      <c r="S32" s="6">
        <v>44868</v>
      </c>
      <c r="T32" s="4" t="s">
        <v>34</v>
      </c>
      <c r="U32" s="4">
        <v>340</v>
      </c>
      <c r="V32" s="4">
        <v>0</v>
      </c>
      <c r="W32" s="4">
        <v>0</v>
      </c>
      <c r="X32" s="4" t="s">
        <v>35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44863</v>
      </c>
      <c r="G33" s="6">
        <v>44865</v>
      </c>
      <c r="H33" s="4">
        <v>1</v>
      </c>
      <c r="I33" s="4">
        <v>2</v>
      </c>
      <c r="J33" s="4">
        <v>2</v>
      </c>
      <c r="K33" s="4" t="s">
        <v>30</v>
      </c>
      <c r="L33" s="4">
        <v>3536</v>
      </c>
      <c r="M33" s="4">
        <v>3536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44857</v>
      </c>
      <c r="S33" s="6">
        <v>44868</v>
      </c>
      <c r="T33" s="4" t="s">
        <v>34</v>
      </c>
      <c r="U33" s="4">
        <v>3536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44862</v>
      </c>
      <c r="G34" s="6">
        <v>44865</v>
      </c>
      <c r="H34" s="4">
        <v>1</v>
      </c>
      <c r="I34" s="4">
        <v>3</v>
      </c>
      <c r="J34" s="4">
        <v>3</v>
      </c>
      <c r="K34" s="4" t="s">
        <v>30</v>
      </c>
      <c r="L34" s="4">
        <v>7632</v>
      </c>
      <c r="M34" s="4">
        <v>7632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44857</v>
      </c>
      <c r="S34" s="6">
        <v>44868</v>
      </c>
      <c r="T34" s="4" t="s">
        <v>34</v>
      </c>
      <c r="U34" s="4">
        <v>7632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44862</v>
      </c>
      <c r="G35" s="6">
        <v>44865</v>
      </c>
      <c r="H35" s="4">
        <v>1</v>
      </c>
      <c r="I35" s="4">
        <v>3</v>
      </c>
      <c r="J35" s="4">
        <v>3</v>
      </c>
      <c r="K35" s="4" t="s">
        <v>30</v>
      </c>
      <c r="L35" s="4">
        <v>3831</v>
      </c>
      <c r="M35" s="4">
        <v>3831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44859</v>
      </c>
      <c r="S35" s="6">
        <v>44868</v>
      </c>
      <c r="T35" s="4" t="s">
        <v>34</v>
      </c>
      <c r="U35" s="4">
        <v>3831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44864</v>
      </c>
      <c r="G36" s="6">
        <v>44865</v>
      </c>
      <c r="H36" s="4">
        <v>1</v>
      </c>
      <c r="I36" s="4">
        <v>1</v>
      </c>
      <c r="J36" s="4">
        <v>1</v>
      </c>
      <c r="K36" s="4" t="s">
        <v>30</v>
      </c>
      <c r="L36" s="4">
        <v>294</v>
      </c>
      <c r="M36" s="4">
        <v>294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44859</v>
      </c>
      <c r="S36" s="6">
        <v>44868</v>
      </c>
      <c r="T36" s="4" t="s">
        <v>34</v>
      </c>
      <c r="U36" s="4">
        <v>294</v>
      </c>
      <c r="V36" s="4">
        <v>0</v>
      </c>
      <c r="W36" s="4">
        <v>0</v>
      </c>
      <c r="X36" s="4" t="s">
        <v>191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44862</v>
      </c>
      <c r="G37" s="6">
        <v>44865</v>
      </c>
      <c r="H37" s="4">
        <v>1</v>
      </c>
      <c r="I37" s="4">
        <v>3</v>
      </c>
      <c r="J37" s="4">
        <v>3</v>
      </c>
      <c r="K37" s="4" t="s">
        <v>30</v>
      </c>
      <c r="L37" s="4">
        <v>1392</v>
      </c>
      <c r="M37" s="4">
        <v>1392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44859</v>
      </c>
      <c r="S37" s="6">
        <v>44868</v>
      </c>
      <c r="T37" s="4" t="s">
        <v>34</v>
      </c>
      <c r="U37" s="4">
        <v>1392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188</v>
      </c>
      <c r="E38" s="4" t="s">
        <v>200</v>
      </c>
      <c r="F38" s="6">
        <v>44861</v>
      </c>
      <c r="G38" s="6">
        <v>44865</v>
      </c>
      <c r="H38" s="4">
        <v>1</v>
      </c>
      <c r="I38" s="4">
        <v>4</v>
      </c>
      <c r="J38" s="4">
        <v>4</v>
      </c>
      <c r="K38" s="4" t="s">
        <v>30</v>
      </c>
      <c r="L38" s="4">
        <v>1404</v>
      </c>
      <c r="M38" s="4">
        <v>1404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44859</v>
      </c>
      <c r="S38" s="6">
        <v>44868</v>
      </c>
      <c r="T38" s="4" t="s">
        <v>34</v>
      </c>
      <c r="U38" s="4">
        <v>1404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44860</v>
      </c>
      <c r="G39" s="6">
        <v>44865</v>
      </c>
      <c r="H39" s="4">
        <v>1</v>
      </c>
      <c r="I39" s="4">
        <v>5</v>
      </c>
      <c r="J39" s="4">
        <v>5</v>
      </c>
      <c r="K39" s="4" t="s">
        <v>30</v>
      </c>
      <c r="L39" s="4">
        <v>1755</v>
      </c>
      <c r="M39" s="4">
        <v>1755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44860</v>
      </c>
      <c r="S39" s="6">
        <v>44868</v>
      </c>
      <c r="T39" s="4" t="s">
        <v>34</v>
      </c>
      <c r="U39" s="4">
        <v>1755</v>
      </c>
      <c r="V39" s="4">
        <v>0</v>
      </c>
      <c r="W39" s="4">
        <v>0</v>
      </c>
      <c r="X39" s="4" t="s">
        <v>208</v>
      </c>
      <c r="Y39" s="4" t="s">
        <v>35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44863</v>
      </c>
      <c r="G40" s="6">
        <v>44865</v>
      </c>
      <c r="H40" s="4">
        <v>1</v>
      </c>
      <c r="I40" s="4">
        <v>2</v>
      </c>
      <c r="J40" s="4">
        <v>2</v>
      </c>
      <c r="K40" s="4" t="s">
        <v>30</v>
      </c>
      <c r="L40" s="4">
        <v>1602</v>
      </c>
      <c r="M40" s="4">
        <v>1602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44860</v>
      </c>
      <c r="S40" s="6">
        <v>44868</v>
      </c>
      <c r="T40" s="4" t="s">
        <v>34</v>
      </c>
      <c r="U40" s="4">
        <v>1602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44863</v>
      </c>
      <c r="G41" s="6">
        <v>44865</v>
      </c>
      <c r="H41" s="4">
        <v>1</v>
      </c>
      <c r="I41" s="4">
        <v>2</v>
      </c>
      <c r="J41" s="4">
        <v>2</v>
      </c>
      <c r="K41" s="4" t="s">
        <v>30</v>
      </c>
      <c r="L41" s="4">
        <v>5167</v>
      </c>
      <c r="M41" s="4">
        <v>5167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44860</v>
      </c>
      <c r="S41" s="6">
        <v>44868</v>
      </c>
      <c r="T41" s="4" t="s">
        <v>34</v>
      </c>
      <c r="U41" s="4">
        <v>5167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44864</v>
      </c>
      <c r="G42" s="6">
        <v>44865</v>
      </c>
      <c r="H42" s="4">
        <v>1</v>
      </c>
      <c r="I42" s="4">
        <v>1</v>
      </c>
      <c r="J42" s="4">
        <v>1</v>
      </c>
      <c r="K42" s="4" t="s">
        <v>30</v>
      </c>
      <c r="L42" s="4">
        <v>857</v>
      </c>
      <c r="M42" s="4">
        <v>857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44861</v>
      </c>
      <c r="S42" s="6">
        <v>44868</v>
      </c>
      <c r="T42" s="4" t="s">
        <v>34</v>
      </c>
      <c r="U42" s="4">
        <v>857</v>
      </c>
      <c r="V42" s="4">
        <v>0</v>
      </c>
      <c r="W42" s="4">
        <v>0</v>
      </c>
      <c r="X42" s="4" t="s">
        <v>225</v>
      </c>
      <c r="Y42" s="4" t="s">
        <v>35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44864</v>
      </c>
      <c r="G43" s="6">
        <v>44865</v>
      </c>
      <c r="H43" s="4">
        <v>1</v>
      </c>
      <c r="I43" s="4">
        <v>1</v>
      </c>
      <c r="J43" s="4">
        <v>1</v>
      </c>
      <c r="K43" s="4" t="s">
        <v>30</v>
      </c>
      <c r="L43" s="4">
        <v>476</v>
      </c>
      <c r="M43" s="4">
        <v>476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44861</v>
      </c>
      <c r="S43" s="6">
        <v>44868</v>
      </c>
      <c r="T43" s="4" t="s">
        <v>34</v>
      </c>
      <c r="U43" s="4">
        <v>476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44864</v>
      </c>
      <c r="G44" s="6">
        <v>44865</v>
      </c>
      <c r="H44" s="4">
        <v>1</v>
      </c>
      <c r="I44" s="4">
        <v>1</v>
      </c>
      <c r="J44" s="4">
        <v>1</v>
      </c>
      <c r="K44" s="4" t="s">
        <v>30</v>
      </c>
      <c r="L44" s="4">
        <v>566</v>
      </c>
      <c r="M44" s="4">
        <v>566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44861</v>
      </c>
      <c r="S44" s="6">
        <v>44868</v>
      </c>
      <c r="T44" s="4" t="s">
        <v>34</v>
      </c>
      <c r="U44" s="4">
        <v>566</v>
      </c>
      <c r="V44" s="4">
        <v>0</v>
      </c>
      <c r="W44" s="4">
        <v>0</v>
      </c>
      <c r="X44" s="4" t="s">
        <v>236</v>
      </c>
      <c r="Y44" s="4" t="s">
        <v>35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63</v>
      </c>
      <c r="F45" s="6">
        <v>44861</v>
      </c>
      <c r="G45" s="6">
        <v>44865</v>
      </c>
      <c r="H45" s="4">
        <v>1</v>
      </c>
      <c r="I45" s="4">
        <v>4</v>
      </c>
      <c r="J45" s="4">
        <v>4</v>
      </c>
      <c r="K45" s="4" t="s">
        <v>30</v>
      </c>
      <c r="L45" s="4">
        <v>7636</v>
      </c>
      <c r="M45" s="4">
        <v>7636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44861</v>
      </c>
      <c r="S45" s="6">
        <v>44868</v>
      </c>
      <c r="T45" s="4" t="s">
        <v>34</v>
      </c>
      <c r="U45" s="4">
        <v>7636</v>
      </c>
      <c r="V45" s="4">
        <v>0</v>
      </c>
      <c r="W45" s="4">
        <v>0</v>
      </c>
      <c r="X45" s="4" t="s">
        <v>240</v>
      </c>
      <c r="Y45" s="4" t="s">
        <v>35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44864</v>
      </c>
      <c r="G46" s="6">
        <v>44865</v>
      </c>
      <c r="H46" s="4">
        <v>1</v>
      </c>
      <c r="I46" s="4">
        <v>1</v>
      </c>
      <c r="J46" s="4">
        <v>1</v>
      </c>
      <c r="K46" s="4" t="s">
        <v>30</v>
      </c>
      <c r="L46" s="4">
        <v>1725</v>
      </c>
      <c r="M46" s="4">
        <v>1725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44862</v>
      </c>
      <c r="S46" s="6">
        <v>44868</v>
      </c>
      <c r="T46" s="4" t="s">
        <v>34</v>
      </c>
      <c r="U46" s="4">
        <v>1725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129</v>
      </c>
      <c r="E47" s="4" t="s">
        <v>130</v>
      </c>
      <c r="F47" s="6">
        <v>44864</v>
      </c>
      <c r="G47" s="6">
        <v>44865</v>
      </c>
      <c r="H47" s="4">
        <v>1</v>
      </c>
      <c r="I47" s="4">
        <v>1</v>
      </c>
      <c r="J47" s="4">
        <v>1</v>
      </c>
      <c r="K47" s="4" t="s">
        <v>30</v>
      </c>
      <c r="L47" s="4">
        <v>473</v>
      </c>
      <c r="M47" s="4">
        <v>473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44862</v>
      </c>
      <c r="S47" s="6">
        <v>44868</v>
      </c>
      <c r="T47" s="4" t="s">
        <v>34</v>
      </c>
      <c r="U47" s="4">
        <v>473</v>
      </c>
      <c r="V47" s="4">
        <v>0</v>
      </c>
      <c r="W47" s="4">
        <v>0</v>
      </c>
      <c r="X47" s="4" t="s">
        <v>249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92</v>
      </c>
      <c r="F48" s="6">
        <v>44863</v>
      </c>
      <c r="G48" s="6">
        <v>44865</v>
      </c>
      <c r="H48" s="4">
        <v>2</v>
      </c>
      <c r="I48" s="4">
        <v>2</v>
      </c>
      <c r="J48" s="4">
        <v>4</v>
      </c>
      <c r="K48" s="4" t="s">
        <v>30</v>
      </c>
      <c r="L48" s="4">
        <v>1264</v>
      </c>
      <c r="M48" s="4">
        <v>1264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44862</v>
      </c>
      <c r="S48" s="6">
        <v>44868</v>
      </c>
      <c r="T48" s="4" t="s">
        <v>34</v>
      </c>
      <c r="U48" s="4">
        <v>1264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44864</v>
      </c>
      <c r="G49" s="6">
        <v>44865</v>
      </c>
      <c r="H49" s="4">
        <v>1</v>
      </c>
      <c r="I49" s="4">
        <v>1</v>
      </c>
      <c r="J49" s="4">
        <v>1</v>
      </c>
      <c r="K49" s="4" t="s">
        <v>30</v>
      </c>
      <c r="L49" s="4">
        <v>722</v>
      </c>
      <c r="M49" s="4">
        <v>722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44862</v>
      </c>
      <c r="S49" s="6">
        <v>44868</v>
      </c>
      <c r="T49" s="4" t="s">
        <v>34</v>
      </c>
      <c r="U49" s="4">
        <v>722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44864</v>
      </c>
      <c r="G50" s="6">
        <v>44865</v>
      </c>
      <c r="H50" s="4">
        <v>1</v>
      </c>
      <c r="I50" s="4">
        <v>1</v>
      </c>
      <c r="J50" s="4">
        <v>1</v>
      </c>
      <c r="K50" s="4" t="s">
        <v>30</v>
      </c>
      <c r="L50" s="4">
        <v>640</v>
      </c>
      <c r="M50" s="4">
        <v>640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44862</v>
      </c>
      <c r="S50" s="6">
        <v>44868</v>
      </c>
      <c r="T50" s="4" t="s">
        <v>34</v>
      </c>
      <c r="U50" s="4">
        <v>640</v>
      </c>
      <c r="V50" s="4">
        <v>0</v>
      </c>
      <c r="W50" s="4">
        <v>0</v>
      </c>
      <c r="X50" s="4" t="s">
        <v>266</v>
      </c>
      <c r="Y50" s="4" t="s">
        <v>35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92</v>
      </c>
      <c r="F51" s="6">
        <v>44863</v>
      </c>
      <c r="G51" s="6">
        <v>44865</v>
      </c>
      <c r="H51" s="4">
        <v>2</v>
      </c>
      <c r="I51" s="4">
        <v>2</v>
      </c>
      <c r="J51" s="4">
        <v>4</v>
      </c>
      <c r="K51" s="4" t="s">
        <v>30</v>
      </c>
      <c r="L51" s="4">
        <v>2132</v>
      </c>
      <c r="M51" s="4">
        <v>2132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44862</v>
      </c>
      <c r="S51" s="6">
        <v>44868</v>
      </c>
      <c r="T51" s="4" t="s">
        <v>34</v>
      </c>
      <c r="U51" s="4">
        <v>2132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150</v>
      </c>
      <c r="F52" s="6">
        <v>44864</v>
      </c>
      <c r="G52" s="6">
        <v>44865</v>
      </c>
      <c r="H52" s="4">
        <v>1</v>
      </c>
      <c r="I52" s="4">
        <v>1</v>
      </c>
      <c r="J52" s="4">
        <v>1</v>
      </c>
      <c r="K52" s="4" t="s">
        <v>30</v>
      </c>
      <c r="L52" s="4">
        <v>1104</v>
      </c>
      <c r="M52" s="4">
        <v>1104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44862</v>
      </c>
      <c r="S52" s="6">
        <v>44868</v>
      </c>
      <c r="T52" s="4" t="s">
        <v>34</v>
      </c>
      <c r="U52" s="4">
        <v>1104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134</v>
      </c>
      <c r="E53" s="4" t="s">
        <v>278</v>
      </c>
      <c r="F53" s="6">
        <v>44862</v>
      </c>
      <c r="G53" s="6">
        <v>44865</v>
      </c>
      <c r="H53" s="4">
        <v>1</v>
      </c>
      <c r="I53" s="4">
        <v>3</v>
      </c>
      <c r="J53" s="4">
        <v>3</v>
      </c>
      <c r="K53" s="4" t="s">
        <v>30</v>
      </c>
      <c r="L53" s="4">
        <v>2283</v>
      </c>
      <c r="M53" s="4">
        <v>2283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44862</v>
      </c>
      <c r="S53" s="6">
        <v>44868</v>
      </c>
      <c r="T53" s="4" t="s">
        <v>34</v>
      </c>
      <c r="U53" s="4">
        <v>2283</v>
      </c>
      <c r="V53" s="4">
        <v>0</v>
      </c>
      <c r="W53" s="4">
        <v>0</v>
      </c>
      <c r="X53" s="4" t="s">
        <v>280</v>
      </c>
      <c r="Y53" s="4" t="s">
        <v>35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44864</v>
      </c>
      <c r="G54" s="6">
        <v>44865</v>
      </c>
      <c r="H54" s="4">
        <v>1</v>
      </c>
      <c r="I54" s="4">
        <v>1</v>
      </c>
      <c r="J54" s="4">
        <v>1</v>
      </c>
      <c r="K54" s="4" t="s">
        <v>30</v>
      </c>
      <c r="L54" s="4">
        <v>394</v>
      </c>
      <c r="M54" s="4">
        <v>394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44862</v>
      </c>
      <c r="S54" s="6">
        <v>44868</v>
      </c>
      <c r="T54" s="4" t="s">
        <v>34</v>
      </c>
      <c r="U54" s="4">
        <v>394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44864</v>
      </c>
      <c r="G55" s="6">
        <v>44865</v>
      </c>
      <c r="H55" s="4">
        <v>1</v>
      </c>
      <c r="I55" s="4">
        <v>1</v>
      </c>
      <c r="J55" s="4">
        <v>1</v>
      </c>
      <c r="K55" s="4" t="s">
        <v>30</v>
      </c>
      <c r="L55" s="4">
        <v>787</v>
      </c>
      <c r="M55" s="4">
        <v>787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44863</v>
      </c>
      <c r="S55" s="6">
        <v>44868</v>
      </c>
      <c r="T55" s="4" t="s">
        <v>34</v>
      </c>
      <c r="U55" s="4">
        <v>787</v>
      </c>
      <c r="V55" s="4">
        <v>0</v>
      </c>
      <c r="W55" s="4">
        <v>0</v>
      </c>
      <c r="X55" s="4" t="s">
        <v>291</v>
      </c>
      <c r="Y55" s="4" t="s">
        <v>35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44864</v>
      </c>
      <c r="G56" s="6">
        <v>44865</v>
      </c>
      <c r="H56" s="4">
        <v>1</v>
      </c>
      <c r="I56" s="4">
        <v>1</v>
      </c>
      <c r="J56" s="4">
        <v>1</v>
      </c>
      <c r="K56" s="4" t="s">
        <v>30</v>
      </c>
      <c r="L56" s="4">
        <v>335</v>
      </c>
      <c r="M56" s="4">
        <v>335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44863</v>
      </c>
      <c r="S56" s="6">
        <v>44868</v>
      </c>
      <c r="T56" s="4" t="s">
        <v>34</v>
      </c>
      <c r="U56" s="4">
        <v>335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44864</v>
      </c>
      <c r="G57" s="6">
        <v>44865</v>
      </c>
      <c r="H57" s="4">
        <v>1</v>
      </c>
      <c r="I57" s="4">
        <v>1</v>
      </c>
      <c r="J57" s="4">
        <v>1</v>
      </c>
      <c r="K57" s="4" t="s">
        <v>30</v>
      </c>
      <c r="L57" s="4">
        <v>793</v>
      </c>
      <c r="M57" s="4">
        <v>793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44863</v>
      </c>
      <c r="S57" s="6">
        <v>44868</v>
      </c>
      <c r="T57" s="4" t="s">
        <v>34</v>
      </c>
      <c r="U57" s="4">
        <v>793</v>
      </c>
      <c r="V57" s="4">
        <v>0</v>
      </c>
      <c r="W57" s="4">
        <v>0</v>
      </c>
      <c r="X57" s="4" t="s">
        <v>302</v>
      </c>
      <c r="Y57" s="4" t="s">
        <v>35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304</v>
      </c>
      <c r="E58" s="4" t="s">
        <v>305</v>
      </c>
      <c r="F58" s="6">
        <v>44863</v>
      </c>
      <c r="G58" s="6">
        <v>44865</v>
      </c>
      <c r="H58" s="4">
        <v>1</v>
      </c>
      <c r="I58" s="4">
        <v>2</v>
      </c>
      <c r="J58" s="4">
        <v>2</v>
      </c>
      <c r="K58" s="4" t="s">
        <v>30</v>
      </c>
      <c r="L58" s="4">
        <v>728</v>
      </c>
      <c r="M58" s="4">
        <v>728</v>
      </c>
      <c r="N58" s="4" t="s">
        <v>306</v>
      </c>
      <c r="O58" s="4" t="s">
        <v>32</v>
      </c>
      <c r="P58" s="4" t="s">
        <v>33</v>
      </c>
      <c r="Q58" s="4">
        <v>0</v>
      </c>
      <c r="R58" s="7">
        <v>44863</v>
      </c>
      <c r="S58" s="6">
        <v>44868</v>
      </c>
      <c r="T58" s="4" t="s">
        <v>34</v>
      </c>
      <c r="U58" s="4">
        <v>728</v>
      </c>
      <c r="V58" s="4">
        <v>0</v>
      </c>
      <c r="W58" s="4">
        <v>0</v>
      </c>
      <c r="X58" s="4" t="s">
        <v>307</v>
      </c>
      <c r="Y58" s="4" t="s">
        <v>308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44864</v>
      </c>
      <c r="G59" s="6">
        <v>44865</v>
      </c>
      <c r="H59" s="4">
        <v>1</v>
      </c>
      <c r="I59" s="4">
        <v>1</v>
      </c>
      <c r="J59" s="4">
        <v>1</v>
      </c>
      <c r="K59" s="4" t="s">
        <v>30</v>
      </c>
      <c r="L59" s="4">
        <v>326</v>
      </c>
      <c r="M59" s="4">
        <v>326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44863</v>
      </c>
      <c r="S59" s="6">
        <v>44868</v>
      </c>
      <c r="T59" s="4" t="s">
        <v>34</v>
      </c>
      <c r="U59" s="4">
        <v>326</v>
      </c>
      <c r="V59" s="4">
        <v>0</v>
      </c>
      <c r="W59" s="4">
        <v>0</v>
      </c>
      <c r="X59" s="4" t="s">
        <v>313</v>
      </c>
      <c r="Y59" s="4" t="s">
        <v>35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92</v>
      </c>
      <c r="F60" s="6">
        <v>44864</v>
      </c>
      <c r="G60" s="6">
        <v>44865</v>
      </c>
      <c r="H60" s="4">
        <v>1</v>
      </c>
      <c r="I60" s="4">
        <v>1</v>
      </c>
      <c r="J60" s="4">
        <v>1</v>
      </c>
      <c r="K60" s="4" t="s">
        <v>30</v>
      </c>
      <c r="L60" s="4">
        <v>212</v>
      </c>
      <c r="M60" s="4">
        <v>212</v>
      </c>
      <c r="N60" s="4" t="s">
        <v>316</v>
      </c>
      <c r="O60" s="4" t="s">
        <v>32</v>
      </c>
      <c r="P60" s="4" t="s">
        <v>33</v>
      </c>
      <c r="Q60" s="4">
        <v>0</v>
      </c>
      <c r="R60" s="7">
        <v>44863</v>
      </c>
      <c r="S60" s="6">
        <v>44868</v>
      </c>
      <c r="T60" s="4" t="s">
        <v>34</v>
      </c>
      <c r="U60" s="4">
        <v>212</v>
      </c>
      <c r="V60" s="4">
        <v>0</v>
      </c>
      <c r="W60" s="4">
        <v>0</v>
      </c>
      <c r="X60" s="4" t="s">
        <v>317</v>
      </c>
      <c r="Y60" s="4" t="s">
        <v>35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44864</v>
      </c>
      <c r="G61" s="6">
        <v>44865</v>
      </c>
      <c r="H61" s="4">
        <v>1</v>
      </c>
      <c r="I61" s="4">
        <v>1</v>
      </c>
      <c r="J61" s="4">
        <v>1</v>
      </c>
      <c r="K61" s="4" t="s">
        <v>30</v>
      </c>
      <c r="L61" s="4">
        <v>154</v>
      </c>
      <c r="M61" s="4">
        <v>154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44863</v>
      </c>
      <c r="S61" s="6">
        <v>44868</v>
      </c>
      <c r="T61" s="4" t="s">
        <v>34</v>
      </c>
      <c r="U61" s="4">
        <v>154</v>
      </c>
      <c r="V61" s="4">
        <v>0</v>
      </c>
      <c r="W61" s="4">
        <v>0</v>
      </c>
      <c r="X61" s="4" t="s">
        <v>322</v>
      </c>
      <c r="Y61" s="4" t="s">
        <v>35</v>
      </c>
    </row>
    <row r="62" s="4" customFormat="1" spans="1:25">
      <c r="A62" s="4" t="s">
        <v>251</v>
      </c>
      <c r="B62" s="4" t="s">
        <v>26</v>
      </c>
      <c r="C62" s="4" t="s">
        <v>60</v>
      </c>
      <c r="D62" s="4" t="s">
        <v>252</v>
      </c>
      <c r="E62" s="4" t="s">
        <v>92</v>
      </c>
      <c r="F62" s="6">
        <v>44863</v>
      </c>
      <c r="G62" s="6">
        <v>44865</v>
      </c>
      <c r="H62" s="4">
        <v>2</v>
      </c>
      <c r="I62" s="4">
        <v>2</v>
      </c>
      <c r="J62" s="4">
        <v>4</v>
      </c>
      <c r="K62" s="4" t="s">
        <v>30</v>
      </c>
      <c r="L62" s="4">
        <v>-1264</v>
      </c>
      <c r="M62" s="4">
        <v>-1264</v>
      </c>
      <c r="N62" s="4" t="s">
        <v>253</v>
      </c>
      <c r="O62" s="4" t="s">
        <v>32</v>
      </c>
      <c r="P62" s="4" t="s">
        <v>33</v>
      </c>
      <c r="Q62" s="4">
        <v>0</v>
      </c>
      <c r="R62" s="7">
        <v>44862</v>
      </c>
      <c r="S62" s="6">
        <v>44868</v>
      </c>
      <c r="T62" s="4" t="s">
        <v>34</v>
      </c>
      <c r="U62" s="4">
        <v>-1264</v>
      </c>
      <c r="V62" s="4">
        <v>0</v>
      </c>
      <c r="W62" s="4">
        <v>0</v>
      </c>
      <c r="X62" s="4" t="s">
        <v>254</v>
      </c>
      <c r="Y62" s="4" t="s">
        <v>255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324</v>
      </c>
      <c r="E63" s="4" t="s">
        <v>54</v>
      </c>
      <c r="F63" s="6">
        <v>44863</v>
      </c>
      <c r="G63" s="6">
        <v>44865</v>
      </c>
      <c r="H63" s="4">
        <v>1</v>
      </c>
      <c r="I63" s="4">
        <v>2</v>
      </c>
      <c r="J63" s="4">
        <v>2</v>
      </c>
      <c r="K63" s="4" t="s">
        <v>30</v>
      </c>
      <c r="L63" s="4">
        <v>1094</v>
      </c>
      <c r="M63" s="4">
        <v>1094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44863</v>
      </c>
      <c r="S63" s="6">
        <v>44868</v>
      </c>
      <c r="T63" s="4" t="s">
        <v>34</v>
      </c>
      <c r="U63" s="4">
        <v>1094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44864</v>
      </c>
      <c r="G64" s="6">
        <v>44865</v>
      </c>
      <c r="H64" s="4">
        <v>1</v>
      </c>
      <c r="I64" s="4">
        <v>1</v>
      </c>
      <c r="J64" s="4">
        <v>1</v>
      </c>
      <c r="K64" s="4" t="s">
        <v>30</v>
      </c>
      <c r="L64" s="4">
        <v>204</v>
      </c>
      <c r="M64" s="4">
        <v>204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44863</v>
      </c>
      <c r="S64" s="6">
        <v>44868</v>
      </c>
      <c r="T64" s="4" t="s">
        <v>34</v>
      </c>
      <c r="U64" s="4">
        <v>204</v>
      </c>
      <c r="V64" s="4">
        <v>0</v>
      </c>
      <c r="W64" s="4">
        <v>0</v>
      </c>
      <c r="X64" s="4" t="s">
        <v>332</v>
      </c>
      <c r="Y64" s="4" t="s">
        <v>35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129</v>
      </c>
      <c r="E65" s="4" t="s">
        <v>130</v>
      </c>
      <c r="F65" s="6">
        <v>44863</v>
      </c>
      <c r="G65" s="6">
        <v>44865</v>
      </c>
      <c r="H65" s="4">
        <v>1</v>
      </c>
      <c r="I65" s="4">
        <v>2</v>
      </c>
      <c r="J65" s="4">
        <v>2</v>
      </c>
      <c r="K65" s="4" t="s">
        <v>30</v>
      </c>
      <c r="L65" s="4">
        <v>1012</v>
      </c>
      <c r="M65" s="4">
        <v>1012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44863</v>
      </c>
      <c r="S65" s="6">
        <v>44868</v>
      </c>
      <c r="T65" s="4" t="s">
        <v>34</v>
      </c>
      <c r="U65" s="4">
        <v>1012</v>
      </c>
      <c r="V65" s="4">
        <v>0</v>
      </c>
      <c r="W65" s="4">
        <v>0</v>
      </c>
      <c r="X65" s="4" t="s">
        <v>335</v>
      </c>
      <c r="Y65" s="4" t="s">
        <v>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44864</v>
      </c>
      <c r="G66" s="6">
        <v>44865</v>
      </c>
      <c r="H66" s="4">
        <v>1</v>
      </c>
      <c r="I66" s="4">
        <v>1</v>
      </c>
      <c r="J66" s="4">
        <v>1</v>
      </c>
      <c r="K66" s="4" t="s">
        <v>30</v>
      </c>
      <c r="L66" s="4">
        <v>290</v>
      </c>
      <c r="M66" s="4">
        <v>290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44863</v>
      </c>
      <c r="S66" s="6">
        <v>44868</v>
      </c>
      <c r="T66" s="4" t="s">
        <v>34</v>
      </c>
      <c r="U66" s="4">
        <v>290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343</v>
      </c>
      <c r="E67" s="4" t="s">
        <v>344</v>
      </c>
      <c r="F67" s="6">
        <v>44864</v>
      </c>
      <c r="G67" s="6">
        <v>44865</v>
      </c>
      <c r="H67" s="4">
        <v>1</v>
      </c>
      <c r="I67" s="4">
        <v>1</v>
      </c>
      <c r="J67" s="4">
        <v>1</v>
      </c>
      <c r="K67" s="4" t="s">
        <v>30</v>
      </c>
      <c r="L67" s="4">
        <v>873</v>
      </c>
      <c r="M67" s="4">
        <v>873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44863</v>
      </c>
      <c r="S67" s="6">
        <v>44868</v>
      </c>
      <c r="T67" s="4" t="s">
        <v>34</v>
      </c>
      <c r="U67" s="4">
        <v>873</v>
      </c>
      <c r="V67" s="4">
        <v>0</v>
      </c>
      <c r="W67" s="4">
        <v>0</v>
      </c>
      <c r="X67" s="4" t="s">
        <v>346</v>
      </c>
      <c r="Y67" s="4" t="s">
        <v>246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44864</v>
      </c>
      <c r="G68" s="6">
        <v>44865</v>
      </c>
      <c r="H68" s="4">
        <v>1</v>
      </c>
      <c r="I68" s="4">
        <v>1</v>
      </c>
      <c r="J68" s="4">
        <v>1</v>
      </c>
      <c r="K68" s="4" t="s">
        <v>30</v>
      </c>
      <c r="L68" s="4">
        <v>310</v>
      </c>
      <c r="M68" s="4">
        <v>310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44863</v>
      </c>
      <c r="S68" s="6">
        <v>44868</v>
      </c>
      <c r="T68" s="4" t="s">
        <v>34</v>
      </c>
      <c r="U68" s="4">
        <v>310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211</v>
      </c>
      <c r="F69" s="6">
        <v>44864</v>
      </c>
      <c r="G69" s="6">
        <v>44865</v>
      </c>
      <c r="H69" s="4">
        <v>1</v>
      </c>
      <c r="I69" s="4">
        <v>1</v>
      </c>
      <c r="J69" s="4">
        <v>1</v>
      </c>
      <c r="K69" s="4" t="s">
        <v>30</v>
      </c>
      <c r="L69" s="4">
        <v>143</v>
      </c>
      <c r="M69" s="4">
        <v>143</v>
      </c>
      <c r="N69" s="4" t="s">
        <v>355</v>
      </c>
      <c r="O69" s="4" t="s">
        <v>32</v>
      </c>
      <c r="P69" s="4" t="s">
        <v>33</v>
      </c>
      <c r="Q69" s="4">
        <v>0</v>
      </c>
      <c r="R69" s="7">
        <v>44864</v>
      </c>
      <c r="S69" s="6">
        <v>44868</v>
      </c>
      <c r="T69" s="4" t="s">
        <v>34</v>
      </c>
      <c r="U69" s="4">
        <v>143</v>
      </c>
      <c r="V69" s="4">
        <v>0</v>
      </c>
      <c r="W69" s="4">
        <v>0</v>
      </c>
      <c r="X69" s="4" t="s">
        <v>356</v>
      </c>
      <c r="Y69" s="4" t="s">
        <v>35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358</v>
      </c>
      <c r="E70" s="4" t="s">
        <v>359</v>
      </c>
      <c r="F70" s="6">
        <v>44864</v>
      </c>
      <c r="G70" s="6">
        <v>44865</v>
      </c>
      <c r="H70" s="4">
        <v>1</v>
      </c>
      <c r="I70" s="4">
        <v>1</v>
      </c>
      <c r="J70" s="4">
        <v>1</v>
      </c>
      <c r="K70" s="4" t="s">
        <v>30</v>
      </c>
      <c r="L70" s="4">
        <v>968</v>
      </c>
      <c r="M70" s="4">
        <v>968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44864</v>
      </c>
      <c r="S70" s="6">
        <v>44868</v>
      </c>
      <c r="T70" s="4" t="s">
        <v>34</v>
      </c>
      <c r="U70" s="4">
        <v>968</v>
      </c>
      <c r="V70" s="4">
        <v>0</v>
      </c>
      <c r="W70" s="4">
        <v>0</v>
      </c>
      <c r="X70" s="4" t="s">
        <v>361</v>
      </c>
      <c r="Y70" s="4" t="s">
        <v>362</v>
      </c>
    </row>
    <row r="71" s="4" customFormat="1" spans="1:25">
      <c r="A71" s="4" t="s">
        <v>363</v>
      </c>
      <c r="B71" s="4" t="s">
        <v>26</v>
      </c>
      <c r="C71" s="4" t="s">
        <v>27</v>
      </c>
      <c r="D71" s="4" t="s">
        <v>364</v>
      </c>
      <c r="E71" s="4" t="s">
        <v>365</v>
      </c>
      <c r="F71" s="6">
        <v>44864</v>
      </c>
      <c r="G71" s="6">
        <v>44865</v>
      </c>
      <c r="H71" s="4">
        <v>1</v>
      </c>
      <c r="I71" s="4">
        <v>1</v>
      </c>
      <c r="J71" s="4">
        <v>1</v>
      </c>
      <c r="K71" s="4" t="s">
        <v>30</v>
      </c>
      <c r="L71" s="4">
        <v>768</v>
      </c>
      <c r="M71" s="4">
        <v>768</v>
      </c>
      <c r="N71" s="4" t="s">
        <v>366</v>
      </c>
      <c r="O71" s="4" t="s">
        <v>32</v>
      </c>
      <c r="P71" s="4" t="s">
        <v>33</v>
      </c>
      <c r="Q71" s="4">
        <v>0</v>
      </c>
      <c r="R71" s="7">
        <v>44864</v>
      </c>
      <c r="S71" s="6">
        <v>44868</v>
      </c>
      <c r="T71" s="4" t="s">
        <v>34</v>
      </c>
      <c r="U71" s="4">
        <v>768</v>
      </c>
      <c r="V71" s="4">
        <v>0</v>
      </c>
      <c r="W71" s="4">
        <v>0</v>
      </c>
      <c r="X71" s="4" t="s">
        <v>367</v>
      </c>
      <c r="Y71" s="4" t="s">
        <v>35</v>
      </c>
    </row>
    <row r="72" s="4" customFormat="1" spans="1:25">
      <c r="A72" s="4" t="s">
        <v>368</v>
      </c>
      <c r="B72" s="4" t="s">
        <v>26</v>
      </c>
      <c r="C72" s="4" t="s">
        <v>27</v>
      </c>
      <c r="D72" s="4" t="s">
        <v>369</v>
      </c>
      <c r="E72" s="4" t="s">
        <v>370</v>
      </c>
      <c r="F72" s="6">
        <v>44864</v>
      </c>
      <c r="G72" s="6">
        <v>44865</v>
      </c>
      <c r="H72" s="4">
        <v>1</v>
      </c>
      <c r="I72" s="4">
        <v>1</v>
      </c>
      <c r="J72" s="4">
        <v>1</v>
      </c>
      <c r="K72" s="4" t="s">
        <v>30</v>
      </c>
      <c r="L72" s="4">
        <v>852</v>
      </c>
      <c r="M72" s="4">
        <v>852</v>
      </c>
      <c r="N72" s="4" t="s">
        <v>371</v>
      </c>
      <c r="O72" s="4" t="s">
        <v>32</v>
      </c>
      <c r="P72" s="4" t="s">
        <v>33</v>
      </c>
      <c r="Q72" s="4">
        <v>0</v>
      </c>
      <c r="R72" s="7">
        <v>44864</v>
      </c>
      <c r="S72" s="6">
        <v>44868</v>
      </c>
      <c r="T72" s="4" t="s">
        <v>34</v>
      </c>
      <c r="U72" s="4">
        <v>852</v>
      </c>
      <c r="V72" s="4">
        <v>0</v>
      </c>
      <c r="W72" s="4">
        <v>0</v>
      </c>
      <c r="X72" s="4" t="s">
        <v>372</v>
      </c>
      <c r="Y72" s="4" t="s">
        <v>35</v>
      </c>
    </row>
    <row r="73" s="4" customFormat="1" spans="1:25">
      <c r="A73" s="4" t="s">
        <v>373</v>
      </c>
      <c r="B73" s="4" t="s">
        <v>26</v>
      </c>
      <c r="C73" s="4" t="s">
        <v>27</v>
      </c>
      <c r="D73" s="4" t="s">
        <v>374</v>
      </c>
      <c r="E73" s="4" t="s">
        <v>375</v>
      </c>
      <c r="F73" s="6">
        <v>44864</v>
      </c>
      <c r="G73" s="6">
        <v>44865</v>
      </c>
      <c r="H73" s="4">
        <v>1</v>
      </c>
      <c r="I73" s="4">
        <v>1</v>
      </c>
      <c r="J73" s="4">
        <v>1</v>
      </c>
      <c r="K73" s="4" t="s">
        <v>30</v>
      </c>
      <c r="L73" s="4">
        <v>756</v>
      </c>
      <c r="M73" s="4">
        <v>756</v>
      </c>
      <c r="N73" s="4" t="s">
        <v>376</v>
      </c>
      <c r="O73" s="4" t="s">
        <v>32</v>
      </c>
      <c r="P73" s="4" t="s">
        <v>33</v>
      </c>
      <c r="Q73" s="4">
        <v>0</v>
      </c>
      <c r="R73" s="7">
        <v>44864</v>
      </c>
      <c r="S73" s="6">
        <v>44868</v>
      </c>
      <c r="T73" s="4" t="s">
        <v>34</v>
      </c>
      <c r="U73" s="4">
        <v>756</v>
      </c>
      <c r="V73" s="4">
        <v>0</v>
      </c>
      <c r="W73" s="4">
        <v>0</v>
      </c>
      <c r="X73" s="4" t="s">
        <v>377</v>
      </c>
      <c r="Y73" s="4" t="s">
        <v>35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379</v>
      </c>
      <c r="E74" s="4" t="s">
        <v>92</v>
      </c>
      <c r="F74" s="6">
        <v>44864</v>
      </c>
      <c r="G74" s="6">
        <v>44865</v>
      </c>
      <c r="H74" s="4">
        <v>1</v>
      </c>
      <c r="I74" s="4">
        <v>1</v>
      </c>
      <c r="J74" s="4">
        <v>1</v>
      </c>
      <c r="K74" s="4" t="s">
        <v>30</v>
      </c>
      <c r="L74" s="4">
        <v>333</v>
      </c>
      <c r="M74" s="4">
        <v>333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44864</v>
      </c>
      <c r="S74" s="6">
        <v>44868</v>
      </c>
      <c r="T74" s="4" t="s">
        <v>34</v>
      </c>
      <c r="U74" s="4">
        <v>333</v>
      </c>
      <c r="V74" s="4">
        <v>0</v>
      </c>
      <c r="W74" s="4">
        <v>0</v>
      </c>
      <c r="X74" s="4" t="s">
        <v>381</v>
      </c>
      <c r="Y74" s="4" t="s">
        <v>35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44864</v>
      </c>
      <c r="G75" s="6">
        <v>44865</v>
      </c>
      <c r="H75" s="4">
        <v>1</v>
      </c>
      <c r="I75" s="4">
        <v>1</v>
      </c>
      <c r="J75" s="4">
        <v>1</v>
      </c>
      <c r="K75" s="4" t="s">
        <v>30</v>
      </c>
      <c r="L75" s="4">
        <v>1011</v>
      </c>
      <c r="M75" s="4">
        <v>1011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44864</v>
      </c>
      <c r="S75" s="6">
        <v>44868</v>
      </c>
      <c r="T75" s="4" t="s">
        <v>34</v>
      </c>
      <c r="U75" s="4">
        <v>1011</v>
      </c>
      <c r="V75" s="4">
        <v>0</v>
      </c>
      <c r="W75" s="4">
        <v>0</v>
      </c>
      <c r="X75" s="4" t="s">
        <v>386</v>
      </c>
      <c r="Y75" s="4" t="s">
        <v>35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135</v>
      </c>
      <c r="F76" s="6">
        <v>44864</v>
      </c>
      <c r="G76" s="6">
        <v>44865</v>
      </c>
      <c r="H76" s="4">
        <v>1</v>
      </c>
      <c r="I76" s="4">
        <v>1</v>
      </c>
      <c r="J76" s="4">
        <v>1</v>
      </c>
      <c r="K76" s="4" t="s">
        <v>30</v>
      </c>
      <c r="L76" s="4">
        <v>172</v>
      </c>
      <c r="M76" s="4">
        <v>172</v>
      </c>
      <c r="N76" s="4" t="s">
        <v>389</v>
      </c>
      <c r="O76" s="4" t="s">
        <v>32</v>
      </c>
      <c r="P76" s="4" t="s">
        <v>33</v>
      </c>
      <c r="Q76" s="4">
        <v>0</v>
      </c>
      <c r="R76" s="7">
        <v>44864</v>
      </c>
      <c r="S76" s="6">
        <v>44868</v>
      </c>
      <c r="T76" s="4" t="s">
        <v>34</v>
      </c>
      <c r="U76" s="4">
        <v>172</v>
      </c>
      <c r="V76" s="4">
        <v>0</v>
      </c>
      <c r="W76" s="4">
        <v>0</v>
      </c>
      <c r="X76" s="4" t="s">
        <v>390</v>
      </c>
      <c r="Y76" s="4" t="s">
        <v>391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44864</v>
      </c>
      <c r="G77" s="6">
        <v>44865</v>
      </c>
      <c r="H77" s="4">
        <v>1</v>
      </c>
      <c r="I77" s="4">
        <v>1</v>
      </c>
      <c r="J77" s="4">
        <v>1</v>
      </c>
      <c r="K77" s="4" t="s">
        <v>30</v>
      </c>
      <c r="L77" s="4">
        <v>166</v>
      </c>
      <c r="M77" s="4">
        <v>166</v>
      </c>
      <c r="N77" s="4" t="s">
        <v>395</v>
      </c>
      <c r="O77" s="4" t="s">
        <v>32</v>
      </c>
      <c r="P77" s="4" t="s">
        <v>33</v>
      </c>
      <c r="Q77" s="4">
        <v>0</v>
      </c>
      <c r="R77" s="7">
        <v>44864</v>
      </c>
      <c r="S77" s="6">
        <v>44868</v>
      </c>
      <c r="T77" s="4" t="s">
        <v>34</v>
      </c>
      <c r="U77" s="4">
        <v>166</v>
      </c>
      <c r="V77" s="4">
        <v>0</v>
      </c>
      <c r="W77" s="4">
        <v>0</v>
      </c>
      <c r="X77" s="4" t="s">
        <v>396</v>
      </c>
      <c r="Y77" s="4" t="s">
        <v>35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398</v>
      </c>
      <c r="E78" s="4" t="s">
        <v>399</v>
      </c>
      <c r="F78" s="6">
        <v>44864</v>
      </c>
      <c r="G78" s="6">
        <v>44865</v>
      </c>
      <c r="H78" s="4">
        <v>1</v>
      </c>
      <c r="I78" s="4">
        <v>1</v>
      </c>
      <c r="J78" s="4">
        <v>1</v>
      </c>
      <c r="K78" s="4" t="s">
        <v>30</v>
      </c>
      <c r="L78" s="4">
        <v>320</v>
      </c>
      <c r="M78" s="4">
        <v>320</v>
      </c>
      <c r="N78" s="4" t="s">
        <v>400</v>
      </c>
      <c r="O78" s="4" t="s">
        <v>32</v>
      </c>
      <c r="P78" s="4" t="s">
        <v>33</v>
      </c>
      <c r="Q78" s="4">
        <v>0</v>
      </c>
      <c r="R78" s="7">
        <v>44864</v>
      </c>
      <c r="S78" s="6">
        <v>44868</v>
      </c>
      <c r="T78" s="4" t="s">
        <v>34</v>
      </c>
      <c r="U78" s="4">
        <v>320</v>
      </c>
      <c r="V78" s="4">
        <v>0</v>
      </c>
      <c r="W78" s="4">
        <v>0</v>
      </c>
      <c r="X78" s="4" t="s">
        <v>401</v>
      </c>
      <c r="Y78" s="4" t="s">
        <v>85</v>
      </c>
    </row>
    <row r="79" s="4" customFormat="1" spans="1:25">
      <c r="A79" s="4" t="s">
        <v>402</v>
      </c>
      <c r="B79" s="4" t="s">
        <v>26</v>
      </c>
      <c r="C79" s="4" t="s">
        <v>27</v>
      </c>
      <c r="D79" s="4" t="s">
        <v>403</v>
      </c>
      <c r="E79" s="4" t="s">
        <v>404</v>
      </c>
      <c r="F79" s="6">
        <v>44864</v>
      </c>
      <c r="G79" s="6">
        <v>44865</v>
      </c>
      <c r="H79" s="4">
        <v>1</v>
      </c>
      <c r="I79" s="4">
        <v>1</v>
      </c>
      <c r="J79" s="4">
        <v>1</v>
      </c>
      <c r="K79" s="4" t="s">
        <v>30</v>
      </c>
      <c r="L79" s="4">
        <v>185</v>
      </c>
      <c r="M79" s="4">
        <v>185</v>
      </c>
      <c r="N79" s="4" t="s">
        <v>405</v>
      </c>
      <c r="O79" s="4" t="s">
        <v>32</v>
      </c>
      <c r="P79" s="4" t="s">
        <v>33</v>
      </c>
      <c r="Q79" s="4">
        <v>0</v>
      </c>
      <c r="R79" s="7">
        <v>44864</v>
      </c>
      <c r="S79" s="6">
        <v>44868</v>
      </c>
      <c r="T79" s="4" t="s">
        <v>34</v>
      </c>
      <c r="U79" s="4">
        <v>185</v>
      </c>
      <c r="V79" s="4">
        <v>0</v>
      </c>
      <c r="W79" s="4">
        <v>0</v>
      </c>
      <c r="X79" s="4" t="s">
        <v>406</v>
      </c>
      <c r="Y79" s="4" t="s">
        <v>407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305</v>
      </c>
      <c r="F80" s="6">
        <v>44864</v>
      </c>
      <c r="G80" s="6">
        <v>44865</v>
      </c>
      <c r="H80" s="4">
        <v>1</v>
      </c>
      <c r="I80" s="4">
        <v>1</v>
      </c>
      <c r="J80" s="4">
        <v>1</v>
      </c>
      <c r="K80" s="4" t="s">
        <v>30</v>
      </c>
      <c r="L80" s="4">
        <v>219</v>
      </c>
      <c r="M80" s="4">
        <v>219</v>
      </c>
      <c r="N80" s="4" t="s">
        <v>410</v>
      </c>
      <c r="O80" s="4" t="s">
        <v>32</v>
      </c>
      <c r="P80" s="4" t="s">
        <v>33</v>
      </c>
      <c r="Q80" s="4">
        <v>0</v>
      </c>
      <c r="R80" s="7">
        <v>44864</v>
      </c>
      <c r="S80" s="6">
        <v>44868</v>
      </c>
      <c r="T80" s="4" t="s">
        <v>34</v>
      </c>
      <c r="U80" s="4">
        <v>219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379</v>
      </c>
      <c r="E81" s="4" t="s">
        <v>92</v>
      </c>
      <c r="F81" s="6">
        <v>44864</v>
      </c>
      <c r="G81" s="6">
        <v>44865</v>
      </c>
      <c r="H81" s="4">
        <v>1</v>
      </c>
      <c r="I81" s="4">
        <v>1</v>
      </c>
      <c r="J81" s="4">
        <v>1</v>
      </c>
      <c r="K81" s="4" t="s">
        <v>30</v>
      </c>
      <c r="L81" s="4">
        <v>333</v>
      </c>
      <c r="M81" s="4">
        <v>333</v>
      </c>
      <c r="N81" s="4" t="s">
        <v>414</v>
      </c>
      <c r="O81" s="4" t="s">
        <v>32</v>
      </c>
      <c r="P81" s="4" t="s">
        <v>33</v>
      </c>
      <c r="Q81" s="4">
        <v>0</v>
      </c>
      <c r="R81" s="7">
        <v>44864</v>
      </c>
      <c r="S81" s="6">
        <v>44868</v>
      </c>
      <c r="T81" s="4" t="s">
        <v>34</v>
      </c>
      <c r="U81" s="4">
        <v>333</v>
      </c>
      <c r="V81" s="4">
        <v>0</v>
      </c>
      <c r="W81" s="4">
        <v>0</v>
      </c>
      <c r="X81" s="4" t="s">
        <v>415</v>
      </c>
      <c r="Y81" s="4" t="s">
        <v>35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44864</v>
      </c>
      <c r="G82" s="6">
        <v>44865</v>
      </c>
      <c r="H82" s="4">
        <v>1</v>
      </c>
      <c r="I82" s="4">
        <v>1</v>
      </c>
      <c r="J82" s="4">
        <v>1</v>
      </c>
      <c r="K82" s="4" t="s">
        <v>30</v>
      </c>
      <c r="L82" s="4">
        <v>64</v>
      </c>
      <c r="M82" s="4">
        <v>64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44864</v>
      </c>
      <c r="S82" s="6">
        <v>44868</v>
      </c>
      <c r="T82" s="4" t="s">
        <v>34</v>
      </c>
      <c r="U82" s="4">
        <v>64</v>
      </c>
      <c r="V82" s="4">
        <v>0</v>
      </c>
      <c r="W82" s="4">
        <v>0</v>
      </c>
      <c r="X82" s="4" t="s">
        <v>420</v>
      </c>
      <c r="Y82" s="4" t="s">
        <v>35</v>
      </c>
    </row>
    <row r="83" s="4" customFormat="1" spans="1:25">
      <c r="A83" s="4" t="s">
        <v>303</v>
      </c>
      <c r="B83" s="4" t="s">
        <v>26</v>
      </c>
      <c r="C83" s="4" t="s">
        <v>421</v>
      </c>
      <c r="D83" s="4" t="s">
        <v>304</v>
      </c>
      <c r="E83" s="4" t="s">
        <v>305</v>
      </c>
      <c r="F83" s="6">
        <v>44863</v>
      </c>
      <c r="G83" s="6">
        <v>44865</v>
      </c>
      <c r="H83" s="4">
        <v>1</v>
      </c>
      <c r="I83" s="4">
        <v>2</v>
      </c>
      <c r="J83" s="4">
        <v>2</v>
      </c>
      <c r="K83" s="4" t="s">
        <v>30</v>
      </c>
      <c r="L83" s="4">
        <v>-364</v>
      </c>
      <c r="M83" s="4">
        <v>-364</v>
      </c>
      <c r="N83" s="4" t="s">
        <v>306</v>
      </c>
      <c r="O83" s="4" t="s">
        <v>32</v>
      </c>
      <c r="P83" s="4" t="s">
        <v>33</v>
      </c>
      <c r="Q83" s="4">
        <v>0</v>
      </c>
      <c r="R83" s="7">
        <v>44863</v>
      </c>
      <c r="S83" s="6">
        <v>44868</v>
      </c>
      <c r="T83" s="4" t="s">
        <v>34</v>
      </c>
      <c r="U83" s="4">
        <v>-364</v>
      </c>
      <c r="V83" s="4">
        <v>0</v>
      </c>
      <c r="W83" s="4">
        <v>0</v>
      </c>
      <c r="X83" s="4" t="s">
        <v>307</v>
      </c>
      <c r="Y83" s="4" t="s">
        <v>308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315</v>
      </c>
      <c r="E84" s="4" t="s">
        <v>92</v>
      </c>
      <c r="F84" s="6">
        <v>44864</v>
      </c>
      <c r="G84" s="6">
        <v>44865</v>
      </c>
      <c r="H84" s="4">
        <v>1</v>
      </c>
      <c r="I84" s="4">
        <v>1</v>
      </c>
      <c r="J84" s="4">
        <v>1</v>
      </c>
      <c r="K84" s="4" t="s">
        <v>30</v>
      </c>
      <c r="L84" s="4">
        <v>254</v>
      </c>
      <c r="M84" s="4">
        <v>254</v>
      </c>
      <c r="N84" s="4" t="s">
        <v>423</v>
      </c>
      <c r="O84" s="4" t="s">
        <v>32</v>
      </c>
      <c r="P84" s="4" t="s">
        <v>33</v>
      </c>
      <c r="Q84" s="4">
        <v>0</v>
      </c>
      <c r="R84" s="7">
        <v>44864</v>
      </c>
      <c r="S84" s="6">
        <v>44868</v>
      </c>
      <c r="T84" s="4" t="s">
        <v>34</v>
      </c>
      <c r="U84" s="4">
        <v>254</v>
      </c>
      <c r="V84" s="4">
        <v>0</v>
      </c>
      <c r="W84" s="4">
        <v>0</v>
      </c>
      <c r="X84" s="4" t="s">
        <v>424</v>
      </c>
      <c r="Y84" s="4" t="s">
        <v>35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426</v>
      </c>
      <c r="E85" s="4" t="s">
        <v>427</v>
      </c>
      <c r="F85" s="6">
        <v>44864</v>
      </c>
      <c r="G85" s="6">
        <v>44865</v>
      </c>
      <c r="H85" s="4">
        <v>1</v>
      </c>
      <c r="I85" s="4">
        <v>1</v>
      </c>
      <c r="J85" s="4">
        <v>1</v>
      </c>
      <c r="K85" s="4" t="s">
        <v>30</v>
      </c>
      <c r="L85" s="4">
        <v>648</v>
      </c>
      <c r="M85" s="4">
        <v>648</v>
      </c>
      <c r="N85" s="4" t="s">
        <v>428</v>
      </c>
      <c r="O85" s="4" t="s">
        <v>32</v>
      </c>
      <c r="P85" s="4" t="s">
        <v>33</v>
      </c>
      <c r="Q85" s="4">
        <v>0</v>
      </c>
      <c r="R85" s="7">
        <v>44864</v>
      </c>
      <c r="S85" s="6">
        <v>44868</v>
      </c>
      <c r="T85" s="4" t="s">
        <v>34</v>
      </c>
      <c r="U85" s="4">
        <v>648</v>
      </c>
      <c r="V85" s="4">
        <v>0</v>
      </c>
      <c r="W85" s="4">
        <v>0</v>
      </c>
      <c r="X85" s="4" t="s">
        <v>429</v>
      </c>
      <c r="Y85" s="4" t="s">
        <v>35</v>
      </c>
    </row>
    <row r="86" s="4" customFormat="1" spans="1:25">
      <c r="A86" s="4" t="s">
        <v>430</v>
      </c>
      <c r="B86" s="4" t="s">
        <v>26</v>
      </c>
      <c r="C86" s="4" t="s">
        <v>27</v>
      </c>
      <c r="D86" s="4" t="s">
        <v>431</v>
      </c>
      <c r="E86" s="4" t="s">
        <v>432</v>
      </c>
      <c r="F86" s="6">
        <v>44864</v>
      </c>
      <c r="G86" s="6">
        <v>44865</v>
      </c>
      <c r="H86" s="4">
        <v>1</v>
      </c>
      <c r="I86" s="4">
        <v>1</v>
      </c>
      <c r="J86" s="4">
        <v>1</v>
      </c>
      <c r="K86" s="4" t="s">
        <v>30</v>
      </c>
      <c r="L86" s="4">
        <v>152</v>
      </c>
      <c r="M86" s="4">
        <v>152</v>
      </c>
      <c r="N86" s="4" t="s">
        <v>433</v>
      </c>
      <c r="O86" s="4" t="s">
        <v>32</v>
      </c>
      <c r="P86" s="4" t="s">
        <v>33</v>
      </c>
      <c r="Q86" s="4">
        <v>0</v>
      </c>
      <c r="R86" s="7">
        <v>44864</v>
      </c>
      <c r="S86" s="6">
        <v>44868</v>
      </c>
      <c r="T86" s="4" t="s">
        <v>34</v>
      </c>
      <c r="U86" s="4">
        <v>152</v>
      </c>
      <c r="V86" s="4">
        <v>0</v>
      </c>
      <c r="W86" s="4">
        <v>0</v>
      </c>
      <c r="X86" s="4" t="s">
        <v>434</v>
      </c>
      <c r="Y86" s="4" t="s">
        <v>35</v>
      </c>
    </row>
    <row r="87" s="4" customFormat="1" spans="1:25">
      <c r="A87" s="4" t="s">
        <v>435</v>
      </c>
      <c r="B87" s="4" t="s">
        <v>26</v>
      </c>
      <c r="C87" s="4" t="s">
        <v>27</v>
      </c>
      <c r="D87" s="4" t="s">
        <v>436</v>
      </c>
      <c r="E87" s="4" t="s">
        <v>92</v>
      </c>
      <c r="F87" s="6">
        <v>44864</v>
      </c>
      <c r="G87" s="6">
        <v>44865</v>
      </c>
      <c r="H87" s="4">
        <v>2</v>
      </c>
      <c r="I87" s="4">
        <v>1</v>
      </c>
      <c r="J87" s="4">
        <v>2</v>
      </c>
      <c r="K87" s="4" t="s">
        <v>30</v>
      </c>
      <c r="L87" s="4">
        <v>484</v>
      </c>
      <c r="M87" s="4">
        <v>484</v>
      </c>
      <c r="N87" s="4" t="s">
        <v>437</v>
      </c>
      <c r="O87" s="4" t="s">
        <v>32</v>
      </c>
      <c r="P87" s="4" t="s">
        <v>33</v>
      </c>
      <c r="Q87" s="4">
        <v>0</v>
      </c>
      <c r="R87" s="7">
        <v>44864</v>
      </c>
      <c r="S87" s="6">
        <v>44868</v>
      </c>
      <c r="T87" s="4" t="s">
        <v>34</v>
      </c>
      <c r="U87" s="4">
        <v>484</v>
      </c>
      <c r="V87" s="4">
        <v>0</v>
      </c>
      <c r="W87" s="4">
        <v>0</v>
      </c>
      <c r="X87" s="4" t="s">
        <v>438</v>
      </c>
      <c r="Y87" s="4" t="s">
        <v>35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264</v>
      </c>
      <c r="F88" s="6">
        <v>44864</v>
      </c>
      <c r="G88" s="6">
        <v>44865</v>
      </c>
      <c r="H88" s="4">
        <v>1</v>
      </c>
      <c r="I88" s="4">
        <v>1</v>
      </c>
      <c r="J88" s="4">
        <v>1</v>
      </c>
      <c r="K88" s="4" t="s">
        <v>30</v>
      </c>
      <c r="L88" s="4">
        <v>607</v>
      </c>
      <c r="M88" s="4">
        <v>607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44864</v>
      </c>
      <c r="S88" s="6">
        <v>44868</v>
      </c>
      <c r="T88" s="4" t="s">
        <v>34</v>
      </c>
      <c r="U88" s="4">
        <v>607</v>
      </c>
      <c r="V88" s="4">
        <v>0</v>
      </c>
      <c r="W88" s="4">
        <v>0</v>
      </c>
      <c r="X88" s="4" t="s">
        <v>442</v>
      </c>
      <c r="Y88" s="4" t="s">
        <v>35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44864</v>
      </c>
      <c r="G89" s="6">
        <v>44865</v>
      </c>
      <c r="H89" s="4">
        <v>1</v>
      </c>
      <c r="I89" s="4">
        <v>1</v>
      </c>
      <c r="J89" s="4">
        <v>1</v>
      </c>
      <c r="K89" s="4" t="s">
        <v>30</v>
      </c>
      <c r="L89" s="4">
        <v>814</v>
      </c>
      <c r="M89" s="4">
        <v>814</v>
      </c>
      <c r="N89" s="4" t="s">
        <v>446</v>
      </c>
      <c r="O89" s="4" t="s">
        <v>32</v>
      </c>
      <c r="P89" s="4" t="s">
        <v>33</v>
      </c>
      <c r="Q89" s="4">
        <v>0</v>
      </c>
      <c r="R89" s="7">
        <v>44864</v>
      </c>
      <c r="S89" s="6">
        <v>44868</v>
      </c>
      <c r="T89" s="4" t="s">
        <v>34</v>
      </c>
      <c r="U89" s="4">
        <v>814</v>
      </c>
      <c r="V89" s="4">
        <v>0</v>
      </c>
      <c r="W89" s="4">
        <v>0</v>
      </c>
      <c r="X89" s="4" t="s">
        <v>447</v>
      </c>
      <c r="Y89" s="4" t="s">
        <v>203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44864</v>
      </c>
      <c r="G90" s="6">
        <v>44865</v>
      </c>
      <c r="H90" s="4">
        <v>1</v>
      </c>
      <c r="I90" s="4">
        <v>1</v>
      </c>
      <c r="J90" s="4">
        <v>1</v>
      </c>
      <c r="K90" s="4" t="s">
        <v>30</v>
      </c>
      <c r="L90" s="4">
        <v>311</v>
      </c>
      <c r="M90" s="4">
        <v>311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44864</v>
      </c>
      <c r="S90" s="6">
        <v>44868</v>
      </c>
      <c r="T90" s="4" t="s">
        <v>34</v>
      </c>
      <c r="U90" s="4">
        <v>311</v>
      </c>
      <c r="V90" s="4">
        <v>0</v>
      </c>
      <c r="W90" s="4">
        <v>0</v>
      </c>
      <c r="X90" s="4" t="s">
        <v>452</v>
      </c>
      <c r="Y90" s="4" t="s">
        <v>35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426</v>
      </c>
      <c r="E91" s="4" t="s">
        <v>454</v>
      </c>
      <c r="F91" s="6">
        <v>44864</v>
      </c>
      <c r="G91" s="6">
        <v>44865</v>
      </c>
      <c r="H91" s="4">
        <v>1</v>
      </c>
      <c r="I91" s="4">
        <v>1</v>
      </c>
      <c r="J91" s="4">
        <v>1</v>
      </c>
      <c r="K91" s="4" t="s">
        <v>30</v>
      </c>
      <c r="L91" s="4">
        <v>648</v>
      </c>
      <c r="M91" s="4">
        <v>648</v>
      </c>
      <c r="N91" s="4" t="s">
        <v>455</v>
      </c>
      <c r="O91" s="4" t="s">
        <v>32</v>
      </c>
      <c r="P91" s="4" t="s">
        <v>33</v>
      </c>
      <c r="Q91" s="4">
        <v>0</v>
      </c>
      <c r="R91" s="7">
        <v>44864</v>
      </c>
      <c r="S91" s="6">
        <v>44868</v>
      </c>
      <c r="T91" s="4" t="s">
        <v>34</v>
      </c>
      <c r="U91" s="4">
        <v>648</v>
      </c>
      <c r="V91" s="4">
        <v>0</v>
      </c>
      <c r="W91" s="4">
        <v>0</v>
      </c>
      <c r="X91" s="4" t="s">
        <v>456</v>
      </c>
      <c r="Y91" s="4" t="s">
        <v>35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315</v>
      </c>
      <c r="E92" s="4" t="s">
        <v>92</v>
      </c>
      <c r="F92" s="6">
        <v>44864</v>
      </c>
      <c r="G92" s="6">
        <v>44865</v>
      </c>
      <c r="H92" s="4">
        <v>1</v>
      </c>
      <c r="I92" s="4">
        <v>1</v>
      </c>
      <c r="J92" s="4">
        <v>1</v>
      </c>
      <c r="K92" s="4" t="s">
        <v>30</v>
      </c>
      <c r="L92" s="4">
        <v>212</v>
      </c>
      <c r="M92" s="4">
        <v>212</v>
      </c>
      <c r="N92" s="4" t="s">
        <v>458</v>
      </c>
      <c r="O92" s="4" t="s">
        <v>32</v>
      </c>
      <c r="P92" s="4" t="s">
        <v>33</v>
      </c>
      <c r="Q92" s="4">
        <v>0</v>
      </c>
      <c r="R92" s="7">
        <v>44864</v>
      </c>
      <c r="S92" s="6">
        <v>44868</v>
      </c>
      <c r="T92" s="4" t="s">
        <v>34</v>
      </c>
      <c r="U92" s="4">
        <v>212</v>
      </c>
      <c r="V92" s="4">
        <v>0</v>
      </c>
      <c r="W92" s="4">
        <v>0</v>
      </c>
      <c r="X92" s="4" t="s">
        <v>459</v>
      </c>
      <c r="Y92" s="4" t="s">
        <v>35</v>
      </c>
    </row>
    <row r="93" s="4" customFormat="1" spans="1:25">
      <c r="A93" s="4" t="s">
        <v>460</v>
      </c>
      <c r="B93" s="4" t="s">
        <v>26</v>
      </c>
      <c r="C93" s="4" t="s">
        <v>27</v>
      </c>
      <c r="D93" s="4" t="s">
        <v>461</v>
      </c>
      <c r="E93" s="4" t="s">
        <v>68</v>
      </c>
      <c r="F93" s="6">
        <v>44864</v>
      </c>
      <c r="G93" s="6">
        <v>44865</v>
      </c>
      <c r="H93" s="4">
        <v>1</v>
      </c>
      <c r="I93" s="4">
        <v>1</v>
      </c>
      <c r="J93" s="4">
        <v>1</v>
      </c>
      <c r="K93" s="4" t="s">
        <v>30</v>
      </c>
      <c r="L93" s="4">
        <v>840</v>
      </c>
      <c r="M93" s="4">
        <v>840</v>
      </c>
      <c r="N93" s="4" t="s">
        <v>462</v>
      </c>
      <c r="O93" s="4" t="s">
        <v>32</v>
      </c>
      <c r="P93" s="4" t="s">
        <v>33</v>
      </c>
      <c r="Q93" s="4">
        <v>0</v>
      </c>
      <c r="R93" s="7">
        <v>44864</v>
      </c>
      <c r="S93" s="6">
        <v>44868</v>
      </c>
      <c r="T93" s="4" t="s">
        <v>34</v>
      </c>
      <c r="U93" s="4">
        <v>840</v>
      </c>
      <c r="V93" s="4">
        <v>0</v>
      </c>
      <c r="W93" s="4">
        <v>0</v>
      </c>
      <c r="X93" s="4" t="s">
        <v>463</v>
      </c>
      <c r="Y93" s="4" t="s">
        <v>464</v>
      </c>
    </row>
    <row r="94" s="4" customFormat="1" spans="1:25">
      <c r="A94" s="4" t="s">
        <v>465</v>
      </c>
      <c r="B94" s="4" t="s">
        <v>26</v>
      </c>
      <c r="C94" s="4" t="s">
        <v>27</v>
      </c>
      <c r="D94" s="4" t="s">
        <v>466</v>
      </c>
      <c r="E94" s="4" t="s">
        <v>278</v>
      </c>
      <c r="F94" s="6">
        <v>44864</v>
      </c>
      <c r="G94" s="6">
        <v>44865</v>
      </c>
      <c r="H94" s="4">
        <v>1</v>
      </c>
      <c r="I94" s="4">
        <v>1</v>
      </c>
      <c r="J94" s="4">
        <v>1</v>
      </c>
      <c r="K94" s="4" t="s">
        <v>30</v>
      </c>
      <c r="L94" s="4">
        <v>1276</v>
      </c>
      <c r="M94" s="4">
        <v>1276</v>
      </c>
      <c r="N94" s="4" t="s">
        <v>467</v>
      </c>
      <c r="O94" s="4" t="s">
        <v>32</v>
      </c>
      <c r="P94" s="4" t="s">
        <v>33</v>
      </c>
      <c r="Q94" s="4">
        <v>0</v>
      </c>
      <c r="R94" s="7">
        <v>44864</v>
      </c>
      <c r="S94" s="6">
        <v>44868</v>
      </c>
      <c r="T94" s="4" t="s">
        <v>34</v>
      </c>
      <c r="U94" s="4">
        <v>1276</v>
      </c>
      <c r="V94" s="4">
        <v>0</v>
      </c>
      <c r="W94" s="4">
        <v>0</v>
      </c>
      <c r="X94" s="4" t="s">
        <v>468</v>
      </c>
      <c r="Y94" s="4" t="s">
        <v>35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44864</v>
      </c>
      <c r="G95" s="6">
        <v>44865</v>
      </c>
      <c r="H95" s="4">
        <v>1</v>
      </c>
      <c r="I95" s="4">
        <v>1</v>
      </c>
      <c r="J95" s="4">
        <v>1</v>
      </c>
      <c r="K95" s="4" t="s">
        <v>30</v>
      </c>
      <c r="L95" s="4">
        <v>124</v>
      </c>
      <c r="M95" s="4">
        <v>124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44864</v>
      </c>
      <c r="S95" s="6">
        <v>44868</v>
      </c>
      <c r="T95" s="4" t="s">
        <v>34</v>
      </c>
      <c r="U95" s="4">
        <v>124</v>
      </c>
      <c r="V95" s="4">
        <v>0</v>
      </c>
      <c r="W95" s="4">
        <v>0</v>
      </c>
      <c r="X95" s="4" t="s">
        <v>473</v>
      </c>
      <c r="Y95" s="4" t="s">
        <v>35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44864</v>
      </c>
      <c r="G96" s="6">
        <v>44865</v>
      </c>
      <c r="H96" s="4">
        <v>1</v>
      </c>
      <c r="I96" s="4">
        <v>1</v>
      </c>
      <c r="J96" s="4">
        <v>1</v>
      </c>
      <c r="K96" s="4" t="s">
        <v>30</v>
      </c>
      <c r="L96" s="4">
        <v>571</v>
      </c>
      <c r="M96" s="4">
        <v>571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44864</v>
      </c>
      <c r="S96" s="6">
        <v>44868</v>
      </c>
      <c r="T96" s="4" t="s">
        <v>34</v>
      </c>
      <c r="U96" s="4">
        <v>571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44864</v>
      </c>
      <c r="G97" s="6">
        <v>44865</v>
      </c>
      <c r="H97" s="4">
        <v>1</v>
      </c>
      <c r="I97" s="4">
        <v>1</v>
      </c>
      <c r="J97" s="4">
        <v>1</v>
      </c>
      <c r="K97" s="4" t="s">
        <v>30</v>
      </c>
      <c r="L97" s="4">
        <v>139</v>
      </c>
      <c r="M97" s="4">
        <v>139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44864</v>
      </c>
      <c r="S97" s="6">
        <v>44868</v>
      </c>
      <c r="T97" s="4" t="s">
        <v>34</v>
      </c>
      <c r="U97" s="4">
        <v>139</v>
      </c>
      <c r="V97" s="4">
        <v>0</v>
      </c>
      <c r="W97" s="4">
        <v>0</v>
      </c>
      <c r="X97" s="4" t="s">
        <v>484</v>
      </c>
      <c r="Y97" s="4" t="s">
        <v>485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1"/>
  <sheetViews>
    <sheetView tabSelected="1" workbookViewId="0">
      <selection activeCell="A99" sqref="A99:C101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486</v>
      </c>
    </row>
    <row r="2" s="4" customFormat="1" hidden="1" spans="1:9">
      <c r="A2" s="5">
        <v>18358055388</v>
      </c>
      <c r="B2" s="6">
        <v>44863</v>
      </c>
      <c r="C2" s="6">
        <v>44865</v>
      </c>
      <c r="D2" s="4">
        <v>570</v>
      </c>
      <c r="E2" s="4" t="str">
        <f>VLOOKUP(A2,HOP!A:L,12,0)</f>
        <v>570.00</v>
      </c>
      <c r="F2" s="4" t="str">
        <f>VLOOKUP(A2,HOP!A:C,3,0)</f>
        <v>2617430</v>
      </c>
      <c r="G2" s="4">
        <f>D2-E2</f>
        <v>0</v>
      </c>
      <c r="H2" s="4" t="str">
        <f>$H$1&amp;F2</f>
        <v>，2617430</v>
      </c>
      <c r="I2" s="4" t="str">
        <f>VLOOKUP(A2,HOP!A:U,21,0)</f>
        <v>直连</v>
      </c>
    </row>
    <row r="3" s="4" customFormat="1" hidden="1" spans="1:9">
      <c r="A3" s="5">
        <v>18517705082</v>
      </c>
      <c r="B3" s="6">
        <v>44862</v>
      </c>
      <c r="C3" s="6">
        <v>44865</v>
      </c>
      <c r="D3" s="4">
        <v>1143</v>
      </c>
      <c r="E3" s="4" t="str">
        <f>VLOOKUP(A3,HOP!A:L,12,0)</f>
        <v>1143.00</v>
      </c>
      <c r="F3" s="4" t="str">
        <f>VLOOKUP(A3,HOP!A:C,3,0)</f>
        <v>2633614</v>
      </c>
      <c r="G3" s="4">
        <f t="shared" ref="G3:G34" si="0">D3-E3</f>
        <v>0</v>
      </c>
      <c r="H3" s="4" t="str">
        <f t="shared" ref="H3:H34" si="1">$H$1&amp;F3</f>
        <v>，2633614</v>
      </c>
      <c r="I3" s="4" t="str">
        <f>VLOOKUP(A3,HOP!A:U,21,0)</f>
        <v>直连</v>
      </c>
    </row>
    <row r="4" s="4" customFormat="1" hidden="1" spans="1:9">
      <c r="A4" s="5">
        <v>18708212643</v>
      </c>
      <c r="B4" s="6">
        <v>44864</v>
      </c>
      <c r="C4" s="6">
        <v>44865</v>
      </c>
      <c r="D4" s="4">
        <v>2198</v>
      </c>
      <c r="E4" s="4" t="str">
        <f>VLOOKUP(A4,HOP!A:L,12,0)</f>
        <v>2198.00</v>
      </c>
      <c r="F4" s="4" t="str">
        <f>VLOOKUP(A4,HOP!A:C,3,0)</f>
        <v>2651062</v>
      </c>
      <c r="G4" s="4">
        <f t="shared" si="0"/>
        <v>0</v>
      </c>
      <c r="H4" s="4" t="str">
        <f t="shared" si="1"/>
        <v>，2651062</v>
      </c>
      <c r="I4" s="4" t="str">
        <f>VLOOKUP(A4,HOP!A:U,21,0)</f>
        <v>直连</v>
      </c>
    </row>
    <row r="5" s="4" customFormat="1" hidden="1" spans="1:9">
      <c r="A5" s="5">
        <v>18872810536</v>
      </c>
      <c r="B5" s="6">
        <v>44864</v>
      </c>
      <c r="C5" s="6">
        <v>44865</v>
      </c>
      <c r="D5" s="4">
        <v>529</v>
      </c>
      <c r="E5" s="4" t="str">
        <f>VLOOKUP(A5,HOP!A:L,12,0)</f>
        <v>529.00</v>
      </c>
      <c r="F5" s="4" t="str">
        <f>VLOOKUP(A5,HOP!A:C,3,0)</f>
        <v>2667949</v>
      </c>
      <c r="G5" s="4">
        <f t="shared" si="0"/>
        <v>0</v>
      </c>
      <c r="H5" s="4" t="str">
        <f t="shared" si="1"/>
        <v>，2667949</v>
      </c>
      <c r="I5" s="4" t="str">
        <f>VLOOKUP(A5,HOP!A:U,21,0)</f>
        <v>直连</v>
      </c>
    </row>
    <row r="6" s="4" customFormat="1" hidden="1" spans="1:9">
      <c r="A6" s="5">
        <v>18900792662</v>
      </c>
      <c r="B6" s="6">
        <v>44864</v>
      </c>
      <c r="C6" s="6">
        <v>44865</v>
      </c>
      <c r="D6" s="4">
        <v>464</v>
      </c>
      <c r="E6" s="4" t="str">
        <f>VLOOKUP(A6,HOP!A:L,12,0)</f>
        <v>464.00</v>
      </c>
      <c r="F6" s="4" t="str">
        <f>VLOOKUP(A6,HOP!A:C,3,0)</f>
        <v>2671408</v>
      </c>
      <c r="G6" s="4">
        <f t="shared" si="0"/>
        <v>0</v>
      </c>
      <c r="H6" s="4" t="str">
        <f t="shared" si="1"/>
        <v>，2671408</v>
      </c>
      <c r="I6" s="4" t="str">
        <f>VLOOKUP(A6,HOP!A:U,21,0)</f>
        <v>直连</v>
      </c>
    </row>
    <row r="7" s="4" customFormat="1" hidden="1" spans="1:9">
      <c r="A7" s="5">
        <v>18953451130</v>
      </c>
      <c r="B7" s="6">
        <v>44863</v>
      </c>
      <c r="C7" s="6">
        <v>44865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21312869929</v>
      </c>
      <c r="B8" s="6">
        <v>44863</v>
      </c>
      <c r="C8" s="6">
        <v>44865</v>
      </c>
      <c r="D8" s="4">
        <v>1480</v>
      </c>
      <c r="E8" s="4" t="str">
        <f>VLOOKUP(A8,HOP!A:L,12,0)</f>
        <v>1480.00</v>
      </c>
      <c r="F8" s="4" t="str">
        <f>VLOOKUP(A8,HOP!A:C,3,0)</f>
        <v>2721595</v>
      </c>
      <c r="G8" s="4">
        <f t="shared" si="0"/>
        <v>0</v>
      </c>
      <c r="H8" s="4" t="str">
        <f t="shared" si="1"/>
        <v>，2721595</v>
      </c>
      <c r="I8" s="4" t="str">
        <f>VLOOKUP(A8,HOP!A:U,21,0)</f>
        <v>直连</v>
      </c>
    </row>
    <row r="9" s="4" customFormat="1" hidden="1" spans="1:9">
      <c r="A9" s="5">
        <v>21314004902</v>
      </c>
      <c r="B9" s="6">
        <v>44863</v>
      </c>
      <c r="C9" s="6">
        <v>44865</v>
      </c>
      <c r="D9" s="4">
        <v>1138</v>
      </c>
      <c r="E9" s="4" t="str">
        <f>VLOOKUP(A9,HOP!A:L,12,0)</f>
        <v>1138.00</v>
      </c>
      <c r="F9" s="4" t="str">
        <f>VLOOKUP(A9,HOP!A:C,3,0)</f>
        <v>2721702</v>
      </c>
      <c r="G9" s="4">
        <f t="shared" si="0"/>
        <v>0</v>
      </c>
      <c r="H9" s="4" t="str">
        <f t="shared" si="1"/>
        <v>，2721702</v>
      </c>
      <c r="I9" s="4" t="str">
        <f>VLOOKUP(A9,HOP!A:U,21,0)</f>
        <v>直连</v>
      </c>
    </row>
    <row r="10" s="4" customFormat="1" hidden="1" spans="1:9">
      <c r="A10" s="5">
        <v>21333870963</v>
      </c>
      <c r="B10" s="6">
        <v>44861</v>
      </c>
      <c r="C10" s="6">
        <v>44865</v>
      </c>
      <c r="D10" s="4">
        <v>4976</v>
      </c>
      <c r="E10" s="4" t="str">
        <f>VLOOKUP(A10,HOP!A:L,12,0)</f>
        <v>4976.00</v>
      </c>
      <c r="F10" s="4" t="str">
        <f>VLOOKUP(A10,HOP!A:C,3,0)</f>
        <v>2723997</v>
      </c>
      <c r="G10" s="4">
        <f t="shared" si="0"/>
        <v>0</v>
      </c>
      <c r="H10" s="4" t="str">
        <f t="shared" si="1"/>
        <v>，2723997</v>
      </c>
      <c r="I10" s="4" t="str">
        <f>VLOOKUP(A10,HOP!A:U,21,0)</f>
        <v>直连</v>
      </c>
    </row>
    <row r="11" s="4" customFormat="1" hidden="1" spans="1:9">
      <c r="A11" s="5">
        <v>21360742857</v>
      </c>
      <c r="B11" s="6">
        <v>44864</v>
      </c>
      <c r="C11" s="6">
        <v>44865</v>
      </c>
      <c r="D11" s="4">
        <v>188</v>
      </c>
      <c r="E11" s="4" t="str">
        <f>VLOOKUP(A11,HOP!A:L,12,0)</f>
        <v>188.00</v>
      </c>
      <c r="F11" s="4" t="str">
        <f>VLOOKUP(A11,HOP!A:C,3,0)</f>
        <v>2729530</v>
      </c>
      <c r="G11" s="4">
        <f t="shared" si="0"/>
        <v>0</v>
      </c>
      <c r="H11" s="4" t="str">
        <f t="shared" si="1"/>
        <v>，2729530</v>
      </c>
      <c r="I11" s="4" t="str">
        <f>VLOOKUP(A11,HOP!A:U,21,0)</f>
        <v>直连</v>
      </c>
    </row>
    <row r="12" s="4" customFormat="1" hidden="1" spans="1:9">
      <c r="A12" s="5">
        <v>21361103074</v>
      </c>
      <c r="B12" s="6">
        <v>44861</v>
      </c>
      <c r="C12" s="6">
        <v>44865</v>
      </c>
      <c r="D12" s="4">
        <v>5736</v>
      </c>
      <c r="E12" s="4" t="str">
        <f>VLOOKUP(A12,HOP!A:L,12,0)</f>
        <v>5736.00</v>
      </c>
      <c r="F12" s="4" t="str">
        <f>VLOOKUP(A12,HOP!A:C,3,0)</f>
        <v>2729610</v>
      </c>
      <c r="G12" s="4">
        <f t="shared" si="0"/>
        <v>0</v>
      </c>
      <c r="H12" s="4" t="str">
        <f t="shared" si="1"/>
        <v>，2729610</v>
      </c>
      <c r="I12" s="4" t="str">
        <f>VLOOKUP(A12,HOP!A:U,21,0)</f>
        <v>直连</v>
      </c>
    </row>
    <row r="13" s="4" customFormat="1" spans="1:9">
      <c r="A13" s="5">
        <v>21368151123</v>
      </c>
      <c r="B13" s="6">
        <v>44859</v>
      </c>
      <c r="C13" s="6">
        <v>44865</v>
      </c>
      <c r="D13" s="4">
        <v>5924</v>
      </c>
      <c r="E13" s="4" t="str">
        <f>VLOOKUP(A13,HOP!A:L,12,0)</f>
        <v>5924.04</v>
      </c>
      <c r="F13" s="4" t="str">
        <f>VLOOKUP(A13,HOP!A:C,3,0)</f>
        <v>2731203</v>
      </c>
      <c r="G13" s="4">
        <f t="shared" si="0"/>
        <v>-0.0399999999999636</v>
      </c>
      <c r="H13" s="4" t="str">
        <f t="shared" si="1"/>
        <v>，2731203</v>
      </c>
      <c r="I13" s="4" t="str">
        <f>VLOOKUP(A13,HOP!A:U,21,0)</f>
        <v>直连</v>
      </c>
    </row>
    <row r="14" s="4" customFormat="1" hidden="1" spans="1:9">
      <c r="A14" s="5">
        <v>21371172101</v>
      </c>
      <c r="B14" s="6">
        <v>44863</v>
      </c>
      <c r="C14" s="6">
        <v>44865</v>
      </c>
      <c r="D14" s="4">
        <v>1804</v>
      </c>
      <c r="E14" s="4" t="str">
        <f>VLOOKUP(A14,HOP!A:L,12,0)</f>
        <v>1804.00</v>
      </c>
      <c r="F14" s="4" t="str">
        <f>VLOOKUP(A14,HOP!A:C,3,0)</f>
        <v>2731838</v>
      </c>
      <c r="G14" s="4">
        <f t="shared" si="0"/>
        <v>0</v>
      </c>
      <c r="H14" s="4" t="str">
        <f t="shared" si="1"/>
        <v>，2731838</v>
      </c>
      <c r="I14" s="4" t="str">
        <f>VLOOKUP(A14,HOP!A:U,21,0)</f>
        <v>直连</v>
      </c>
    </row>
    <row r="15" s="4" customFormat="1" hidden="1" spans="1:9">
      <c r="A15" s="5">
        <v>21372197749</v>
      </c>
      <c r="B15" s="6">
        <v>44860</v>
      </c>
      <c r="C15" s="6">
        <v>44865</v>
      </c>
      <c r="D15" s="4">
        <v>12260</v>
      </c>
      <c r="E15" s="4" t="str">
        <f>VLOOKUP(A15,HOP!A:L,12,0)</f>
        <v>12260.00</v>
      </c>
      <c r="F15" s="4" t="str">
        <f>VLOOKUP(A15,HOP!A:C,3,0)</f>
        <v>2732090</v>
      </c>
      <c r="G15" s="4">
        <f t="shared" si="0"/>
        <v>0</v>
      </c>
      <c r="H15" s="4" t="str">
        <f t="shared" si="1"/>
        <v>，2732090</v>
      </c>
      <c r="I15" s="4" t="str">
        <f>VLOOKUP(A15,HOP!A:U,21,0)</f>
        <v>直连</v>
      </c>
    </row>
    <row r="16" s="4" customFormat="1" hidden="1" spans="1:9">
      <c r="A16" s="5">
        <v>21433808380</v>
      </c>
      <c r="B16" s="6">
        <v>44859</v>
      </c>
      <c r="C16" s="6">
        <v>44865</v>
      </c>
      <c r="D16" s="4">
        <v>14592</v>
      </c>
      <c r="E16" s="4" t="str">
        <f>VLOOKUP(A16,HOP!A:L,12,0)</f>
        <v>14592.00</v>
      </c>
      <c r="F16" s="4" t="str">
        <f>VLOOKUP(A16,HOP!A:C,3,0)</f>
        <v>2736702</v>
      </c>
      <c r="G16" s="4">
        <f t="shared" si="0"/>
        <v>0</v>
      </c>
      <c r="H16" s="4" t="str">
        <f t="shared" si="1"/>
        <v>，2736702</v>
      </c>
      <c r="I16" s="4" t="str">
        <f>VLOOKUP(A16,HOP!A:U,21,0)</f>
        <v>直连</v>
      </c>
    </row>
    <row r="17" s="4" customFormat="1" hidden="1" spans="1:9">
      <c r="A17" s="5">
        <v>21435781745</v>
      </c>
      <c r="B17" s="6">
        <v>44864</v>
      </c>
      <c r="C17" s="6">
        <v>44865</v>
      </c>
      <c r="D17" s="4">
        <v>1291</v>
      </c>
      <c r="E17" s="4" t="str">
        <f>VLOOKUP(A17,HOP!A:L,12,0)</f>
        <v>1291.00</v>
      </c>
      <c r="F17" s="4" t="str">
        <f>VLOOKUP(A17,HOP!A:C,3,0)</f>
        <v>2737001</v>
      </c>
      <c r="G17" s="4">
        <f t="shared" si="0"/>
        <v>0</v>
      </c>
      <c r="H17" s="4" t="str">
        <f t="shared" si="1"/>
        <v>，2737001</v>
      </c>
      <c r="I17" s="4" t="str">
        <f>VLOOKUP(A17,HOP!A:U,21,0)</f>
        <v>直连</v>
      </c>
    </row>
    <row r="18" s="4" customFormat="1" hidden="1" spans="1:9">
      <c r="A18" s="5">
        <v>21437391294</v>
      </c>
      <c r="B18" s="6">
        <v>44862</v>
      </c>
      <c r="C18" s="6">
        <v>44865</v>
      </c>
      <c r="D18" s="4">
        <v>6039</v>
      </c>
      <c r="E18" s="4" t="str">
        <f>VLOOKUP(A18,HOP!A:L,12,0)</f>
        <v>6039.00</v>
      </c>
      <c r="F18" s="4" t="str">
        <f>VLOOKUP(A18,HOP!A:C,3,0)</f>
        <v>2737352</v>
      </c>
      <c r="G18" s="4">
        <f t="shared" si="0"/>
        <v>0</v>
      </c>
      <c r="H18" s="4" t="str">
        <f t="shared" si="1"/>
        <v>，2737352</v>
      </c>
      <c r="I18" s="4" t="str">
        <f>VLOOKUP(A18,HOP!A:U,21,0)</f>
        <v>直连</v>
      </c>
    </row>
    <row r="19" s="4" customFormat="1" hidden="1" spans="1:9">
      <c r="A19" s="5">
        <v>21460552456</v>
      </c>
      <c r="B19" s="6">
        <v>44863</v>
      </c>
      <c r="C19" s="6">
        <v>44865</v>
      </c>
      <c r="D19" s="4">
        <v>1256</v>
      </c>
      <c r="E19" s="4" t="str">
        <f>VLOOKUP(A19,HOP!A:L,12,0)</f>
        <v>1256.00</v>
      </c>
      <c r="F19" s="4" t="str">
        <f>VLOOKUP(A19,HOP!A:C,3,0)</f>
        <v>2741563</v>
      </c>
      <c r="G19" s="4">
        <f t="shared" si="0"/>
        <v>0</v>
      </c>
      <c r="H19" s="4" t="str">
        <f t="shared" si="1"/>
        <v>，2741563</v>
      </c>
      <c r="I19" s="4" t="str">
        <f>VLOOKUP(A19,HOP!A:U,21,0)</f>
        <v>直采</v>
      </c>
    </row>
    <row r="20" s="4" customFormat="1" hidden="1" spans="1:9">
      <c r="A20" s="5">
        <v>21460918803</v>
      </c>
      <c r="B20" s="6">
        <v>44863</v>
      </c>
      <c r="C20" s="6">
        <v>44865</v>
      </c>
      <c r="D20" s="4">
        <v>1256</v>
      </c>
      <c r="E20" s="4" t="str">
        <f>VLOOKUP(A20,HOP!A:L,12,0)</f>
        <v>1256.00</v>
      </c>
      <c r="F20" s="4" t="str">
        <f>VLOOKUP(A20,HOP!A:C,3,0)</f>
        <v>2741658</v>
      </c>
      <c r="G20" s="4">
        <f t="shared" si="0"/>
        <v>0</v>
      </c>
      <c r="H20" s="4" t="str">
        <f t="shared" si="1"/>
        <v>，2741658</v>
      </c>
      <c r="I20" s="4" t="str">
        <f>VLOOKUP(A20,HOP!A:U,21,0)</f>
        <v>直采</v>
      </c>
    </row>
    <row r="21" s="4" customFormat="1" hidden="1" spans="1:9">
      <c r="A21" s="5">
        <v>21474054850</v>
      </c>
      <c r="B21" s="6">
        <v>44864</v>
      </c>
      <c r="C21" s="6">
        <v>44865</v>
      </c>
      <c r="D21" s="4">
        <v>963</v>
      </c>
      <c r="E21" s="4" t="str">
        <f>VLOOKUP(A21,HOP!A:L,12,0)</f>
        <v>963.00</v>
      </c>
      <c r="F21" s="4" t="str">
        <f>VLOOKUP(A21,HOP!A:C,3,0)</f>
        <v>2744629</v>
      </c>
      <c r="G21" s="4">
        <f t="shared" si="0"/>
        <v>0</v>
      </c>
      <c r="H21" s="4" t="str">
        <f t="shared" si="1"/>
        <v>，2744629</v>
      </c>
      <c r="I21" s="4" t="str">
        <f>VLOOKUP(A21,HOP!A:U,21,0)</f>
        <v>直连</v>
      </c>
    </row>
    <row r="22" s="4" customFormat="1" hidden="1" spans="1:9">
      <c r="A22" s="5">
        <v>21485405995</v>
      </c>
      <c r="B22" s="6">
        <v>44863</v>
      </c>
      <c r="C22" s="6">
        <v>44865</v>
      </c>
      <c r="D22" s="4">
        <v>802</v>
      </c>
      <c r="E22" s="4" t="str">
        <f>VLOOKUP(A22,HOP!A:L,12,0)</f>
        <v>802.00</v>
      </c>
      <c r="F22" s="4" t="str">
        <f>VLOOKUP(A22,HOP!A:C,3,0)</f>
        <v>2747361</v>
      </c>
      <c r="G22" s="4">
        <f t="shared" si="0"/>
        <v>0</v>
      </c>
      <c r="H22" s="4" t="str">
        <f t="shared" si="1"/>
        <v>，2747361</v>
      </c>
      <c r="I22" s="4" t="str">
        <f>VLOOKUP(A22,HOP!A:U,21,0)</f>
        <v>直连</v>
      </c>
    </row>
    <row r="23" s="4" customFormat="1" hidden="1" spans="1:9">
      <c r="A23" s="5">
        <v>21493272327</v>
      </c>
      <c r="B23" s="6">
        <v>44861</v>
      </c>
      <c r="C23" s="6">
        <v>44865</v>
      </c>
      <c r="D23" s="4">
        <v>3020</v>
      </c>
      <c r="E23" s="4" t="str">
        <f>VLOOKUP(A23,HOP!A:L,12,0)</f>
        <v>3020.00</v>
      </c>
      <c r="F23" s="4" t="str">
        <f>VLOOKUP(A23,HOP!A:C,3,0)</f>
        <v>2749166</v>
      </c>
      <c r="G23" s="4">
        <f t="shared" si="0"/>
        <v>0</v>
      </c>
      <c r="H23" s="4" t="str">
        <f t="shared" si="1"/>
        <v>，2749166</v>
      </c>
      <c r="I23" s="4" t="str">
        <f>VLOOKUP(A23,HOP!A:U,21,0)</f>
        <v>直连</v>
      </c>
    </row>
    <row r="24" s="4" customFormat="1" hidden="1" spans="1:9">
      <c r="A24" s="5">
        <v>21506228616</v>
      </c>
      <c r="B24" s="6">
        <v>44862</v>
      </c>
      <c r="C24" s="6">
        <v>44865</v>
      </c>
      <c r="D24" s="4">
        <v>1695</v>
      </c>
      <c r="E24" s="4" t="str">
        <f>VLOOKUP(A24,HOP!A:L,12,0)</f>
        <v>1695.00</v>
      </c>
      <c r="F24" s="4" t="str">
        <f>VLOOKUP(A24,HOP!A:C,3,0)</f>
        <v>2752754</v>
      </c>
      <c r="G24" s="4">
        <f t="shared" si="0"/>
        <v>0</v>
      </c>
      <c r="H24" s="4" t="str">
        <f t="shared" si="1"/>
        <v>，2752754</v>
      </c>
      <c r="I24" s="4" t="str">
        <f>VLOOKUP(A24,HOP!A:U,21,0)</f>
        <v>直连</v>
      </c>
    </row>
    <row r="25" s="4" customFormat="1" hidden="1" spans="1:9">
      <c r="A25" s="5">
        <v>21508362301</v>
      </c>
      <c r="B25" s="6">
        <v>44864</v>
      </c>
      <c r="C25" s="6">
        <v>44865</v>
      </c>
      <c r="D25" s="4">
        <v>405</v>
      </c>
      <c r="E25" s="4" t="str">
        <f>VLOOKUP(A25,HOP!A:L,12,0)</f>
        <v>405.00</v>
      </c>
      <c r="F25" s="4" t="str">
        <f>VLOOKUP(A25,HOP!A:C,3,0)</f>
        <v>2753323</v>
      </c>
      <c r="G25" s="4">
        <f t="shared" si="0"/>
        <v>0</v>
      </c>
      <c r="H25" s="4" t="str">
        <f t="shared" si="1"/>
        <v>，2753323</v>
      </c>
      <c r="I25" s="4" t="str">
        <f>VLOOKUP(A25,HOP!A:U,21,0)</f>
        <v>直连</v>
      </c>
    </row>
    <row r="26" s="4" customFormat="1" hidden="1" spans="1:9">
      <c r="A26" s="5">
        <v>21513560530</v>
      </c>
      <c r="B26" s="6">
        <v>44861</v>
      </c>
      <c r="C26" s="6">
        <v>44865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21514908918</v>
      </c>
      <c r="B27" s="6">
        <v>44862</v>
      </c>
      <c r="C27" s="6">
        <v>44865</v>
      </c>
      <c r="D27" s="4">
        <v>2508</v>
      </c>
      <c r="E27" s="4" t="str">
        <f>VLOOKUP(A27,HOP!A:L,12,0)</f>
        <v>2508.00</v>
      </c>
      <c r="F27" s="4" t="str">
        <f>VLOOKUP(A27,HOP!A:C,3,0)</f>
        <v>2755233</v>
      </c>
      <c r="G27" s="4">
        <f t="shared" si="0"/>
        <v>0</v>
      </c>
      <c r="H27" s="4" t="str">
        <f t="shared" si="1"/>
        <v>，2755233</v>
      </c>
      <c r="I27" s="4" t="str">
        <f>VLOOKUP(A27,HOP!A:U,21,0)</f>
        <v>直连</v>
      </c>
    </row>
    <row r="28" s="4" customFormat="1" hidden="1" spans="1:9">
      <c r="A28" s="5">
        <v>21556502367</v>
      </c>
      <c r="B28" s="6">
        <v>44862</v>
      </c>
      <c r="C28" s="6">
        <v>44865</v>
      </c>
      <c r="D28" s="4">
        <v>4948</v>
      </c>
      <c r="E28" s="4" t="str">
        <f>VLOOKUP(A28,HOP!A:L,12,0)</f>
        <v>4948.00</v>
      </c>
      <c r="F28" s="4" t="str">
        <f>VLOOKUP(A28,HOP!A:C,3,0)</f>
        <v>2755498</v>
      </c>
      <c r="G28" s="4">
        <f t="shared" si="0"/>
        <v>0</v>
      </c>
      <c r="H28" s="4" t="str">
        <f t="shared" si="1"/>
        <v>，2755498</v>
      </c>
      <c r="I28" s="4" t="str">
        <f>VLOOKUP(A28,HOP!A:U,21,0)</f>
        <v>直连</v>
      </c>
    </row>
    <row r="29" s="4" customFormat="1" hidden="1" spans="1:9">
      <c r="A29" s="5">
        <v>21558583420</v>
      </c>
      <c r="B29" s="6">
        <v>44864</v>
      </c>
      <c r="C29" s="6">
        <v>44865</v>
      </c>
      <c r="D29" s="4">
        <v>1256</v>
      </c>
      <c r="E29" s="4" t="str">
        <f>VLOOKUP(A29,HOP!A:L,12,0)</f>
        <v>1256.00</v>
      </c>
      <c r="F29" s="4" t="str">
        <f>VLOOKUP(A29,HOP!A:C,3,0)</f>
        <v>2755820</v>
      </c>
      <c r="G29" s="4">
        <f t="shared" si="0"/>
        <v>0</v>
      </c>
      <c r="H29" s="4" t="str">
        <f t="shared" si="1"/>
        <v>，2755820</v>
      </c>
      <c r="I29" s="4" t="str">
        <f>VLOOKUP(A29,HOP!A:U,21,0)</f>
        <v>直连</v>
      </c>
    </row>
    <row r="30" s="4" customFormat="1" hidden="1" spans="1:9">
      <c r="A30" s="5">
        <v>21559190985</v>
      </c>
      <c r="B30" s="6">
        <v>44863</v>
      </c>
      <c r="C30" s="6">
        <v>44865</v>
      </c>
      <c r="D30" s="4">
        <v>340</v>
      </c>
      <c r="E30" s="4" t="str">
        <f>VLOOKUP(A30,HOP!A:L,12,0)</f>
        <v>340.00</v>
      </c>
      <c r="F30" s="4" t="str">
        <f>VLOOKUP(A30,HOP!A:C,3,0)</f>
        <v>2755954</v>
      </c>
      <c r="G30" s="4">
        <f t="shared" si="0"/>
        <v>0</v>
      </c>
      <c r="H30" s="4" t="str">
        <f t="shared" si="1"/>
        <v>，2755954</v>
      </c>
      <c r="I30" s="4" t="str">
        <f>VLOOKUP(A30,HOP!A:U,21,0)</f>
        <v>直连</v>
      </c>
    </row>
    <row r="31" s="4" customFormat="1" hidden="1" spans="1:9">
      <c r="A31" s="5">
        <v>21561260866</v>
      </c>
      <c r="B31" s="6">
        <v>44863</v>
      </c>
      <c r="C31" s="6">
        <v>44865</v>
      </c>
      <c r="D31" s="4">
        <v>3536</v>
      </c>
      <c r="E31" s="4" t="str">
        <f>VLOOKUP(A31,HOP!A:L,12,0)</f>
        <v>3536.00</v>
      </c>
      <c r="F31" s="4" t="str">
        <f>VLOOKUP(A31,HOP!A:C,3,0)</f>
        <v>2756302</v>
      </c>
      <c r="G31" s="4">
        <f t="shared" si="0"/>
        <v>0</v>
      </c>
      <c r="H31" s="4" t="str">
        <f t="shared" si="1"/>
        <v>，2756302</v>
      </c>
      <c r="I31" s="4" t="str">
        <f>VLOOKUP(A31,HOP!A:U,21,0)</f>
        <v>直连</v>
      </c>
    </row>
    <row r="32" s="4" customFormat="1" hidden="1" spans="1:9">
      <c r="A32" s="5">
        <v>21561552885</v>
      </c>
      <c r="B32" s="6">
        <v>44862</v>
      </c>
      <c r="C32" s="6">
        <v>44865</v>
      </c>
      <c r="D32" s="4">
        <v>7632</v>
      </c>
      <c r="E32" s="4" t="str">
        <f>VLOOKUP(A32,HOP!A:L,12,0)</f>
        <v>7632.00</v>
      </c>
      <c r="F32" s="4" t="str">
        <f>VLOOKUP(A32,HOP!A:C,3,0)</f>
        <v>2756358</v>
      </c>
      <c r="G32" s="4">
        <f t="shared" si="0"/>
        <v>0</v>
      </c>
      <c r="H32" s="4" t="str">
        <f t="shared" si="1"/>
        <v>，2756358</v>
      </c>
      <c r="I32" s="4" t="str">
        <f>VLOOKUP(A32,HOP!A:U,21,0)</f>
        <v>直连</v>
      </c>
    </row>
    <row r="33" s="4" customFormat="1" hidden="1" spans="1:9">
      <c r="A33" s="5">
        <v>21576358278</v>
      </c>
      <c r="B33" s="6">
        <v>44862</v>
      </c>
      <c r="C33" s="6">
        <v>44865</v>
      </c>
      <c r="D33" s="4">
        <v>3831</v>
      </c>
      <c r="E33" s="4" t="str">
        <f>VLOOKUP(A33,HOP!A:L,12,0)</f>
        <v>3831.00</v>
      </c>
      <c r="F33" s="4" t="str">
        <f>VLOOKUP(A33,HOP!A:C,3,0)</f>
        <v>2758815</v>
      </c>
      <c r="G33" s="4">
        <f t="shared" si="0"/>
        <v>0</v>
      </c>
      <c r="H33" s="4" t="str">
        <f t="shared" si="1"/>
        <v>，2758815</v>
      </c>
      <c r="I33" s="4" t="str">
        <f>VLOOKUP(A33,HOP!A:U,21,0)</f>
        <v>直连</v>
      </c>
    </row>
    <row r="34" s="4" customFormat="1" hidden="1" spans="1:9">
      <c r="A34" s="5">
        <v>21578711210</v>
      </c>
      <c r="B34" s="6">
        <v>44864</v>
      </c>
      <c r="C34" s="6">
        <v>44865</v>
      </c>
      <c r="D34" s="4">
        <v>294</v>
      </c>
      <c r="E34" s="4" t="str">
        <f>VLOOKUP(A34,HOP!A:L,12,0)</f>
        <v>294.00</v>
      </c>
      <c r="F34" s="4" t="str">
        <f>VLOOKUP(A34,HOP!A:C,3,0)</f>
        <v>2759264</v>
      </c>
      <c r="G34" s="4">
        <f t="shared" si="0"/>
        <v>0</v>
      </c>
      <c r="H34" s="4" t="str">
        <f t="shared" si="1"/>
        <v>，2759264</v>
      </c>
      <c r="I34" s="4" t="str">
        <f>VLOOKUP(A34,HOP!A:U,21,0)</f>
        <v>直采</v>
      </c>
    </row>
    <row r="35" s="4" customFormat="1" hidden="1" spans="1:9">
      <c r="A35" s="5">
        <v>21578877986</v>
      </c>
      <c r="B35" s="6">
        <v>44862</v>
      </c>
      <c r="C35" s="6">
        <v>44865</v>
      </c>
      <c r="D35" s="4">
        <v>1392</v>
      </c>
      <c r="E35" s="4" t="str">
        <f>VLOOKUP(A35,HOP!A:L,12,0)</f>
        <v>1392.00</v>
      </c>
      <c r="F35" s="4" t="str">
        <f>VLOOKUP(A35,HOP!A:C,3,0)</f>
        <v>2759313</v>
      </c>
      <c r="G35" s="4">
        <f t="shared" ref="G35:G66" si="2">D35-E35</f>
        <v>0</v>
      </c>
      <c r="H35" s="4" t="str">
        <f t="shared" ref="H35:H66" si="3">$H$1&amp;F35</f>
        <v>，2759313</v>
      </c>
      <c r="I35" s="4" t="str">
        <f>VLOOKUP(A35,HOP!A:U,21,0)</f>
        <v>直采</v>
      </c>
    </row>
    <row r="36" s="4" customFormat="1" hidden="1" spans="1:9">
      <c r="A36" s="5">
        <v>21580037445</v>
      </c>
      <c r="B36" s="6">
        <v>44861</v>
      </c>
      <c r="C36" s="6">
        <v>44865</v>
      </c>
      <c r="D36" s="4">
        <v>1404</v>
      </c>
      <c r="E36" s="4">
        <v>1404</v>
      </c>
      <c r="F36" s="4" t="str">
        <f>VLOOKUP(A36,HOP!A:C,3,0)</f>
        <v>2759638</v>
      </c>
      <c r="G36" s="4">
        <f t="shared" si="2"/>
        <v>0</v>
      </c>
      <c r="H36" s="4" t="str">
        <f t="shared" si="3"/>
        <v>，2759638</v>
      </c>
      <c r="I36" s="4" t="str">
        <f>VLOOKUP(A36,HOP!A:U,21,0)</f>
        <v>直连</v>
      </c>
    </row>
    <row r="37" s="4" customFormat="1" hidden="1" spans="1:9">
      <c r="A37" s="5">
        <v>21581386524</v>
      </c>
      <c r="B37" s="6">
        <v>44860</v>
      </c>
      <c r="C37" s="6">
        <v>44865</v>
      </c>
      <c r="D37" s="4">
        <v>1755</v>
      </c>
      <c r="E37" s="4" t="str">
        <f>VLOOKUP(A37,HOP!A:L,12,0)</f>
        <v>1755.00</v>
      </c>
      <c r="F37" s="4" t="str">
        <f>VLOOKUP(A37,HOP!A:C,3,0)</f>
        <v>2760029</v>
      </c>
      <c r="G37" s="4">
        <f t="shared" si="2"/>
        <v>0</v>
      </c>
      <c r="H37" s="4" t="str">
        <f t="shared" si="3"/>
        <v>，2760029</v>
      </c>
      <c r="I37" s="4" t="str">
        <f>VLOOKUP(A37,HOP!A:U,21,0)</f>
        <v>直连</v>
      </c>
    </row>
    <row r="38" s="4" customFormat="1" hidden="1" spans="1:9">
      <c r="A38" s="5">
        <v>21589370059</v>
      </c>
      <c r="B38" s="6">
        <v>44863</v>
      </c>
      <c r="C38" s="6">
        <v>44865</v>
      </c>
      <c r="D38" s="4">
        <v>1602</v>
      </c>
      <c r="E38" s="4" t="str">
        <f>VLOOKUP(A38,HOP!A:L,12,0)</f>
        <v>1602.00</v>
      </c>
      <c r="F38" s="4" t="str">
        <f>VLOOKUP(A38,HOP!A:C,3,0)</f>
        <v>2761195</v>
      </c>
      <c r="G38" s="4">
        <f t="shared" si="2"/>
        <v>0</v>
      </c>
      <c r="H38" s="4" t="str">
        <f t="shared" si="3"/>
        <v>，2761195</v>
      </c>
      <c r="I38" s="4" t="str">
        <f>VLOOKUP(A38,HOP!A:U,21,0)</f>
        <v>直连</v>
      </c>
    </row>
    <row r="39" s="4" customFormat="1" hidden="1" spans="1:9">
      <c r="A39" s="5">
        <v>21589437653</v>
      </c>
      <c r="B39" s="6">
        <v>44863</v>
      </c>
      <c r="C39" s="6">
        <v>44865</v>
      </c>
      <c r="D39" s="4">
        <v>5167</v>
      </c>
      <c r="E39" s="4" t="str">
        <f>VLOOKUP(A39,HOP!A:L,12,0)</f>
        <v>5167.00</v>
      </c>
      <c r="F39" s="4" t="str">
        <f>VLOOKUP(A39,HOP!A:C,3,0)</f>
        <v>2761209</v>
      </c>
      <c r="G39" s="4">
        <f t="shared" si="2"/>
        <v>0</v>
      </c>
      <c r="H39" s="4" t="str">
        <f t="shared" si="3"/>
        <v>，2761209</v>
      </c>
      <c r="I39" s="4" t="str">
        <f>VLOOKUP(A39,HOP!A:U,21,0)</f>
        <v>直连</v>
      </c>
    </row>
    <row r="40" s="4" customFormat="1" hidden="1" spans="1:9">
      <c r="A40" s="5">
        <v>21590196571</v>
      </c>
      <c r="B40" s="6">
        <v>44864</v>
      </c>
      <c r="C40" s="6">
        <v>44865</v>
      </c>
      <c r="D40" s="4">
        <v>857</v>
      </c>
      <c r="E40" s="4" t="str">
        <f>VLOOKUP(A40,HOP!A:L,12,0)</f>
        <v>857.00</v>
      </c>
      <c r="F40" s="4" t="str">
        <f>VLOOKUP(A40,HOP!A:C,3,0)</f>
        <v>2761411</v>
      </c>
      <c r="G40" s="4">
        <f t="shared" si="2"/>
        <v>0</v>
      </c>
      <c r="H40" s="4" t="str">
        <f t="shared" si="3"/>
        <v>，2761411</v>
      </c>
      <c r="I40" s="4" t="str">
        <f>VLOOKUP(A40,HOP!A:U,21,0)</f>
        <v>直连</v>
      </c>
    </row>
    <row r="41" s="4" customFormat="1" hidden="1" spans="1:9">
      <c r="A41" s="5">
        <v>21592637322</v>
      </c>
      <c r="B41" s="6">
        <v>44864</v>
      </c>
      <c r="C41" s="6">
        <v>44865</v>
      </c>
      <c r="D41" s="4">
        <v>476</v>
      </c>
      <c r="E41" s="4" t="str">
        <f>VLOOKUP(A41,HOP!A:L,12,0)</f>
        <v>476.00</v>
      </c>
      <c r="F41" s="4" t="str">
        <f>VLOOKUP(A41,HOP!A:C,3,0)</f>
        <v>2761856</v>
      </c>
      <c r="G41" s="4">
        <f t="shared" si="2"/>
        <v>0</v>
      </c>
      <c r="H41" s="4" t="str">
        <f t="shared" si="3"/>
        <v>，2761856</v>
      </c>
      <c r="I41" s="4" t="str">
        <f>VLOOKUP(A41,HOP!A:U,21,0)</f>
        <v>直连</v>
      </c>
    </row>
    <row r="42" s="4" customFormat="1" hidden="1" spans="1:9">
      <c r="A42" s="5">
        <v>21598352325</v>
      </c>
      <c r="B42" s="6">
        <v>44864</v>
      </c>
      <c r="C42" s="6">
        <v>44865</v>
      </c>
      <c r="D42" s="4">
        <v>566</v>
      </c>
      <c r="E42" s="4" t="str">
        <f>VLOOKUP(A42,HOP!A:L,12,0)</f>
        <v>566.00</v>
      </c>
      <c r="F42" s="4" t="str">
        <f>VLOOKUP(A42,HOP!A:C,3,0)</f>
        <v>2762513</v>
      </c>
      <c r="G42" s="4">
        <f t="shared" si="2"/>
        <v>0</v>
      </c>
      <c r="H42" s="4" t="str">
        <f t="shared" si="3"/>
        <v>，2762513</v>
      </c>
      <c r="I42" s="4" t="str">
        <f>VLOOKUP(A42,HOP!A:U,21,0)</f>
        <v>直连</v>
      </c>
    </row>
    <row r="43" s="4" customFormat="1" hidden="1" spans="1:9">
      <c r="A43" s="5">
        <v>21598594806</v>
      </c>
      <c r="B43" s="6">
        <v>44861</v>
      </c>
      <c r="C43" s="6">
        <v>44865</v>
      </c>
      <c r="D43" s="4">
        <v>7636</v>
      </c>
      <c r="E43" s="4" t="str">
        <f>VLOOKUP(A43,HOP!A:L,12,0)</f>
        <v>7636.00</v>
      </c>
      <c r="F43" s="4" t="str">
        <f>VLOOKUP(A43,HOP!A:C,3,0)</f>
        <v>2762568</v>
      </c>
      <c r="G43" s="4">
        <f t="shared" si="2"/>
        <v>0</v>
      </c>
      <c r="H43" s="4" t="str">
        <f t="shared" si="3"/>
        <v>，2762568</v>
      </c>
      <c r="I43" s="4" t="str">
        <f>VLOOKUP(A43,HOP!A:U,21,0)</f>
        <v>直连</v>
      </c>
    </row>
    <row r="44" s="4" customFormat="1" hidden="1" spans="1:9">
      <c r="A44" s="5">
        <v>21598997997</v>
      </c>
      <c r="B44" s="6">
        <v>44864</v>
      </c>
      <c r="C44" s="6">
        <v>44865</v>
      </c>
      <c r="D44" s="4">
        <v>1725</v>
      </c>
      <c r="E44" s="4" t="str">
        <f>VLOOKUP(A44,HOP!A:L,12,0)</f>
        <v>1725.00</v>
      </c>
      <c r="F44" s="4" t="str">
        <f>VLOOKUP(A44,HOP!A:C,3,0)</f>
        <v>2762684</v>
      </c>
      <c r="G44" s="4">
        <f t="shared" si="2"/>
        <v>0</v>
      </c>
      <c r="H44" s="4" t="str">
        <f t="shared" si="3"/>
        <v>，2762684</v>
      </c>
      <c r="I44" s="4" t="str">
        <f>VLOOKUP(A44,HOP!A:U,21,0)</f>
        <v>直连</v>
      </c>
    </row>
    <row r="45" s="4" customFormat="1" hidden="1" spans="1:9">
      <c r="A45" s="5">
        <v>21601728947</v>
      </c>
      <c r="B45" s="6">
        <v>44864</v>
      </c>
      <c r="C45" s="6">
        <v>44865</v>
      </c>
      <c r="D45" s="4">
        <v>473</v>
      </c>
      <c r="E45" s="4" t="str">
        <f>VLOOKUP(A45,HOP!A:L,12,0)</f>
        <v>473.00</v>
      </c>
      <c r="F45" s="4" t="str">
        <f>VLOOKUP(A45,HOP!A:C,3,0)</f>
        <v>2763278</v>
      </c>
      <c r="G45" s="4">
        <f t="shared" si="2"/>
        <v>0</v>
      </c>
      <c r="H45" s="4" t="str">
        <f t="shared" si="3"/>
        <v>，2763278</v>
      </c>
      <c r="I45" s="4" t="str">
        <f>VLOOKUP(A45,HOP!A:U,21,0)</f>
        <v>直采</v>
      </c>
    </row>
    <row r="46" s="4" customFormat="1" hidden="1" spans="1:9">
      <c r="A46" s="5">
        <v>21602360921</v>
      </c>
      <c r="B46" s="6">
        <v>44863</v>
      </c>
      <c r="C46" s="6">
        <v>44865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21605114504</v>
      </c>
      <c r="B47" s="6">
        <v>44864</v>
      </c>
      <c r="C47" s="6">
        <v>44865</v>
      </c>
      <c r="D47" s="4">
        <v>722</v>
      </c>
      <c r="E47" s="4" t="str">
        <f>VLOOKUP(A47,HOP!A:L,12,0)</f>
        <v>722.00</v>
      </c>
      <c r="F47" s="4" t="str">
        <f>VLOOKUP(A47,HOP!A:C,3,0)</f>
        <v>2763587</v>
      </c>
      <c r="G47" s="4">
        <f t="shared" si="2"/>
        <v>0</v>
      </c>
      <c r="H47" s="4" t="str">
        <f t="shared" si="3"/>
        <v>，2763587</v>
      </c>
      <c r="I47" s="4" t="str">
        <f>VLOOKUP(A47,HOP!A:U,21,0)</f>
        <v>直连</v>
      </c>
    </row>
    <row r="48" s="4" customFormat="1" hidden="1" spans="1:9">
      <c r="A48" s="5">
        <v>21605853738</v>
      </c>
      <c r="B48" s="6">
        <v>44864</v>
      </c>
      <c r="C48" s="6">
        <v>44865</v>
      </c>
      <c r="D48" s="4">
        <v>640</v>
      </c>
      <c r="E48" s="4" t="str">
        <f>VLOOKUP(A48,HOP!A:L,12,0)</f>
        <v>640.00</v>
      </c>
      <c r="F48" s="4" t="str">
        <f>VLOOKUP(A48,HOP!A:C,3,0)</f>
        <v>2763718</v>
      </c>
      <c r="G48" s="4">
        <f t="shared" si="2"/>
        <v>0</v>
      </c>
      <c r="H48" s="4" t="str">
        <f t="shared" si="3"/>
        <v>，2763718</v>
      </c>
      <c r="I48" s="4" t="str">
        <f>VLOOKUP(A48,HOP!A:U,21,0)</f>
        <v>直连</v>
      </c>
    </row>
    <row r="49" s="4" customFormat="1" hidden="1" spans="1:9">
      <c r="A49" s="5">
        <v>21605963518</v>
      </c>
      <c r="B49" s="6">
        <v>44863</v>
      </c>
      <c r="C49" s="6">
        <v>44865</v>
      </c>
      <c r="D49" s="4">
        <v>2132</v>
      </c>
      <c r="E49" s="4" t="str">
        <f>VLOOKUP(A49,HOP!A:L,12,0)</f>
        <v>2132.00</v>
      </c>
      <c r="F49" s="4" t="str">
        <f>VLOOKUP(A49,HOP!A:C,3,0)</f>
        <v>2763737</v>
      </c>
      <c r="G49" s="4">
        <f t="shared" si="2"/>
        <v>0</v>
      </c>
      <c r="H49" s="4" t="str">
        <f t="shared" si="3"/>
        <v>，2763737</v>
      </c>
      <c r="I49" s="4" t="str">
        <f>VLOOKUP(A49,HOP!A:U,21,0)</f>
        <v>直连</v>
      </c>
    </row>
    <row r="50" s="4" customFormat="1" hidden="1" spans="1:9">
      <c r="A50" s="5">
        <v>21607020756</v>
      </c>
      <c r="B50" s="6">
        <v>44864</v>
      </c>
      <c r="C50" s="6">
        <v>44865</v>
      </c>
      <c r="D50" s="4">
        <v>1104</v>
      </c>
      <c r="E50" s="4" t="str">
        <f>VLOOKUP(A50,HOP!A:L,12,0)</f>
        <v>1104.00</v>
      </c>
      <c r="F50" s="4" t="str">
        <f>VLOOKUP(A50,HOP!A:C,3,0)</f>
        <v>2763907</v>
      </c>
      <c r="G50" s="4">
        <f t="shared" si="2"/>
        <v>0</v>
      </c>
      <c r="H50" s="4" t="str">
        <f t="shared" si="3"/>
        <v>，2763907</v>
      </c>
      <c r="I50" s="4" t="str">
        <f>VLOOKUP(A50,HOP!A:U,21,0)</f>
        <v>直连</v>
      </c>
    </row>
    <row r="51" s="4" customFormat="1" hidden="1" spans="1:9">
      <c r="A51" s="5">
        <v>21607030333</v>
      </c>
      <c r="B51" s="6">
        <v>44862</v>
      </c>
      <c r="C51" s="6">
        <v>44865</v>
      </c>
      <c r="D51" s="4">
        <v>2283</v>
      </c>
      <c r="E51" s="4" t="str">
        <f>VLOOKUP(A51,HOP!A:L,12,0)</f>
        <v>2283.00</v>
      </c>
      <c r="F51" s="4" t="str">
        <f>VLOOKUP(A51,HOP!A:C,3,0)</f>
        <v>2763909</v>
      </c>
      <c r="G51" s="4">
        <f t="shared" si="2"/>
        <v>0</v>
      </c>
      <c r="H51" s="4" t="str">
        <f t="shared" si="3"/>
        <v>，2763909</v>
      </c>
      <c r="I51" s="4" t="str">
        <f>VLOOKUP(A51,HOP!A:U,21,0)</f>
        <v>直连</v>
      </c>
    </row>
    <row r="52" s="4" customFormat="1" hidden="1" spans="1:9">
      <c r="A52" s="5">
        <v>21608317498</v>
      </c>
      <c r="B52" s="6">
        <v>44864</v>
      </c>
      <c r="C52" s="6">
        <v>44865</v>
      </c>
      <c r="D52" s="4">
        <v>394</v>
      </c>
      <c r="E52" s="4" t="str">
        <f>VLOOKUP(A52,HOP!A:L,12,0)</f>
        <v>394.00</v>
      </c>
      <c r="F52" s="4" t="str">
        <f>VLOOKUP(A52,HOP!A:C,3,0)</f>
        <v>2764122</v>
      </c>
      <c r="G52" s="4">
        <f t="shared" si="2"/>
        <v>0</v>
      </c>
      <c r="H52" s="4" t="str">
        <f t="shared" si="3"/>
        <v>，2764122</v>
      </c>
      <c r="I52" s="4" t="str">
        <f>VLOOKUP(A52,HOP!A:U,21,0)</f>
        <v>直连</v>
      </c>
    </row>
    <row r="53" s="4" customFormat="1" hidden="1" spans="1:9">
      <c r="A53" s="5">
        <v>21609622833</v>
      </c>
      <c r="B53" s="6">
        <v>44864</v>
      </c>
      <c r="C53" s="6">
        <v>44865</v>
      </c>
      <c r="D53" s="4">
        <v>787</v>
      </c>
      <c r="E53" s="4" t="str">
        <f>VLOOKUP(A53,HOP!A:L,12,0)</f>
        <v>787.00</v>
      </c>
      <c r="F53" s="4" t="str">
        <f>VLOOKUP(A53,HOP!A:C,3,0)</f>
        <v>2764401</v>
      </c>
      <c r="G53" s="4">
        <f t="shared" si="2"/>
        <v>0</v>
      </c>
      <c r="H53" s="4" t="str">
        <f t="shared" si="3"/>
        <v>，2764401</v>
      </c>
      <c r="I53" s="4" t="str">
        <f>VLOOKUP(A53,HOP!A:U,21,0)</f>
        <v>直连</v>
      </c>
    </row>
    <row r="54" s="4" customFormat="1" hidden="1" spans="1:9">
      <c r="A54" s="5">
        <v>21609758324</v>
      </c>
      <c r="B54" s="6">
        <v>44864</v>
      </c>
      <c r="C54" s="6">
        <v>44865</v>
      </c>
      <c r="D54" s="4">
        <v>335</v>
      </c>
      <c r="E54" s="4" t="str">
        <f>VLOOKUP(A54,HOP!A:L,12,0)</f>
        <v>335.00</v>
      </c>
      <c r="F54" s="4" t="str">
        <f>VLOOKUP(A54,HOP!A:C,3,0)</f>
        <v>2764452</v>
      </c>
      <c r="G54" s="4">
        <f t="shared" si="2"/>
        <v>0</v>
      </c>
      <c r="H54" s="4" t="str">
        <f t="shared" si="3"/>
        <v>，2764452</v>
      </c>
      <c r="I54" s="4" t="str">
        <f>VLOOKUP(A54,HOP!A:U,21,0)</f>
        <v>直连</v>
      </c>
    </row>
    <row r="55" s="4" customFormat="1" hidden="1" spans="1:9">
      <c r="A55" s="5">
        <v>21610125468</v>
      </c>
      <c r="B55" s="6">
        <v>44864</v>
      </c>
      <c r="C55" s="6">
        <v>44865</v>
      </c>
      <c r="D55" s="4">
        <v>793</v>
      </c>
      <c r="E55" s="4" t="str">
        <f>VLOOKUP(A55,HOP!A:L,12,0)</f>
        <v>793.00</v>
      </c>
      <c r="F55" s="4" t="str">
        <f>VLOOKUP(A55,HOP!A:C,3,0)</f>
        <v>2764548</v>
      </c>
      <c r="G55" s="4">
        <f t="shared" si="2"/>
        <v>0</v>
      </c>
      <c r="H55" s="4" t="str">
        <f t="shared" si="3"/>
        <v>，2764548</v>
      </c>
      <c r="I55" s="4" t="str">
        <f>VLOOKUP(A55,HOP!A:U,21,0)</f>
        <v>直连</v>
      </c>
    </row>
    <row r="56" s="4" customFormat="1" spans="1:10">
      <c r="A56" s="5">
        <v>21611801907</v>
      </c>
      <c r="B56" s="6">
        <v>44863</v>
      </c>
      <c r="C56" s="6">
        <v>44865</v>
      </c>
      <c r="D56" s="4">
        <v>364</v>
      </c>
      <c r="E56" s="4" t="str">
        <f>VLOOKUP(A56,HOP!A:L,12,0)</f>
        <v>728.00</v>
      </c>
      <c r="F56" s="4" t="str">
        <f>VLOOKUP(A56,HOP!A:C,3,0)</f>
        <v>2765003</v>
      </c>
      <c r="G56" s="4">
        <f t="shared" si="2"/>
        <v>-364</v>
      </c>
      <c r="H56" s="4" t="str">
        <f t="shared" si="3"/>
        <v>，2765003</v>
      </c>
      <c r="I56" s="4" t="str">
        <f>VLOOKUP(A56,HOP!A:U,21,0)</f>
        <v>直连</v>
      </c>
      <c r="J56" s="4" t="s">
        <v>487</v>
      </c>
    </row>
    <row r="57" s="4" customFormat="1" hidden="1" spans="1:9">
      <c r="A57" s="5">
        <v>21611978566</v>
      </c>
      <c r="B57" s="6">
        <v>44864</v>
      </c>
      <c r="C57" s="6">
        <v>44865</v>
      </c>
      <c r="D57" s="4">
        <v>326</v>
      </c>
      <c r="E57" s="4" t="str">
        <f>VLOOKUP(A57,HOP!A:L,12,0)</f>
        <v>326.00</v>
      </c>
      <c r="F57" s="4" t="str">
        <f>VLOOKUP(A57,HOP!A:C,3,0)</f>
        <v>2765049</v>
      </c>
      <c r="G57" s="4">
        <f t="shared" si="2"/>
        <v>0</v>
      </c>
      <c r="H57" s="4" t="str">
        <f t="shared" si="3"/>
        <v>，2765049</v>
      </c>
      <c r="I57" s="4" t="str">
        <f>VLOOKUP(A57,HOP!A:U,21,0)</f>
        <v>直连</v>
      </c>
    </row>
    <row r="58" s="4" customFormat="1" hidden="1" spans="1:9">
      <c r="A58" s="5">
        <v>21612083103</v>
      </c>
      <c r="B58" s="6">
        <v>44864</v>
      </c>
      <c r="C58" s="6">
        <v>44865</v>
      </c>
      <c r="D58" s="4">
        <v>212</v>
      </c>
      <c r="E58" s="4" t="str">
        <f>VLOOKUP(A58,HOP!A:L,12,0)</f>
        <v>212.00</v>
      </c>
      <c r="F58" s="4" t="str">
        <f>VLOOKUP(A58,HOP!A:C,3,0)</f>
        <v>2765078</v>
      </c>
      <c r="G58" s="4">
        <f t="shared" si="2"/>
        <v>0</v>
      </c>
      <c r="H58" s="4" t="str">
        <f t="shared" si="3"/>
        <v>，2765078</v>
      </c>
      <c r="I58" s="4" t="str">
        <f>VLOOKUP(A58,HOP!A:U,21,0)</f>
        <v>直连</v>
      </c>
    </row>
    <row r="59" s="4" customFormat="1" hidden="1" spans="1:9">
      <c r="A59" s="5">
        <v>21612078506</v>
      </c>
      <c r="B59" s="6">
        <v>44864</v>
      </c>
      <c r="C59" s="6">
        <v>44865</v>
      </c>
      <c r="D59" s="4">
        <v>154</v>
      </c>
      <c r="E59" s="4" t="str">
        <f>VLOOKUP(A59,HOP!A:L,12,0)</f>
        <v>154.00</v>
      </c>
      <c r="F59" s="4" t="str">
        <f>VLOOKUP(A59,HOP!A:C,3,0)</f>
        <v>2765080</v>
      </c>
      <c r="G59" s="4">
        <f t="shared" si="2"/>
        <v>0</v>
      </c>
      <c r="H59" s="4" t="str">
        <f t="shared" si="3"/>
        <v>，2765080</v>
      </c>
      <c r="I59" s="4" t="str">
        <f>VLOOKUP(A59,HOP!A:U,21,0)</f>
        <v>直连</v>
      </c>
    </row>
    <row r="60" s="4" customFormat="1" hidden="1" spans="1:9">
      <c r="A60" s="5">
        <v>21612605142</v>
      </c>
      <c r="B60" s="6">
        <v>44863</v>
      </c>
      <c r="C60" s="6">
        <v>44865</v>
      </c>
      <c r="D60" s="4">
        <v>1094</v>
      </c>
      <c r="E60" s="4" t="str">
        <f>VLOOKUP(A60,HOP!A:L,12,0)</f>
        <v>1094.00</v>
      </c>
      <c r="F60" s="4" t="str">
        <f>VLOOKUP(A60,HOP!A:C,3,0)</f>
        <v>2765275</v>
      </c>
      <c r="G60" s="4">
        <f t="shared" si="2"/>
        <v>0</v>
      </c>
      <c r="H60" s="4" t="str">
        <f t="shared" si="3"/>
        <v>，2765275</v>
      </c>
      <c r="I60" s="4" t="str">
        <f>VLOOKUP(A60,HOP!A:U,21,0)</f>
        <v>直连</v>
      </c>
    </row>
    <row r="61" s="4" customFormat="1" hidden="1" spans="1:9">
      <c r="A61" s="5">
        <v>21612730386</v>
      </c>
      <c r="B61" s="6">
        <v>44864</v>
      </c>
      <c r="C61" s="6">
        <v>44865</v>
      </c>
      <c r="D61" s="4">
        <v>204</v>
      </c>
      <c r="E61" s="4" t="str">
        <f>VLOOKUP(A61,HOP!A:L,12,0)</f>
        <v>204.00</v>
      </c>
      <c r="F61" s="4" t="str">
        <f>VLOOKUP(A61,HOP!A:C,3,0)</f>
        <v>2765302</v>
      </c>
      <c r="G61" s="4">
        <f t="shared" si="2"/>
        <v>0</v>
      </c>
      <c r="H61" s="4" t="str">
        <f t="shared" si="3"/>
        <v>，2765302</v>
      </c>
      <c r="I61" s="4" t="str">
        <f>VLOOKUP(A61,HOP!A:U,21,0)</f>
        <v>直连</v>
      </c>
    </row>
    <row r="62" s="4" customFormat="1" hidden="1" spans="1:9">
      <c r="A62" s="5">
        <v>21612910243</v>
      </c>
      <c r="B62" s="6">
        <v>44863</v>
      </c>
      <c r="C62" s="6">
        <v>44865</v>
      </c>
      <c r="D62" s="4">
        <v>1012</v>
      </c>
      <c r="E62" s="4" t="str">
        <f>VLOOKUP(A62,HOP!A:L,12,0)</f>
        <v>1012.00</v>
      </c>
      <c r="F62" s="4" t="str">
        <f>VLOOKUP(A62,HOP!A:C,3,0)</f>
        <v>2765375</v>
      </c>
      <c r="G62" s="4">
        <f t="shared" si="2"/>
        <v>0</v>
      </c>
      <c r="H62" s="4" t="str">
        <f t="shared" si="3"/>
        <v>，2765375</v>
      </c>
      <c r="I62" s="4" t="str">
        <f>VLOOKUP(A62,HOP!A:U,21,0)</f>
        <v>直连</v>
      </c>
    </row>
    <row r="63" s="4" customFormat="1" hidden="1" spans="1:9">
      <c r="A63" s="5">
        <v>21613188451</v>
      </c>
      <c r="B63" s="6">
        <v>44864</v>
      </c>
      <c r="C63" s="6">
        <v>44865</v>
      </c>
      <c r="D63" s="4">
        <v>290</v>
      </c>
      <c r="E63" s="4" t="str">
        <f>VLOOKUP(A63,HOP!A:L,12,0)</f>
        <v>290.00</v>
      </c>
      <c r="F63" s="4" t="str">
        <f>VLOOKUP(A63,HOP!A:C,3,0)</f>
        <v>2765514</v>
      </c>
      <c r="G63" s="4">
        <f t="shared" si="2"/>
        <v>0</v>
      </c>
      <c r="H63" s="4" t="str">
        <f t="shared" si="3"/>
        <v>，2765514</v>
      </c>
      <c r="I63" s="4" t="str">
        <f>VLOOKUP(A63,HOP!A:U,21,0)</f>
        <v>直连</v>
      </c>
    </row>
    <row r="64" s="4" customFormat="1" hidden="1" spans="1:9">
      <c r="A64" s="5">
        <v>21616255977</v>
      </c>
      <c r="B64" s="6">
        <v>44864</v>
      </c>
      <c r="C64" s="6">
        <v>44865</v>
      </c>
      <c r="D64" s="4">
        <v>873</v>
      </c>
      <c r="E64" s="4" t="str">
        <f>VLOOKUP(A64,HOP!A:L,12,0)</f>
        <v>873.00</v>
      </c>
      <c r="F64" s="4" t="str">
        <f>VLOOKUP(A64,HOP!A:C,3,0)</f>
        <v>2765575</v>
      </c>
      <c r="G64" s="4">
        <f t="shared" si="2"/>
        <v>0</v>
      </c>
      <c r="H64" s="4" t="str">
        <f t="shared" si="3"/>
        <v>，2765575</v>
      </c>
      <c r="I64" s="4" t="str">
        <f>VLOOKUP(A64,HOP!A:U,21,0)</f>
        <v>直连</v>
      </c>
    </row>
    <row r="65" s="4" customFormat="1" hidden="1" spans="1:9">
      <c r="A65" s="5">
        <v>21618749880</v>
      </c>
      <c r="B65" s="6">
        <v>44864</v>
      </c>
      <c r="C65" s="6">
        <v>44865</v>
      </c>
      <c r="D65" s="4">
        <v>310</v>
      </c>
      <c r="E65" s="4" t="str">
        <f>VLOOKUP(A65,HOP!A:L,12,0)</f>
        <v>310.00</v>
      </c>
      <c r="F65" s="4" t="str">
        <f>VLOOKUP(A65,HOP!A:C,3,0)</f>
        <v>2765873</v>
      </c>
      <c r="G65" s="4">
        <f t="shared" si="2"/>
        <v>0</v>
      </c>
      <c r="H65" s="4" t="str">
        <f t="shared" si="3"/>
        <v>，2765873</v>
      </c>
      <c r="I65" s="4" t="str">
        <f>VLOOKUP(A65,HOP!A:U,21,0)</f>
        <v>直连</v>
      </c>
    </row>
    <row r="66" s="4" customFormat="1" hidden="1" spans="1:9">
      <c r="A66" s="5">
        <v>21619318974</v>
      </c>
      <c r="B66" s="6">
        <v>44864</v>
      </c>
      <c r="C66" s="6">
        <v>44865</v>
      </c>
      <c r="D66" s="4">
        <v>143</v>
      </c>
      <c r="E66" s="4" t="str">
        <f>VLOOKUP(A66,HOP!A:L,12,0)</f>
        <v>143.00</v>
      </c>
      <c r="F66" s="4" t="str">
        <f>VLOOKUP(A66,HOP!A:C,3,0)</f>
        <v>2765959</v>
      </c>
      <c r="G66" s="4">
        <f t="shared" si="2"/>
        <v>0</v>
      </c>
      <c r="H66" s="4" t="str">
        <f t="shared" si="3"/>
        <v>，2765959</v>
      </c>
      <c r="I66" s="4" t="str">
        <f>VLOOKUP(A66,HOP!A:U,21,0)</f>
        <v>直连</v>
      </c>
    </row>
    <row r="67" s="4" customFormat="1" hidden="1" spans="1:9">
      <c r="A67" s="5">
        <v>21619901973</v>
      </c>
      <c r="B67" s="6">
        <v>44864</v>
      </c>
      <c r="C67" s="6">
        <v>44865</v>
      </c>
      <c r="D67" s="4">
        <v>968</v>
      </c>
      <c r="E67" s="4" t="str">
        <f>VLOOKUP(A67,HOP!A:L,12,0)</f>
        <v>968.00</v>
      </c>
      <c r="F67" s="4" t="str">
        <f>VLOOKUP(A67,HOP!A:C,3,0)</f>
        <v>2766120</v>
      </c>
      <c r="G67" s="4">
        <f t="shared" ref="G67:G93" si="4">D67-E67</f>
        <v>0</v>
      </c>
      <c r="H67" s="4" t="str">
        <f t="shared" ref="H67:H93" si="5">$H$1&amp;F67</f>
        <v>，2766120</v>
      </c>
      <c r="I67" s="4" t="str">
        <f>VLOOKUP(A67,HOP!A:U,21,0)</f>
        <v>直连</v>
      </c>
    </row>
    <row r="68" s="4" customFormat="1" hidden="1" spans="1:9">
      <c r="A68" s="5">
        <v>21619907148</v>
      </c>
      <c r="B68" s="6">
        <v>44864</v>
      </c>
      <c r="C68" s="6">
        <v>44865</v>
      </c>
      <c r="D68" s="4">
        <v>768</v>
      </c>
      <c r="E68" s="4" t="str">
        <f>VLOOKUP(A68,HOP!A:L,12,0)</f>
        <v>768.00</v>
      </c>
      <c r="F68" s="4" t="str">
        <f>VLOOKUP(A68,HOP!A:C,3,0)</f>
        <v>2766122</v>
      </c>
      <c r="G68" s="4">
        <f t="shared" si="4"/>
        <v>0</v>
      </c>
      <c r="H68" s="4" t="str">
        <f t="shared" si="5"/>
        <v>，2766122</v>
      </c>
      <c r="I68" s="4" t="str">
        <f>VLOOKUP(A68,HOP!A:U,21,0)</f>
        <v>直连</v>
      </c>
    </row>
    <row r="69" s="4" customFormat="1" hidden="1" spans="1:9">
      <c r="A69" s="5">
        <v>21619919653</v>
      </c>
      <c r="B69" s="6">
        <v>44864</v>
      </c>
      <c r="C69" s="6">
        <v>44865</v>
      </c>
      <c r="D69" s="4">
        <v>852</v>
      </c>
      <c r="E69" s="4" t="str">
        <f>VLOOKUP(A69,HOP!A:L,12,0)</f>
        <v>852.00</v>
      </c>
      <c r="F69" s="4" t="str">
        <f>VLOOKUP(A69,HOP!A:C,3,0)</f>
        <v>2766130</v>
      </c>
      <c r="G69" s="4">
        <f t="shared" si="4"/>
        <v>0</v>
      </c>
      <c r="H69" s="4" t="str">
        <f t="shared" si="5"/>
        <v>，2766130</v>
      </c>
      <c r="I69" s="4" t="str">
        <f>VLOOKUP(A69,HOP!A:U,21,0)</f>
        <v>直连</v>
      </c>
    </row>
    <row r="70" s="4" customFormat="1" hidden="1" spans="1:9">
      <c r="A70" s="5">
        <v>21619921523</v>
      </c>
      <c r="B70" s="6">
        <v>44864</v>
      </c>
      <c r="C70" s="6">
        <v>44865</v>
      </c>
      <c r="D70" s="4">
        <v>756</v>
      </c>
      <c r="E70" s="4" t="str">
        <f>VLOOKUP(A70,HOP!A:L,12,0)</f>
        <v>756.00</v>
      </c>
      <c r="F70" s="4" t="str">
        <f>VLOOKUP(A70,HOP!A:C,3,0)</f>
        <v>2766133</v>
      </c>
      <c r="G70" s="4">
        <f t="shared" si="4"/>
        <v>0</v>
      </c>
      <c r="H70" s="4" t="str">
        <f t="shared" si="5"/>
        <v>，2766133</v>
      </c>
      <c r="I70" s="4" t="str">
        <f>VLOOKUP(A70,HOP!A:U,21,0)</f>
        <v>直连</v>
      </c>
    </row>
    <row r="71" s="4" customFormat="1" hidden="1" spans="1:9">
      <c r="A71" s="5">
        <v>21619928690</v>
      </c>
      <c r="B71" s="6">
        <v>44864</v>
      </c>
      <c r="C71" s="6">
        <v>44865</v>
      </c>
      <c r="D71" s="4">
        <v>333</v>
      </c>
      <c r="E71" s="4" t="str">
        <f>VLOOKUP(A71,HOP!A:L,12,0)</f>
        <v>333.00</v>
      </c>
      <c r="F71" s="4" t="str">
        <f>VLOOKUP(A71,HOP!A:C,3,0)</f>
        <v>2766135</v>
      </c>
      <c r="G71" s="4">
        <f t="shared" si="4"/>
        <v>0</v>
      </c>
      <c r="H71" s="4" t="str">
        <f t="shared" si="5"/>
        <v>，2766135</v>
      </c>
      <c r="I71" s="4" t="str">
        <f>VLOOKUP(A71,HOP!A:U,21,0)</f>
        <v>直连</v>
      </c>
    </row>
    <row r="72" s="4" customFormat="1" hidden="1" spans="1:9">
      <c r="A72" s="5">
        <v>21619971057</v>
      </c>
      <c r="B72" s="6">
        <v>44864</v>
      </c>
      <c r="C72" s="6">
        <v>44865</v>
      </c>
      <c r="D72" s="4">
        <v>1011</v>
      </c>
      <c r="E72" s="4" t="str">
        <f>VLOOKUP(A72,HOP!A:L,12,0)</f>
        <v>1011.00</v>
      </c>
      <c r="F72" s="4" t="str">
        <f>VLOOKUP(A72,HOP!A:C,3,0)</f>
        <v>2766155</v>
      </c>
      <c r="G72" s="4">
        <f t="shared" si="4"/>
        <v>0</v>
      </c>
      <c r="H72" s="4" t="str">
        <f t="shared" si="5"/>
        <v>，2766155</v>
      </c>
      <c r="I72" s="4" t="str">
        <f>VLOOKUP(A72,HOP!A:U,21,0)</f>
        <v>直连</v>
      </c>
    </row>
    <row r="73" s="4" customFormat="1" hidden="1" spans="1:9">
      <c r="A73" s="5">
        <v>21620511267</v>
      </c>
      <c r="B73" s="6">
        <v>44864</v>
      </c>
      <c r="C73" s="6">
        <v>44865</v>
      </c>
      <c r="D73" s="4">
        <v>172</v>
      </c>
      <c r="E73" s="4" t="str">
        <f>VLOOKUP(A73,HOP!A:L,12,0)</f>
        <v>172.00</v>
      </c>
      <c r="F73" s="4" t="str">
        <f>VLOOKUP(A73,HOP!A:C,3,0)</f>
        <v>2766242</v>
      </c>
      <c r="G73" s="4">
        <f t="shared" si="4"/>
        <v>0</v>
      </c>
      <c r="H73" s="4" t="str">
        <f t="shared" si="5"/>
        <v>，2766242</v>
      </c>
      <c r="I73" s="4" t="str">
        <f>VLOOKUP(A73,HOP!A:U,21,0)</f>
        <v>直连</v>
      </c>
    </row>
    <row r="74" s="4" customFormat="1" hidden="1" spans="1:9">
      <c r="A74" s="5">
        <v>21620590925</v>
      </c>
      <c r="B74" s="6">
        <v>44864</v>
      </c>
      <c r="C74" s="6">
        <v>44865</v>
      </c>
      <c r="D74" s="4">
        <v>166</v>
      </c>
      <c r="E74" s="4" t="str">
        <f>VLOOKUP(A74,HOP!A:L,12,0)</f>
        <v>166.00</v>
      </c>
      <c r="F74" s="4" t="str">
        <f>VLOOKUP(A74,HOP!A:C,3,0)</f>
        <v>2766271</v>
      </c>
      <c r="G74" s="4">
        <f t="shared" si="4"/>
        <v>0</v>
      </c>
      <c r="H74" s="4" t="str">
        <f t="shared" si="5"/>
        <v>，2766271</v>
      </c>
      <c r="I74" s="4" t="str">
        <f>VLOOKUP(A74,HOP!A:U,21,0)</f>
        <v>直连</v>
      </c>
    </row>
    <row r="75" s="4" customFormat="1" hidden="1" spans="1:9">
      <c r="A75" s="5">
        <v>21620611442</v>
      </c>
      <c r="B75" s="6">
        <v>44864</v>
      </c>
      <c r="C75" s="6">
        <v>44865</v>
      </c>
      <c r="D75" s="4">
        <v>320</v>
      </c>
      <c r="E75" s="4" t="str">
        <f>VLOOKUP(A75,HOP!A:L,12,0)</f>
        <v>320.00</v>
      </c>
      <c r="F75" s="4" t="str">
        <f>VLOOKUP(A75,HOP!A:C,3,0)</f>
        <v>2766274</v>
      </c>
      <c r="G75" s="4">
        <f t="shared" si="4"/>
        <v>0</v>
      </c>
      <c r="H75" s="4" t="str">
        <f t="shared" si="5"/>
        <v>，2766274</v>
      </c>
      <c r="I75" s="4" t="str">
        <f>VLOOKUP(A75,HOP!A:U,21,0)</f>
        <v>直连</v>
      </c>
    </row>
    <row r="76" s="4" customFormat="1" hidden="1" spans="1:9">
      <c r="A76" s="5">
        <v>21620798086</v>
      </c>
      <c r="B76" s="6">
        <v>44864</v>
      </c>
      <c r="C76" s="6">
        <v>44865</v>
      </c>
      <c r="D76" s="4">
        <v>185</v>
      </c>
      <c r="E76" s="4" t="str">
        <f>VLOOKUP(A76,HOP!A:L,12,0)</f>
        <v>185.00</v>
      </c>
      <c r="F76" s="4" t="str">
        <f>VLOOKUP(A76,HOP!A:C,3,0)</f>
        <v>2766330</v>
      </c>
      <c r="G76" s="4">
        <f t="shared" si="4"/>
        <v>0</v>
      </c>
      <c r="H76" s="4" t="str">
        <f t="shared" si="5"/>
        <v>，2766330</v>
      </c>
      <c r="I76" s="4" t="str">
        <f>VLOOKUP(A76,HOP!A:U,21,0)</f>
        <v>直连</v>
      </c>
    </row>
    <row r="77" s="4" customFormat="1" hidden="1" spans="1:9">
      <c r="A77" s="5">
        <v>21620943623</v>
      </c>
      <c r="B77" s="6">
        <v>44864</v>
      </c>
      <c r="C77" s="6">
        <v>44865</v>
      </c>
      <c r="D77" s="4">
        <v>219</v>
      </c>
      <c r="E77" s="4" t="str">
        <f>VLOOKUP(A77,HOP!A:L,12,0)</f>
        <v>219.00</v>
      </c>
      <c r="F77" s="4" t="str">
        <f>VLOOKUP(A77,HOP!A:C,3,0)</f>
        <v>2766367</v>
      </c>
      <c r="G77" s="4">
        <f t="shared" si="4"/>
        <v>0</v>
      </c>
      <c r="H77" s="4" t="str">
        <f t="shared" si="5"/>
        <v>，2766367</v>
      </c>
      <c r="I77" s="4" t="str">
        <f>VLOOKUP(A77,HOP!A:U,21,0)</f>
        <v>直连</v>
      </c>
    </row>
    <row r="78" s="4" customFormat="1" hidden="1" spans="1:9">
      <c r="A78" s="5">
        <v>21621287765</v>
      </c>
      <c r="B78" s="6">
        <v>44864</v>
      </c>
      <c r="C78" s="6">
        <v>44865</v>
      </c>
      <c r="D78" s="4">
        <v>333</v>
      </c>
      <c r="E78" s="4" t="str">
        <f>VLOOKUP(A78,HOP!A:L,12,0)</f>
        <v>333.00</v>
      </c>
      <c r="F78" s="4" t="str">
        <f>VLOOKUP(A78,HOP!A:C,3,0)</f>
        <v>2766441</v>
      </c>
      <c r="G78" s="4">
        <f t="shared" si="4"/>
        <v>0</v>
      </c>
      <c r="H78" s="4" t="str">
        <f t="shared" si="5"/>
        <v>，2766441</v>
      </c>
      <c r="I78" s="4" t="str">
        <f>VLOOKUP(A78,HOP!A:U,21,0)</f>
        <v>直连</v>
      </c>
    </row>
    <row r="79" s="4" customFormat="1" hidden="1" spans="1:9">
      <c r="A79" s="5">
        <v>21621585046</v>
      </c>
      <c r="B79" s="6">
        <v>44864</v>
      </c>
      <c r="C79" s="6">
        <v>44865</v>
      </c>
      <c r="D79" s="4">
        <v>64</v>
      </c>
      <c r="E79" s="4" t="str">
        <f>VLOOKUP(A79,HOP!A:L,12,0)</f>
        <v>64.00</v>
      </c>
      <c r="F79" s="4" t="str">
        <f>VLOOKUP(A79,HOP!A:C,3,0)</f>
        <v>2766523</v>
      </c>
      <c r="G79" s="4">
        <f t="shared" si="4"/>
        <v>0</v>
      </c>
      <c r="H79" s="4" t="str">
        <f t="shared" si="5"/>
        <v>，2766523</v>
      </c>
      <c r="I79" s="4" t="str">
        <f>VLOOKUP(A79,HOP!A:U,21,0)</f>
        <v>直连</v>
      </c>
    </row>
    <row r="80" s="4" customFormat="1" hidden="1" spans="1:9">
      <c r="A80" s="5">
        <v>21622393454</v>
      </c>
      <c r="B80" s="6">
        <v>44864</v>
      </c>
      <c r="C80" s="6">
        <v>44865</v>
      </c>
      <c r="D80" s="4">
        <v>254</v>
      </c>
      <c r="E80" s="4" t="str">
        <f>VLOOKUP(A80,HOP!A:L,12,0)</f>
        <v>254.00</v>
      </c>
      <c r="F80" s="4" t="str">
        <f>VLOOKUP(A80,HOP!A:C,3,0)</f>
        <v>2766706</v>
      </c>
      <c r="G80" s="4">
        <f t="shared" si="4"/>
        <v>0</v>
      </c>
      <c r="H80" s="4" t="str">
        <f t="shared" si="5"/>
        <v>，2766706</v>
      </c>
      <c r="I80" s="4" t="str">
        <f>VLOOKUP(A80,HOP!A:U,21,0)</f>
        <v>直连</v>
      </c>
    </row>
    <row r="81" s="4" customFormat="1" hidden="1" spans="1:9">
      <c r="A81" s="5">
        <v>21622745671</v>
      </c>
      <c r="B81" s="6">
        <v>44864</v>
      </c>
      <c r="C81" s="6">
        <v>44865</v>
      </c>
      <c r="D81" s="4">
        <v>648</v>
      </c>
      <c r="E81" s="4" t="str">
        <f>VLOOKUP(A81,HOP!A:L,12,0)</f>
        <v>648.00</v>
      </c>
      <c r="F81" s="4" t="str">
        <f>VLOOKUP(A81,HOP!A:C,3,0)</f>
        <v>2766793</v>
      </c>
      <c r="G81" s="4">
        <f t="shared" si="4"/>
        <v>0</v>
      </c>
      <c r="H81" s="4" t="str">
        <f t="shared" si="5"/>
        <v>，2766793</v>
      </c>
      <c r="I81" s="4" t="str">
        <f>VLOOKUP(A81,HOP!A:U,21,0)</f>
        <v>直连</v>
      </c>
    </row>
    <row r="82" s="4" customFormat="1" hidden="1" spans="1:9">
      <c r="A82" s="5">
        <v>21623340903</v>
      </c>
      <c r="B82" s="6">
        <v>44864</v>
      </c>
      <c r="C82" s="6">
        <v>44865</v>
      </c>
      <c r="D82" s="4">
        <v>152</v>
      </c>
      <c r="E82" s="4" t="str">
        <f>VLOOKUP(A82,HOP!A:L,12,0)</f>
        <v>152.00</v>
      </c>
      <c r="F82" s="4" t="str">
        <f>VLOOKUP(A82,HOP!A:C,3,0)</f>
        <v>2766938</v>
      </c>
      <c r="G82" s="4">
        <f t="shared" si="4"/>
        <v>0</v>
      </c>
      <c r="H82" s="4" t="str">
        <f t="shared" si="5"/>
        <v>，2766938</v>
      </c>
      <c r="I82" s="4" t="str">
        <f>VLOOKUP(A82,HOP!A:U,21,0)</f>
        <v>直连</v>
      </c>
    </row>
    <row r="83" s="4" customFormat="1" hidden="1" spans="1:9">
      <c r="A83" s="5">
        <v>21623417700</v>
      </c>
      <c r="B83" s="6">
        <v>44864</v>
      </c>
      <c r="C83" s="6">
        <v>44865</v>
      </c>
      <c r="D83" s="4">
        <v>484</v>
      </c>
      <c r="E83" s="4" t="str">
        <f>VLOOKUP(A83,HOP!A:L,12,0)</f>
        <v>484.00</v>
      </c>
      <c r="F83" s="4" t="str">
        <f>VLOOKUP(A83,HOP!A:C,3,0)</f>
        <v>2766957</v>
      </c>
      <c r="G83" s="4">
        <f t="shared" si="4"/>
        <v>0</v>
      </c>
      <c r="H83" s="4" t="str">
        <f t="shared" si="5"/>
        <v>，2766957</v>
      </c>
      <c r="I83" s="4" t="str">
        <f>VLOOKUP(A83,HOP!A:U,21,0)</f>
        <v>直连</v>
      </c>
    </row>
    <row r="84" s="4" customFormat="1" hidden="1" spans="1:9">
      <c r="A84" s="5">
        <v>21623557347</v>
      </c>
      <c r="B84" s="6">
        <v>44864</v>
      </c>
      <c r="C84" s="6">
        <v>44865</v>
      </c>
      <c r="D84" s="4">
        <v>607</v>
      </c>
      <c r="E84" s="4" t="str">
        <f>VLOOKUP(A84,HOP!A:L,12,0)</f>
        <v>607.00</v>
      </c>
      <c r="F84" s="4" t="str">
        <f>VLOOKUP(A84,HOP!A:C,3,0)</f>
        <v>2767007</v>
      </c>
      <c r="G84" s="4">
        <f t="shared" si="4"/>
        <v>0</v>
      </c>
      <c r="H84" s="4" t="str">
        <f t="shared" si="5"/>
        <v>，2767007</v>
      </c>
      <c r="I84" s="4" t="str">
        <f>VLOOKUP(A84,HOP!A:U,21,0)</f>
        <v>直连</v>
      </c>
    </row>
    <row r="85" s="4" customFormat="1" hidden="1" spans="1:9">
      <c r="A85" s="5">
        <v>21623702997</v>
      </c>
      <c r="B85" s="6">
        <v>44864</v>
      </c>
      <c r="C85" s="6">
        <v>44865</v>
      </c>
      <c r="D85" s="4">
        <v>814</v>
      </c>
      <c r="E85" s="4" t="str">
        <f>VLOOKUP(A85,HOP!A:L,12,0)</f>
        <v>814.00</v>
      </c>
      <c r="F85" s="4" t="str">
        <f>VLOOKUP(A85,HOP!A:C,3,0)</f>
        <v>2767037</v>
      </c>
      <c r="G85" s="4">
        <f t="shared" si="4"/>
        <v>0</v>
      </c>
      <c r="H85" s="4" t="str">
        <f t="shared" si="5"/>
        <v>，2767037</v>
      </c>
      <c r="I85" s="4" t="str">
        <f>VLOOKUP(A85,HOP!A:U,21,0)</f>
        <v>直连</v>
      </c>
    </row>
    <row r="86" s="4" customFormat="1" hidden="1" spans="1:9">
      <c r="A86" s="5">
        <v>21623816736</v>
      </c>
      <c r="B86" s="6">
        <v>44864</v>
      </c>
      <c r="C86" s="6">
        <v>44865</v>
      </c>
      <c r="D86" s="4">
        <v>311</v>
      </c>
      <c r="E86" s="4" t="str">
        <f>VLOOKUP(A86,HOP!A:L,12,0)</f>
        <v>311.00</v>
      </c>
      <c r="F86" s="4" t="str">
        <f>VLOOKUP(A86,HOP!A:C,3,0)</f>
        <v>2767066</v>
      </c>
      <c r="G86" s="4">
        <f t="shared" si="4"/>
        <v>0</v>
      </c>
      <c r="H86" s="4" t="str">
        <f t="shared" si="5"/>
        <v>，2767066</v>
      </c>
      <c r="I86" s="4" t="str">
        <f>VLOOKUP(A86,HOP!A:U,21,0)</f>
        <v>直连</v>
      </c>
    </row>
    <row r="87" s="4" customFormat="1" hidden="1" spans="1:9">
      <c r="A87" s="5">
        <v>21623945423</v>
      </c>
      <c r="B87" s="6">
        <v>44864</v>
      </c>
      <c r="C87" s="6">
        <v>44865</v>
      </c>
      <c r="D87" s="4">
        <v>648</v>
      </c>
      <c r="E87" s="4" t="str">
        <f>VLOOKUP(A87,HOP!A:L,12,0)</f>
        <v>648.00</v>
      </c>
      <c r="F87" s="4" t="str">
        <f>VLOOKUP(A87,HOP!A:C,3,0)</f>
        <v>2767118</v>
      </c>
      <c r="G87" s="4">
        <f t="shared" si="4"/>
        <v>0</v>
      </c>
      <c r="H87" s="4" t="str">
        <f t="shared" si="5"/>
        <v>，2767118</v>
      </c>
      <c r="I87" s="4" t="str">
        <f>VLOOKUP(A87,HOP!A:U,21,0)</f>
        <v>直连</v>
      </c>
    </row>
    <row r="88" s="4" customFormat="1" hidden="1" spans="1:9">
      <c r="A88" s="5">
        <v>21624134048</v>
      </c>
      <c r="B88" s="6">
        <v>44864</v>
      </c>
      <c r="C88" s="6">
        <v>44865</v>
      </c>
      <c r="D88" s="4">
        <v>212</v>
      </c>
      <c r="E88" s="4" t="str">
        <f>VLOOKUP(A88,HOP!A:L,12,0)</f>
        <v>212.00</v>
      </c>
      <c r="F88" s="4" t="str">
        <f>VLOOKUP(A88,HOP!A:C,3,0)</f>
        <v>2767165</v>
      </c>
      <c r="G88" s="4">
        <f t="shared" si="4"/>
        <v>0</v>
      </c>
      <c r="H88" s="4" t="str">
        <f t="shared" si="5"/>
        <v>，2767165</v>
      </c>
      <c r="I88" s="4" t="str">
        <f>VLOOKUP(A88,HOP!A:U,21,0)</f>
        <v>直连</v>
      </c>
    </row>
    <row r="89" s="4" customFormat="1" hidden="1" spans="1:9">
      <c r="A89" s="5">
        <v>21624253322</v>
      </c>
      <c r="B89" s="6">
        <v>44864</v>
      </c>
      <c r="C89" s="6">
        <v>44865</v>
      </c>
      <c r="D89" s="4">
        <v>840</v>
      </c>
      <c r="E89" s="4" t="str">
        <f>VLOOKUP(A89,HOP!A:L,12,0)</f>
        <v>840.00</v>
      </c>
      <c r="F89" s="4" t="str">
        <f>VLOOKUP(A89,HOP!A:C,3,0)</f>
        <v>2767203</v>
      </c>
      <c r="G89" s="4">
        <f t="shared" si="4"/>
        <v>0</v>
      </c>
      <c r="H89" s="4" t="str">
        <f t="shared" si="5"/>
        <v>，2767203</v>
      </c>
      <c r="I89" s="4" t="str">
        <f>VLOOKUP(A89,HOP!A:U,21,0)</f>
        <v>直连</v>
      </c>
    </row>
    <row r="90" s="4" customFormat="1" hidden="1" spans="1:9">
      <c r="A90" s="5">
        <v>21624455378</v>
      </c>
      <c r="B90" s="6">
        <v>44864</v>
      </c>
      <c r="C90" s="6">
        <v>44865</v>
      </c>
      <c r="D90" s="4">
        <v>1276</v>
      </c>
      <c r="E90" s="4" t="str">
        <f>VLOOKUP(A90,HOP!A:L,12,0)</f>
        <v>1276.00</v>
      </c>
      <c r="F90" s="4" t="str">
        <f>VLOOKUP(A90,HOP!A:C,3,0)</f>
        <v>2767246</v>
      </c>
      <c r="G90" s="4">
        <f t="shared" si="4"/>
        <v>0</v>
      </c>
      <c r="H90" s="4" t="str">
        <f t="shared" si="5"/>
        <v>，2767246</v>
      </c>
      <c r="I90" s="4" t="str">
        <f>VLOOKUP(A90,HOP!A:U,21,0)</f>
        <v>直连</v>
      </c>
    </row>
    <row r="91" s="4" customFormat="1" hidden="1" spans="1:9">
      <c r="A91" s="5">
        <v>21624516141</v>
      </c>
      <c r="B91" s="6">
        <v>44864</v>
      </c>
      <c r="C91" s="6">
        <v>44865</v>
      </c>
      <c r="D91" s="4">
        <v>124</v>
      </c>
      <c r="E91" s="4" t="str">
        <f>VLOOKUP(A91,HOP!A:L,12,0)</f>
        <v>124.00</v>
      </c>
      <c r="F91" s="4" t="str">
        <f>VLOOKUP(A91,HOP!A:C,3,0)</f>
        <v>2767268</v>
      </c>
      <c r="G91" s="4">
        <f t="shared" si="4"/>
        <v>0</v>
      </c>
      <c r="H91" s="4" t="str">
        <f t="shared" si="5"/>
        <v>，2767268</v>
      </c>
      <c r="I91" s="4" t="str">
        <f>VLOOKUP(A91,HOP!A:U,21,0)</f>
        <v>直连</v>
      </c>
    </row>
    <row r="92" s="4" customFormat="1" hidden="1" spans="1:9">
      <c r="A92" s="5">
        <v>21624524047</v>
      </c>
      <c r="B92" s="6">
        <v>44864</v>
      </c>
      <c r="C92" s="6">
        <v>44865</v>
      </c>
      <c r="D92" s="4">
        <v>571</v>
      </c>
      <c r="E92" s="4" t="str">
        <f>VLOOKUP(A92,HOP!A:L,12,0)</f>
        <v>571.00</v>
      </c>
      <c r="F92" s="4" t="str">
        <f>VLOOKUP(A92,HOP!A:C,3,0)</f>
        <v>2767271</v>
      </c>
      <c r="G92" s="4">
        <f t="shared" si="4"/>
        <v>0</v>
      </c>
      <c r="H92" s="4" t="str">
        <f t="shared" si="5"/>
        <v>，2767271</v>
      </c>
      <c r="I92" s="4" t="str">
        <f>VLOOKUP(A92,HOP!A:U,21,0)</f>
        <v>直连</v>
      </c>
    </row>
    <row r="93" s="4" customFormat="1" hidden="1" spans="1:9">
      <c r="A93" s="5">
        <v>21624579052</v>
      </c>
      <c r="B93" s="6">
        <v>44864</v>
      </c>
      <c r="C93" s="6">
        <v>44865</v>
      </c>
      <c r="D93" s="4">
        <v>139</v>
      </c>
      <c r="E93" s="4" t="str">
        <f>VLOOKUP(A93,HOP!A:L,12,0)</f>
        <v>139.00</v>
      </c>
      <c r="F93" s="4" t="str">
        <f>VLOOKUP(A93,HOP!A:C,3,0)</f>
        <v>2767312</v>
      </c>
      <c r="G93" s="4">
        <f t="shared" si="4"/>
        <v>0</v>
      </c>
      <c r="H93" s="4" t="str">
        <f t="shared" si="5"/>
        <v>，2767312</v>
      </c>
      <c r="I93" s="4" t="str">
        <f>VLOOKUP(A93,HOP!A:U,21,0)</f>
        <v>直连</v>
      </c>
    </row>
    <row r="95" spans="4:4">
      <c r="D95" s="4">
        <f>SUM(D2:D94)</f>
        <v>144526</v>
      </c>
    </row>
    <row r="96" spans="4:4">
      <c r="D96" s="4" t="s">
        <v>488</v>
      </c>
    </row>
    <row r="99" spans="1:3">
      <c r="A99" s="4" t="s">
        <v>489</v>
      </c>
      <c r="C99" s="4">
        <v>4671</v>
      </c>
    </row>
    <row r="100" spans="1:3">
      <c r="A100" s="4" t="s">
        <v>490</v>
      </c>
      <c r="C100" s="4">
        <v>139855</v>
      </c>
    </row>
    <row r="101" spans="1:3">
      <c r="A101" s="4" t="s">
        <v>491</v>
      </c>
      <c r="C101" s="4">
        <f>SUBTOTAL(9,C99:C100)</f>
        <v>144526</v>
      </c>
    </row>
  </sheetData>
  <autoFilter ref="A1:XFD96">
    <filterColumn colId="3">
      <filters blank="1">
        <filter val="802"/>
        <filter val="1602"/>
        <filter val="204"/>
        <filter val="1104"/>
        <filter val="1404"/>
        <filter val="1804"/>
        <filter val="405"/>
        <filter val="607"/>
        <filter val="2508"/>
        <filter val="310"/>
        <filter val="311"/>
        <filter val="1011"/>
        <filter val="212"/>
        <filter val="1012"/>
        <filter val="814"/>
        <filter val="219"/>
        <filter val="320"/>
        <filter val="3020"/>
        <filter val="722"/>
        <filter val="124"/>
        <filter val="5924"/>
        <filter val="1725"/>
        <filter val="326"/>
        <filter val="144526"/>
        <filter val="529"/>
        <filter val="3831"/>
        <filter val="2132"/>
        <filter val="7632"/>
        <filter val="333"/>
        <filter val="335"/>
        <filter val="3536"/>
        <filter val="5736"/>
        <filter val="7636"/>
        <filter val="1138"/>
        <filter val="139"/>
        <filter val="6039"/>
        <filter val="340"/>
        <filter val="640"/>
        <filter val="840"/>
        <filter val="143"/>
        <filter val="1143"/>
        <filter val="648"/>
        <filter val="4948"/>
        <filter val="152"/>
        <filter val="852"/>
        <filter val="154"/>
        <filter val="254"/>
        <filter val="144526 HKD"/>
        <filter val="1755"/>
        <filter val="756"/>
        <filter val="1256"/>
        <filter val="857"/>
        <filter val="12260"/>
        <filter val="963"/>
        <filter val="64"/>
        <filter val="364"/>
        <filter val="464"/>
        <filter val="166"/>
        <filter val="566"/>
        <filter val="5167"/>
        <filter val="768"/>
        <filter val="968"/>
        <filter val="570"/>
        <filter val="571"/>
        <filter val="172"/>
        <filter val="473"/>
        <filter val="873"/>
        <filter val="476"/>
        <filter val="1276"/>
        <filter val="4976"/>
        <filter val="1480"/>
        <filter val="2283"/>
        <filter val="484"/>
        <filter val="185"/>
        <filter val="787"/>
        <filter val="188"/>
        <filter val="290"/>
        <filter val="1291"/>
        <filter val="1392"/>
        <filter val="14592"/>
        <filter val="793"/>
        <filter val="294"/>
        <filter val="394"/>
        <filter val="1094"/>
        <filter val="1695"/>
        <filter val="2198"/>
      </filters>
    </filterColumn>
    <filterColumn colId="6">
      <filters blank="1">
        <filter val="-364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492</v>
      </c>
      <c r="B1" s="2" t="s">
        <v>493</v>
      </c>
      <c r="C1" s="2" t="s">
        <v>494</v>
      </c>
      <c r="D1" s="2" t="s">
        <v>495</v>
      </c>
      <c r="E1" s="2" t="s">
        <v>13</v>
      </c>
      <c r="F1" s="2" t="s">
        <v>5</v>
      </c>
      <c r="G1" s="2" t="s">
        <v>6</v>
      </c>
      <c r="H1" s="2" t="s">
        <v>496</v>
      </c>
      <c r="I1" s="2" t="s">
        <v>497</v>
      </c>
      <c r="J1" s="2" t="s">
        <v>498</v>
      </c>
      <c r="K1" s="2" t="s">
        <v>499</v>
      </c>
      <c r="L1" s="2" t="s">
        <v>500</v>
      </c>
      <c r="M1" s="2" t="s">
        <v>501</v>
      </c>
      <c r="N1" s="2" t="s">
        <v>502</v>
      </c>
      <c r="O1" s="2" t="s">
        <v>503</v>
      </c>
      <c r="P1" s="2" t="s">
        <v>504</v>
      </c>
      <c r="Q1" s="2" t="s">
        <v>505</v>
      </c>
      <c r="R1" s="2" t="s">
        <v>506</v>
      </c>
      <c r="S1" s="2" t="s">
        <v>507</v>
      </c>
      <c r="T1" s="2" t="s">
        <v>508</v>
      </c>
      <c r="U1" s="2" t="s">
        <v>509</v>
      </c>
      <c r="V1" s="2" t="s">
        <v>510</v>
      </c>
    </row>
    <row r="2" s="1" customFormat="1" spans="1:22">
      <c r="A2" s="3">
        <v>21624579052</v>
      </c>
      <c r="B2" s="1" t="s">
        <v>511</v>
      </c>
      <c r="C2" s="1" t="s">
        <v>512</v>
      </c>
      <c r="D2" s="1" t="s">
        <v>513</v>
      </c>
      <c r="E2" s="1" t="s">
        <v>514</v>
      </c>
      <c r="F2" s="1" t="s">
        <v>511</v>
      </c>
      <c r="G2" s="1" t="s">
        <v>515</v>
      </c>
      <c r="H2" s="1" t="s">
        <v>516</v>
      </c>
      <c r="I2" s="1" t="s">
        <v>517</v>
      </c>
      <c r="J2" s="1" t="s">
        <v>30</v>
      </c>
      <c r="K2" s="1" t="s">
        <v>518</v>
      </c>
      <c r="L2" s="1" t="s">
        <v>518</v>
      </c>
      <c r="M2" s="1" t="s">
        <v>519</v>
      </c>
      <c r="N2" s="1" t="s">
        <v>519</v>
      </c>
      <c r="O2" s="1" t="s">
        <v>520</v>
      </c>
      <c r="P2" s="1" t="s">
        <v>521</v>
      </c>
      <c r="Q2" s="1" t="s">
        <v>522</v>
      </c>
      <c r="R2" s="1" t="s">
        <v>523</v>
      </c>
      <c r="S2" s="1" t="s">
        <v>524</v>
      </c>
      <c r="T2" s="1" t="s">
        <v>525</v>
      </c>
      <c r="U2" s="1" t="s">
        <v>526</v>
      </c>
      <c r="V2" s="1" t="s">
        <v>527</v>
      </c>
    </row>
    <row r="3" s="1" customFormat="1" spans="1:22">
      <c r="A3" s="3">
        <v>21624524047</v>
      </c>
      <c r="B3" s="1" t="s">
        <v>511</v>
      </c>
      <c r="C3" s="1" t="s">
        <v>528</v>
      </c>
      <c r="D3" s="1" t="s">
        <v>529</v>
      </c>
      <c r="E3" s="1" t="s">
        <v>530</v>
      </c>
      <c r="F3" s="1" t="s">
        <v>511</v>
      </c>
      <c r="G3" s="1" t="s">
        <v>515</v>
      </c>
      <c r="H3" s="1" t="s">
        <v>516</v>
      </c>
      <c r="I3" s="1" t="s">
        <v>531</v>
      </c>
      <c r="J3" s="1" t="s">
        <v>30</v>
      </c>
      <c r="K3" s="1" t="s">
        <v>532</v>
      </c>
      <c r="L3" s="1" t="s">
        <v>532</v>
      </c>
      <c r="M3" s="1" t="s">
        <v>519</v>
      </c>
      <c r="N3" s="1" t="s">
        <v>519</v>
      </c>
      <c r="O3" s="1" t="s">
        <v>520</v>
      </c>
      <c r="P3" s="1" t="s">
        <v>521</v>
      </c>
      <c r="Q3" s="1" t="s">
        <v>522</v>
      </c>
      <c r="R3" s="1" t="s">
        <v>533</v>
      </c>
      <c r="S3" s="1" t="s">
        <v>524</v>
      </c>
      <c r="T3" s="1" t="s">
        <v>525</v>
      </c>
      <c r="U3" s="1" t="s">
        <v>526</v>
      </c>
      <c r="V3" s="1" t="s">
        <v>534</v>
      </c>
    </row>
    <row r="4" s="1" customFormat="1" spans="1:22">
      <c r="A4" s="3">
        <v>21624516141</v>
      </c>
      <c r="B4" s="1" t="s">
        <v>511</v>
      </c>
      <c r="C4" s="1" t="s">
        <v>535</v>
      </c>
      <c r="D4" s="1" t="s">
        <v>536</v>
      </c>
      <c r="E4" s="1" t="s">
        <v>537</v>
      </c>
      <c r="F4" s="1" t="s">
        <v>511</v>
      </c>
      <c r="G4" s="1" t="s">
        <v>515</v>
      </c>
      <c r="H4" s="1" t="s">
        <v>516</v>
      </c>
      <c r="I4" s="1" t="s">
        <v>538</v>
      </c>
      <c r="J4" s="1" t="s">
        <v>30</v>
      </c>
      <c r="K4" s="1" t="s">
        <v>539</v>
      </c>
      <c r="L4" s="1" t="s">
        <v>539</v>
      </c>
      <c r="M4" s="1" t="s">
        <v>519</v>
      </c>
      <c r="N4" s="1" t="s">
        <v>519</v>
      </c>
      <c r="O4" s="1" t="s">
        <v>520</v>
      </c>
      <c r="P4" s="1" t="s">
        <v>521</v>
      </c>
      <c r="Q4" s="1" t="s">
        <v>522</v>
      </c>
      <c r="R4" s="1" t="s">
        <v>540</v>
      </c>
      <c r="S4" s="1" t="s">
        <v>524</v>
      </c>
      <c r="T4" s="1" t="s">
        <v>525</v>
      </c>
      <c r="U4" s="1" t="s">
        <v>526</v>
      </c>
      <c r="V4" s="1" t="s">
        <v>527</v>
      </c>
    </row>
    <row r="5" s="1" customFormat="1" spans="1:22">
      <c r="A5" s="3">
        <v>21624455378</v>
      </c>
      <c r="B5" s="1" t="s">
        <v>511</v>
      </c>
      <c r="C5" s="1" t="s">
        <v>541</v>
      </c>
      <c r="D5" s="1" t="s">
        <v>542</v>
      </c>
      <c r="E5" s="1" t="s">
        <v>543</v>
      </c>
      <c r="F5" s="1" t="s">
        <v>511</v>
      </c>
      <c r="G5" s="1" t="s">
        <v>515</v>
      </c>
      <c r="H5" s="1" t="s">
        <v>516</v>
      </c>
      <c r="I5" s="1" t="s">
        <v>544</v>
      </c>
      <c r="J5" s="1" t="s">
        <v>30</v>
      </c>
      <c r="K5" s="1" t="s">
        <v>545</v>
      </c>
      <c r="L5" s="1" t="s">
        <v>545</v>
      </c>
      <c r="M5" s="1" t="s">
        <v>519</v>
      </c>
      <c r="N5" s="1" t="s">
        <v>519</v>
      </c>
      <c r="O5" s="1" t="s">
        <v>520</v>
      </c>
      <c r="P5" s="1" t="s">
        <v>521</v>
      </c>
      <c r="Q5" s="1" t="s">
        <v>522</v>
      </c>
      <c r="R5" s="1" t="s">
        <v>546</v>
      </c>
      <c r="S5" s="1" t="s">
        <v>524</v>
      </c>
      <c r="T5" s="1" t="s">
        <v>525</v>
      </c>
      <c r="U5" s="1" t="s">
        <v>526</v>
      </c>
      <c r="V5" s="1" t="s">
        <v>547</v>
      </c>
    </row>
    <row r="6" s="1" customFormat="1" spans="1:22">
      <c r="A6" s="3">
        <v>21624253322</v>
      </c>
      <c r="B6" s="1" t="s">
        <v>511</v>
      </c>
      <c r="C6" s="1" t="s">
        <v>548</v>
      </c>
      <c r="D6" s="1" t="s">
        <v>549</v>
      </c>
      <c r="E6" s="1" t="s">
        <v>550</v>
      </c>
      <c r="F6" s="1" t="s">
        <v>511</v>
      </c>
      <c r="G6" s="1" t="s">
        <v>515</v>
      </c>
      <c r="H6" s="1" t="s">
        <v>516</v>
      </c>
      <c r="I6" s="1" t="s">
        <v>551</v>
      </c>
      <c r="J6" s="1" t="s">
        <v>30</v>
      </c>
      <c r="K6" s="1" t="s">
        <v>552</v>
      </c>
      <c r="L6" s="1" t="s">
        <v>552</v>
      </c>
      <c r="M6" s="1" t="s">
        <v>519</v>
      </c>
      <c r="N6" s="1" t="s">
        <v>519</v>
      </c>
      <c r="O6" s="1" t="s">
        <v>520</v>
      </c>
      <c r="P6" s="1" t="s">
        <v>521</v>
      </c>
      <c r="Q6" s="1" t="s">
        <v>522</v>
      </c>
      <c r="R6" s="1" t="s">
        <v>553</v>
      </c>
      <c r="S6" s="1" t="s">
        <v>524</v>
      </c>
      <c r="T6" s="1" t="s">
        <v>525</v>
      </c>
      <c r="U6" s="1" t="s">
        <v>526</v>
      </c>
      <c r="V6" s="1" t="s">
        <v>554</v>
      </c>
    </row>
    <row r="7" s="1" customFormat="1" spans="1:22">
      <c r="A7" s="3">
        <v>21624134048</v>
      </c>
      <c r="B7" s="1" t="s">
        <v>511</v>
      </c>
      <c r="C7" s="1" t="s">
        <v>555</v>
      </c>
      <c r="D7" s="1" t="s">
        <v>556</v>
      </c>
      <c r="E7" s="1" t="s">
        <v>557</v>
      </c>
      <c r="F7" s="1" t="s">
        <v>511</v>
      </c>
      <c r="G7" s="1" t="s">
        <v>515</v>
      </c>
      <c r="H7" s="1" t="s">
        <v>516</v>
      </c>
      <c r="I7" s="1" t="s">
        <v>558</v>
      </c>
      <c r="J7" s="1" t="s">
        <v>30</v>
      </c>
      <c r="K7" s="1" t="s">
        <v>559</v>
      </c>
      <c r="L7" s="1" t="s">
        <v>559</v>
      </c>
      <c r="M7" s="1" t="s">
        <v>519</v>
      </c>
      <c r="N7" s="1" t="s">
        <v>519</v>
      </c>
      <c r="O7" s="1" t="s">
        <v>520</v>
      </c>
      <c r="P7" s="1" t="s">
        <v>521</v>
      </c>
      <c r="Q7" s="1" t="s">
        <v>522</v>
      </c>
      <c r="R7" s="1" t="s">
        <v>560</v>
      </c>
      <c r="S7" s="1" t="s">
        <v>524</v>
      </c>
      <c r="T7" s="1" t="s">
        <v>525</v>
      </c>
      <c r="U7" s="1" t="s">
        <v>526</v>
      </c>
      <c r="V7" s="1" t="s">
        <v>527</v>
      </c>
    </row>
    <row r="8" s="1" customFormat="1" spans="1:22">
      <c r="A8" s="3">
        <v>21623945423</v>
      </c>
      <c r="B8" s="1" t="s">
        <v>511</v>
      </c>
      <c r="C8" s="1" t="s">
        <v>561</v>
      </c>
      <c r="D8" s="1" t="s">
        <v>562</v>
      </c>
      <c r="E8" s="1" t="s">
        <v>563</v>
      </c>
      <c r="F8" s="1" t="s">
        <v>511</v>
      </c>
      <c r="G8" s="1" t="s">
        <v>515</v>
      </c>
      <c r="H8" s="1" t="s">
        <v>516</v>
      </c>
      <c r="I8" s="1" t="s">
        <v>564</v>
      </c>
      <c r="J8" s="1" t="s">
        <v>30</v>
      </c>
      <c r="K8" s="1" t="s">
        <v>565</v>
      </c>
      <c r="L8" s="1" t="s">
        <v>565</v>
      </c>
      <c r="M8" s="1" t="s">
        <v>519</v>
      </c>
      <c r="N8" s="1" t="s">
        <v>519</v>
      </c>
      <c r="O8" s="1" t="s">
        <v>520</v>
      </c>
      <c r="P8" s="1" t="s">
        <v>521</v>
      </c>
      <c r="Q8" s="1" t="s">
        <v>522</v>
      </c>
      <c r="R8" s="1" t="s">
        <v>566</v>
      </c>
      <c r="S8" s="1" t="s">
        <v>524</v>
      </c>
      <c r="T8" s="1" t="s">
        <v>525</v>
      </c>
      <c r="U8" s="1" t="s">
        <v>526</v>
      </c>
      <c r="V8" s="1" t="s">
        <v>567</v>
      </c>
    </row>
    <row r="9" s="1" customFormat="1" spans="1:22">
      <c r="A9" s="3">
        <v>21623816736</v>
      </c>
      <c r="B9" s="1" t="s">
        <v>511</v>
      </c>
      <c r="C9" s="1" t="s">
        <v>568</v>
      </c>
      <c r="D9" s="1" t="s">
        <v>569</v>
      </c>
      <c r="E9" s="1" t="s">
        <v>570</v>
      </c>
      <c r="F9" s="1" t="s">
        <v>511</v>
      </c>
      <c r="G9" s="1" t="s">
        <v>515</v>
      </c>
      <c r="H9" s="1" t="s">
        <v>516</v>
      </c>
      <c r="I9" s="1" t="s">
        <v>571</v>
      </c>
      <c r="J9" s="1" t="s">
        <v>30</v>
      </c>
      <c r="K9" s="1" t="s">
        <v>572</v>
      </c>
      <c r="L9" s="1" t="s">
        <v>572</v>
      </c>
      <c r="M9" s="1" t="s">
        <v>519</v>
      </c>
      <c r="N9" s="1" t="s">
        <v>519</v>
      </c>
      <c r="O9" s="1" t="s">
        <v>520</v>
      </c>
      <c r="P9" s="1" t="s">
        <v>521</v>
      </c>
      <c r="Q9" s="1" t="s">
        <v>522</v>
      </c>
      <c r="R9" s="1" t="s">
        <v>573</v>
      </c>
      <c r="S9" s="1" t="s">
        <v>524</v>
      </c>
      <c r="T9" s="1" t="s">
        <v>525</v>
      </c>
      <c r="U9" s="1" t="s">
        <v>526</v>
      </c>
      <c r="V9" s="1" t="s">
        <v>574</v>
      </c>
    </row>
    <row r="10" s="1" customFormat="1" spans="1:22">
      <c r="A10" s="3">
        <v>21623702997</v>
      </c>
      <c r="B10" s="1" t="s">
        <v>511</v>
      </c>
      <c r="C10" s="1" t="s">
        <v>575</v>
      </c>
      <c r="D10" s="1" t="s">
        <v>576</v>
      </c>
      <c r="E10" s="1" t="s">
        <v>577</v>
      </c>
      <c r="F10" s="1" t="s">
        <v>511</v>
      </c>
      <c r="G10" s="1" t="s">
        <v>515</v>
      </c>
      <c r="H10" s="1" t="s">
        <v>516</v>
      </c>
      <c r="I10" s="1" t="s">
        <v>578</v>
      </c>
      <c r="J10" s="1" t="s">
        <v>30</v>
      </c>
      <c r="K10" s="1" t="s">
        <v>579</v>
      </c>
      <c r="L10" s="1" t="s">
        <v>579</v>
      </c>
      <c r="M10" s="1" t="s">
        <v>519</v>
      </c>
      <c r="N10" s="1" t="s">
        <v>519</v>
      </c>
      <c r="O10" s="1" t="s">
        <v>520</v>
      </c>
      <c r="P10" s="1" t="s">
        <v>521</v>
      </c>
      <c r="Q10" s="1" t="s">
        <v>522</v>
      </c>
      <c r="R10" s="1" t="s">
        <v>580</v>
      </c>
      <c r="S10" s="1" t="s">
        <v>524</v>
      </c>
      <c r="T10" s="1" t="s">
        <v>525</v>
      </c>
      <c r="U10" s="1" t="s">
        <v>526</v>
      </c>
      <c r="V10" s="1" t="s">
        <v>581</v>
      </c>
    </row>
    <row r="11" s="1" customFormat="1" spans="1:22">
      <c r="A11" s="3">
        <v>21623557347</v>
      </c>
      <c r="B11" s="1" t="s">
        <v>511</v>
      </c>
      <c r="C11" s="1" t="s">
        <v>582</v>
      </c>
      <c r="D11" s="1" t="s">
        <v>583</v>
      </c>
      <c r="E11" s="1" t="s">
        <v>584</v>
      </c>
      <c r="F11" s="1" t="s">
        <v>511</v>
      </c>
      <c r="G11" s="1" t="s">
        <v>515</v>
      </c>
      <c r="H11" s="1" t="s">
        <v>516</v>
      </c>
      <c r="I11" s="1" t="s">
        <v>585</v>
      </c>
      <c r="J11" s="1" t="s">
        <v>30</v>
      </c>
      <c r="K11" s="1" t="s">
        <v>586</v>
      </c>
      <c r="L11" s="1" t="s">
        <v>586</v>
      </c>
      <c r="M11" s="1" t="s">
        <v>519</v>
      </c>
      <c r="N11" s="1" t="s">
        <v>519</v>
      </c>
      <c r="O11" s="1" t="s">
        <v>520</v>
      </c>
      <c r="P11" s="1" t="s">
        <v>521</v>
      </c>
      <c r="Q11" s="1" t="s">
        <v>522</v>
      </c>
      <c r="R11" s="1" t="s">
        <v>587</v>
      </c>
      <c r="S11" s="1" t="s">
        <v>524</v>
      </c>
      <c r="T11" s="1" t="s">
        <v>525</v>
      </c>
      <c r="U11" s="1" t="s">
        <v>526</v>
      </c>
      <c r="V11" s="1" t="s">
        <v>588</v>
      </c>
    </row>
    <row r="12" s="1" customFormat="1" spans="1:22">
      <c r="A12" s="3">
        <v>21623417700</v>
      </c>
      <c r="B12" s="1" t="s">
        <v>511</v>
      </c>
      <c r="C12" s="1" t="s">
        <v>589</v>
      </c>
      <c r="D12" s="1" t="s">
        <v>590</v>
      </c>
      <c r="E12" s="1" t="s">
        <v>591</v>
      </c>
      <c r="F12" s="1" t="s">
        <v>511</v>
      </c>
      <c r="G12" s="1" t="s">
        <v>515</v>
      </c>
      <c r="H12" s="1" t="s">
        <v>516</v>
      </c>
      <c r="I12" s="1" t="s">
        <v>592</v>
      </c>
      <c r="J12" s="1" t="s">
        <v>30</v>
      </c>
      <c r="K12" s="1" t="s">
        <v>593</v>
      </c>
      <c r="L12" s="1" t="s">
        <v>593</v>
      </c>
      <c r="M12" s="1" t="s">
        <v>519</v>
      </c>
      <c r="N12" s="1" t="s">
        <v>519</v>
      </c>
      <c r="O12" s="1" t="s">
        <v>520</v>
      </c>
      <c r="P12" s="1" t="s">
        <v>521</v>
      </c>
      <c r="Q12" s="1" t="s">
        <v>522</v>
      </c>
      <c r="R12" s="1" t="s">
        <v>594</v>
      </c>
      <c r="S12" s="1" t="s">
        <v>524</v>
      </c>
      <c r="T12" s="1" t="s">
        <v>525</v>
      </c>
      <c r="U12" s="1" t="s">
        <v>526</v>
      </c>
      <c r="V12" s="1" t="s">
        <v>527</v>
      </c>
    </row>
    <row r="13" s="1" customFormat="1" spans="1:22">
      <c r="A13" s="3">
        <v>21623340903</v>
      </c>
      <c r="B13" s="1" t="s">
        <v>511</v>
      </c>
      <c r="C13" s="1" t="s">
        <v>595</v>
      </c>
      <c r="D13" s="1" t="s">
        <v>596</v>
      </c>
      <c r="E13" s="1" t="s">
        <v>597</v>
      </c>
      <c r="F13" s="1" t="s">
        <v>511</v>
      </c>
      <c r="G13" s="1" t="s">
        <v>515</v>
      </c>
      <c r="H13" s="1" t="s">
        <v>516</v>
      </c>
      <c r="I13" s="1" t="s">
        <v>598</v>
      </c>
      <c r="J13" s="1" t="s">
        <v>30</v>
      </c>
      <c r="K13" s="1" t="s">
        <v>599</v>
      </c>
      <c r="L13" s="1" t="s">
        <v>599</v>
      </c>
      <c r="M13" s="1" t="s">
        <v>519</v>
      </c>
      <c r="N13" s="1" t="s">
        <v>519</v>
      </c>
      <c r="O13" s="1" t="s">
        <v>520</v>
      </c>
      <c r="P13" s="1" t="s">
        <v>521</v>
      </c>
      <c r="Q13" s="1" t="s">
        <v>522</v>
      </c>
      <c r="R13" s="1" t="s">
        <v>600</v>
      </c>
      <c r="S13" s="1" t="s">
        <v>524</v>
      </c>
      <c r="T13" s="1" t="s">
        <v>525</v>
      </c>
      <c r="U13" s="1" t="s">
        <v>526</v>
      </c>
      <c r="V13" s="1" t="s">
        <v>601</v>
      </c>
    </row>
    <row r="14" s="1" customFormat="1" spans="1:22">
      <c r="A14" s="3">
        <v>21622745671</v>
      </c>
      <c r="B14" s="1" t="s">
        <v>511</v>
      </c>
      <c r="C14" s="1" t="s">
        <v>602</v>
      </c>
      <c r="D14" s="1" t="s">
        <v>562</v>
      </c>
      <c r="E14" s="1" t="s">
        <v>603</v>
      </c>
      <c r="F14" s="1" t="s">
        <v>511</v>
      </c>
      <c r="G14" s="1" t="s">
        <v>515</v>
      </c>
      <c r="H14" s="1" t="s">
        <v>516</v>
      </c>
      <c r="I14" s="1" t="s">
        <v>564</v>
      </c>
      <c r="J14" s="1" t="s">
        <v>30</v>
      </c>
      <c r="K14" s="1" t="s">
        <v>565</v>
      </c>
      <c r="L14" s="1" t="s">
        <v>565</v>
      </c>
      <c r="M14" s="1" t="s">
        <v>519</v>
      </c>
      <c r="N14" s="1" t="s">
        <v>519</v>
      </c>
      <c r="O14" s="1" t="s">
        <v>520</v>
      </c>
      <c r="P14" s="1" t="s">
        <v>521</v>
      </c>
      <c r="Q14" s="1" t="s">
        <v>522</v>
      </c>
      <c r="R14" s="1" t="s">
        <v>604</v>
      </c>
      <c r="S14" s="1" t="s">
        <v>524</v>
      </c>
      <c r="T14" s="1" t="s">
        <v>525</v>
      </c>
      <c r="U14" s="1" t="s">
        <v>526</v>
      </c>
      <c r="V14" s="1" t="s">
        <v>567</v>
      </c>
    </row>
    <row r="15" s="1" customFormat="1" spans="1:22">
      <c r="A15" s="3">
        <v>21622393454</v>
      </c>
      <c r="B15" s="1" t="s">
        <v>511</v>
      </c>
      <c r="C15" s="1" t="s">
        <v>605</v>
      </c>
      <c r="D15" s="1" t="s">
        <v>556</v>
      </c>
      <c r="E15" s="1" t="s">
        <v>606</v>
      </c>
      <c r="F15" s="1" t="s">
        <v>511</v>
      </c>
      <c r="G15" s="1" t="s">
        <v>515</v>
      </c>
      <c r="H15" s="1" t="s">
        <v>516</v>
      </c>
      <c r="I15" s="1" t="s">
        <v>607</v>
      </c>
      <c r="J15" s="1" t="s">
        <v>30</v>
      </c>
      <c r="K15" s="1" t="s">
        <v>608</v>
      </c>
      <c r="L15" s="1" t="s">
        <v>608</v>
      </c>
      <c r="M15" s="1" t="s">
        <v>519</v>
      </c>
      <c r="N15" s="1" t="s">
        <v>519</v>
      </c>
      <c r="O15" s="1" t="s">
        <v>520</v>
      </c>
      <c r="P15" s="1" t="s">
        <v>521</v>
      </c>
      <c r="Q15" s="1" t="s">
        <v>522</v>
      </c>
      <c r="R15" s="1" t="s">
        <v>609</v>
      </c>
      <c r="S15" s="1" t="s">
        <v>524</v>
      </c>
      <c r="T15" s="1" t="s">
        <v>525</v>
      </c>
      <c r="U15" s="1" t="s">
        <v>526</v>
      </c>
      <c r="V15" s="1" t="s">
        <v>527</v>
      </c>
    </row>
    <row r="16" s="1" customFormat="1" spans="1:22">
      <c r="A16" s="3">
        <v>21621585046</v>
      </c>
      <c r="B16" s="1" t="s">
        <v>511</v>
      </c>
      <c r="C16" s="1" t="s">
        <v>610</v>
      </c>
      <c r="D16" s="1" t="s">
        <v>611</v>
      </c>
      <c r="E16" s="1" t="s">
        <v>612</v>
      </c>
      <c r="F16" s="1" t="s">
        <v>511</v>
      </c>
      <c r="G16" s="1" t="s">
        <v>515</v>
      </c>
      <c r="H16" s="1" t="s">
        <v>516</v>
      </c>
      <c r="I16" s="1" t="s">
        <v>613</v>
      </c>
      <c r="J16" s="1" t="s">
        <v>30</v>
      </c>
      <c r="K16" s="1" t="s">
        <v>614</v>
      </c>
      <c r="L16" s="1" t="s">
        <v>614</v>
      </c>
      <c r="M16" s="1" t="s">
        <v>519</v>
      </c>
      <c r="N16" s="1" t="s">
        <v>519</v>
      </c>
      <c r="O16" s="1" t="s">
        <v>520</v>
      </c>
      <c r="P16" s="1" t="s">
        <v>521</v>
      </c>
      <c r="Q16" s="1" t="s">
        <v>522</v>
      </c>
      <c r="R16" s="1" t="s">
        <v>615</v>
      </c>
      <c r="S16" s="1" t="s">
        <v>524</v>
      </c>
      <c r="T16" s="1" t="s">
        <v>525</v>
      </c>
      <c r="U16" s="1" t="s">
        <v>526</v>
      </c>
      <c r="V16" s="1" t="s">
        <v>616</v>
      </c>
    </row>
    <row r="17" s="1" customFormat="1" spans="1:22">
      <c r="A17" s="3">
        <v>21621287765</v>
      </c>
      <c r="B17" s="1" t="s">
        <v>511</v>
      </c>
      <c r="C17" s="1" t="s">
        <v>617</v>
      </c>
      <c r="D17" s="1" t="s">
        <v>618</v>
      </c>
      <c r="E17" s="1" t="s">
        <v>619</v>
      </c>
      <c r="F17" s="1" t="s">
        <v>511</v>
      </c>
      <c r="G17" s="1" t="s">
        <v>515</v>
      </c>
      <c r="H17" s="1" t="s">
        <v>516</v>
      </c>
      <c r="I17" s="1" t="s">
        <v>620</v>
      </c>
      <c r="J17" s="1" t="s">
        <v>30</v>
      </c>
      <c r="K17" s="1" t="s">
        <v>621</v>
      </c>
      <c r="L17" s="1" t="s">
        <v>621</v>
      </c>
      <c r="M17" s="1" t="s">
        <v>519</v>
      </c>
      <c r="N17" s="1" t="s">
        <v>519</v>
      </c>
      <c r="O17" s="1" t="s">
        <v>520</v>
      </c>
      <c r="P17" s="1" t="s">
        <v>521</v>
      </c>
      <c r="Q17" s="1" t="s">
        <v>522</v>
      </c>
      <c r="R17" s="1" t="s">
        <v>622</v>
      </c>
      <c r="S17" s="1" t="s">
        <v>524</v>
      </c>
      <c r="T17" s="1" t="s">
        <v>525</v>
      </c>
      <c r="U17" s="1" t="s">
        <v>526</v>
      </c>
      <c r="V17" s="1" t="s">
        <v>623</v>
      </c>
    </row>
    <row r="18" s="1" customFormat="1" spans="1:22">
      <c r="A18" s="3">
        <v>21620943623</v>
      </c>
      <c r="B18" s="1" t="s">
        <v>511</v>
      </c>
      <c r="C18" s="1" t="s">
        <v>624</v>
      </c>
      <c r="D18" s="1" t="s">
        <v>625</v>
      </c>
      <c r="E18" s="1" t="s">
        <v>626</v>
      </c>
      <c r="F18" s="1" t="s">
        <v>511</v>
      </c>
      <c r="G18" s="1" t="s">
        <v>515</v>
      </c>
      <c r="H18" s="1" t="s">
        <v>516</v>
      </c>
      <c r="I18" s="1" t="s">
        <v>627</v>
      </c>
      <c r="J18" s="1" t="s">
        <v>30</v>
      </c>
      <c r="K18" s="1" t="s">
        <v>628</v>
      </c>
      <c r="L18" s="1" t="s">
        <v>628</v>
      </c>
      <c r="M18" s="1" t="s">
        <v>519</v>
      </c>
      <c r="N18" s="1" t="s">
        <v>519</v>
      </c>
      <c r="O18" s="1" t="s">
        <v>520</v>
      </c>
      <c r="P18" s="1" t="s">
        <v>521</v>
      </c>
      <c r="Q18" s="1" t="s">
        <v>522</v>
      </c>
      <c r="R18" s="1" t="s">
        <v>629</v>
      </c>
      <c r="S18" s="1" t="s">
        <v>524</v>
      </c>
      <c r="T18" s="1" t="s">
        <v>525</v>
      </c>
      <c r="U18" s="1" t="s">
        <v>526</v>
      </c>
      <c r="V18" s="1" t="s">
        <v>527</v>
      </c>
    </row>
    <row r="19" s="1" customFormat="1" spans="1:22">
      <c r="A19" s="3">
        <v>21620798086</v>
      </c>
      <c r="B19" s="1" t="s">
        <v>511</v>
      </c>
      <c r="C19" s="1" t="s">
        <v>630</v>
      </c>
      <c r="D19" s="1" t="s">
        <v>631</v>
      </c>
      <c r="E19" s="1" t="s">
        <v>632</v>
      </c>
      <c r="F19" s="1" t="s">
        <v>511</v>
      </c>
      <c r="G19" s="1" t="s">
        <v>515</v>
      </c>
      <c r="H19" s="1" t="s">
        <v>516</v>
      </c>
      <c r="I19" s="1" t="s">
        <v>633</v>
      </c>
      <c r="J19" s="1" t="s">
        <v>30</v>
      </c>
      <c r="K19" s="1" t="s">
        <v>634</v>
      </c>
      <c r="L19" s="1" t="s">
        <v>634</v>
      </c>
      <c r="M19" s="1" t="s">
        <v>519</v>
      </c>
      <c r="N19" s="1" t="s">
        <v>519</v>
      </c>
      <c r="O19" s="1" t="s">
        <v>520</v>
      </c>
      <c r="P19" s="1" t="s">
        <v>521</v>
      </c>
      <c r="Q19" s="1" t="s">
        <v>522</v>
      </c>
      <c r="R19" s="1" t="s">
        <v>635</v>
      </c>
      <c r="S19" s="1" t="s">
        <v>524</v>
      </c>
      <c r="T19" s="1" t="s">
        <v>525</v>
      </c>
      <c r="U19" s="1" t="s">
        <v>526</v>
      </c>
      <c r="V19" s="1" t="s">
        <v>527</v>
      </c>
    </row>
    <row r="20" s="1" customFormat="1" spans="1:22">
      <c r="A20" s="3">
        <v>21620611442</v>
      </c>
      <c r="B20" s="1" t="s">
        <v>511</v>
      </c>
      <c r="C20" s="1" t="s">
        <v>636</v>
      </c>
      <c r="D20" s="1" t="s">
        <v>637</v>
      </c>
      <c r="E20" s="1" t="s">
        <v>638</v>
      </c>
      <c r="F20" s="1" t="s">
        <v>511</v>
      </c>
      <c r="G20" s="1" t="s">
        <v>515</v>
      </c>
      <c r="H20" s="1" t="s">
        <v>516</v>
      </c>
      <c r="I20" s="1" t="s">
        <v>639</v>
      </c>
      <c r="J20" s="1" t="s">
        <v>30</v>
      </c>
      <c r="K20" s="1" t="s">
        <v>640</v>
      </c>
      <c r="L20" s="1" t="s">
        <v>640</v>
      </c>
      <c r="M20" s="1" t="s">
        <v>519</v>
      </c>
      <c r="N20" s="1" t="s">
        <v>519</v>
      </c>
      <c r="O20" s="1" t="s">
        <v>520</v>
      </c>
      <c r="P20" s="1" t="s">
        <v>521</v>
      </c>
      <c r="Q20" s="1" t="s">
        <v>522</v>
      </c>
      <c r="R20" s="1" t="s">
        <v>641</v>
      </c>
      <c r="S20" s="1" t="s">
        <v>524</v>
      </c>
      <c r="T20" s="1" t="s">
        <v>525</v>
      </c>
      <c r="U20" s="1" t="s">
        <v>526</v>
      </c>
      <c r="V20" s="1" t="s">
        <v>623</v>
      </c>
    </row>
    <row r="21" s="1" customFormat="1" spans="1:22">
      <c r="A21" s="3">
        <v>21620590925</v>
      </c>
      <c r="B21" s="1" t="s">
        <v>511</v>
      </c>
      <c r="C21" s="1" t="s">
        <v>642</v>
      </c>
      <c r="D21" s="1" t="s">
        <v>643</v>
      </c>
      <c r="E21" s="1" t="s">
        <v>644</v>
      </c>
      <c r="F21" s="1" t="s">
        <v>511</v>
      </c>
      <c r="G21" s="1" t="s">
        <v>515</v>
      </c>
      <c r="H21" s="1" t="s">
        <v>516</v>
      </c>
      <c r="I21" s="1" t="s">
        <v>645</v>
      </c>
      <c r="J21" s="1" t="s">
        <v>30</v>
      </c>
      <c r="K21" s="1" t="s">
        <v>646</v>
      </c>
      <c r="L21" s="1" t="s">
        <v>646</v>
      </c>
      <c r="M21" s="1" t="s">
        <v>519</v>
      </c>
      <c r="N21" s="1" t="s">
        <v>519</v>
      </c>
      <c r="O21" s="1" t="s">
        <v>520</v>
      </c>
      <c r="P21" s="1" t="s">
        <v>521</v>
      </c>
      <c r="Q21" s="1" t="s">
        <v>522</v>
      </c>
      <c r="R21" s="1" t="s">
        <v>647</v>
      </c>
      <c r="S21" s="1" t="s">
        <v>524</v>
      </c>
      <c r="T21" s="1" t="s">
        <v>525</v>
      </c>
      <c r="U21" s="1" t="s">
        <v>526</v>
      </c>
      <c r="V21" s="1" t="s">
        <v>601</v>
      </c>
    </row>
    <row r="22" s="1" customFormat="1" spans="1:22">
      <c r="A22" s="3">
        <v>21620511267</v>
      </c>
      <c r="B22" s="1" t="s">
        <v>511</v>
      </c>
      <c r="C22" s="1" t="s">
        <v>648</v>
      </c>
      <c r="D22" s="1" t="s">
        <v>649</v>
      </c>
      <c r="E22" s="1" t="s">
        <v>650</v>
      </c>
      <c r="F22" s="1" t="s">
        <v>511</v>
      </c>
      <c r="G22" s="1" t="s">
        <v>515</v>
      </c>
      <c r="H22" s="1" t="s">
        <v>516</v>
      </c>
      <c r="I22" s="1" t="s">
        <v>651</v>
      </c>
      <c r="J22" s="1" t="s">
        <v>30</v>
      </c>
      <c r="K22" s="1" t="s">
        <v>652</v>
      </c>
      <c r="L22" s="1" t="s">
        <v>652</v>
      </c>
      <c r="M22" s="1" t="s">
        <v>519</v>
      </c>
      <c r="N22" s="1" t="s">
        <v>519</v>
      </c>
      <c r="O22" s="1" t="s">
        <v>520</v>
      </c>
      <c r="P22" s="1" t="s">
        <v>521</v>
      </c>
      <c r="Q22" s="1" t="s">
        <v>522</v>
      </c>
      <c r="R22" s="1" t="s">
        <v>653</v>
      </c>
      <c r="S22" s="1" t="s">
        <v>524</v>
      </c>
      <c r="T22" s="1" t="s">
        <v>525</v>
      </c>
      <c r="U22" s="1" t="s">
        <v>526</v>
      </c>
      <c r="V22" s="1" t="s">
        <v>527</v>
      </c>
    </row>
    <row r="23" s="1" customFormat="1" spans="1:22">
      <c r="A23" s="3">
        <v>21619971057</v>
      </c>
      <c r="B23" s="1" t="s">
        <v>511</v>
      </c>
      <c r="C23" s="1" t="s">
        <v>654</v>
      </c>
      <c r="D23" s="1" t="s">
        <v>655</v>
      </c>
      <c r="E23" s="1" t="s">
        <v>656</v>
      </c>
      <c r="F23" s="1" t="s">
        <v>511</v>
      </c>
      <c r="G23" s="1" t="s">
        <v>515</v>
      </c>
      <c r="H23" s="1" t="s">
        <v>516</v>
      </c>
      <c r="I23" s="1" t="s">
        <v>657</v>
      </c>
      <c r="J23" s="1" t="s">
        <v>30</v>
      </c>
      <c r="K23" s="1" t="s">
        <v>658</v>
      </c>
      <c r="L23" s="1" t="s">
        <v>658</v>
      </c>
      <c r="M23" s="1" t="s">
        <v>519</v>
      </c>
      <c r="N23" s="1" t="s">
        <v>519</v>
      </c>
      <c r="O23" s="1" t="s">
        <v>520</v>
      </c>
      <c r="P23" s="1" t="s">
        <v>521</v>
      </c>
      <c r="Q23" s="1" t="s">
        <v>522</v>
      </c>
      <c r="R23" s="1" t="s">
        <v>659</v>
      </c>
      <c r="S23" s="1" t="s">
        <v>524</v>
      </c>
      <c r="T23" s="1" t="s">
        <v>525</v>
      </c>
      <c r="U23" s="1" t="s">
        <v>526</v>
      </c>
      <c r="V23" s="1" t="s">
        <v>660</v>
      </c>
    </row>
    <row r="24" s="1" customFormat="1" spans="1:22">
      <c r="A24" s="3">
        <v>21619928690</v>
      </c>
      <c r="B24" s="1" t="s">
        <v>511</v>
      </c>
      <c r="C24" s="1" t="s">
        <v>661</v>
      </c>
      <c r="D24" s="1" t="s">
        <v>618</v>
      </c>
      <c r="E24" s="1" t="s">
        <v>662</v>
      </c>
      <c r="F24" s="1" t="s">
        <v>511</v>
      </c>
      <c r="G24" s="1" t="s">
        <v>515</v>
      </c>
      <c r="H24" s="1" t="s">
        <v>516</v>
      </c>
      <c r="I24" s="1" t="s">
        <v>620</v>
      </c>
      <c r="J24" s="1" t="s">
        <v>30</v>
      </c>
      <c r="K24" s="1" t="s">
        <v>621</v>
      </c>
      <c r="L24" s="1" t="s">
        <v>621</v>
      </c>
      <c r="M24" s="1" t="s">
        <v>519</v>
      </c>
      <c r="N24" s="1" t="s">
        <v>519</v>
      </c>
      <c r="O24" s="1" t="s">
        <v>520</v>
      </c>
      <c r="P24" s="1" t="s">
        <v>521</v>
      </c>
      <c r="Q24" s="1" t="s">
        <v>522</v>
      </c>
      <c r="R24" s="1" t="s">
        <v>663</v>
      </c>
      <c r="S24" s="1" t="s">
        <v>524</v>
      </c>
      <c r="T24" s="1" t="s">
        <v>525</v>
      </c>
      <c r="U24" s="1" t="s">
        <v>526</v>
      </c>
      <c r="V24" s="1" t="s">
        <v>623</v>
      </c>
    </row>
    <row r="25" s="1" customFormat="1" spans="1:22">
      <c r="A25" s="3">
        <v>21619921523</v>
      </c>
      <c r="B25" s="1" t="s">
        <v>511</v>
      </c>
      <c r="C25" s="1" t="s">
        <v>664</v>
      </c>
      <c r="D25" s="1" t="s">
        <v>665</v>
      </c>
      <c r="E25" s="1" t="s">
        <v>666</v>
      </c>
      <c r="F25" s="1" t="s">
        <v>511</v>
      </c>
      <c r="G25" s="1" t="s">
        <v>515</v>
      </c>
      <c r="H25" s="1" t="s">
        <v>516</v>
      </c>
      <c r="I25" s="1" t="s">
        <v>667</v>
      </c>
      <c r="J25" s="1" t="s">
        <v>30</v>
      </c>
      <c r="K25" s="1" t="s">
        <v>668</v>
      </c>
      <c r="L25" s="1" t="s">
        <v>668</v>
      </c>
      <c r="M25" s="1" t="s">
        <v>519</v>
      </c>
      <c r="N25" s="1" t="s">
        <v>519</v>
      </c>
      <c r="O25" s="1" t="s">
        <v>520</v>
      </c>
      <c r="P25" s="1" t="s">
        <v>521</v>
      </c>
      <c r="Q25" s="1" t="s">
        <v>522</v>
      </c>
      <c r="R25" s="1" t="s">
        <v>669</v>
      </c>
      <c r="S25" s="1" t="s">
        <v>524</v>
      </c>
      <c r="T25" s="1" t="s">
        <v>525</v>
      </c>
      <c r="U25" s="1" t="s">
        <v>526</v>
      </c>
      <c r="V25" s="1" t="s">
        <v>670</v>
      </c>
    </row>
    <row r="26" s="1" customFormat="1" spans="1:22">
      <c r="A26" s="3">
        <v>21619919653</v>
      </c>
      <c r="B26" s="1" t="s">
        <v>511</v>
      </c>
      <c r="C26" s="1" t="s">
        <v>671</v>
      </c>
      <c r="D26" s="1" t="s">
        <v>672</v>
      </c>
      <c r="E26" s="1" t="s">
        <v>673</v>
      </c>
      <c r="F26" s="1" t="s">
        <v>511</v>
      </c>
      <c r="G26" s="1" t="s">
        <v>515</v>
      </c>
      <c r="H26" s="1" t="s">
        <v>516</v>
      </c>
      <c r="I26" s="1" t="s">
        <v>674</v>
      </c>
      <c r="J26" s="1" t="s">
        <v>30</v>
      </c>
      <c r="K26" s="1" t="s">
        <v>675</v>
      </c>
      <c r="L26" s="1" t="s">
        <v>675</v>
      </c>
      <c r="M26" s="1" t="s">
        <v>519</v>
      </c>
      <c r="N26" s="1" t="s">
        <v>519</v>
      </c>
      <c r="O26" s="1" t="s">
        <v>520</v>
      </c>
      <c r="P26" s="1" t="s">
        <v>521</v>
      </c>
      <c r="Q26" s="1" t="s">
        <v>522</v>
      </c>
      <c r="R26" s="1" t="s">
        <v>676</v>
      </c>
      <c r="S26" s="1" t="s">
        <v>524</v>
      </c>
      <c r="T26" s="1" t="s">
        <v>525</v>
      </c>
      <c r="U26" s="1" t="s">
        <v>526</v>
      </c>
      <c r="V26" s="1" t="s">
        <v>660</v>
      </c>
    </row>
    <row r="27" s="1" customFormat="1" spans="1:22">
      <c r="A27" s="3">
        <v>21619907148</v>
      </c>
      <c r="B27" s="1" t="s">
        <v>511</v>
      </c>
      <c r="C27" s="1" t="s">
        <v>677</v>
      </c>
      <c r="D27" s="1" t="s">
        <v>678</v>
      </c>
      <c r="E27" s="1" t="s">
        <v>679</v>
      </c>
      <c r="F27" s="1" t="s">
        <v>511</v>
      </c>
      <c r="G27" s="1" t="s">
        <v>515</v>
      </c>
      <c r="H27" s="1" t="s">
        <v>516</v>
      </c>
      <c r="I27" s="1" t="s">
        <v>680</v>
      </c>
      <c r="J27" s="1" t="s">
        <v>30</v>
      </c>
      <c r="K27" s="1" t="s">
        <v>681</v>
      </c>
      <c r="L27" s="1" t="s">
        <v>681</v>
      </c>
      <c r="M27" s="1" t="s">
        <v>519</v>
      </c>
      <c r="N27" s="1" t="s">
        <v>519</v>
      </c>
      <c r="O27" s="1" t="s">
        <v>520</v>
      </c>
      <c r="P27" s="1" t="s">
        <v>521</v>
      </c>
      <c r="Q27" s="1" t="s">
        <v>522</v>
      </c>
      <c r="R27" s="1" t="s">
        <v>682</v>
      </c>
      <c r="S27" s="1" t="s">
        <v>524</v>
      </c>
      <c r="T27" s="1" t="s">
        <v>525</v>
      </c>
      <c r="U27" s="1" t="s">
        <v>526</v>
      </c>
      <c r="V27" s="1" t="s">
        <v>616</v>
      </c>
    </row>
    <row r="28" s="1" customFormat="1" spans="1:22">
      <c r="A28" s="3">
        <v>21619901973</v>
      </c>
      <c r="B28" s="1" t="s">
        <v>511</v>
      </c>
      <c r="C28" s="1" t="s">
        <v>683</v>
      </c>
      <c r="D28" s="1" t="s">
        <v>684</v>
      </c>
      <c r="E28" s="1" t="s">
        <v>685</v>
      </c>
      <c r="F28" s="1" t="s">
        <v>511</v>
      </c>
      <c r="G28" s="1" t="s">
        <v>515</v>
      </c>
      <c r="H28" s="1" t="s">
        <v>516</v>
      </c>
      <c r="I28" s="1" t="s">
        <v>686</v>
      </c>
      <c r="J28" s="1" t="s">
        <v>30</v>
      </c>
      <c r="K28" s="1" t="s">
        <v>687</v>
      </c>
      <c r="L28" s="1" t="s">
        <v>687</v>
      </c>
      <c r="M28" s="1" t="s">
        <v>519</v>
      </c>
      <c r="N28" s="1" t="s">
        <v>519</v>
      </c>
      <c r="O28" s="1" t="s">
        <v>520</v>
      </c>
      <c r="P28" s="1" t="s">
        <v>521</v>
      </c>
      <c r="Q28" s="1" t="s">
        <v>522</v>
      </c>
      <c r="R28" s="1" t="s">
        <v>688</v>
      </c>
      <c r="S28" s="1" t="s">
        <v>524</v>
      </c>
      <c r="T28" s="1" t="s">
        <v>525</v>
      </c>
      <c r="U28" s="1" t="s">
        <v>526</v>
      </c>
      <c r="V28" s="1" t="s">
        <v>670</v>
      </c>
    </row>
    <row r="29" s="1" customFormat="1" spans="1:22">
      <c r="A29" s="3">
        <v>21619318974</v>
      </c>
      <c r="B29" s="1" t="s">
        <v>511</v>
      </c>
      <c r="C29" s="1" t="s">
        <v>689</v>
      </c>
      <c r="D29" s="1" t="s">
        <v>690</v>
      </c>
      <c r="E29" s="1" t="s">
        <v>691</v>
      </c>
      <c r="F29" s="1" t="s">
        <v>511</v>
      </c>
      <c r="G29" s="1" t="s">
        <v>515</v>
      </c>
      <c r="H29" s="1" t="s">
        <v>516</v>
      </c>
      <c r="I29" s="1" t="s">
        <v>692</v>
      </c>
      <c r="J29" s="1" t="s">
        <v>30</v>
      </c>
      <c r="K29" s="1" t="s">
        <v>693</v>
      </c>
      <c r="L29" s="1" t="s">
        <v>693</v>
      </c>
      <c r="M29" s="1" t="s">
        <v>519</v>
      </c>
      <c r="N29" s="1" t="s">
        <v>519</v>
      </c>
      <c r="O29" s="1" t="s">
        <v>520</v>
      </c>
      <c r="P29" s="1" t="s">
        <v>521</v>
      </c>
      <c r="Q29" s="1" t="s">
        <v>522</v>
      </c>
      <c r="R29" s="1" t="s">
        <v>694</v>
      </c>
      <c r="S29" s="1" t="s">
        <v>524</v>
      </c>
      <c r="T29" s="1" t="s">
        <v>525</v>
      </c>
      <c r="U29" s="1" t="s">
        <v>526</v>
      </c>
      <c r="V29" s="1" t="s">
        <v>601</v>
      </c>
    </row>
    <row r="30" s="1" customFormat="1" spans="1:22">
      <c r="A30" s="3">
        <v>21618749880</v>
      </c>
      <c r="B30" s="1" t="s">
        <v>695</v>
      </c>
      <c r="C30" s="1" t="s">
        <v>696</v>
      </c>
      <c r="D30" s="1" t="s">
        <v>697</v>
      </c>
      <c r="E30" s="1" t="s">
        <v>698</v>
      </c>
      <c r="F30" s="1" t="s">
        <v>511</v>
      </c>
      <c r="G30" s="1" t="s">
        <v>515</v>
      </c>
      <c r="H30" s="1" t="s">
        <v>516</v>
      </c>
      <c r="I30" s="1" t="s">
        <v>699</v>
      </c>
      <c r="J30" s="1" t="s">
        <v>30</v>
      </c>
      <c r="K30" s="1" t="s">
        <v>700</v>
      </c>
      <c r="L30" s="1" t="s">
        <v>700</v>
      </c>
      <c r="M30" s="1" t="s">
        <v>519</v>
      </c>
      <c r="N30" s="1" t="s">
        <v>519</v>
      </c>
      <c r="O30" s="1" t="s">
        <v>520</v>
      </c>
      <c r="P30" s="1" t="s">
        <v>521</v>
      </c>
      <c r="Q30" s="1" t="s">
        <v>522</v>
      </c>
      <c r="R30" s="1" t="s">
        <v>701</v>
      </c>
      <c r="S30" s="1" t="s">
        <v>524</v>
      </c>
      <c r="T30" s="1" t="s">
        <v>525</v>
      </c>
      <c r="U30" s="1" t="s">
        <v>526</v>
      </c>
      <c r="V30" s="1" t="s">
        <v>702</v>
      </c>
    </row>
    <row r="31" s="1" customFormat="1" spans="1:22">
      <c r="A31" s="3">
        <v>21616255977</v>
      </c>
      <c r="B31" s="1" t="s">
        <v>695</v>
      </c>
      <c r="C31" s="1" t="s">
        <v>703</v>
      </c>
      <c r="D31" s="1" t="s">
        <v>704</v>
      </c>
      <c r="E31" s="1" t="s">
        <v>705</v>
      </c>
      <c r="F31" s="1" t="s">
        <v>511</v>
      </c>
      <c r="G31" s="1" t="s">
        <v>515</v>
      </c>
      <c r="H31" s="1" t="s">
        <v>516</v>
      </c>
      <c r="I31" s="1" t="s">
        <v>706</v>
      </c>
      <c r="J31" s="1" t="s">
        <v>30</v>
      </c>
      <c r="K31" s="1" t="s">
        <v>707</v>
      </c>
      <c r="L31" s="1" t="s">
        <v>707</v>
      </c>
      <c r="M31" s="1" t="s">
        <v>519</v>
      </c>
      <c r="N31" s="1" t="s">
        <v>519</v>
      </c>
      <c r="O31" s="1" t="s">
        <v>520</v>
      </c>
      <c r="P31" s="1" t="s">
        <v>521</v>
      </c>
      <c r="Q31" s="1" t="s">
        <v>522</v>
      </c>
      <c r="R31" s="1" t="s">
        <v>708</v>
      </c>
      <c r="S31" s="1" t="s">
        <v>524</v>
      </c>
      <c r="T31" s="1" t="s">
        <v>525</v>
      </c>
      <c r="U31" s="1" t="s">
        <v>526</v>
      </c>
      <c r="V31" s="1" t="s">
        <v>709</v>
      </c>
    </row>
    <row r="32" s="1" customFormat="1" spans="1:22">
      <c r="A32" s="3">
        <v>21613188451</v>
      </c>
      <c r="B32" s="1" t="s">
        <v>695</v>
      </c>
      <c r="C32" s="1" t="s">
        <v>710</v>
      </c>
      <c r="D32" s="1" t="s">
        <v>711</v>
      </c>
      <c r="E32" s="1" t="s">
        <v>712</v>
      </c>
      <c r="F32" s="1" t="s">
        <v>511</v>
      </c>
      <c r="G32" s="1" t="s">
        <v>515</v>
      </c>
      <c r="H32" s="1" t="s">
        <v>516</v>
      </c>
      <c r="I32" s="1" t="s">
        <v>713</v>
      </c>
      <c r="J32" s="1" t="s">
        <v>30</v>
      </c>
      <c r="K32" s="1" t="s">
        <v>714</v>
      </c>
      <c r="L32" s="1" t="s">
        <v>714</v>
      </c>
      <c r="M32" s="1" t="s">
        <v>519</v>
      </c>
      <c r="N32" s="1" t="s">
        <v>519</v>
      </c>
      <c r="O32" s="1" t="s">
        <v>520</v>
      </c>
      <c r="P32" s="1" t="s">
        <v>521</v>
      </c>
      <c r="Q32" s="1" t="s">
        <v>522</v>
      </c>
      <c r="R32" s="1" t="s">
        <v>715</v>
      </c>
      <c r="S32" s="1" t="s">
        <v>524</v>
      </c>
      <c r="T32" s="1" t="s">
        <v>525</v>
      </c>
      <c r="U32" s="1" t="s">
        <v>526</v>
      </c>
      <c r="V32" s="1" t="s">
        <v>527</v>
      </c>
    </row>
    <row r="33" s="1" customFormat="1" spans="1:22">
      <c r="A33" s="3">
        <v>21612910243</v>
      </c>
      <c r="B33" s="1" t="s">
        <v>695</v>
      </c>
      <c r="C33" s="1" t="s">
        <v>716</v>
      </c>
      <c r="D33" s="1" t="s">
        <v>717</v>
      </c>
      <c r="E33" s="1" t="s">
        <v>718</v>
      </c>
      <c r="F33" s="1" t="s">
        <v>695</v>
      </c>
      <c r="G33" s="1" t="s">
        <v>515</v>
      </c>
      <c r="H33" s="1" t="s">
        <v>516</v>
      </c>
      <c r="I33" s="1" t="s">
        <v>719</v>
      </c>
      <c r="J33" s="1" t="s">
        <v>30</v>
      </c>
      <c r="K33" s="1" t="s">
        <v>720</v>
      </c>
      <c r="L33" s="1" t="s">
        <v>720</v>
      </c>
      <c r="M33" s="1" t="s">
        <v>519</v>
      </c>
      <c r="N33" s="1" t="s">
        <v>519</v>
      </c>
      <c r="O33" s="1" t="s">
        <v>520</v>
      </c>
      <c r="P33" s="1" t="s">
        <v>521</v>
      </c>
      <c r="Q33" s="1" t="s">
        <v>522</v>
      </c>
      <c r="R33" s="1" t="s">
        <v>721</v>
      </c>
      <c r="S33" s="1" t="s">
        <v>524</v>
      </c>
      <c r="T33" s="1" t="s">
        <v>525</v>
      </c>
      <c r="U33" s="1" t="s">
        <v>526</v>
      </c>
      <c r="V33" s="1" t="s">
        <v>527</v>
      </c>
    </row>
    <row r="34" s="1" customFormat="1" spans="1:22">
      <c r="A34" s="3">
        <v>21612730386</v>
      </c>
      <c r="B34" s="1" t="s">
        <v>695</v>
      </c>
      <c r="C34" s="1" t="s">
        <v>722</v>
      </c>
      <c r="D34" s="1" t="s">
        <v>723</v>
      </c>
      <c r="E34" s="1" t="s">
        <v>724</v>
      </c>
      <c r="F34" s="1" t="s">
        <v>511</v>
      </c>
      <c r="G34" s="1" t="s">
        <v>515</v>
      </c>
      <c r="H34" s="1" t="s">
        <v>516</v>
      </c>
      <c r="I34" s="1" t="s">
        <v>725</v>
      </c>
      <c r="J34" s="1" t="s">
        <v>30</v>
      </c>
      <c r="K34" s="1" t="s">
        <v>726</v>
      </c>
      <c r="L34" s="1" t="s">
        <v>726</v>
      </c>
      <c r="M34" s="1" t="s">
        <v>519</v>
      </c>
      <c r="N34" s="1" t="s">
        <v>519</v>
      </c>
      <c r="O34" s="1" t="s">
        <v>520</v>
      </c>
      <c r="P34" s="1" t="s">
        <v>521</v>
      </c>
      <c r="Q34" s="1" t="s">
        <v>522</v>
      </c>
      <c r="R34" s="1" t="s">
        <v>727</v>
      </c>
      <c r="S34" s="1" t="s">
        <v>524</v>
      </c>
      <c r="T34" s="1" t="s">
        <v>525</v>
      </c>
      <c r="U34" s="1" t="s">
        <v>526</v>
      </c>
      <c r="V34" s="1" t="s">
        <v>601</v>
      </c>
    </row>
    <row r="35" s="1" customFormat="1" spans="1:22">
      <c r="A35" s="3">
        <v>21612605142</v>
      </c>
      <c r="B35" s="1" t="s">
        <v>695</v>
      </c>
      <c r="C35" s="1" t="s">
        <v>728</v>
      </c>
      <c r="D35" s="1" t="s">
        <v>729</v>
      </c>
      <c r="E35" s="1" t="s">
        <v>730</v>
      </c>
      <c r="F35" s="1" t="s">
        <v>695</v>
      </c>
      <c r="G35" s="1" t="s">
        <v>515</v>
      </c>
      <c r="H35" s="1" t="s">
        <v>516</v>
      </c>
      <c r="I35" s="1" t="s">
        <v>731</v>
      </c>
      <c r="J35" s="1" t="s">
        <v>30</v>
      </c>
      <c r="K35" s="1" t="s">
        <v>732</v>
      </c>
      <c r="L35" s="1" t="s">
        <v>732</v>
      </c>
      <c r="M35" s="1" t="s">
        <v>519</v>
      </c>
      <c r="N35" s="1" t="s">
        <v>519</v>
      </c>
      <c r="O35" s="1" t="s">
        <v>520</v>
      </c>
      <c r="P35" s="1" t="s">
        <v>521</v>
      </c>
      <c r="Q35" s="1" t="s">
        <v>522</v>
      </c>
      <c r="R35" s="1" t="s">
        <v>733</v>
      </c>
      <c r="S35" s="1" t="s">
        <v>524</v>
      </c>
      <c r="T35" s="1" t="s">
        <v>525</v>
      </c>
      <c r="U35" s="1" t="s">
        <v>526</v>
      </c>
      <c r="V35" s="1" t="s">
        <v>623</v>
      </c>
    </row>
    <row r="36" s="1" customFormat="1" spans="1:22">
      <c r="A36" s="3">
        <v>21612078506</v>
      </c>
      <c r="B36" s="1" t="s">
        <v>695</v>
      </c>
      <c r="C36" s="1" t="s">
        <v>734</v>
      </c>
      <c r="D36" s="1" t="s">
        <v>735</v>
      </c>
      <c r="E36" s="1" t="s">
        <v>736</v>
      </c>
      <c r="F36" s="1" t="s">
        <v>511</v>
      </c>
      <c r="G36" s="1" t="s">
        <v>515</v>
      </c>
      <c r="H36" s="1" t="s">
        <v>516</v>
      </c>
      <c r="I36" s="1" t="s">
        <v>737</v>
      </c>
      <c r="J36" s="1" t="s">
        <v>30</v>
      </c>
      <c r="K36" s="1" t="s">
        <v>738</v>
      </c>
      <c r="L36" s="1" t="s">
        <v>738</v>
      </c>
      <c r="M36" s="1" t="s">
        <v>519</v>
      </c>
      <c r="N36" s="1" t="s">
        <v>519</v>
      </c>
      <c r="O36" s="1" t="s">
        <v>520</v>
      </c>
      <c r="P36" s="1" t="s">
        <v>521</v>
      </c>
      <c r="Q36" s="1" t="s">
        <v>522</v>
      </c>
      <c r="R36" s="1" t="s">
        <v>739</v>
      </c>
      <c r="S36" s="1" t="s">
        <v>524</v>
      </c>
      <c r="T36" s="1" t="s">
        <v>525</v>
      </c>
      <c r="U36" s="1" t="s">
        <v>526</v>
      </c>
      <c r="V36" s="1" t="s">
        <v>601</v>
      </c>
    </row>
    <row r="37" s="1" customFormat="1" spans="1:22">
      <c r="A37" s="3">
        <v>21612083103</v>
      </c>
      <c r="B37" s="1" t="s">
        <v>695</v>
      </c>
      <c r="C37" s="1" t="s">
        <v>740</v>
      </c>
      <c r="D37" s="1" t="s">
        <v>556</v>
      </c>
      <c r="E37" s="1" t="s">
        <v>741</v>
      </c>
      <c r="F37" s="1" t="s">
        <v>511</v>
      </c>
      <c r="G37" s="1" t="s">
        <v>515</v>
      </c>
      <c r="H37" s="1" t="s">
        <v>516</v>
      </c>
      <c r="I37" s="1" t="s">
        <v>558</v>
      </c>
      <c r="J37" s="1" t="s">
        <v>30</v>
      </c>
      <c r="K37" s="1" t="s">
        <v>559</v>
      </c>
      <c r="L37" s="1" t="s">
        <v>559</v>
      </c>
      <c r="M37" s="1" t="s">
        <v>519</v>
      </c>
      <c r="N37" s="1" t="s">
        <v>519</v>
      </c>
      <c r="O37" s="1" t="s">
        <v>520</v>
      </c>
      <c r="P37" s="1" t="s">
        <v>521</v>
      </c>
      <c r="Q37" s="1" t="s">
        <v>522</v>
      </c>
      <c r="R37" s="1" t="s">
        <v>742</v>
      </c>
      <c r="S37" s="1" t="s">
        <v>524</v>
      </c>
      <c r="T37" s="1" t="s">
        <v>525</v>
      </c>
      <c r="U37" s="1" t="s">
        <v>526</v>
      </c>
      <c r="V37" s="1" t="s">
        <v>527</v>
      </c>
    </row>
    <row r="38" s="1" customFormat="1" spans="1:22">
      <c r="A38" s="3">
        <v>21611978566</v>
      </c>
      <c r="B38" s="1" t="s">
        <v>695</v>
      </c>
      <c r="C38" s="1" t="s">
        <v>743</v>
      </c>
      <c r="D38" s="1" t="s">
        <v>744</v>
      </c>
      <c r="E38" s="1" t="s">
        <v>745</v>
      </c>
      <c r="F38" s="1" t="s">
        <v>511</v>
      </c>
      <c r="G38" s="1" t="s">
        <v>515</v>
      </c>
      <c r="H38" s="1" t="s">
        <v>516</v>
      </c>
      <c r="I38" s="1" t="s">
        <v>746</v>
      </c>
      <c r="J38" s="1" t="s">
        <v>30</v>
      </c>
      <c r="K38" s="1" t="s">
        <v>747</v>
      </c>
      <c r="L38" s="1" t="s">
        <v>747</v>
      </c>
      <c r="M38" s="1" t="s">
        <v>519</v>
      </c>
      <c r="N38" s="1" t="s">
        <v>519</v>
      </c>
      <c r="O38" s="1" t="s">
        <v>520</v>
      </c>
      <c r="P38" s="1" t="s">
        <v>521</v>
      </c>
      <c r="Q38" s="1" t="s">
        <v>522</v>
      </c>
      <c r="R38" s="1" t="s">
        <v>748</v>
      </c>
      <c r="S38" s="1" t="s">
        <v>524</v>
      </c>
      <c r="T38" s="1" t="s">
        <v>525</v>
      </c>
      <c r="U38" s="1" t="s">
        <v>526</v>
      </c>
      <c r="V38" s="1" t="s">
        <v>601</v>
      </c>
    </row>
    <row r="39" s="1" customFormat="1" spans="1:22">
      <c r="A39" s="3">
        <v>21611801907</v>
      </c>
      <c r="B39" s="1" t="s">
        <v>695</v>
      </c>
      <c r="C39" s="1" t="s">
        <v>749</v>
      </c>
      <c r="D39" s="1" t="s">
        <v>750</v>
      </c>
      <c r="E39" s="1" t="s">
        <v>751</v>
      </c>
      <c r="F39" s="1" t="s">
        <v>695</v>
      </c>
      <c r="G39" s="1" t="s">
        <v>515</v>
      </c>
      <c r="H39" s="1" t="s">
        <v>516</v>
      </c>
      <c r="I39" s="1" t="s">
        <v>752</v>
      </c>
      <c r="J39" s="1" t="s">
        <v>30</v>
      </c>
      <c r="K39" s="1" t="s">
        <v>753</v>
      </c>
      <c r="L39" s="1" t="s">
        <v>753</v>
      </c>
      <c r="M39" s="1" t="s">
        <v>519</v>
      </c>
      <c r="N39" s="1" t="s">
        <v>519</v>
      </c>
      <c r="O39" s="1" t="s">
        <v>520</v>
      </c>
      <c r="P39" s="1" t="s">
        <v>521</v>
      </c>
      <c r="Q39" s="1" t="s">
        <v>522</v>
      </c>
      <c r="R39" s="1" t="s">
        <v>754</v>
      </c>
      <c r="S39" s="1" t="s">
        <v>524</v>
      </c>
      <c r="T39" s="1" t="s">
        <v>525</v>
      </c>
      <c r="U39" s="1" t="s">
        <v>526</v>
      </c>
      <c r="V39" s="1" t="s">
        <v>616</v>
      </c>
    </row>
    <row r="40" s="1" customFormat="1" spans="1:22">
      <c r="A40" s="3">
        <v>21610125468</v>
      </c>
      <c r="B40" s="1" t="s">
        <v>695</v>
      </c>
      <c r="C40" s="1" t="s">
        <v>755</v>
      </c>
      <c r="D40" s="1" t="s">
        <v>756</v>
      </c>
      <c r="E40" s="1" t="s">
        <v>757</v>
      </c>
      <c r="F40" s="1" t="s">
        <v>511</v>
      </c>
      <c r="G40" s="1" t="s">
        <v>515</v>
      </c>
      <c r="H40" s="1" t="s">
        <v>516</v>
      </c>
      <c r="I40" s="1" t="s">
        <v>758</v>
      </c>
      <c r="J40" s="1" t="s">
        <v>30</v>
      </c>
      <c r="K40" s="1" t="s">
        <v>759</v>
      </c>
      <c r="L40" s="1" t="s">
        <v>759</v>
      </c>
      <c r="M40" s="1" t="s">
        <v>519</v>
      </c>
      <c r="N40" s="1" t="s">
        <v>519</v>
      </c>
      <c r="O40" s="1" t="s">
        <v>520</v>
      </c>
      <c r="P40" s="1" t="s">
        <v>521</v>
      </c>
      <c r="Q40" s="1" t="s">
        <v>522</v>
      </c>
      <c r="R40" s="1" t="s">
        <v>760</v>
      </c>
      <c r="S40" s="1" t="s">
        <v>524</v>
      </c>
      <c r="T40" s="1" t="s">
        <v>525</v>
      </c>
      <c r="U40" s="1" t="s">
        <v>526</v>
      </c>
      <c r="V40" s="1" t="s">
        <v>547</v>
      </c>
    </row>
    <row r="41" s="1" customFormat="1" spans="1:22">
      <c r="A41" s="3">
        <v>21609758324</v>
      </c>
      <c r="B41" s="1" t="s">
        <v>695</v>
      </c>
      <c r="C41" s="1" t="s">
        <v>761</v>
      </c>
      <c r="D41" s="1" t="s">
        <v>762</v>
      </c>
      <c r="E41" s="1" t="s">
        <v>763</v>
      </c>
      <c r="F41" s="1" t="s">
        <v>511</v>
      </c>
      <c r="G41" s="1" t="s">
        <v>515</v>
      </c>
      <c r="H41" s="1" t="s">
        <v>516</v>
      </c>
      <c r="I41" s="1" t="s">
        <v>764</v>
      </c>
      <c r="J41" s="1" t="s">
        <v>30</v>
      </c>
      <c r="K41" s="1" t="s">
        <v>765</v>
      </c>
      <c r="L41" s="1" t="s">
        <v>765</v>
      </c>
      <c r="M41" s="1" t="s">
        <v>519</v>
      </c>
      <c r="N41" s="1" t="s">
        <v>519</v>
      </c>
      <c r="O41" s="1" t="s">
        <v>520</v>
      </c>
      <c r="P41" s="1" t="s">
        <v>521</v>
      </c>
      <c r="Q41" s="1" t="s">
        <v>522</v>
      </c>
      <c r="R41" s="1" t="s">
        <v>766</v>
      </c>
      <c r="S41" s="1" t="s">
        <v>524</v>
      </c>
      <c r="T41" s="1" t="s">
        <v>525</v>
      </c>
      <c r="U41" s="1" t="s">
        <v>526</v>
      </c>
      <c r="V41" s="1" t="s">
        <v>670</v>
      </c>
    </row>
    <row r="42" s="1" customFormat="1" spans="1:22">
      <c r="A42" s="3">
        <v>21609622833</v>
      </c>
      <c r="B42" s="1" t="s">
        <v>695</v>
      </c>
      <c r="C42" s="1" t="s">
        <v>767</v>
      </c>
      <c r="D42" s="1" t="s">
        <v>768</v>
      </c>
      <c r="E42" s="1" t="s">
        <v>769</v>
      </c>
      <c r="F42" s="1" t="s">
        <v>511</v>
      </c>
      <c r="G42" s="1" t="s">
        <v>515</v>
      </c>
      <c r="H42" s="1" t="s">
        <v>516</v>
      </c>
      <c r="I42" s="1" t="s">
        <v>770</v>
      </c>
      <c r="J42" s="1" t="s">
        <v>30</v>
      </c>
      <c r="K42" s="1" t="s">
        <v>771</v>
      </c>
      <c r="L42" s="1" t="s">
        <v>771</v>
      </c>
      <c r="M42" s="1" t="s">
        <v>519</v>
      </c>
      <c r="N42" s="1" t="s">
        <v>519</v>
      </c>
      <c r="O42" s="1" t="s">
        <v>520</v>
      </c>
      <c r="P42" s="1" t="s">
        <v>521</v>
      </c>
      <c r="Q42" s="1" t="s">
        <v>522</v>
      </c>
      <c r="R42" s="1" t="s">
        <v>772</v>
      </c>
      <c r="S42" s="1" t="s">
        <v>524</v>
      </c>
      <c r="T42" s="1" t="s">
        <v>525</v>
      </c>
      <c r="U42" s="1" t="s">
        <v>526</v>
      </c>
      <c r="V42" s="1" t="s">
        <v>547</v>
      </c>
    </row>
    <row r="43" s="1" customFormat="1" spans="1:22">
      <c r="A43" s="3">
        <v>21608317498</v>
      </c>
      <c r="B43" s="1" t="s">
        <v>773</v>
      </c>
      <c r="C43" s="1" t="s">
        <v>774</v>
      </c>
      <c r="D43" s="1" t="s">
        <v>775</v>
      </c>
      <c r="E43" s="1" t="s">
        <v>776</v>
      </c>
      <c r="F43" s="1" t="s">
        <v>511</v>
      </c>
      <c r="G43" s="1" t="s">
        <v>515</v>
      </c>
      <c r="H43" s="1" t="s">
        <v>516</v>
      </c>
      <c r="I43" s="1" t="s">
        <v>777</v>
      </c>
      <c r="J43" s="1" t="s">
        <v>30</v>
      </c>
      <c r="K43" s="1" t="s">
        <v>778</v>
      </c>
      <c r="L43" s="1" t="s">
        <v>778</v>
      </c>
      <c r="M43" s="1" t="s">
        <v>519</v>
      </c>
      <c r="N43" s="1" t="s">
        <v>519</v>
      </c>
      <c r="O43" s="1" t="s">
        <v>520</v>
      </c>
      <c r="P43" s="1" t="s">
        <v>521</v>
      </c>
      <c r="Q43" s="1" t="s">
        <v>522</v>
      </c>
      <c r="R43" s="1" t="s">
        <v>779</v>
      </c>
      <c r="S43" s="1" t="s">
        <v>524</v>
      </c>
      <c r="T43" s="1" t="s">
        <v>525</v>
      </c>
      <c r="U43" s="1" t="s">
        <v>526</v>
      </c>
      <c r="V43" s="1" t="s">
        <v>574</v>
      </c>
    </row>
    <row r="44" s="1" customFormat="1" spans="1:22">
      <c r="A44" s="3">
        <v>21607030333</v>
      </c>
      <c r="B44" s="1" t="s">
        <v>773</v>
      </c>
      <c r="C44" s="1" t="s">
        <v>780</v>
      </c>
      <c r="D44" s="1" t="s">
        <v>781</v>
      </c>
      <c r="E44" s="1" t="s">
        <v>782</v>
      </c>
      <c r="F44" s="1" t="s">
        <v>773</v>
      </c>
      <c r="G44" s="1" t="s">
        <v>515</v>
      </c>
      <c r="H44" s="1" t="s">
        <v>516</v>
      </c>
      <c r="I44" s="1" t="s">
        <v>783</v>
      </c>
      <c r="J44" s="1" t="s">
        <v>30</v>
      </c>
      <c r="K44" s="1" t="s">
        <v>784</v>
      </c>
      <c r="L44" s="1" t="s">
        <v>784</v>
      </c>
      <c r="M44" s="1" t="s">
        <v>519</v>
      </c>
      <c r="N44" s="1" t="s">
        <v>519</v>
      </c>
      <c r="O44" s="1" t="s">
        <v>520</v>
      </c>
      <c r="P44" s="1" t="s">
        <v>521</v>
      </c>
      <c r="Q44" s="1" t="s">
        <v>522</v>
      </c>
      <c r="R44" s="1" t="s">
        <v>785</v>
      </c>
      <c r="S44" s="1" t="s">
        <v>524</v>
      </c>
      <c r="T44" s="1" t="s">
        <v>525</v>
      </c>
      <c r="U44" s="1" t="s">
        <v>526</v>
      </c>
      <c r="V44" s="1" t="s">
        <v>786</v>
      </c>
    </row>
    <row r="45" s="1" customFormat="1" spans="1:22">
      <c r="A45" s="3">
        <v>21607020756</v>
      </c>
      <c r="B45" s="1" t="s">
        <v>773</v>
      </c>
      <c r="C45" s="1" t="s">
        <v>787</v>
      </c>
      <c r="D45" s="1" t="s">
        <v>788</v>
      </c>
      <c r="E45" s="1" t="s">
        <v>789</v>
      </c>
      <c r="F45" s="1" t="s">
        <v>511</v>
      </c>
      <c r="G45" s="1" t="s">
        <v>515</v>
      </c>
      <c r="H45" s="1" t="s">
        <v>516</v>
      </c>
      <c r="I45" s="1" t="s">
        <v>790</v>
      </c>
      <c r="J45" s="1" t="s">
        <v>30</v>
      </c>
      <c r="K45" s="1" t="s">
        <v>791</v>
      </c>
      <c r="L45" s="1" t="s">
        <v>791</v>
      </c>
      <c r="M45" s="1" t="s">
        <v>519</v>
      </c>
      <c r="N45" s="1" t="s">
        <v>519</v>
      </c>
      <c r="O45" s="1" t="s">
        <v>520</v>
      </c>
      <c r="P45" s="1" t="s">
        <v>521</v>
      </c>
      <c r="Q45" s="1" t="s">
        <v>522</v>
      </c>
      <c r="R45" s="1" t="s">
        <v>792</v>
      </c>
      <c r="S45" s="1" t="s">
        <v>524</v>
      </c>
      <c r="T45" s="1" t="s">
        <v>525</v>
      </c>
      <c r="U45" s="1" t="s">
        <v>526</v>
      </c>
      <c r="V45" s="1" t="s">
        <v>527</v>
      </c>
    </row>
    <row r="46" s="1" customFormat="1" spans="1:22">
      <c r="A46" s="3">
        <v>21605963518</v>
      </c>
      <c r="B46" s="1" t="s">
        <v>773</v>
      </c>
      <c r="C46" s="1" t="s">
        <v>793</v>
      </c>
      <c r="D46" s="1" t="s">
        <v>794</v>
      </c>
      <c r="E46" s="1" t="s">
        <v>795</v>
      </c>
      <c r="F46" s="1" t="s">
        <v>695</v>
      </c>
      <c r="G46" s="1" t="s">
        <v>515</v>
      </c>
      <c r="H46" s="1" t="s">
        <v>516</v>
      </c>
      <c r="I46" s="1" t="s">
        <v>796</v>
      </c>
      <c r="J46" s="1" t="s">
        <v>30</v>
      </c>
      <c r="K46" s="1" t="s">
        <v>797</v>
      </c>
      <c r="L46" s="1" t="s">
        <v>797</v>
      </c>
      <c r="M46" s="1" t="s">
        <v>519</v>
      </c>
      <c r="N46" s="1" t="s">
        <v>519</v>
      </c>
      <c r="O46" s="1" t="s">
        <v>520</v>
      </c>
      <c r="P46" s="1" t="s">
        <v>521</v>
      </c>
      <c r="Q46" s="1" t="s">
        <v>522</v>
      </c>
      <c r="R46" s="1" t="s">
        <v>798</v>
      </c>
      <c r="S46" s="1" t="s">
        <v>524</v>
      </c>
      <c r="T46" s="1" t="s">
        <v>525</v>
      </c>
      <c r="U46" s="1" t="s">
        <v>526</v>
      </c>
      <c r="V46" s="1" t="s">
        <v>616</v>
      </c>
    </row>
    <row r="47" s="1" customFormat="1" spans="1:22">
      <c r="A47" s="3">
        <v>21605853738</v>
      </c>
      <c r="B47" s="1" t="s">
        <v>773</v>
      </c>
      <c r="C47" s="1" t="s">
        <v>799</v>
      </c>
      <c r="D47" s="1" t="s">
        <v>800</v>
      </c>
      <c r="E47" s="1" t="s">
        <v>801</v>
      </c>
      <c r="F47" s="1" t="s">
        <v>511</v>
      </c>
      <c r="G47" s="1" t="s">
        <v>515</v>
      </c>
      <c r="H47" s="1" t="s">
        <v>516</v>
      </c>
      <c r="I47" s="1" t="s">
        <v>802</v>
      </c>
      <c r="J47" s="1" t="s">
        <v>30</v>
      </c>
      <c r="K47" s="1" t="s">
        <v>803</v>
      </c>
      <c r="L47" s="1" t="s">
        <v>803</v>
      </c>
      <c r="M47" s="1" t="s">
        <v>519</v>
      </c>
      <c r="N47" s="1" t="s">
        <v>519</v>
      </c>
      <c r="O47" s="1" t="s">
        <v>520</v>
      </c>
      <c r="P47" s="1" t="s">
        <v>521</v>
      </c>
      <c r="Q47" s="1" t="s">
        <v>522</v>
      </c>
      <c r="R47" s="1" t="s">
        <v>804</v>
      </c>
      <c r="S47" s="1" t="s">
        <v>524</v>
      </c>
      <c r="T47" s="1" t="s">
        <v>525</v>
      </c>
      <c r="U47" s="1" t="s">
        <v>526</v>
      </c>
      <c r="V47" s="1" t="s">
        <v>567</v>
      </c>
    </row>
    <row r="48" s="1" customFormat="1" spans="1:22">
      <c r="A48" s="3">
        <v>21605114504</v>
      </c>
      <c r="B48" s="1" t="s">
        <v>773</v>
      </c>
      <c r="C48" s="1" t="s">
        <v>805</v>
      </c>
      <c r="D48" s="1" t="s">
        <v>806</v>
      </c>
      <c r="E48" s="1" t="s">
        <v>807</v>
      </c>
      <c r="F48" s="1" t="s">
        <v>511</v>
      </c>
      <c r="G48" s="1" t="s">
        <v>515</v>
      </c>
      <c r="H48" s="1" t="s">
        <v>516</v>
      </c>
      <c r="I48" s="1" t="s">
        <v>808</v>
      </c>
      <c r="J48" s="1" t="s">
        <v>30</v>
      </c>
      <c r="K48" s="1" t="s">
        <v>809</v>
      </c>
      <c r="L48" s="1" t="s">
        <v>809</v>
      </c>
      <c r="M48" s="1" t="s">
        <v>519</v>
      </c>
      <c r="N48" s="1" t="s">
        <v>519</v>
      </c>
      <c r="O48" s="1" t="s">
        <v>520</v>
      </c>
      <c r="P48" s="1" t="s">
        <v>521</v>
      </c>
      <c r="Q48" s="1" t="s">
        <v>522</v>
      </c>
      <c r="R48" s="1" t="s">
        <v>810</v>
      </c>
      <c r="S48" s="1" t="s">
        <v>524</v>
      </c>
      <c r="T48" s="1" t="s">
        <v>525</v>
      </c>
      <c r="U48" s="1" t="s">
        <v>526</v>
      </c>
      <c r="V48" s="1" t="s">
        <v>601</v>
      </c>
    </row>
    <row r="49" s="1" customFormat="1" spans="1:22">
      <c r="A49" s="3">
        <v>21601728947</v>
      </c>
      <c r="B49" s="1" t="s">
        <v>773</v>
      </c>
      <c r="C49" s="1" t="s">
        <v>811</v>
      </c>
      <c r="D49" s="1" t="s">
        <v>717</v>
      </c>
      <c r="E49" s="1" t="s">
        <v>812</v>
      </c>
      <c r="F49" s="1" t="s">
        <v>511</v>
      </c>
      <c r="G49" s="1" t="s">
        <v>515</v>
      </c>
      <c r="H49" s="1" t="s">
        <v>516</v>
      </c>
      <c r="I49" s="1" t="s">
        <v>813</v>
      </c>
      <c r="J49" s="1" t="s">
        <v>30</v>
      </c>
      <c r="K49" s="1" t="s">
        <v>814</v>
      </c>
      <c r="L49" s="1" t="s">
        <v>814</v>
      </c>
      <c r="M49" s="1" t="s">
        <v>519</v>
      </c>
      <c r="N49" s="1" t="s">
        <v>519</v>
      </c>
      <c r="O49" s="1" t="s">
        <v>520</v>
      </c>
      <c r="P49" s="1" t="s">
        <v>521</v>
      </c>
      <c r="Q49" s="1" t="s">
        <v>522</v>
      </c>
      <c r="R49" s="1" t="s">
        <v>815</v>
      </c>
      <c r="S49" s="1" t="s">
        <v>524</v>
      </c>
      <c r="T49" s="1" t="s">
        <v>525</v>
      </c>
      <c r="U49" s="1" t="s">
        <v>816</v>
      </c>
      <c r="V49" s="1" t="s">
        <v>527</v>
      </c>
    </row>
    <row r="50" s="1" customFormat="1" spans="1:22">
      <c r="A50" s="3">
        <v>21460918803</v>
      </c>
      <c r="B50" s="1" t="s">
        <v>817</v>
      </c>
      <c r="C50" s="1" t="s">
        <v>818</v>
      </c>
      <c r="D50" s="1" t="s">
        <v>819</v>
      </c>
      <c r="E50" s="1" t="s">
        <v>820</v>
      </c>
      <c r="F50" s="1" t="s">
        <v>695</v>
      </c>
      <c r="G50" s="1" t="s">
        <v>515</v>
      </c>
      <c r="H50" s="1" t="s">
        <v>516</v>
      </c>
      <c r="I50" s="1" t="s">
        <v>821</v>
      </c>
      <c r="J50" s="1" t="s">
        <v>30</v>
      </c>
      <c r="K50" s="1" t="s">
        <v>822</v>
      </c>
      <c r="L50" s="1" t="s">
        <v>822</v>
      </c>
      <c r="M50" s="1" t="s">
        <v>519</v>
      </c>
      <c r="N50" s="1" t="s">
        <v>519</v>
      </c>
      <c r="O50" s="1" t="s">
        <v>520</v>
      </c>
      <c r="P50" s="1" t="s">
        <v>521</v>
      </c>
      <c r="Q50" s="1" t="s">
        <v>522</v>
      </c>
      <c r="R50" s="1" t="s">
        <v>823</v>
      </c>
      <c r="S50" s="1" t="s">
        <v>524</v>
      </c>
      <c r="T50" s="1" t="s">
        <v>525</v>
      </c>
      <c r="U50" s="1" t="s">
        <v>816</v>
      </c>
      <c r="V50" s="1" t="s">
        <v>527</v>
      </c>
    </row>
    <row r="51" s="1" customFormat="1" spans="1:22">
      <c r="A51" s="3">
        <v>21460552456</v>
      </c>
      <c r="B51" s="1" t="s">
        <v>817</v>
      </c>
      <c r="C51" s="1" t="s">
        <v>824</v>
      </c>
      <c r="D51" s="1" t="s">
        <v>819</v>
      </c>
      <c r="E51" s="1" t="s">
        <v>825</v>
      </c>
      <c r="F51" s="1" t="s">
        <v>695</v>
      </c>
      <c r="G51" s="1" t="s">
        <v>515</v>
      </c>
      <c r="H51" s="1" t="s">
        <v>516</v>
      </c>
      <c r="I51" s="1" t="s">
        <v>821</v>
      </c>
      <c r="J51" s="1" t="s">
        <v>30</v>
      </c>
      <c r="K51" s="1" t="s">
        <v>822</v>
      </c>
      <c r="L51" s="1" t="s">
        <v>822</v>
      </c>
      <c r="M51" s="1" t="s">
        <v>519</v>
      </c>
      <c r="N51" s="1" t="s">
        <v>519</v>
      </c>
      <c r="O51" s="1" t="s">
        <v>520</v>
      </c>
      <c r="P51" s="1" t="s">
        <v>521</v>
      </c>
      <c r="Q51" s="1" t="s">
        <v>522</v>
      </c>
      <c r="R51" s="1" t="s">
        <v>826</v>
      </c>
      <c r="S51" s="1" t="s">
        <v>524</v>
      </c>
      <c r="T51" s="1" t="s">
        <v>525</v>
      </c>
      <c r="U51" s="1" t="s">
        <v>816</v>
      </c>
      <c r="V51" s="1" t="s">
        <v>527</v>
      </c>
    </row>
    <row r="52" s="1" customFormat="1" spans="1:22">
      <c r="A52" s="3">
        <v>21561552885</v>
      </c>
      <c r="B52" s="1" t="s">
        <v>827</v>
      </c>
      <c r="C52" s="1" t="s">
        <v>828</v>
      </c>
      <c r="D52" s="1" t="s">
        <v>829</v>
      </c>
      <c r="E52" s="1" t="s">
        <v>830</v>
      </c>
      <c r="F52" s="1" t="s">
        <v>773</v>
      </c>
      <c r="G52" s="1" t="s">
        <v>515</v>
      </c>
      <c r="H52" s="1" t="s">
        <v>516</v>
      </c>
      <c r="I52" s="1" t="s">
        <v>831</v>
      </c>
      <c r="J52" s="1" t="s">
        <v>30</v>
      </c>
      <c r="K52" s="1" t="s">
        <v>832</v>
      </c>
      <c r="L52" s="1" t="s">
        <v>832</v>
      </c>
      <c r="M52" s="1" t="s">
        <v>519</v>
      </c>
      <c r="N52" s="1" t="s">
        <v>519</v>
      </c>
      <c r="O52" s="1" t="s">
        <v>520</v>
      </c>
      <c r="P52" s="1" t="s">
        <v>521</v>
      </c>
      <c r="Q52" s="1" t="s">
        <v>522</v>
      </c>
      <c r="R52" s="1" t="s">
        <v>833</v>
      </c>
      <c r="S52" s="1" t="s">
        <v>524</v>
      </c>
      <c r="T52" s="1" t="s">
        <v>525</v>
      </c>
      <c r="U52" s="1" t="s">
        <v>526</v>
      </c>
      <c r="V52" s="1" t="s">
        <v>834</v>
      </c>
    </row>
    <row r="53" s="1" customFormat="1" spans="1:22">
      <c r="A53" s="3">
        <v>21589437653</v>
      </c>
      <c r="B53" s="1" t="s">
        <v>835</v>
      </c>
      <c r="C53" s="1" t="s">
        <v>836</v>
      </c>
      <c r="D53" s="1" t="s">
        <v>837</v>
      </c>
      <c r="E53" s="1" t="s">
        <v>838</v>
      </c>
      <c r="F53" s="1" t="s">
        <v>695</v>
      </c>
      <c r="G53" s="1" t="s">
        <v>515</v>
      </c>
      <c r="H53" s="1" t="s">
        <v>516</v>
      </c>
      <c r="I53" s="1" t="s">
        <v>839</v>
      </c>
      <c r="J53" s="1" t="s">
        <v>30</v>
      </c>
      <c r="K53" s="1" t="s">
        <v>840</v>
      </c>
      <c r="L53" s="1" t="s">
        <v>840</v>
      </c>
      <c r="M53" s="1" t="s">
        <v>519</v>
      </c>
      <c r="N53" s="1" t="s">
        <v>519</v>
      </c>
      <c r="O53" s="1" t="s">
        <v>520</v>
      </c>
      <c r="P53" s="1" t="s">
        <v>521</v>
      </c>
      <c r="Q53" s="1" t="s">
        <v>522</v>
      </c>
      <c r="R53" s="1" t="s">
        <v>841</v>
      </c>
      <c r="S53" s="1" t="s">
        <v>524</v>
      </c>
      <c r="T53" s="1" t="s">
        <v>525</v>
      </c>
      <c r="U53" s="1" t="s">
        <v>526</v>
      </c>
      <c r="V53" s="1" t="s">
        <v>702</v>
      </c>
    </row>
    <row r="54" s="1" customFormat="1" spans="1:22">
      <c r="A54" s="3">
        <v>21506228616</v>
      </c>
      <c r="B54" s="1" t="s">
        <v>842</v>
      </c>
      <c r="C54" s="1" t="s">
        <v>843</v>
      </c>
      <c r="D54" s="1" t="s">
        <v>844</v>
      </c>
      <c r="E54" s="1" t="s">
        <v>845</v>
      </c>
      <c r="F54" s="1" t="s">
        <v>773</v>
      </c>
      <c r="G54" s="1" t="s">
        <v>515</v>
      </c>
      <c r="H54" s="1" t="s">
        <v>516</v>
      </c>
      <c r="I54" s="1" t="s">
        <v>846</v>
      </c>
      <c r="J54" s="1" t="s">
        <v>30</v>
      </c>
      <c r="K54" s="1" t="s">
        <v>847</v>
      </c>
      <c r="L54" s="1" t="s">
        <v>847</v>
      </c>
      <c r="M54" s="1" t="s">
        <v>519</v>
      </c>
      <c r="N54" s="1" t="s">
        <v>519</v>
      </c>
      <c r="O54" s="1" t="s">
        <v>520</v>
      </c>
      <c r="P54" s="1" t="s">
        <v>521</v>
      </c>
      <c r="Q54" s="1" t="s">
        <v>522</v>
      </c>
      <c r="R54" s="1" t="s">
        <v>848</v>
      </c>
      <c r="S54" s="1" t="s">
        <v>524</v>
      </c>
      <c r="T54" s="1" t="s">
        <v>525</v>
      </c>
      <c r="U54" s="1" t="s">
        <v>526</v>
      </c>
      <c r="V54" s="1" t="s">
        <v>574</v>
      </c>
    </row>
    <row r="55" s="1" customFormat="1" spans="1:22">
      <c r="A55" s="3">
        <v>18900792662</v>
      </c>
      <c r="B55" s="1" t="s">
        <v>849</v>
      </c>
      <c r="C55" s="1" t="s">
        <v>850</v>
      </c>
      <c r="D55" s="1" t="s">
        <v>851</v>
      </c>
      <c r="E55" s="1" t="s">
        <v>852</v>
      </c>
      <c r="F55" s="1" t="s">
        <v>511</v>
      </c>
      <c r="G55" s="1" t="s">
        <v>515</v>
      </c>
      <c r="H55" s="1" t="s">
        <v>516</v>
      </c>
      <c r="I55" s="1" t="s">
        <v>853</v>
      </c>
      <c r="J55" s="1" t="s">
        <v>30</v>
      </c>
      <c r="K55" s="1" t="s">
        <v>854</v>
      </c>
      <c r="L55" s="1" t="s">
        <v>854</v>
      </c>
      <c r="M55" s="1" t="s">
        <v>519</v>
      </c>
      <c r="N55" s="1" t="s">
        <v>519</v>
      </c>
      <c r="O55" s="1" t="s">
        <v>520</v>
      </c>
      <c r="P55" s="1" t="s">
        <v>521</v>
      </c>
      <c r="Q55" s="1" t="s">
        <v>522</v>
      </c>
      <c r="R55" s="1" t="s">
        <v>855</v>
      </c>
      <c r="S55" s="1" t="s">
        <v>524</v>
      </c>
      <c r="T55" s="1" t="s">
        <v>525</v>
      </c>
      <c r="U55" s="1" t="s">
        <v>526</v>
      </c>
      <c r="V55" s="1" t="s">
        <v>856</v>
      </c>
    </row>
    <row r="56" s="1" customFormat="1" spans="1:22">
      <c r="A56" s="3">
        <v>18358055388</v>
      </c>
      <c r="B56" s="1" t="s">
        <v>857</v>
      </c>
      <c r="C56" s="1" t="s">
        <v>858</v>
      </c>
      <c r="D56" s="1" t="s">
        <v>859</v>
      </c>
      <c r="E56" s="1" t="s">
        <v>860</v>
      </c>
      <c r="F56" s="1" t="s">
        <v>695</v>
      </c>
      <c r="G56" s="1" t="s">
        <v>515</v>
      </c>
      <c r="H56" s="1" t="s">
        <v>516</v>
      </c>
      <c r="I56" s="1" t="s">
        <v>861</v>
      </c>
      <c r="J56" s="1" t="s">
        <v>30</v>
      </c>
      <c r="K56" s="1" t="s">
        <v>862</v>
      </c>
      <c r="L56" s="1" t="s">
        <v>862</v>
      </c>
      <c r="M56" s="1" t="s">
        <v>519</v>
      </c>
      <c r="N56" s="1" t="s">
        <v>519</v>
      </c>
      <c r="O56" s="1" t="s">
        <v>520</v>
      </c>
      <c r="P56" s="1" t="s">
        <v>521</v>
      </c>
      <c r="Q56" s="1" t="s">
        <v>522</v>
      </c>
      <c r="R56" s="1" t="s">
        <v>863</v>
      </c>
      <c r="S56" s="1" t="s">
        <v>524</v>
      </c>
      <c r="T56" s="1" t="s">
        <v>525</v>
      </c>
      <c r="U56" s="1" t="s">
        <v>526</v>
      </c>
      <c r="V56" s="1" t="s">
        <v>856</v>
      </c>
    </row>
    <row r="57" s="1" customFormat="1" spans="1:22">
      <c r="A57" s="3">
        <v>21558583420</v>
      </c>
      <c r="B57" s="1" t="s">
        <v>827</v>
      </c>
      <c r="C57" s="1" t="s">
        <v>864</v>
      </c>
      <c r="D57" s="1" t="s">
        <v>865</v>
      </c>
      <c r="E57" s="1" t="s">
        <v>866</v>
      </c>
      <c r="F57" s="1" t="s">
        <v>511</v>
      </c>
      <c r="G57" s="1" t="s">
        <v>515</v>
      </c>
      <c r="H57" s="1" t="s">
        <v>516</v>
      </c>
      <c r="I57" s="1" t="s">
        <v>867</v>
      </c>
      <c r="J57" s="1" t="s">
        <v>30</v>
      </c>
      <c r="K57" s="1" t="s">
        <v>822</v>
      </c>
      <c r="L57" s="1" t="s">
        <v>822</v>
      </c>
      <c r="M57" s="1" t="s">
        <v>519</v>
      </c>
      <c r="N57" s="1" t="s">
        <v>519</v>
      </c>
      <c r="O57" s="1" t="s">
        <v>520</v>
      </c>
      <c r="P57" s="1" t="s">
        <v>521</v>
      </c>
      <c r="Q57" s="1" t="s">
        <v>522</v>
      </c>
      <c r="R57" s="1" t="s">
        <v>868</v>
      </c>
      <c r="S57" s="1" t="s">
        <v>524</v>
      </c>
      <c r="T57" s="1" t="s">
        <v>525</v>
      </c>
      <c r="U57" s="1" t="s">
        <v>526</v>
      </c>
      <c r="V57" s="1" t="s">
        <v>869</v>
      </c>
    </row>
    <row r="58" s="1" customFormat="1" spans="1:22">
      <c r="A58" s="3">
        <v>21592637322</v>
      </c>
      <c r="B58" s="1" t="s">
        <v>870</v>
      </c>
      <c r="C58" s="1" t="s">
        <v>871</v>
      </c>
      <c r="D58" s="1" t="s">
        <v>872</v>
      </c>
      <c r="E58" s="1" t="s">
        <v>873</v>
      </c>
      <c r="F58" s="1" t="s">
        <v>511</v>
      </c>
      <c r="G58" s="1" t="s">
        <v>515</v>
      </c>
      <c r="H58" s="1" t="s">
        <v>516</v>
      </c>
      <c r="I58" s="1" t="s">
        <v>874</v>
      </c>
      <c r="J58" s="1" t="s">
        <v>30</v>
      </c>
      <c r="K58" s="1" t="s">
        <v>875</v>
      </c>
      <c r="L58" s="1" t="s">
        <v>875</v>
      </c>
      <c r="M58" s="1" t="s">
        <v>519</v>
      </c>
      <c r="N58" s="1" t="s">
        <v>519</v>
      </c>
      <c r="O58" s="1" t="s">
        <v>520</v>
      </c>
      <c r="P58" s="1" t="s">
        <v>521</v>
      </c>
      <c r="Q58" s="1" t="s">
        <v>522</v>
      </c>
      <c r="R58" s="1" t="s">
        <v>876</v>
      </c>
      <c r="S58" s="1" t="s">
        <v>524</v>
      </c>
      <c r="T58" s="1" t="s">
        <v>525</v>
      </c>
      <c r="U58" s="1" t="s">
        <v>526</v>
      </c>
      <c r="V58" s="1" t="s">
        <v>601</v>
      </c>
    </row>
    <row r="59" s="1" customFormat="1" spans="1:22">
      <c r="A59" s="3">
        <v>21598594806</v>
      </c>
      <c r="B59" s="1" t="s">
        <v>870</v>
      </c>
      <c r="C59" s="1" t="s">
        <v>877</v>
      </c>
      <c r="D59" s="1" t="s">
        <v>878</v>
      </c>
      <c r="E59" s="1" t="s">
        <v>879</v>
      </c>
      <c r="F59" s="1" t="s">
        <v>870</v>
      </c>
      <c r="G59" s="1" t="s">
        <v>515</v>
      </c>
      <c r="H59" s="1" t="s">
        <v>516</v>
      </c>
      <c r="I59" s="1" t="s">
        <v>880</v>
      </c>
      <c r="J59" s="1" t="s">
        <v>30</v>
      </c>
      <c r="K59" s="1" t="s">
        <v>881</v>
      </c>
      <c r="L59" s="1" t="s">
        <v>881</v>
      </c>
      <c r="M59" s="1" t="s">
        <v>519</v>
      </c>
      <c r="N59" s="1" t="s">
        <v>519</v>
      </c>
      <c r="O59" s="1" t="s">
        <v>520</v>
      </c>
      <c r="P59" s="1" t="s">
        <v>521</v>
      </c>
      <c r="Q59" s="1" t="s">
        <v>522</v>
      </c>
      <c r="R59" s="1" t="s">
        <v>882</v>
      </c>
      <c r="S59" s="1" t="s">
        <v>524</v>
      </c>
      <c r="T59" s="1" t="s">
        <v>525</v>
      </c>
      <c r="U59" s="1" t="s">
        <v>526</v>
      </c>
      <c r="V59" s="1" t="s">
        <v>883</v>
      </c>
    </row>
    <row r="60" s="1" customFormat="1" spans="1:22">
      <c r="A60" s="3">
        <v>21493272327</v>
      </c>
      <c r="B60" s="1" t="s">
        <v>884</v>
      </c>
      <c r="C60" s="1" t="s">
        <v>885</v>
      </c>
      <c r="D60" s="1" t="s">
        <v>781</v>
      </c>
      <c r="E60" s="1" t="s">
        <v>886</v>
      </c>
      <c r="F60" s="1" t="s">
        <v>870</v>
      </c>
      <c r="G60" s="1" t="s">
        <v>515</v>
      </c>
      <c r="H60" s="1" t="s">
        <v>516</v>
      </c>
      <c r="I60" s="1" t="s">
        <v>887</v>
      </c>
      <c r="J60" s="1" t="s">
        <v>30</v>
      </c>
      <c r="K60" s="1" t="s">
        <v>888</v>
      </c>
      <c r="L60" s="1" t="s">
        <v>888</v>
      </c>
      <c r="M60" s="1" t="s">
        <v>519</v>
      </c>
      <c r="N60" s="1" t="s">
        <v>519</v>
      </c>
      <c r="O60" s="1" t="s">
        <v>520</v>
      </c>
      <c r="P60" s="1" t="s">
        <v>521</v>
      </c>
      <c r="Q60" s="1" t="s">
        <v>522</v>
      </c>
      <c r="R60" s="1" t="s">
        <v>889</v>
      </c>
      <c r="S60" s="1" t="s">
        <v>524</v>
      </c>
      <c r="T60" s="1" t="s">
        <v>525</v>
      </c>
      <c r="U60" s="1" t="s">
        <v>526</v>
      </c>
      <c r="V60" s="1" t="s">
        <v>786</v>
      </c>
    </row>
    <row r="61" s="1" customFormat="1" spans="1:22">
      <c r="A61" s="3">
        <v>21559190985</v>
      </c>
      <c r="B61" s="1" t="s">
        <v>827</v>
      </c>
      <c r="C61" s="1" t="s">
        <v>890</v>
      </c>
      <c r="D61" s="1" t="s">
        <v>891</v>
      </c>
      <c r="E61" s="1" t="s">
        <v>892</v>
      </c>
      <c r="F61" s="1" t="s">
        <v>695</v>
      </c>
      <c r="G61" s="1" t="s">
        <v>515</v>
      </c>
      <c r="H61" s="1" t="s">
        <v>516</v>
      </c>
      <c r="I61" s="1" t="s">
        <v>893</v>
      </c>
      <c r="J61" s="1" t="s">
        <v>30</v>
      </c>
      <c r="K61" s="1" t="s">
        <v>894</v>
      </c>
      <c r="L61" s="1" t="s">
        <v>894</v>
      </c>
      <c r="M61" s="1" t="s">
        <v>519</v>
      </c>
      <c r="N61" s="1" t="s">
        <v>519</v>
      </c>
      <c r="O61" s="1" t="s">
        <v>520</v>
      </c>
      <c r="P61" s="1" t="s">
        <v>521</v>
      </c>
      <c r="Q61" s="1" t="s">
        <v>522</v>
      </c>
      <c r="R61" s="1" t="s">
        <v>895</v>
      </c>
      <c r="S61" s="1" t="s">
        <v>524</v>
      </c>
      <c r="T61" s="1" t="s">
        <v>525</v>
      </c>
      <c r="U61" s="1" t="s">
        <v>526</v>
      </c>
      <c r="V61" s="1" t="s">
        <v>527</v>
      </c>
    </row>
    <row r="62" s="1" customFormat="1" spans="1:22">
      <c r="A62" s="3">
        <v>21333870963</v>
      </c>
      <c r="B62" s="1" t="s">
        <v>896</v>
      </c>
      <c r="C62" s="1" t="s">
        <v>897</v>
      </c>
      <c r="D62" s="1" t="s">
        <v>898</v>
      </c>
      <c r="E62" s="1" t="s">
        <v>899</v>
      </c>
      <c r="F62" s="1" t="s">
        <v>870</v>
      </c>
      <c r="G62" s="1" t="s">
        <v>515</v>
      </c>
      <c r="H62" s="1" t="s">
        <v>516</v>
      </c>
      <c r="I62" s="1" t="s">
        <v>900</v>
      </c>
      <c r="J62" s="1" t="s">
        <v>30</v>
      </c>
      <c r="K62" s="1" t="s">
        <v>901</v>
      </c>
      <c r="L62" s="1" t="s">
        <v>901</v>
      </c>
      <c r="M62" s="1" t="s">
        <v>519</v>
      </c>
      <c r="N62" s="1" t="s">
        <v>519</v>
      </c>
      <c r="O62" s="1" t="s">
        <v>520</v>
      </c>
      <c r="P62" s="1" t="s">
        <v>521</v>
      </c>
      <c r="Q62" s="1" t="s">
        <v>522</v>
      </c>
      <c r="R62" s="1" t="s">
        <v>902</v>
      </c>
      <c r="S62" s="1" t="s">
        <v>524</v>
      </c>
      <c r="T62" s="1" t="s">
        <v>525</v>
      </c>
      <c r="U62" s="1" t="s">
        <v>526</v>
      </c>
      <c r="V62" s="1" t="s">
        <v>527</v>
      </c>
    </row>
    <row r="63" s="1" customFormat="1" spans="1:22">
      <c r="A63" s="3">
        <v>21368151123</v>
      </c>
      <c r="B63" s="1" t="s">
        <v>903</v>
      </c>
      <c r="C63" s="1" t="s">
        <v>904</v>
      </c>
      <c r="D63" s="1" t="s">
        <v>905</v>
      </c>
      <c r="E63" s="1" t="s">
        <v>906</v>
      </c>
      <c r="F63" s="1" t="s">
        <v>907</v>
      </c>
      <c r="G63" s="1" t="s">
        <v>515</v>
      </c>
      <c r="H63" s="1" t="s">
        <v>516</v>
      </c>
      <c r="I63" s="1" t="s">
        <v>908</v>
      </c>
      <c r="J63" s="1" t="s">
        <v>30</v>
      </c>
      <c r="K63" s="1" t="s">
        <v>909</v>
      </c>
      <c r="L63" s="1" t="s">
        <v>909</v>
      </c>
      <c r="M63" s="1" t="s">
        <v>519</v>
      </c>
      <c r="N63" s="1" t="s">
        <v>519</v>
      </c>
      <c r="O63" s="1" t="s">
        <v>520</v>
      </c>
      <c r="P63" s="1" t="s">
        <v>521</v>
      </c>
      <c r="Q63" s="1" t="s">
        <v>522</v>
      </c>
      <c r="R63" s="1" t="s">
        <v>910</v>
      </c>
      <c r="S63" s="1" t="s">
        <v>524</v>
      </c>
      <c r="T63" s="1" t="s">
        <v>525</v>
      </c>
      <c r="U63" s="1" t="s">
        <v>526</v>
      </c>
      <c r="V63" s="1" t="s">
        <v>834</v>
      </c>
    </row>
    <row r="64" s="1" customFormat="1" spans="1:22">
      <c r="A64" s="3">
        <v>21578877986</v>
      </c>
      <c r="B64" s="1" t="s">
        <v>907</v>
      </c>
      <c r="C64" s="1" t="s">
        <v>911</v>
      </c>
      <c r="D64" s="1" t="s">
        <v>912</v>
      </c>
      <c r="E64" s="1" t="s">
        <v>913</v>
      </c>
      <c r="F64" s="1" t="s">
        <v>773</v>
      </c>
      <c r="G64" s="1" t="s">
        <v>515</v>
      </c>
      <c r="H64" s="1" t="s">
        <v>516</v>
      </c>
      <c r="I64" s="1" t="s">
        <v>914</v>
      </c>
      <c r="J64" s="1" t="s">
        <v>30</v>
      </c>
      <c r="K64" s="1" t="s">
        <v>915</v>
      </c>
      <c r="L64" s="1" t="s">
        <v>915</v>
      </c>
      <c r="M64" s="1" t="s">
        <v>519</v>
      </c>
      <c r="N64" s="1" t="s">
        <v>519</v>
      </c>
      <c r="O64" s="1" t="s">
        <v>520</v>
      </c>
      <c r="P64" s="1" t="s">
        <v>521</v>
      </c>
      <c r="Q64" s="1" t="s">
        <v>522</v>
      </c>
      <c r="R64" s="1" t="s">
        <v>916</v>
      </c>
      <c r="S64" s="1" t="s">
        <v>524</v>
      </c>
      <c r="T64" s="1" t="s">
        <v>525</v>
      </c>
      <c r="U64" s="1" t="s">
        <v>816</v>
      </c>
      <c r="V64" s="1" t="s">
        <v>527</v>
      </c>
    </row>
    <row r="65" s="1" customFormat="1" spans="1:22">
      <c r="A65" s="3">
        <v>21314004902</v>
      </c>
      <c r="B65" s="1" t="s">
        <v>917</v>
      </c>
      <c r="C65" s="1" t="s">
        <v>918</v>
      </c>
      <c r="D65" s="1" t="s">
        <v>919</v>
      </c>
      <c r="E65" s="1" t="s">
        <v>920</v>
      </c>
      <c r="F65" s="1" t="s">
        <v>695</v>
      </c>
      <c r="G65" s="1" t="s">
        <v>515</v>
      </c>
      <c r="H65" s="1" t="s">
        <v>516</v>
      </c>
      <c r="I65" s="1" t="s">
        <v>921</v>
      </c>
      <c r="J65" s="1" t="s">
        <v>30</v>
      </c>
      <c r="K65" s="1" t="s">
        <v>922</v>
      </c>
      <c r="L65" s="1" t="s">
        <v>922</v>
      </c>
      <c r="M65" s="1" t="s">
        <v>519</v>
      </c>
      <c r="N65" s="1" t="s">
        <v>519</v>
      </c>
      <c r="O65" s="1" t="s">
        <v>520</v>
      </c>
      <c r="P65" s="1" t="s">
        <v>521</v>
      </c>
      <c r="Q65" s="1" t="s">
        <v>522</v>
      </c>
      <c r="R65" s="1" t="s">
        <v>923</v>
      </c>
      <c r="S65" s="1" t="s">
        <v>524</v>
      </c>
      <c r="T65" s="1" t="s">
        <v>525</v>
      </c>
      <c r="U65" s="1" t="s">
        <v>526</v>
      </c>
      <c r="V65" s="1" t="s">
        <v>924</v>
      </c>
    </row>
    <row r="66" s="1" customFormat="1" spans="1:22">
      <c r="A66" s="3">
        <v>21485405995</v>
      </c>
      <c r="B66" s="1" t="s">
        <v>884</v>
      </c>
      <c r="C66" s="1" t="s">
        <v>925</v>
      </c>
      <c r="D66" s="1" t="s">
        <v>717</v>
      </c>
      <c r="E66" s="1" t="s">
        <v>926</v>
      </c>
      <c r="F66" s="1" t="s">
        <v>695</v>
      </c>
      <c r="G66" s="1" t="s">
        <v>515</v>
      </c>
      <c r="H66" s="1" t="s">
        <v>516</v>
      </c>
      <c r="I66" s="1" t="s">
        <v>927</v>
      </c>
      <c r="J66" s="1" t="s">
        <v>30</v>
      </c>
      <c r="K66" s="1" t="s">
        <v>928</v>
      </c>
      <c r="L66" s="1" t="s">
        <v>928</v>
      </c>
      <c r="M66" s="1" t="s">
        <v>519</v>
      </c>
      <c r="N66" s="1" t="s">
        <v>519</v>
      </c>
      <c r="O66" s="1" t="s">
        <v>520</v>
      </c>
      <c r="P66" s="1" t="s">
        <v>521</v>
      </c>
      <c r="Q66" s="1" t="s">
        <v>522</v>
      </c>
      <c r="R66" s="1" t="s">
        <v>929</v>
      </c>
      <c r="S66" s="1" t="s">
        <v>524</v>
      </c>
      <c r="T66" s="1" t="s">
        <v>525</v>
      </c>
      <c r="U66" s="1" t="s">
        <v>526</v>
      </c>
      <c r="V66" s="1" t="s">
        <v>527</v>
      </c>
    </row>
    <row r="67" s="1" customFormat="1" spans="1:22">
      <c r="A67" s="3">
        <v>21474054850</v>
      </c>
      <c r="B67" s="1" t="s">
        <v>930</v>
      </c>
      <c r="C67" s="1" t="s">
        <v>931</v>
      </c>
      <c r="D67" s="1" t="s">
        <v>932</v>
      </c>
      <c r="E67" s="1" t="s">
        <v>933</v>
      </c>
      <c r="F67" s="1" t="s">
        <v>511</v>
      </c>
      <c r="G67" s="1" t="s">
        <v>515</v>
      </c>
      <c r="H67" s="1" t="s">
        <v>516</v>
      </c>
      <c r="I67" s="1" t="s">
        <v>934</v>
      </c>
      <c r="J67" s="1" t="s">
        <v>30</v>
      </c>
      <c r="K67" s="1" t="s">
        <v>935</v>
      </c>
      <c r="L67" s="1" t="s">
        <v>935</v>
      </c>
      <c r="M67" s="1" t="s">
        <v>519</v>
      </c>
      <c r="N67" s="1" t="s">
        <v>519</v>
      </c>
      <c r="O67" s="1" t="s">
        <v>520</v>
      </c>
      <c r="P67" s="1" t="s">
        <v>521</v>
      </c>
      <c r="Q67" s="1" t="s">
        <v>522</v>
      </c>
      <c r="R67" s="1" t="s">
        <v>936</v>
      </c>
      <c r="S67" s="1" t="s">
        <v>524</v>
      </c>
      <c r="T67" s="1" t="s">
        <v>525</v>
      </c>
      <c r="U67" s="1" t="s">
        <v>526</v>
      </c>
      <c r="V67" s="1" t="s">
        <v>937</v>
      </c>
    </row>
    <row r="68" s="1" customFormat="1" spans="1:22">
      <c r="A68" s="3">
        <v>21360742857</v>
      </c>
      <c r="B68" s="1" t="s">
        <v>938</v>
      </c>
      <c r="C68" s="1" t="s">
        <v>939</v>
      </c>
      <c r="D68" s="1" t="s">
        <v>940</v>
      </c>
      <c r="E68" s="1" t="s">
        <v>941</v>
      </c>
      <c r="F68" s="1" t="s">
        <v>511</v>
      </c>
      <c r="G68" s="1" t="s">
        <v>515</v>
      </c>
      <c r="H68" s="1" t="s">
        <v>516</v>
      </c>
      <c r="I68" s="1" t="s">
        <v>942</v>
      </c>
      <c r="J68" s="1" t="s">
        <v>30</v>
      </c>
      <c r="K68" s="1" t="s">
        <v>943</v>
      </c>
      <c r="L68" s="1" t="s">
        <v>943</v>
      </c>
      <c r="M68" s="1" t="s">
        <v>519</v>
      </c>
      <c r="N68" s="1" t="s">
        <v>519</v>
      </c>
      <c r="O68" s="1" t="s">
        <v>520</v>
      </c>
      <c r="P68" s="1" t="s">
        <v>521</v>
      </c>
      <c r="Q68" s="1" t="s">
        <v>522</v>
      </c>
      <c r="R68" s="1" t="s">
        <v>944</v>
      </c>
      <c r="S68" s="1" t="s">
        <v>524</v>
      </c>
      <c r="T68" s="1" t="s">
        <v>525</v>
      </c>
      <c r="U68" s="1" t="s">
        <v>526</v>
      </c>
      <c r="V68" s="1" t="s">
        <v>527</v>
      </c>
    </row>
    <row r="69" s="1" customFormat="1" spans="1:22">
      <c r="A69" s="3">
        <v>21578711210</v>
      </c>
      <c r="B69" s="1" t="s">
        <v>907</v>
      </c>
      <c r="C69" s="1" t="s">
        <v>945</v>
      </c>
      <c r="D69" s="1" t="s">
        <v>946</v>
      </c>
      <c r="E69" s="1" t="s">
        <v>947</v>
      </c>
      <c r="F69" s="1" t="s">
        <v>511</v>
      </c>
      <c r="G69" s="1" t="s">
        <v>515</v>
      </c>
      <c r="H69" s="1" t="s">
        <v>516</v>
      </c>
      <c r="I69" s="1" t="s">
        <v>948</v>
      </c>
      <c r="J69" s="1" t="s">
        <v>30</v>
      </c>
      <c r="K69" s="1" t="s">
        <v>949</v>
      </c>
      <c r="L69" s="1" t="s">
        <v>949</v>
      </c>
      <c r="M69" s="1" t="s">
        <v>519</v>
      </c>
      <c r="N69" s="1" t="s">
        <v>519</v>
      </c>
      <c r="O69" s="1" t="s">
        <v>520</v>
      </c>
      <c r="P69" s="1" t="s">
        <v>521</v>
      </c>
      <c r="Q69" s="1" t="s">
        <v>522</v>
      </c>
      <c r="R69" s="1" t="s">
        <v>950</v>
      </c>
      <c r="S69" s="1" t="s">
        <v>524</v>
      </c>
      <c r="T69" s="1" t="s">
        <v>525</v>
      </c>
      <c r="U69" s="1" t="s">
        <v>816</v>
      </c>
      <c r="V69" s="1" t="s">
        <v>527</v>
      </c>
    </row>
    <row r="70" s="1" customFormat="1" spans="1:22">
      <c r="A70" s="3">
        <v>21580037445</v>
      </c>
      <c r="B70" s="1" t="s">
        <v>907</v>
      </c>
      <c r="C70" s="1" t="s">
        <v>951</v>
      </c>
      <c r="D70" s="1" t="s">
        <v>946</v>
      </c>
      <c r="E70" s="1" t="s">
        <v>952</v>
      </c>
      <c r="F70" s="1" t="s">
        <v>870</v>
      </c>
      <c r="G70" s="1" t="s">
        <v>515</v>
      </c>
      <c r="H70" s="1" t="s">
        <v>516</v>
      </c>
      <c r="I70" s="1" t="s">
        <v>953</v>
      </c>
      <c r="J70" s="1" t="s">
        <v>30</v>
      </c>
      <c r="K70" s="1" t="s">
        <v>954</v>
      </c>
      <c r="L70" s="1" t="s">
        <v>954</v>
      </c>
      <c r="M70" s="1" t="s">
        <v>519</v>
      </c>
      <c r="N70" s="1" t="s">
        <v>519</v>
      </c>
      <c r="O70" s="1" t="s">
        <v>520</v>
      </c>
      <c r="P70" s="1" t="s">
        <v>521</v>
      </c>
      <c r="Q70" s="1" t="s">
        <v>522</v>
      </c>
      <c r="R70" s="1" t="s">
        <v>955</v>
      </c>
      <c r="S70" s="1" t="s">
        <v>524</v>
      </c>
      <c r="T70" s="1" t="s">
        <v>525</v>
      </c>
      <c r="U70" s="1" t="s">
        <v>526</v>
      </c>
      <c r="V70" s="1" t="s">
        <v>527</v>
      </c>
    </row>
    <row r="71" s="1" customFormat="1" spans="1:22">
      <c r="A71" s="3">
        <v>21508362301</v>
      </c>
      <c r="B71" s="1" t="s">
        <v>956</v>
      </c>
      <c r="C71" s="1" t="s">
        <v>957</v>
      </c>
      <c r="D71" s="1" t="s">
        <v>958</v>
      </c>
      <c r="E71" s="1" t="s">
        <v>959</v>
      </c>
      <c r="F71" s="1" t="s">
        <v>511</v>
      </c>
      <c r="G71" s="1" t="s">
        <v>515</v>
      </c>
      <c r="H71" s="1" t="s">
        <v>516</v>
      </c>
      <c r="I71" s="1" t="s">
        <v>960</v>
      </c>
      <c r="J71" s="1" t="s">
        <v>30</v>
      </c>
      <c r="K71" s="1" t="s">
        <v>961</v>
      </c>
      <c r="L71" s="1" t="s">
        <v>961</v>
      </c>
      <c r="M71" s="1" t="s">
        <v>519</v>
      </c>
      <c r="N71" s="1" t="s">
        <v>519</v>
      </c>
      <c r="O71" s="1" t="s">
        <v>520</v>
      </c>
      <c r="P71" s="1" t="s">
        <v>521</v>
      </c>
      <c r="Q71" s="1" t="s">
        <v>522</v>
      </c>
      <c r="R71" s="1" t="s">
        <v>962</v>
      </c>
      <c r="S71" s="1" t="s">
        <v>524</v>
      </c>
      <c r="T71" s="1" t="s">
        <v>525</v>
      </c>
      <c r="U71" s="1" t="s">
        <v>526</v>
      </c>
      <c r="V71" s="1" t="s">
        <v>567</v>
      </c>
    </row>
    <row r="72" s="1" customFormat="1" spans="1:22">
      <c r="A72" s="3">
        <v>21361103074</v>
      </c>
      <c r="B72" s="1" t="s">
        <v>938</v>
      </c>
      <c r="C72" s="1" t="s">
        <v>963</v>
      </c>
      <c r="D72" s="1" t="s">
        <v>964</v>
      </c>
      <c r="E72" s="1" t="s">
        <v>965</v>
      </c>
      <c r="F72" s="1" t="s">
        <v>870</v>
      </c>
      <c r="G72" s="1" t="s">
        <v>515</v>
      </c>
      <c r="H72" s="1" t="s">
        <v>516</v>
      </c>
      <c r="I72" s="1" t="s">
        <v>966</v>
      </c>
      <c r="J72" s="1" t="s">
        <v>30</v>
      </c>
      <c r="K72" s="1" t="s">
        <v>967</v>
      </c>
      <c r="L72" s="1" t="s">
        <v>967</v>
      </c>
      <c r="M72" s="1" t="s">
        <v>519</v>
      </c>
      <c r="N72" s="1" t="s">
        <v>519</v>
      </c>
      <c r="O72" s="1" t="s">
        <v>520</v>
      </c>
      <c r="P72" s="1" t="s">
        <v>521</v>
      </c>
      <c r="Q72" s="1" t="s">
        <v>522</v>
      </c>
      <c r="R72" s="1" t="s">
        <v>968</v>
      </c>
      <c r="S72" s="1" t="s">
        <v>524</v>
      </c>
      <c r="T72" s="1" t="s">
        <v>525</v>
      </c>
      <c r="U72" s="1" t="s">
        <v>526</v>
      </c>
      <c r="V72" s="1" t="s">
        <v>567</v>
      </c>
    </row>
    <row r="73" s="1" customFormat="1" spans="1:22">
      <c r="A73" s="3">
        <v>21437391294</v>
      </c>
      <c r="B73" s="1" t="s">
        <v>969</v>
      </c>
      <c r="C73" s="1" t="s">
        <v>970</v>
      </c>
      <c r="D73" s="1" t="s">
        <v>971</v>
      </c>
      <c r="E73" s="1" t="s">
        <v>972</v>
      </c>
      <c r="F73" s="1" t="s">
        <v>773</v>
      </c>
      <c r="G73" s="1" t="s">
        <v>515</v>
      </c>
      <c r="H73" s="1" t="s">
        <v>516</v>
      </c>
      <c r="I73" s="1" t="s">
        <v>973</v>
      </c>
      <c r="J73" s="1" t="s">
        <v>30</v>
      </c>
      <c r="K73" s="1" t="s">
        <v>974</v>
      </c>
      <c r="L73" s="1" t="s">
        <v>974</v>
      </c>
      <c r="M73" s="1" t="s">
        <v>519</v>
      </c>
      <c r="N73" s="1" t="s">
        <v>519</v>
      </c>
      <c r="O73" s="1" t="s">
        <v>520</v>
      </c>
      <c r="P73" s="1" t="s">
        <v>521</v>
      </c>
      <c r="Q73" s="1" t="s">
        <v>522</v>
      </c>
      <c r="R73" s="1" t="s">
        <v>975</v>
      </c>
      <c r="S73" s="1" t="s">
        <v>524</v>
      </c>
      <c r="T73" s="1" t="s">
        <v>525</v>
      </c>
      <c r="U73" s="1" t="s">
        <v>526</v>
      </c>
      <c r="V73" s="1" t="s">
        <v>660</v>
      </c>
    </row>
    <row r="74" s="1" customFormat="1" spans="1:22">
      <c r="A74" s="3">
        <v>21581386524</v>
      </c>
      <c r="B74" s="1" t="s">
        <v>835</v>
      </c>
      <c r="C74" s="1" t="s">
        <v>976</v>
      </c>
      <c r="D74" s="1" t="s">
        <v>977</v>
      </c>
      <c r="E74" s="1" t="s">
        <v>978</v>
      </c>
      <c r="F74" s="1" t="s">
        <v>835</v>
      </c>
      <c r="G74" s="1" t="s">
        <v>515</v>
      </c>
      <c r="H74" s="1" t="s">
        <v>516</v>
      </c>
      <c r="I74" s="1" t="s">
        <v>979</v>
      </c>
      <c r="J74" s="1" t="s">
        <v>30</v>
      </c>
      <c r="K74" s="1" t="s">
        <v>980</v>
      </c>
      <c r="L74" s="1" t="s">
        <v>980</v>
      </c>
      <c r="M74" s="1" t="s">
        <v>519</v>
      </c>
      <c r="N74" s="1" t="s">
        <v>519</v>
      </c>
      <c r="O74" s="1" t="s">
        <v>520</v>
      </c>
      <c r="P74" s="1" t="s">
        <v>521</v>
      </c>
      <c r="Q74" s="1" t="s">
        <v>522</v>
      </c>
      <c r="R74" s="1" t="s">
        <v>981</v>
      </c>
      <c r="S74" s="1" t="s">
        <v>524</v>
      </c>
      <c r="T74" s="1" t="s">
        <v>525</v>
      </c>
      <c r="U74" s="1" t="s">
        <v>526</v>
      </c>
      <c r="V74" s="1" t="s">
        <v>616</v>
      </c>
    </row>
    <row r="75" s="1" customFormat="1" spans="1:22">
      <c r="A75" s="3">
        <v>18872810536</v>
      </c>
      <c r="B75" s="1" t="s">
        <v>982</v>
      </c>
      <c r="C75" s="1" t="s">
        <v>983</v>
      </c>
      <c r="D75" s="1" t="s">
        <v>984</v>
      </c>
      <c r="E75" s="1" t="s">
        <v>985</v>
      </c>
      <c r="F75" s="1" t="s">
        <v>511</v>
      </c>
      <c r="G75" s="1" t="s">
        <v>515</v>
      </c>
      <c r="H75" s="1" t="s">
        <v>516</v>
      </c>
      <c r="I75" s="1" t="s">
        <v>986</v>
      </c>
      <c r="J75" s="1" t="s">
        <v>30</v>
      </c>
      <c r="K75" s="1" t="s">
        <v>987</v>
      </c>
      <c r="L75" s="1" t="s">
        <v>987</v>
      </c>
      <c r="M75" s="1" t="s">
        <v>519</v>
      </c>
      <c r="N75" s="1" t="s">
        <v>519</v>
      </c>
      <c r="O75" s="1" t="s">
        <v>520</v>
      </c>
      <c r="P75" s="1" t="s">
        <v>521</v>
      </c>
      <c r="Q75" s="1" t="s">
        <v>522</v>
      </c>
      <c r="R75" s="1" t="s">
        <v>988</v>
      </c>
      <c r="S75" s="1" t="s">
        <v>524</v>
      </c>
      <c r="T75" s="1" t="s">
        <v>525</v>
      </c>
      <c r="U75" s="1" t="s">
        <v>526</v>
      </c>
      <c r="V75" s="1" t="s">
        <v>709</v>
      </c>
    </row>
    <row r="76" s="1" customFormat="1" spans="1:22">
      <c r="A76" s="3">
        <v>21576358278</v>
      </c>
      <c r="B76" s="1" t="s">
        <v>907</v>
      </c>
      <c r="C76" s="1" t="s">
        <v>989</v>
      </c>
      <c r="D76" s="1" t="s">
        <v>990</v>
      </c>
      <c r="E76" s="1" t="s">
        <v>991</v>
      </c>
      <c r="F76" s="1" t="s">
        <v>773</v>
      </c>
      <c r="G76" s="1" t="s">
        <v>515</v>
      </c>
      <c r="H76" s="1" t="s">
        <v>516</v>
      </c>
      <c r="I76" s="1" t="s">
        <v>992</v>
      </c>
      <c r="J76" s="1" t="s">
        <v>30</v>
      </c>
      <c r="K76" s="1" t="s">
        <v>993</v>
      </c>
      <c r="L76" s="1" t="s">
        <v>993</v>
      </c>
      <c r="M76" s="1" t="s">
        <v>519</v>
      </c>
      <c r="N76" s="1" t="s">
        <v>519</v>
      </c>
      <c r="O76" s="1" t="s">
        <v>520</v>
      </c>
      <c r="P76" s="1" t="s">
        <v>521</v>
      </c>
      <c r="Q76" s="1" t="s">
        <v>522</v>
      </c>
      <c r="R76" s="1" t="s">
        <v>994</v>
      </c>
      <c r="S76" s="1" t="s">
        <v>524</v>
      </c>
      <c r="T76" s="1" t="s">
        <v>525</v>
      </c>
      <c r="U76" s="1" t="s">
        <v>526</v>
      </c>
      <c r="V76" s="1" t="s">
        <v>588</v>
      </c>
    </row>
    <row r="77" s="1" customFormat="1" spans="1:22">
      <c r="A77" s="3">
        <v>21556502367</v>
      </c>
      <c r="B77" s="1" t="s">
        <v>827</v>
      </c>
      <c r="C77" s="1" t="s">
        <v>995</v>
      </c>
      <c r="D77" s="1" t="s">
        <v>996</v>
      </c>
      <c r="E77" s="1" t="s">
        <v>997</v>
      </c>
      <c r="F77" s="1" t="s">
        <v>773</v>
      </c>
      <c r="G77" s="1" t="s">
        <v>515</v>
      </c>
      <c r="H77" s="1" t="s">
        <v>516</v>
      </c>
      <c r="I77" s="1" t="s">
        <v>998</v>
      </c>
      <c r="J77" s="1" t="s">
        <v>30</v>
      </c>
      <c r="K77" s="1" t="s">
        <v>999</v>
      </c>
      <c r="L77" s="1" t="s">
        <v>999</v>
      </c>
      <c r="M77" s="1" t="s">
        <v>519</v>
      </c>
      <c r="N77" s="1" t="s">
        <v>519</v>
      </c>
      <c r="O77" s="1" t="s">
        <v>520</v>
      </c>
      <c r="P77" s="1" t="s">
        <v>521</v>
      </c>
      <c r="Q77" s="1" t="s">
        <v>522</v>
      </c>
      <c r="R77" s="1" t="s">
        <v>1000</v>
      </c>
      <c r="S77" s="1" t="s">
        <v>524</v>
      </c>
      <c r="T77" s="1" t="s">
        <v>525</v>
      </c>
      <c r="U77" s="1" t="s">
        <v>526</v>
      </c>
      <c r="V77" s="1" t="s">
        <v>660</v>
      </c>
    </row>
    <row r="78" s="1" customFormat="1" spans="1:22">
      <c r="A78" s="3">
        <v>21371172101</v>
      </c>
      <c r="B78" s="1" t="s">
        <v>1001</v>
      </c>
      <c r="C78" s="1" t="s">
        <v>1002</v>
      </c>
      <c r="D78" s="1" t="s">
        <v>1003</v>
      </c>
      <c r="E78" s="1" t="s">
        <v>1004</v>
      </c>
      <c r="F78" s="1" t="s">
        <v>695</v>
      </c>
      <c r="G78" s="1" t="s">
        <v>515</v>
      </c>
      <c r="H78" s="1" t="s">
        <v>516</v>
      </c>
      <c r="I78" s="1" t="s">
        <v>1005</v>
      </c>
      <c r="J78" s="1" t="s">
        <v>30</v>
      </c>
      <c r="K78" s="1" t="s">
        <v>1006</v>
      </c>
      <c r="L78" s="1" t="s">
        <v>1006</v>
      </c>
      <c r="M78" s="1" t="s">
        <v>519</v>
      </c>
      <c r="N78" s="1" t="s">
        <v>519</v>
      </c>
      <c r="O78" s="1" t="s">
        <v>520</v>
      </c>
      <c r="P78" s="1" t="s">
        <v>521</v>
      </c>
      <c r="Q78" s="1" t="s">
        <v>522</v>
      </c>
      <c r="R78" s="1" t="s">
        <v>1007</v>
      </c>
      <c r="S78" s="1" t="s">
        <v>524</v>
      </c>
      <c r="T78" s="1" t="s">
        <v>525</v>
      </c>
      <c r="U78" s="1" t="s">
        <v>526</v>
      </c>
      <c r="V78" s="1" t="s">
        <v>601</v>
      </c>
    </row>
    <row r="79" s="1" customFormat="1" spans="1:22">
      <c r="A79" s="3">
        <v>21433808380</v>
      </c>
      <c r="B79" s="1" t="s">
        <v>1008</v>
      </c>
      <c r="C79" s="1" t="s">
        <v>1009</v>
      </c>
      <c r="D79" s="1" t="s">
        <v>1010</v>
      </c>
      <c r="E79" s="1" t="s">
        <v>1011</v>
      </c>
      <c r="F79" s="1" t="s">
        <v>907</v>
      </c>
      <c r="G79" s="1" t="s">
        <v>515</v>
      </c>
      <c r="H79" s="1" t="s">
        <v>516</v>
      </c>
      <c r="I79" s="1" t="s">
        <v>1012</v>
      </c>
      <c r="J79" s="1" t="s">
        <v>30</v>
      </c>
      <c r="K79" s="1" t="s">
        <v>1013</v>
      </c>
      <c r="L79" s="1" t="s">
        <v>1013</v>
      </c>
      <c r="M79" s="1" t="s">
        <v>519</v>
      </c>
      <c r="N79" s="1" t="s">
        <v>519</v>
      </c>
      <c r="O79" s="1" t="s">
        <v>520</v>
      </c>
      <c r="P79" s="1" t="s">
        <v>521</v>
      </c>
      <c r="Q79" s="1" t="s">
        <v>522</v>
      </c>
      <c r="R79" s="1" t="s">
        <v>1014</v>
      </c>
      <c r="S79" s="1" t="s">
        <v>524</v>
      </c>
      <c r="T79" s="1" t="s">
        <v>525</v>
      </c>
      <c r="U79" s="1" t="s">
        <v>526</v>
      </c>
      <c r="V79" s="1" t="s">
        <v>834</v>
      </c>
    </row>
    <row r="80" s="1" customFormat="1" spans="1:22">
      <c r="A80" s="3">
        <v>21372197749</v>
      </c>
      <c r="B80" s="1" t="s">
        <v>1001</v>
      </c>
      <c r="C80" s="1" t="s">
        <v>1015</v>
      </c>
      <c r="D80" s="1" t="s">
        <v>1010</v>
      </c>
      <c r="E80" s="1" t="s">
        <v>1016</v>
      </c>
      <c r="F80" s="1" t="s">
        <v>835</v>
      </c>
      <c r="G80" s="1" t="s">
        <v>515</v>
      </c>
      <c r="H80" s="1" t="s">
        <v>516</v>
      </c>
      <c r="I80" s="1" t="s">
        <v>1017</v>
      </c>
      <c r="J80" s="1" t="s">
        <v>30</v>
      </c>
      <c r="K80" s="1" t="s">
        <v>1018</v>
      </c>
      <c r="L80" s="1" t="s">
        <v>1018</v>
      </c>
      <c r="M80" s="1" t="s">
        <v>519</v>
      </c>
      <c r="N80" s="1" t="s">
        <v>519</v>
      </c>
      <c r="O80" s="1" t="s">
        <v>520</v>
      </c>
      <c r="P80" s="1" t="s">
        <v>521</v>
      </c>
      <c r="Q80" s="1" t="s">
        <v>522</v>
      </c>
      <c r="R80" s="1" t="s">
        <v>1019</v>
      </c>
      <c r="S80" s="1" t="s">
        <v>524</v>
      </c>
      <c r="T80" s="1" t="s">
        <v>525</v>
      </c>
      <c r="U80" s="1" t="s">
        <v>526</v>
      </c>
      <c r="V80" s="1" t="s">
        <v>834</v>
      </c>
    </row>
    <row r="81" s="1" customFormat="1" spans="1:22">
      <c r="A81" s="3">
        <v>21312869929</v>
      </c>
      <c r="B81" s="1" t="s">
        <v>1020</v>
      </c>
      <c r="C81" s="1" t="s">
        <v>1021</v>
      </c>
      <c r="D81" s="1" t="s">
        <v>1022</v>
      </c>
      <c r="E81" s="1" t="s">
        <v>1023</v>
      </c>
      <c r="F81" s="1" t="s">
        <v>695</v>
      </c>
      <c r="G81" s="1" t="s">
        <v>515</v>
      </c>
      <c r="H81" s="1" t="s">
        <v>516</v>
      </c>
      <c r="I81" s="1" t="s">
        <v>1024</v>
      </c>
      <c r="J81" s="1" t="s">
        <v>30</v>
      </c>
      <c r="K81" s="1" t="s">
        <v>1025</v>
      </c>
      <c r="L81" s="1" t="s">
        <v>1025</v>
      </c>
      <c r="M81" s="1" t="s">
        <v>519</v>
      </c>
      <c r="N81" s="1" t="s">
        <v>519</v>
      </c>
      <c r="O81" s="1" t="s">
        <v>520</v>
      </c>
      <c r="P81" s="1" t="s">
        <v>521</v>
      </c>
      <c r="Q81" s="1" t="s">
        <v>522</v>
      </c>
      <c r="R81" s="1" t="s">
        <v>1026</v>
      </c>
      <c r="S81" s="1" t="s">
        <v>524</v>
      </c>
      <c r="T81" s="1" t="s">
        <v>525</v>
      </c>
      <c r="U81" s="1" t="s">
        <v>526</v>
      </c>
      <c r="V81" s="1" t="s">
        <v>534</v>
      </c>
    </row>
    <row r="82" s="1" customFormat="1" spans="1:22">
      <c r="A82" s="3">
        <v>21589370059</v>
      </c>
      <c r="B82" s="1" t="s">
        <v>835</v>
      </c>
      <c r="C82" s="1" t="s">
        <v>1027</v>
      </c>
      <c r="D82" s="1" t="s">
        <v>1028</v>
      </c>
      <c r="E82" s="1" t="s">
        <v>1029</v>
      </c>
      <c r="F82" s="1" t="s">
        <v>695</v>
      </c>
      <c r="G82" s="1" t="s">
        <v>515</v>
      </c>
      <c r="H82" s="1" t="s">
        <v>516</v>
      </c>
      <c r="I82" s="1" t="s">
        <v>1030</v>
      </c>
      <c r="J82" s="1" t="s">
        <v>30</v>
      </c>
      <c r="K82" s="1" t="s">
        <v>1031</v>
      </c>
      <c r="L82" s="1" t="s">
        <v>1031</v>
      </c>
      <c r="M82" s="1" t="s">
        <v>519</v>
      </c>
      <c r="N82" s="1" t="s">
        <v>519</v>
      </c>
      <c r="O82" s="1" t="s">
        <v>520</v>
      </c>
      <c r="P82" s="1" t="s">
        <v>521</v>
      </c>
      <c r="Q82" s="1" t="s">
        <v>522</v>
      </c>
      <c r="R82" s="1" t="s">
        <v>1032</v>
      </c>
      <c r="S82" s="1" t="s">
        <v>524</v>
      </c>
      <c r="T82" s="1" t="s">
        <v>525</v>
      </c>
      <c r="U82" s="1" t="s">
        <v>526</v>
      </c>
      <c r="V82" s="1" t="s">
        <v>527</v>
      </c>
    </row>
    <row r="83" s="1" customFormat="1" spans="1:22">
      <c r="A83" s="3">
        <v>21598352325</v>
      </c>
      <c r="B83" s="1" t="s">
        <v>870</v>
      </c>
      <c r="C83" s="1" t="s">
        <v>1033</v>
      </c>
      <c r="D83" s="1" t="s">
        <v>1034</v>
      </c>
      <c r="E83" s="1" t="s">
        <v>1035</v>
      </c>
      <c r="F83" s="1" t="s">
        <v>511</v>
      </c>
      <c r="G83" s="1" t="s">
        <v>515</v>
      </c>
      <c r="H83" s="1" t="s">
        <v>516</v>
      </c>
      <c r="I83" s="1" t="s">
        <v>1036</v>
      </c>
      <c r="J83" s="1" t="s">
        <v>30</v>
      </c>
      <c r="K83" s="1" t="s">
        <v>1037</v>
      </c>
      <c r="L83" s="1" t="s">
        <v>1037</v>
      </c>
      <c r="M83" s="1" t="s">
        <v>519</v>
      </c>
      <c r="N83" s="1" t="s">
        <v>519</v>
      </c>
      <c r="O83" s="1" t="s">
        <v>520</v>
      </c>
      <c r="P83" s="1" t="s">
        <v>521</v>
      </c>
      <c r="Q83" s="1" t="s">
        <v>522</v>
      </c>
      <c r="R83" s="1" t="s">
        <v>1038</v>
      </c>
      <c r="S83" s="1" t="s">
        <v>524</v>
      </c>
      <c r="T83" s="1" t="s">
        <v>525</v>
      </c>
      <c r="U83" s="1" t="s">
        <v>526</v>
      </c>
      <c r="V83" s="1" t="s">
        <v>574</v>
      </c>
    </row>
    <row r="84" s="1" customFormat="1" spans="1:22">
      <c r="A84" s="3">
        <v>21590196571</v>
      </c>
      <c r="B84" s="1" t="s">
        <v>870</v>
      </c>
      <c r="C84" s="1" t="s">
        <v>1039</v>
      </c>
      <c r="D84" s="1" t="s">
        <v>1040</v>
      </c>
      <c r="E84" s="1" t="s">
        <v>1041</v>
      </c>
      <c r="F84" s="1" t="s">
        <v>511</v>
      </c>
      <c r="G84" s="1" t="s">
        <v>515</v>
      </c>
      <c r="H84" s="1" t="s">
        <v>516</v>
      </c>
      <c r="I84" s="1" t="s">
        <v>1042</v>
      </c>
      <c r="J84" s="1" t="s">
        <v>30</v>
      </c>
      <c r="K84" s="1" t="s">
        <v>1043</v>
      </c>
      <c r="L84" s="1" t="s">
        <v>1043</v>
      </c>
      <c r="M84" s="1" t="s">
        <v>519</v>
      </c>
      <c r="N84" s="1" t="s">
        <v>519</v>
      </c>
      <c r="O84" s="1" t="s">
        <v>520</v>
      </c>
      <c r="P84" s="1" t="s">
        <v>521</v>
      </c>
      <c r="Q84" s="1" t="s">
        <v>522</v>
      </c>
      <c r="R84" s="1" t="s">
        <v>1044</v>
      </c>
      <c r="S84" s="1" t="s">
        <v>524</v>
      </c>
      <c r="T84" s="1" t="s">
        <v>525</v>
      </c>
      <c r="U84" s="1" t="s">
        <v>526</v>
      </c>
      <c r="V84" s="1" t="s">
        <v>670</v>
      </c>
    </row>
    <row r="85" s="1" customFormat="1" spans="1:22">
      <c r="A85" s="3">
        <v>18517705082</v>
      </c>
      <c r="B85" s="1" t="s">
        <v>1045</v>
      </c>
      <c r="C85" s="1" t="s">
        <v>1046</v>
      </c>
      <c r="D85" s="1" t="s">
        <v>1047</v>
      </c>
      <c r="E85" s="1" t="s">
        <v>1048</v>
      </c>
      <c r="F85" s="1" t="s">
        <v>773</v>
      </c>
      <c r="G85" s="1" t="s">
        <v>515</v>
      </c>
      <c r="H85" s="1" t="s">
        <v>516</v>
      </c>
      <c r="I85" s="1" t="s">
        <v>1049</v>
      </c>
      <c r="J85" s="1" t="s">
        <v>30</v>
      </c>
      <c r="K85" s="1" t="s">
        <v>1050</v>
      </c>
      <c r="L85" s="1" t="s">
        <v>1050</v>
      </c>
      <c r="M85" s="1" t="s">
        <v>519</v>
      </c>
      <c r="N85" s="1" t="s">
        <v>519</v>
      </c>
      <c r="O85" s="1" t="s">
        <v>520</v>
      </c>
      <c r="P85" s="1" t="s">
        <v>521</v>
      </c>
      <c r="Q85" s="1" t="s">
        <v>522</v>
      </c>
      <c r="R85" s="1" t="s">
        <v>1051</v>
      </c>
      <c r="S85" s="1" t="s">
        <v>524</v>
      </c>
      <c r="T85" s="1" t="s">
        <v>525</v>
      </c>
      <c r="U85" s="1" t="s">
        <v>526</v>
      </c>
      <c r="V85" s="1" t="s">
        <v>534</v>
      </c>
    </row>
    <row r="86" s="1" customFormat="1" spans="1:22">
      <c r="A86" s="3">
        <v>18708212643</v>
      </c>
      <c r="B86" s="1" t="s">
        <v>1052</v>
      </c>
      <c r="C86" s="1" t="s">
        <v>1053</v>
      </c>
      <c r="D86" s="1" t="s">
        <v>1054</v>
      </c>
      <c r="E86" s="1" t="s">
        <v>1055</v>
      </c>
      <c r="F86" s="1" t="s">
        <v>511</v>
      </c>
      <c r="G86" s="1" t="s">
        <v>515</v>
      </c>
      <c r="H86" s="1" t="s">
        <v>516</v>
      </c>
      <c r="I86" s="1" t="s">
        <v>1056</v>
      </c>
      <c r="J86" s="1" t="s">
        <v>30</v>
      </c>
      <c r="K86" s="1" t="s">
        <v>1057</v>
      </c>
      <c r="L86" s="1" t="s">
        <v>1057</v>
      </c>
      <c r="M86" s="1" t="s">
        <v>519</v>
      </c>
      <c r="N86" s="1" t="s">
        <v>519</v>
      </c>
      <c r="O86" s="1" t="s">
        <v>520</v>
      </c>
      <c r="P86" s="1" t="s">
        <v>521</v>
      </c>
      <c r="Q86" s="1" t="s">
        <v>522</v>
      </c>
      <c r="R86" s="1" t="s">
        <v>1058</v>
      </c>
      <c r="S86" s="1" t="s">
        <v>524</v>
      </c>
      <c r="T86" s="1" t="s">
        <v>525</v>
      </c>
      <c r="U86" s="1" t="s">
        <v>526</v>
      </c>
      <c r="V86" s="1" t="s">
        <v>547</v>
      </c>
    </row>
    <row r="87" s="1" customFormat="1" spans="1:22">
      <c r="A87" s="3">
        <v>21514908918</v>
      </c>
      <c r="B87" s="1" t="s">
        <v>827</v>
      </c>
      <c r="C87" s="1" t="s">
        <v>1059</v>
      </c>
      <c r="D87" s="1" t="s">
        <v>1060</v>
      </c>
      <c r="E87" s="1" t="s">
        <v>1061</v>
      </c>
      <c r="F87" s="1" t="s">
        <v>773</v>
      </c>
      <c r="G87" s="1" t="s">
        <v>515</v>
      </c>
      <c r="H87" s="1" t="s">
        <v>516</v>
      </c>
      <c r="I87" s="1" t="s">
        <v>1062</v>
      </c>
      <c r="J87" s="1" t="s">
        <v>30</v>
      </c>
      <c r="K87" s="1" t="s">
        <v>1063</v>
      </c>
      <c r="L87" s="1" t="s">
        <v>1063</v>
      </c>
      <c r="M87" s="1" t="s">
        <v>519</v>
      </c>
      <c r="N87" s="1" t="s">
        <v>519</v>
      </c>
      <c r="O87" s="1" t="s">
        <v>520</v>
      </c>
      <c r="P87" s="1" t="s">
        <v>521</v>
      </c>
      <c r="Q87" s="1" t="s">
        <v>522</v>
      </c>
      <c r="R87" s="1" t="s">
        <v>1064</v>
      </c>
      <c r="S87" s="1" t="s">
        <v>524</v>
      </c>
      <c r="T87" s="1" t="s">
        <v>525</v>
      </c>
      <c r="U87" s="1" t="s">
        <v>526</v>
      </c>
      <c r="V87" s="1" t="s">
        <v>660</v>
      </c>
    </row>
    <row r="88" s="1" customFormat="1" spans="1:22">
      <c r="A88" s="3">
        <v>21435781745</v>
      </c>
      <c r="B88" s="1" t="s">
        <v>1008</v>
      </c>
      <c r="C88" s="1" t="s">
        <v>1065</v>
      </c>
      <c r="D88" s="1" t="s">
        <v>1066</v>
      </c>
      <c r="E88" s="1" t="s">
        <v>1067</v>
      </c>
      <c r="F88" s="1" t="s">
        <v>511</v>
      </c>
      <c r="G88" s="1" t="s">
        <v>515</v>
      </c>
      <c r="H88" s="1" t="s">
        <v>516</v>
      </c>
      <c r="I88" s="1" t="s">
        <v>1068</v>
      </c>
      <c r="J88" s="1" t="s">
        <v>30</v>
      </c>
      <c r="K88" s="1" t="s">
        <v>1069</v>
      </c>
      <c r="L88" s="1" t="s">
        <v>1069</v>
      </c>
      <c r="M88" s="1" t="s">
        <v>519</v>
      </c>
      <c r="N88" s="1" t="s">
        <v>519</v>
      </c>
      <c r="O88" s="1" t="s">
        <v>520</v>
      </c>
      <c r="P88" s="1" t="s">
        <v>521</v>
      </c>
      <c r="Q88" s="1" t="s">
        <v>522</v>
      </c>
      <c r="R88" s="1" t="s">
        <v>1070</v>
      </c>
      <c r="S88" s="1" t="s">
        <v>524</v>
      </c>
      <c r="T88" s="1" t="s">
        <v>525</v>
      </c>
      <c r="U88" s="1" t="s">
        <v>526</v>
      </c>
      <c r="V88" s="1" t="s">
        <v>702</v>
      </c>
    </row>
    <row r="89" s="1" customFormat="1" spans="1:22">
      <c r="A89" s="3">
        <v>21561260866</v>
      </c>
      <c r="B89" s="1" t="s">
        <v>827</v>
      </c>
      <c r="C89" s="1" t="s">
        <v>1071</v>
      </c>
      <c r="D89" s="1" t="s">
        <v>1072</v>
      </c>
      <c r="E89" s="1" t="s">
        <v>1073</v>
      </c>
      <c r="F89" s="1" t="s">
        <v>695</v>
      </c>
      <c r="G89" s="1" t="s">
        <v>515</v>
      </c>
      <c r="H89" s="1" t="s">
        <v>516</v>
      </c>
      <c r="I89" s="1" t="s">
        <v>1074</v>
      </c>
      <c r="J89" s="1" t="s">
        <v>30</v>
      </c>
      <c r="K89" s="1" t="s">
        <v>1075</v>
      </c>
      <c r="L89" s="1" t="s">
        <v>1075</v>
      </c>
      <c r="M89" s="1" t="s">
        <v>519</v>
      </c>
      <c r="N89" s="1" t="s">
        <v>519</v>
      </c>
      <c r="O89" s="1" t="s">
        <v>520</v>
      </c>
      <c r="P89" s="1" t="s">
        <v>521</v>
      </c>
      <c r="Q89" s="1" t="s">
        <v>522</v>
      </c>
      <c r="R89" s="1" t="s">
        <v>1076</v>
      </c>
      <c r="S89" s="1" t="s">
        <v>524</v>
      </c>
      <c r="T89" s="1" t="s">
        <v>525</v>
      </c>
      <c r="U89" s="1" t="s">
        <v>526</v>
      </c>
      <c r="V89" s="1" t="s">
        <v>660</v>
      </c>
    </row>
    <row r="90" s="1" customFormat="1" spans="1:22">
      <c r="A90" s="3">
        <v>21598997997</v>
      </c>
      <c r="B90" s="1" t="s">
        <v>773</v>
      </c>
      <c r="C90" s="1" t="s">
        <v>1077</v>
      </c>
      <c r="D90" s="1" t="s">
        <v>1078</v>
      </c>
      <c r="E90" s="1" t="s">
        <v>1079</v>
      </c>
      <c r="F90" s="1" t="s">
        <v>511</v>
      </c>
      <c r="G90" s="1" t="s">
        <v>515</v>
      </c>
      <c r="H90" s="1" t="s">
        <v>516</v>
      </c>
      <c r="I90" s="1" t="s">
        <v>1080</v>
      </c>
      <c r="J90" s="1" t="s">
        <v>30</v>
      </c>
      <c r="K90" s="1" t="s">
        <v>1081</v>
      </c>
      <c r="L90" s="1" t="s">
        <v>1081</v>
      </c>
      <c r="M90" s="1" t="s">
        <v>519</v>
      </c>
      <c r="N90" s="1" t="s">
        <v>519</v>
      </c>
      <c r="O90" s="1" t="s">
        <v>520</v>
      </c>
      <c r="P90" s="1" t="s">
        <v>521</v>
      </c>
      <c r="Q90" s="1" t="s">
        <v>522</v>
      </c>
      <c r="R90" s="1" t="s">
        <v>1082</v>
      </c>
      <c r="S90" s="1" t="s">
        <v>524</v>
      </c>
      <c r="T90" s="1" t="s">
        <v>525</v>
      </c>
      <c r="U90" s="1" t="s">
        <v>526</v>
      </c>
      <c r="V90" s="1" t="s">
        <v>709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2022-11-03T01:30:18Z</dcterms:created>
  <dcterms:modified xsi:type="dcterms:W3CDTF">2022-11-03T02:36:13Z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0E9D585ED48A4BD68FD64F051FDBA9A1</vt:lpwstr>
  </property>
  <property fmtid="{D5CDD505-2E9C-101B-9397-08002B2CF9AE}" pid="3" name="KSOProductBuildVer">
    <vt:lpwstr>2052-11.1.0.12598</vt:lpwstr>
  </property>
</Properties>
</file>