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对账!$A$1:$X$98</definedName>
  </definedNames>
  <calcPr calcId="144525"/>
</workbook>
</file>

<file path=xl/sharedStrings.xml><?xml version="1.0" encoding="utf-8"?>
<sst xmlns="http://schemas.openxmlformats.org/spreadsheetml/2006/main" count="3173" uniqueCount="1022">
  <si>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</si>
  <si>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</si>
  <si>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</si>
  <si>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</si>
  <si>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</si>
  <si>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</si>
  <si>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</si>
  <si>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</si>
  <si>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</si>
  <si>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</si>
  <si>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</si>
  <si>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</si>
  <si>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</si>
  <si>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</si>
  <si>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</si>
  <si>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</si>
  <si>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</si>
  <si>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</si>
  <si>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</si>
  <si>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</si>
  <si>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</si>
  <si>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</si>
  <si>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</si>
  <si>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</si>
  <si>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</si>
  <si>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18087969957	</t>
  </si>
  <si>
    <t>Ctrip</t>
  </si>
  <si>
    <t>正常</t>
  </si>
  <si>
    <t>[邦劳]阿罗纳海滩赫纳度假村(Henann Resort Alona Beach)(5243777)</t>
  </si>
  <si>
    <t>尊贵池边房&lt;特惠&gt;&lt;三人入住&gt;&lt;早餐&gt;</t>
  </si>
  <si>
    <t>CNY</t>
  </si>
  <si>
    <t>Martin/Trinia,Martin/Trinia,Martin/Trinia,Martin/Trinia,Martin/Trinia,Martin/Trinia,Martin/Trinia,Martin/Trinia,Martin/Trinia,Martin/Trinia,Martin/Trinia,Martin/Trinia,Martin/Trinia,Martin/Trinia,Martin/Trinia</t>
  </si>
  <si>
    <t>CA2019221104CNY</t>
  </si>
  <si>
    <t>未提现</t>
  </si>
  <si>
    <t>携程开票</t>
  </si>
  <si>
    <t xml:space="preserve">2584689	</t>
  </si>
  <si>
    <t xml:space="preserve">HBLMNL012-0168	</t>
  </si>
  <si>
    <t xml:space="preserve">18373180554	</t>
  </si>
  <si>
    <t>[普吉岛]Travelodge 普吉城镇酒店(Travelodge Phuket Town)(83852850)</t>
  </si>
  <si>
    <t>标准房&lt;双人入住&gt;&lt;无早&gt;</t>
  </si>
  <si>
    <t>chindapol/jeerayus,chindapol/jeerayus</t>
  </si>
  <si>
    <t xml:space="preserve">2619098	</t>
  </si>
  <si>
    <t xml:space="preserve">2353	</t>
  </si>
  <si>
    <t xml:space="preserve">18434569668	</t>
  </si>
  <si>
    <t>[象岛]象岛圣思雅林木度假酒店(Santhiya Tree Koh Chang Resort)(6266736)</t>
  </si>
  <si>
    <t>世外桃源泳池别墅&lt;特惠专享&gt;&lt;三人入住&gt;&lt;早餐&gt;</t>
  </si>
  <si>
    <t>HEINZ LENTZ/KARL,HEINZ LENTZ/KARL,HEINZ LENTZ/KARL</t>
  </si>
  <si>
    <t xml:space="preserve">2625013	</t>
  </si>
  <si>
    <t xml:space="preserve">18796723956	</t>
  </si>
  <si>
    <t>[芭堤雅]诺瓦白金酒店 (SHA Plus+)(Nova Platinum Hotel (SHA Plus+))(5294202)</t>
  </si>
  <si>
    <t>至尊豪华房&lt;促销&gt;&lt;双人入住&gt;&lt;无早&gt;</t>
  </si>
  <si>
    <t>Bhola/Sunny,Bhola/Sunny</t>
  </si>
  <si>
    <t xml:space="preserve">2659453	</t>
  </si>
  <si>
    <t xml:space="preserve">2242553	</t>
  </si>
  <si>
    <t xml:space="preserve">18796760631	</t>
  </si>
  <si>
    <t>kapoor/ankur,kapoor/ankur</t>
  </si>
  <si>
    <t xml:space="preserve">2659456	</t>
  </si>
  <si>
    <t xml:space="preserve">2242554	</t>
  </si>
  <si>
    <t xml:space="preserve">18927704506	</t>
  </si>
  <si>
    <t>[薄荷岛]薄荷岛米提水疗度假村(Mithi Resort and Spa Bohol)(6405338)</t>
  </si>
  <si>
    <t>Mithi高级房&lt;今日特价 &gt;&lt;双人入住&gt;&lt;双早&gt;</t>
  </si>
  <si>
    <t>KWON/MINJIN</t>
  </si>
  <si>
    <t xml:space="preserve">2681669	</t>
  </si>
  <si>
    <t xml:space="preserve">	</t>
  </si>
  <si>
    <t>取消</t>
  </si>
  <si>
    <t xml:space="preserve">18933743369	</t>
  </si>
  <si>
    <t>[西归浦市]蓝色海洋酒店(Ocean Blue Hotel)(94885136)</t>
  </si>
  <si>
    <t>标准双人间&lt;双人入住&gt;&lt;无早&gt;</t>
  </si>
  <si>
    <t>Park/Jinyoung</t>
  </si>
  <si>
    <t xml:space="preserve">2682221	</t>
  </si>
  <si>
    <t xml:space="preserve">20221030102	</t>
  </si>
  <si>
    <t xml:space="preserve">18946342905	</t>
  </si>
  <si>
    <t>[清迈]清迈美利亚酒店(Melia Chiang Mai)(83963022)</t>
  </si>
  <si>
    <t>美利亚房(至少连住2晚及以上)&lt;今日特价 &gt;&lt;双人入住&gt;&lt;双早&gt;&lt;新酒店礼盒&gt;</t>
  </si>
  <si>
    <t>OU/CHINGMING</t>
  </si>
  <si>
    <t xml:space="preserve">2685274	</t>
  </si>
  <si>
    <t xml:space="preserve">36645	</t>
  </si>
  <si>
    <t xml:space="preserve">18950765179	</t>
  </si>
  <si>
    <t>[华欣]华欣班贝燕酒店(Baan Bayan - Hua Hin)(5684463)</t>
  </si>
  <si>
    <t>园景房&lt;今日特价 &gt;&lt;双人入住&gt;&lt;双早&gt;</t>
  </si>
  <si>
    <t>Bach/Vu,Bach/Vu</t>
  </si>
  <si>
    <t xml:space="preserve">2687573	</t>
  </si>
  <si>
    <t xml:space="preserve">8848	</t>
  </si>
  <si>
    <t xml:space="preserve">18954333193	</t>
  </si>
  <si>
    <t>[苏比克湾]灯塔滨海度假区酒店(The Lighthouse Marina Resort)(91915919)</t>
  </si>
  <si>
    <t>水族馆房（带阳台）&lt;特价大促销&gt;&lt;四人入住&gt;&lt;早餐&gt;</t>
  </si>
  <si>
    <t>A. Tan/Christopher,A. Tan/Christopher,A. Tan/Christopher,A. Tan/Christopher</t>
  </si>
  <si>
    <t xml:space="preserve">2689250	</t>
  </si>
  <si>
    <t xml:space="preserve">0018725	</t>
  </si>
  <si>
    <t xml:space="preserve">18956073332	</t>
  </si>
  <si>
    <t>[曼谷]曼谷湄南河四季酒店 (SHA Plus+)(Four Seasons Hotel Bangkok at Chao Phraya River (SHA Plus+))(57171815)</t>
  </si>
  <si>
    <t>豪华河景双床房(至少提前30天预订)(连住3晚及以上)&lt;双人入住&gt;&lt;日历房套餐高价值&gt;&lt;双早&gt;&lt;新酒店礼盒&gt;</t>
  </si>
  <si>
    <t>YAO/CLARENCE EDWARD,YAO/CAROLINE</t>
  </si>
  <si>
    <t xml:space="preserve">2690144	</t>
  </si>
  <si>
    <t xml:space="preserve">120696	</t>
  </si>
  <si>
    <t xml:space="preserve">18957160996	</t>
  </si>
  <si>
    <t>Mithi豪华别墅&lt;今日特价 &gt;&lt;双人入住&gt;&lt;双早&gt;</t>
  </si>
  <si>
    <t>Carreon/Eugene,Carreon/Eugene</t>
  </si>
  <si>
    <t xml:space="preserve">2690529	</t>
  </si>
  <si>
    <t xml:space="preserve">MITHI7921	</t>
  </si>
  <si>
    <t xml:space="preserve">21030453396	</t>
  </si>
  <si>
    <t>[曼谷]曼谷班达拉套房酒店(Bandara Suites Silom, Bangkok)(90808448)</t>
  </si>
  <si>
    <t>两卧室公寓&lt;特惠专享&gt;&lt;四人入住&gt;&lt;早餐&gt;</t>
  </si>
  <si>
    <t>LIU/JUN,LIN/WENBIN,ZHOU/MINJIE</t>
  </si>
  <si>
    <t xml:space="preserve">2694844	</t>
  </si>
  <si>
    <t xml:space="preserve">185571	</t>
  </si>
  <si>
    <t xml:space="preserve">21123327128	</t>
  </si>
  <si>
    <t>[普吉岛]普吉岛乐谷浪都喜天丽酒店(SHA Extra Plus)(Dusit Thani Laguna Phuket(SHA Extra Plus))(2919147)</t>
  </si>
  <si>
    <t>海景豪华房(连住3晚及以上)&lt;双人入住&gt;&lt;双早&gt;</t>
  </si>
  <si>
    <t>HSIEH/YINGHEN</t>
  </si>
  <si>
    <t xml:space="preserve">2703880	</t>
  </si>
  <si>
    <t xml:space="preserve">19236012	</t>
  </si>
  <si>
    <t xml:space="preserve">21128432215	</t>
  </si>
  <si>
    <t>[吉隆坡]吉隆坡皇家朱兰酒店(Royale Chulan Kuala Lumpur)(5280527)</t>
  </si>
  <si>
    <t>一室公寓&lt;双人入住&gt;&lt;双早&gt;</t>
  </si>
  <si>
    <t>Haji Mohd Othman/Dato Gnatuadan,Haji Mohd Othman/Dato Gnatuadan</t>
  </si>
  <si>
    <t xml:space="preserve">2704781	</t>
  </si>
  <si>
    <t xml:space="preserve">10010640469	</t>
  </si>
  <si>
    <t xml:space="preserve">21138365531	</t>
  </si>
  <si>
    <t>[普吉岛]普吉岛丽笙度假套房酒店(Radisson Resort and Suite Phuket)(4498536)</t>
  </si>
  <si>
    <t>避风港两卧室套房(至少连住2晚及以上)&lt;今日特价 &gt;&lt;四人入住&gt;&lt;无早&gt;</t>
  </si>
  <si>
    <t>MUELLER/SEBASTIAN</t>
  </si>
  <si>
    <t xml:space="preserve">2706694	</t>
  </si>
  <si>
    <t xml:space="preserve">237872	</t>
  </si>
  <si>
    <t xml:space="preserve">21144102524	</t>
  </si>
  <si>
    <t>[曼谷]曼谷盛泰乐水门酒店 (SHA Plus+)(Centara Watergate Pavillion Hotel Bangkok (SHA Plus+))(4733674)</t>
  </si>
  <si>
    <t>高级双人床房(至少连住2晚及以上)&lt;今日特价 &gt;&lt;双人入住&gt;&lt;适用于除泰国的亚洲客人&gt;&lt;双早&gt;</t>
  </si>
  <si>
    <t>LIANG/JIAMIN,LAM/CHI MING PARICK</t>
  </si>
  <si>
    <t xml:space="preserve">2707850	</t>
  </si>
  <si>
    <t xml:space="preserve">230430	</t>
  </si>
  <si>
    <t xml:space="preserve">21149788055	</t>
  </si>
  <si>
    <t>[曼谷]曼谷铂尔曼G酒店 （SHA Extra Plus）(Pullman Bangkok Hotel G（SHA Extra Plus）)(2497067)</t>
  </si>
  <si>
    <t>尊享豪华双床房(至少连住2晚及以上)&lt;双人入住&gt;&lt;适用于非中国/菲律宾客人&gt;&lt;双早&gt;</t>
  </si>
  <si>
    <t>SIA/YAN SHAN,CHIA/WAN LING</t>
  </si>
  <si>
    <t xml:space="preserve">2709005	</t>
  </si>
  <si>
    <t xml:space="preserve">913795	</t>
  </si>
  <si>
    <t xml:space="preserve">21196794381	</t>
  </si>
  <si>
    <t>[巴厘岛]萨马亚巴厘岛塞米亚克别墅(The Samaya Seminyak Bali)(6118645)</t>
  </si>
  <si>
    <t>一卧室泳池别墅&lt;双人入住&gt;&lt;预付&gt;&lt;双早&gt;</t>
  </si>
  <si>
    <t>KUMAR/ANKIT,KUMAR/ANKIT</t>
  </si>
  <si>
    <t xml:space="preserve">2710567	</t>
  </si>
  <si>
    <t xml:space="preserve">8V1GUD	</t>
  </si>
  <si>
    <t xml:space="preserve">21315322577	</t>
  </si>
  <si>
    <t>[吉隆坡]吉隆坡四季酒店(Four Seasons Hotel Kuala Lumpur)(17496902)</t>
  </si>
  <si>
    <t>城景特大床房&lt;双人入住&gt;&lt;双早&gt;</t>
  </si>
  <si>
    <t>Bingham/Gavin</t>
  </si>
  <si>
    <t xml:space="preserve">2721896	</t>
  </si>
  <si>
    <t xml:space="preserve">3162460	</t>
  </si>
  <si>
    <t xml:space="preserve">21345937673	</t>
  </si>
  <si>
    <t>[梳邦再也]吉隆坡双威克莱酒店(Sunway Clio Hotel @ Sunway Pyramid Mall)(58462983)</t>
  </si>
  <si>
    <t>超豪华房&lt;双人入住&gt;&lt;双早&gt;</t>
  </si>
  <si>
    <t>KIM/HYEJUNG,LEE/SEUNGA</t>
  </si>
  <si>
    <t xml:space="preserve">2726252	</t>
  </si>
  <si>
    <t xml:space="preserve">220709907	</t>
  </si>
  <si>
    <t xml:space="preserve">21353283143	</t>
  </si>
  <si>
    <t>泳池园景特大床房&lt;双人入住&gt;&lt;双早&gt;</t>
  </si>
  <si>
    <t>WONG/SUK YEE SANDY,WONG/CHI KWONG</t>
  </si>
  <si>
    <t xml:space="preserve">2727748	</t>
  </si>
  <si>
    <t xml:space="preserve">3163461	</t>
  </si>
  <si>
    <t xml:space="preserve">21355190709	</t>
  </si>
  <si>
    <t>[芽庄]芽庄洲际酒店(InterContinental Nha Trang, an IHG Hotel)(4398930)</t>
  </si>
  <si>
    <t>城景经典特大床房(至少连住2晚及以上)&lt;双人入住&gt;&lt;双早&gt;</t>
  </si>
  <si>
    <t>KIM/JIN</t>
  </si>
  <si>
    <t xml:space="preserve">2728103	</t>
  </si>
  <si>
    <t xml:space="preserve">584428	</t>
  </si>
  <si>
    <t xml:space="preserve">21356882148	</t>
  </si>
  <si>
    <t>[曼谷]优本纳沙通(Urbana Sathorn, Bangkok)(5025085)</t>
  </si>
  <si>
    <t>一卧室豪华房&lt;超值特惠&gt;&lt;双人入住&gt;&lt;无早&gt;</t>
  </si>
  <si>
    <t>NGAI/YIU FAI</t>
  </si>
  <si>
    <t xml:space="preserve">2728553	</t>
  </si>
  <si>
    <t xml:space="preserve">3944405192577	</t>
  </si>
  <si>
    <t xml:space="preserve">21361210981	</t>
  </si>
  <si>
    <t>[普吉岛]普吉岛阿玛瑞酒店(SHA Extra Plus)(Amari Phuket (SHA Extra Plus))(4308716)</t>
  </si>
  <si>
    <t>面海二卧室套房(至少连住2晚及以上)&lt;今日特价 &gt;</t>
  </si>
  <si>
    <t>Deshlahra/Vinay,Deshlahra/Vinay</t>
  </si>
  <si>
    <t xml:space="preserve">2729638	</t>
  </si>
  <si>
    <t xml:space="preserve">21375757094	</t>
  </si>
  <si>
    <t>海景豪华双床房(至少连住2晚及以上)&lt;全日特价&gt;&lt;双人入住&gt;&lt;双早&gt;</t>
  </si>
  <si>
    <t>JIANG/HAO,YI/LEI</t>
  </si>
  <si>
    <t xml:space="preserve">2733030	</t>
  </si>
  <si>
    <t xml:space="preserve">21410781652	</t>
  </si>
  <si>
    <t>[普吉岛]普吉岛邦涛的希尔顿花园酒店  (SHA Extra Plus)(Hilton Garden Inn Phuket Bang Tao (SHA Extra Plus))(99051557)</t>
  </si>
  <si>
    <t>特大床房&lt;双人入住&gt;&lt;双早&gt;</t>
  </si>
  <si>
    <t>Por/Min Yi May,Chan/Darren</t>
  </si>
  <si>
    <t xml:space="preserve">2733865	</t>
  </si>
  <si>
    <t xml:space="preserve">3306106424	</t>
  </si>
  <si>
    <t xml:space="preserve">21410794405	</t>
  </si>
  <si>
    <t>goh/wan ying</t>
  </si>
  <si>
    <t xml:space="preserve">2733871	</t>
  </si>
  <si>
    <t xml:space="preserve">3306268519	</t>
  </si>
  <si>
    <t xml:space="preserve">21440129097	</t>
  </si>
  <si>
    <t>[曼谷]是隆不容错过酒店 by Cross Collection(Haven't Met Bangkok Silom by Cross Collection)(17140699)</t>
  </si>
  <si>
    <t>城市房&lt;双人入住&gt;&lt;无早&gt;</t>
  </si>
  <si>
    <t>TRAN/THI THU NGAN,LAM/GIANG TIEN,TRAN/THI HUYEN TRAM,LE/THI TRUC QUYNH</t>
  </si>
  <si>
    <t xml:space="preserve">2737753	</t>
  </si>
  <si>
    <t xml:space="preserve">29453	</t>
  </si>
  <si>
    <t xml:space="preserve">21443528242	</t>
  </si>
  <si>
    <t>[普吉岛]普吉岛卡隆亚维斯塔格兰德-美憬阁索菲特酒店(SHA Extra Plus)(Avista Grande Phuket Karon MGallery by Sofitel(SHA Extra Plus))(13921342)</t>
  </si>
  <si>
    <t>山景豪华家庭房 (1 张特大床和 1 张大床) - 带阳台(至少连住2晚及以上)&lt;双人入住&gt;&lt;不适用泰国客人&gt;&lt;双早&gt;</t>
  </si>
  <si>
    <t>MENG/XIANGYU,LIU/YUHAO</t>
  </si>
  <si>
    <t xml:space="preserve">2738220	</t>
  </si>
  <si>
    <t xml:space="preserve">298579	</t>
  </si>
  <si>
    <t xml:space="preserve">21445528902	</t>
  </si>
  <si>
    <t>LEE/Pei Zhen</t>
  </si>
  <si>
    <t xml:space="preserve">2738581	</t>
  </si>
  <si>
    <t xml:space="preserve">3310693563	</t>
  </si>
  <si>
    <t xml:space="preserve">21445534224	</t>
  </si>
  <si>
    <t>YEO/WEI JIE</t>
  </si>
  <si>
    <t xml:space="preserve">2738582	</t>
  </si>
  <si>
    <t xml:space="preserve">3310315474	</t>
  </si>
  <si>
    <t xml:space="preserve">21453854195	</t>
  </si>
  <si>
    <t>Suriya Jangsawang/Mr.,Suriya Jangsawang/Mr.</t>
  </si>
  <si>
    <t xml:space="preserve">2740181	</t>
  </si>
  <si>
    <t xml:space="preserve">29493	</t>
  </si>
  <si>
    <t xml:space="preserve">21463916648	</t>
  </si>
  <si>
    <t>[长滩岛]长滩岛金凤凰酒店(Golden Phoenix Hotel Boracay)(6213617)</t>
  </si>
  <si>
    <t>豪华双床房&lt;特价大促销&gt;&lt;三人入住&gt;&lt;早餐&gt;</t>
  </si>
  <si>
    <t>CAI/ZHIMENG,LIN/XIAOFANG,CAI/HAOYANG</t>
  </si>
  <si>
    <t xml:space="preserve">2742307	</t>
  </si>
  <si>
    <t xml:space="preserve">2210160002	</t>
  </si>
  <si>
    <t xml:space="preserve">21467336542	</t>
  </si>
  <si>
    <t>豪华河景特大床房(至少连住2晚及以上)&lt;双人入住&gt;&lt;双早&gt;</t>
  </si>
  <si>
    <t>LIN/SHIH HUA</t>
  </si>
  <si>
    <t xml:space="preserve">2743007	</t>
  </si>
  <si>
    <t xml:space="preserve">126985	</t>
  </si>
  <si>
    <t xml:space="preserve">21476320773	</t>
  </si>
  <si>
    <t>[拉普拉普]种植园湾水疗度假村(Plantation Bay Resort and Spa)(6186732)</t>
  </si>
  <si>
    <t>礁湖景观双大床房&lt;今日特价 &gt;&lt;四人入住&gt;&lt;中宾&gt;&lt;无早&gt;</t>
  </si>
  <si>
    <t>HWANG/LAHNAH,CHOI/SAM JU,CHOI/GAEUN,CHOI/EUNJI</t>
  </si>
  <si>
    <t xml:space="preserve">2745188	</t>
  </si>
  <si>
    <t xml:space="preserve">21485891193	</t>
  </si>
  <si>
    <t>[普吉岛]阿玛塔拉康体度假村(SHA Extra Plus)(Amatara Wellness Resort(SHA Extra Plus))(3362896)</t>
  </si>
  <si>
    <t>湾景泳池别墅&lt;今日特价 &gt;&lt;三人入住&gt;&lt;早餐&gt;</t>
  </si>
  <si>
    <t>MOHAMMED/ALKHULAYFI,SARAH/ALGHASHAM</t>
  </si>
  <si>
    <t xml:space="preserve">2747463	</t>
  </si>
  <si>
    <t xml:space="preserve">23403828	</t>
  </si>
  <si>
    <t xml:space="preserve">21489534733	</t>
  </si>
  <si>
    <t>[奎松市]马尼拉赛达北维迪斯酒店 - 多用途酒店(Seda Vertis North - Multiple Use Hotel)(17891668)</t>
  </si>
  <si>
    <t>豪华房&lt;特价大促销&gt;&lt;双人入住&gt;&lt;双早&gt;</t>
  </si>
  <si>
    <t>SOONG/WENG CHUEN</t>
  </si>
  <si>
    <t xml:space="preserve">2748293	</t>
  </si>
  <si>
    <t xml:space="preserve">2382604	</t>
  </si>
  <si>
    <t xml:space="preserve">21492496368	</t>
  </si>
  <si>
    <t>[帕岸岛]潘维曼帕岸岛度假村(SHA Extra Plus)(Panviman Resort Koh Phangan(SHA Extra Plus))(6001440)</t>
  </si>
  <si>
    <t>高级房&lt;双人入住&gt;&lt;双早&gt;</t>
  </si>
  <si>
    <t>Backes/Jatuporn,Backes/Jatuporn</t>
  </si>
  <si>
    <t xml:space="preserve">2748936	</t>
  </si>
  <si>
    <t xml:space="preserve">Confirmed	</t>
  </si>
  <si>
    <t xml:space="preserve">21496243366	</t>
  </si>
  <si>
    <t>[长滩岛]和南恩泻胡度假酒店(Henann Lagoon Resort)(6406965)</t>
  </si>
  <si>
    <t>尊贵房-可直通泳池(至少连住2晚及以上)&lt;特价大促销&gt;&lt;三人入住&gt;&lt;早餐&gt;</t>
  </si>
  <si>
    <t>CHIEN/HSIN-YI,CHIEN/HSIN-YI,CHIEN/HSIN-YI</t>
  </si>
  <si>
    <t xml:space="preserve">2749898	</t>
  </si>
  <si>
    <t xml:space="preserve">HLM192-2288	</t>
  </si>
  <si>
    <t xml:space="preserve">21496319316	</t>
  </si>
  <si>
    <t>[长滩岛]和南恩花园度假酒店(Henann Garden Resort)(5338972)</t>
  </si>
  <si>
    <t>尊贵房(直通泳池)(至少连住2晚及以上)&lt;三人入住&gt;&lt;早餐&gt;</t>
  </si>
  <si>
    <t>CHO/YONGSOO,CHOE/HYEYEONG,CHO/MINHO</t>
  </si>
  <si>
    <t xml:space="preserve">2749933	</t>
  </si>
  <si>
    <t xml:space="preserve">21497828796	</t>
  </si>
  <si>
    <t>[巴加克]卡萨斯菲律宾阿酷扎酒店(Las Casas Filipinas de Acuzar)(88783338)</t>
  </si>
  <si>
    <t>大型高级豪华房&lt;特价大促销&gt;&lt;四人入住&gt;&lt;早餐&gt;</t>
  </si>
  <si>
    <t>FLORA/CARINA,FLORA/CARINA,FLORA/CARINA,FLORA/CARINA</t>
  </si>
  <si>
    <t xml:space="preserve">2750272	</t>
  </si>
  <si>
    <t xml:space="preserve">21499314122	</t>
  </si>
  <si>
    <t>[普林塞萨港]巴拉望岛道夫酒店(Astoria Palawan)(39700813)</t>
  </si>
  <si>
    <t>豪华房&lt;今日特价 &gt;&lt;三人入住&gt;&lt;无早&gt;</t>
  </si>
  <si>
    <t>Maheshwari/Purvi,Maheshwari/Purvi,Maheshwari/Purvi</t>
  </si>
  <si>
    <t xml:space="preserve">2750632	</t>
  </si>
  <si>
    <t xml:space="preserve">323146	</t>
  </si>
  <si>
    <t xml:space="preserve">21499878258	</t>
  </si>
  <si>
    <t>[普吉岛]普吉假日酒店 (SHA Extra Plus)(Holiday Inn Resort Phuket, an IHG Hotel  (SHA Extra Plus))(3031621)</t>
  </si>
  <si>
    <t>标准房（1张特大床）(至少连住2晚及以上)&lt;双人入住&gt;&lt;双早&gt;</t>
  </si>
  <si>
    <t>SINGH/TARANJYOT,SINGH/TARANJYOT</t>
  </si>
  <si>
    <t xml:space="preserve">2750773	</t>
  </si>
  <si>
    <t xml:space="preserve">11027797	</t>
  </si>
  <si>
    <t xml:space="preserve">21502512038	</t>
  </si>
  <si>
    <t>尊贵房(至少连住2晚及以上)&lt;三人入住&gt;&lt;早餐&gt;</t>
  </si>
  <si>
    <t xml:space="preserve">2751665	</t>
  </si>
  <si>
    <t xml:space="preserve">HGM164-6367	</t>
  </si>
  <si>
    <t xml:space="preserve">21562321051	</t>
  </si>
  <si>
    <t>[帕拉尼亚克]马尼拉新濠天地凯悦酒店(Hyatt Regency Manila City of Dreams)(5917305)</t>
  </si>
  <si>
    <t>水族馆套房&lt;双人入住&gt;&lt;不适用菲律宾客人&gt;&lt;双早&gt;</t>
  </si>
  <si>
    <t>NGAI/SIU KIT</t>
  </si>
  <si>
    <t xml:space="preserve">2756545	</t>
  </si>
  <si>
    <t xml:space="preserve">25602549	</t>
  </si>
  <si>
    <t xml:space="preserve">21567760615	</t>
  </si>
  <si>
    <t>[科伦]祖里度假村(Zuri Resort)(97273995)</t>
  </si>
  <si>
    <t>豪华房&lt;今日特价 &gt;&lt;双人入住&gt;&lt;双早&gt;</t>
  </si>
  <si>
    <t>LIN/SHAOHUANG</t>
  </si>
  <si>
    <t xml:space="preserve">2757288	</t>
  </si>
  <si>
    <t xml:space="preserve">0401120-2022	</t>
  </si>
  <si>
    <t xml:space="preserve">21569530491	</t>
  </si>
  <si>
    <t>[薄荷岛]北禅别墅酒店(North Zen Villas)(29581848)</t>
  </si>
  <si>
    <t>禅意套房(至少连住2晚及以上)&lt;三人入住&gt;&lt;早餐&gt;</t>
  </si>
  <si>
    <t>NEYA/Hideto,NEYA/Hideto</t>
  </si>
  <si>
    <t xml:space="preserve">2757706	</t>
  </si>
  <si>
    <t xml:space="preserve">21570536050	</t>
  </si>
  <si>
    <t>[坤甸]坤甸尼奥噶迦玛达酒店(Hotel Neo Gajah Mada Pontianak by ASTON)(98317616)</t>
  </si>
  <si>
    <t>尼欧房&lt;双人入住&gt;&lt;无早&gt;</t>
  </si>
  <si>
    <t>ELVINA/ELVINA</t>
  </si>
  <si>
    <t xml:space="preserve">2757963	</t>
  </si>
  <si>
    <t xml:space="preserve">21570587062	</t>
  </si>
  <si>
    <t>[曼谷]文斯水门酒店 (SHA Plus+)(Vince Hotel Pratunam (SHA Plus+))(5449123)</t>
  </si>
  <si>
    <t>高级大床房&lt;特惠专享&gt;&lt;双早&gt;</t>
  </si>
  <si>
    <t>XU/JUNHUI,XU/VYBELLE,LEE/VENNIE</t>
  </si>
  <si>
    <t xml:space="preserve">2757976	</t>
  </si>
  <si>
    <t xml:space="preserve">136227	</t>
  </si>
  <si>
    <t xml:space="preserve">21573109546	</t>
  </si>
  <si>
    <t>[曼谷]曼谷拉查丹利中心酒店  (SHA Plus+)(Grande Centre Point Hotel Ratchadamri Bangkok (SHA Plus+))(2497052)</t>
  </si>
  <si>
    <t>经典高级套房&lt;特惠专享&gt;&lt;双人入住&gt;&lt;双早&gt;</t>
  </si>
  <si>
    <t>ng/tik long,li/zilin</t>
  </si>
  <si>
    <t xml:space="preserve">2758616	</t>
  </si>
  <si>
    <t xml:space="preserve">330346	</t>
  </si>
  <si>
    <t xml:space="preserve">21578020220	</t>
  </si>
  <si>
    <t>[曼谷]曼谷素坤逸丽笙套房酒店(Radisson Suites Bangkok Sukhumvit)(73690889)</t>
  </si>
  <si>
    <t>高级特大床房&lt;特惠专享&gt;&lt;双人入住&gt;&lt;双早&gt;</t>
  </si>
  <si>
    <t>Wadhwa/Anmol</t>
  </si>
  <si>
    <t xml:space="preserve">2759130	</t>
  </si>
  <si>
    <t xml:space="preserve">1074265	</t>
  </si>
  <si>
    <t xml:space="preserve">21578841290	</t>
  </si>
  <si>
    <t>高级双床房&lt;特惠专享&gt;&lt;双人入住&gt;&lt;双早&gt;</t>
  </si>
  <si>
    <t>SEHGAL/MANDHIR,SEHGAL/MANDHIR,SEHGAL/MANDHIR,SEHGAL/MANDHIR</t>
  </si>
  <si>
    <t xml:space="preserve">2759301	</t>
  </si>
  <si>
    <t xml:space="preserve">1074327	</t>
  </si>
  <si>
    <t xml:space="preserve">21579388060	</t>
  </si>
  <si>
    <t>[曼谷]曼谷万怡酒店(Courtyard by Marriott Bangkok)(5211729)</t>
  </si>
  <si>
    <t>翻新至尊特大床房(至少连住2晚及以上)&lt;单人入住&gt;&lt;单早&gt;</t>
  </si>
  <si>
    <t>GUO/XIAOXI</t>
  </si>
  <si>
    <t xml:space="preserve">2759428	</t>
  </si>
  <si>
    <t xml:space="preserve">75316072	</t>
  </si>
  <si>
    <t xml:space="preserve">21583855534	</t>
  </si>
  <si>
    <t>[芭堤雅]兀兰酒店芭堤雅度假村(Woodlands Hotel and Resort Pattaya)(6286555)</t>
  </si>
  <si>
    <t>豪华房&lt;双人入住&gt;&lt;双早&gt;</t>
  </si>
  <si>
    <t>SANGPRAKHONG /CHINNACHOT PADAENGKO</t>
  </si>
  <si>
    <t xml:space="preserve">2760493	</t>
  </si>
  <si>
    <t xml:space="preserve">Acknowledged	</t>
  </si>
  <si>
    <t xml:space="preserve">21586266728	</t>
  </si>
  <si>
    <t>doms tajon/marlowe,doms tajon/marlowe</t>
  </si>
  <si>
    <t xml:space="preserve">2760571	</t>
  </si>
  <si>
    <t xml:space="preserve">2382622	</t>
  </si>
  <si>
    <t xml:space="preserve">21587191723	</t>
  </si>
  <si>
    <t>[古晋]古晋帝国河岸酒店(Imperial Riverbank Hotel Kuching)(28356928)</t>
  </si>
  <si>
    <t>高级特大床房&lt;双人入住&gt;&lt;双早&gt;</t>
  </si>
  <si>
    <t>ABDULLAH/HALIM,ABDULLAH/HALIM</t>
  </si>
  <si>
    <t xml:space="preserve">2760698	</t>
  </si>
  <si>
    <t xml:space="preserve">IRH159042	</t>
  </si>
  <si>
    <t xml:space="preserve">21588442436	</t>
  </si>
  <si>
    <t>[长滩岛]长滩岛区酒店(The District Boracay)(5175373)</t>
  </si>
  <si>
    <t>豪华两张大床房&lt;今日特价 &gt;&lt;三人入住&gt;&lt;早餐&gt;</t>
  </si>
  <si>
    <t>LUO/JI,LIU/CONGSHUAI</t>
  </si>
  <si>
    <t xml:space="preserve">2760967	</t>
  </si>
  <si>
    <t xml:space="preserve">21588866987	</t>
  </si>
  <si>
    <t>城景房&lt;双人入住&gt;&lt;预付&gt;&lt;双早&gt;</t>
  </si>
  <si>
    <t>Goh/Yih Jau</t>
  </si>
  <si>
    <t xml:space="preserve">2761057	</t>
  </si>
  <si>
    <t xml:space="preserve">21592706331	</t>
  </si>
  <si>
    <t>Rozana/binti Majid</t>
  </si>
  <si>
    <t xml:space="preserve">2761871	</t>
  </si>
  <si>
    <t xml:space="preserve">21595891042	</t>
  </si>
  <si>
    <t>[多哈]多哈协和大酒店(Concorde Hotel Doha)(99968242)</t>
  </si>
  <si>
    <t>豪华特大床房&lt;双人入住&gt;&lt;无早&gt;</t>
  </si>
  <si>
    <t>CHEN/ZIHAO</t>
  </si>
  <si>
    <t xml:space="preserve">2762084	</t>
  </si>
  <si>
    <t xml:space="preserve">7251703	</t>
  </si>
  <si>
    <t xml:space="preserve">21598833870	</t>
  </si>
  <si>
    <t>[吉隆坡]铂尔曼吉隆坡城市中心大酒店(Pullman Kuala Lumpur City Centre Hotel &amp; Residences)(5073220)</t>
  </si>
  <si>
    <t>尊享豪华特大床房&lt;双人入住&gt;&lt;双早&gt;</t>
  </si>
  <si>
    <t>WANG/ZIYUE</t>
  </si>
  <si>
    <t xml:space="preserve">2762634	</t>
  </si>
  <si>
    <t xml:space="preserve">880005	</t>
  </si>
  <si>
    <t xml:space="preserve">21598972844	</t>
  </si>
  <si>
    <t>[普吉岛]普吉岛乐古浪悦椿度假村(SHA Plus+)(Angsana Laguna Phuket(SHA Plus+))(1549694)</t>
  </si>
  <si>
    <t>乐古浪客房&lt;双人入住&gt;&lt;双早&gt;</t>
  </si>
  <si>
    <t>KO/SUET YEE</t>
  </si>
  <si>
    <t xml:space="preserve">2762676	</t>
  </si>
  <si>
    <t xml:space="preserve">1116103	</t>
  </si>
  <si>
    <t xml:space="preserve">21600373265	</t>
  </si>
  <si>
    <t>VALLEJO/ANGELITA</t>
  </si>
  <si>
    <t xml:space="preserve">2763023	</t>
  </si>
  <si>
    <t xml:space="preserve">2384828	</t>
  </si>
  <si>
    <t xml:space="preserve">21601960728	</t>
  </si>
  <si>
    <t>[苏梅岛]苏梅岛塞利斯酒店(Celes Samui)(6125766)</t>
  </si>
  <si>
    <t>热带豪华房&lt;双人入住&gt;&lt;双早&gt;</t>
  </si>
  <si>
    <t>Gomez Camacho/Manuel</t>
  </si>
  <si>
    <t xml:space="preserve">2763344	</t>
  </si>
  <si>
    <t xml:space="preserve">19302	</t>
  </si>
  <si>
    <t xml:space="preserve">21601981935	</t>
  </si>
  <si>
    <t>AI/YINGHUI</t>
  </si>
  <si>
    <t xml:space="preserve">2763353	</t>
  </si>
  <si>
    <t xml:space="preserve">21602185358	</t>
  </si>
  <si>
    <t>[奥隆阿波]苏比克湾野生兰花海滩度假村(Wild Orchid Beach Resort Subic)(83055244)</t>
  </si>
  <si>
    <t>豪华房&lt;今日特价 &gt;&lt;双人入住&gt;&lt;无早&gt;</t>
  </si>
  <si>
    <t>Alexandre Dela Cruz/Rex,Alexandre Dela Cruz/Rex,Alexandre Dela Cruz/Rex</t>
  </si>
  <si>
    <t xml:space="preserve">2763415	</t>
  </si>
  <si>
    <t xml:space="preserve">30834	</t>
  </si>
  <si>
    <t xml:space="preserve">21602215351	</t>
  </si>
  <si>
    <t>豪华房&lt;特价大促销&gt;&lt;双人入住&gt;&lt;无早&gt;</t>
  </si>
  <si>
    <t>Lacsina/ Challene</t>
  </si>
  <si>
    <t xml:space="preserve">2763431	</t>
  </si>
  <si>
    <t xml:space="preserve">2385928	</t>
  </si>
  <si>
    <t xml:space="preserve">21604967633	</t>
  </si>
  <si>
    <t>世外桃源泳池别墅&lt;特惠专享&gt;&lt;双人入住&gt;&lt;双早&gt;</t>
  </si>
  <si>
    <t>SUN/KUN</t>
  </si>
  <si>
    <t xml:space="preserve">2763574	</t>
  </si>
  <si>
    <t xml:space="preserve">acknowledge	</t>
  </si>
  <si>
    <t xml:space="preserve">21605778823	</t>
  </si>
  <si>
    <t>VOON/CHEE HOONG</t>
  </si>
  <si>
    <t xml:space="preserve">2763695	</t>
  </si>
  <si>
    <t xml:space="preserve">21607504983	</t>
  </si>
  <si>
    <t>[迪拜]迪拜范思哲宫殿酒店(Palazzo Versace Dubai)(6548818)</t>
  </si>
  <si>
    <t>文化村景豪华双床房(至少连住2晚及以上)&lt;促销&gt;&lt;双人入住&gt;&lt;仅限中国、东南亚与南亚地区的客人&gt;&lt;日历房套餐高价值&gt;&lt;双早&gt;&lt;新酒店礼盒&gt;</t>
  </si>
  <si>
    <t>LIU/ZHIBIN,Liu/Jian</t>
  </si>
  <si>
    <t xml:space="preserve">2764002	</t>
  </si>
  <si>
    <t xml:space="preserve">782398	</t>
  </si>
  <si>
    <t xml:space="preserve">21607531390	</t>
  </si>
  <si>
    <t>文化村景豪华特大床房(至少连住2晚及以上)&lt;促销&gt;&lt;双人入住&gt;&lt;仅限中国、东南亚与南亚地区的客人&gt;&lt;日历房套餐高价值&gt;&lt;双早&gt;&lt;新酒店礼盒&gt;</t>
  </si>
  <si>
    <t>LIU/Zhihua</t>
  </si>
  <si>
    <t xml:space="preserve">2764006	</t>
  </si>
  <si>
    <t xml:space="preserve">782399	</t>
  </si>
  <si>
    <t xml:space="preserve">21609328481	</t>
  </si>
  <si>
    <t>[曼谷]曼谷素坤逸11号巷美居酒店(Mercure Bangkok Sukhumvit 11)(17527600)</t>
  </si>
  <si>
    <t>豪华特大床房带浴缸(连住3晚及以上)&lt;特惠&gt;&lt;双人入住&gt;&lt;不适用于泰国和韩国市场&gt;&lt;双早&gt;</t>
  </si>
  <si>
    <t>SU/HONGRAN</t>
  </si>
  <si>
    <t xml:space="preserve">2764328	</t>
  </si>
  <si>
    <t xml:space="preserve">544679	</t>
  </si>
  <si>
    <t xml:space="preserve">21610727607	</t>
  </si>
  <si>
    <t>[帕赛市]马尼拉101酒店（多用途酒店）(Hotel 101 Manila (Multiple Use Hotel))(28525147)</t>
  </si>
  <si>
    <t>欢乐房&lt;特价大促销&gt;&lt;三人入住&gt;&lt;早餐&gt;</t>
  </si>
  <si>
    <t>Racman/Eireen,Racman/Aliah Jozzaine</t>
  </si>
  <si>
    <t xml:space="preserve">2764742	</t>
  </si>
  <si>
    <t xml:space="preserve">22138534	</t>
  </si>
  <si>
    <t xml:space="preserve">21612633894	</t>
  </si>
  <si>
    <t>豪华特大床房(至少连住2晚及以上)&lt;双人入住&gt;&lt;双早&gt;</t>
  </si>
  <si>
    <t>IVANOV/MARK</t>
  </si>
  <si>
    <t xml:space="preserve">2765281	</t>
  </si>
  <si>
    <t xml:space="preserve">129376	</t>
  </si>
  <si>
    <t>退单</t>
  </si>
  <si>
    <t>补单</t>
  </si>
  <si>
    <t>[科伦]祖里度假村(Zuri Resort)(1877699)</t>
  </si>
  <si>
    <t xml:space="preserve">21619702107	</t>
  </si>
  <si>
    <t>Shi/Guang</t>
  </si>
  <si>
    <t xml:space="preserve">2766066	</t>
  </si>
  <si>
    <t xml:space="preserve">21619980361	</t>
  </si>
  <si>
    <t>[普吉岛]普吉岛芭东海滩品质水疗度假村(Quality Resort and Spa Patong Beach)(98984522)</t>
  </si>
  <si>
    <t>豪华特大床房&lt;双人入住&gt;&lt;双早&gt;</t>
  </si>
  <si>
    <t>DING/HAO</t>
  </si>
  <si>
    <t xml:space="preserve">2766161	</t>
  </si>
  <si>
    <t xml:space="preserve">RR22000864	</t>
  </si>
  <si>
    <t xml:space="preserve">21621356535	</t>
  </si>
  <si>
    <t>[哥打巴鲁]大宏酒店(Grand Riverview Hotel)(5072888)</t>
  </si>
  <si>
    <t>尊贵房(至少连住2晚及以上)&lt;双人入住&gt;&lt;双早&gt;</t>
  </si>
  <si>
    <t>GUAN/XINCHUAN</t>
  </si>
  <si>
    <t xml:space="preserve">2766451	</t>
  </si>
  <si>
    <t xml:space="preserve">239791	</t>
  </si>
  <si>
    <t xml:space="preserve">21621375635	</t>
  </si>
  <si>
    <t>Ye/Yu,Ye/Yu</t>
  </si>
  <si>
    <t xml:space="preserve">2766456	</t>
  </si>
  <si>
    <t xml:space="preserve">239792	</t>
  </si>
  <si>
    <t xml:space="preserve">21621451501	</t>
  </si>
  <si>
    <t>[科伦]科伦维斯顿度假酒店(Coron Westown Resort)(28525527)</t>
  </si>
  <si>
    <t>甄选房&lt;特价大促销&gt;&lt;三人入住&gt;&lt;无早&gt;</t>
  </si>
  <si>
    <t>Defensor/Romeo,Defensor/Romeo,Defensor/Romeo,Defensor/Romeo,Defensor/Romeo,Defensor/Romeo,Defensor/Romeo,Defensor/Romeo</t>
  </si>
  <si>
    <t xml:space="preserve">2766478	</t>
  </si>
  <si>
    <t xml:space="preserve">21623043417	</t>
  </si>
  <si>
    <t>[曼谷]曼谷大使酒店(Ambassador Hotel Bangkok)(28680259)</t>
  </si>
  <si>
    <t>标准主楼翼房&lt;三人入住&gt;&lt;无早&gt;</t>
  </si>
  <si>
    <t>Karim/Miazi md Fazlul,Harun/Mohammed,Kamal/Raju</t>
  </si>
  <si>
    <t xml:space="preserve">2766872	</t>
  </si>
  <si>
    <t xml:space="preserve">BK031707	</t>
  </si>
  <si>
    <t xml:space="preserve">21623428430	</t>
  </si>
  <si>
    <t>[曼谷]金玉素万那普酒店(Golden Jade Suvarnabhumi)(28680143)</t>
  </si>
  <si>
    <t>高级房&lt;双人入住&gt;&lt;无早&gt;</t>
  </si>
  <si>
    <t>PANYASIT/LAKSANARI</t>
  </si>
  <si>
    <t xml:space="preserve">2766960	</t>
  </si>
  <si>
    <t xml:space="preserve">21624291324	</t>
  </si>
  <si>
    <t>[曼谷]曼谷秋素坤逸酒店 (SHA Plus+)(Qiu Hotel Sukhumvit (SHA Plus+))(28597378)</t>
  </si>
  <si>
    <t>豪华房(无窗)&lt;特价大促销&gt;&lt;双人入住&gt;&lt;无早&gt;</t>
  </si>
  <si>
    <t>NGAONGAM/TEERAPONG</t>
  </si>
  <si>
    <t xml:space="preserve">2767217	</t>
  </si>
  <si>
    <t xml:space="preserve">78393	</t>
  </si>
  <si>
    <t xml:space="preserve">21624484125	</t>
  </si>
  <si>
    <t>[普吉岛]普吉岛奈阳海滩水疗度假村(SHA Extra Plus)(Nai Yang Beach Resort and Spa(SHA Extra Plus))(98353781)</t>
  </si>
  <si>
    <t>WECKER/SASCHA,WECKER/SARAH</t>
  </si>
  <si>
    <t xml:space="preserve">2767253	</t>
  </si>
  <si>
    <t xml:space="preserve">32079	</t>
  </si>
  <si>
    <t xml:space="preserve">21624801212	</t>
  </si>
  <si>
    <t>[曼谷]曼谷素坤逸55号通罗中心点大酒店 (SHA Plus+)(Grande Centre Point Sukhumvit 55 Bangkok (SHA Plus+))(8173962)</t>
  </si>
  <si>
    <t>特色豪华房&lt;单人入住&gt;&lt;单早&gt;</t>
  </si>
  <si>
    <t>LI/HAO</t>
  </si>
  <si>
    <t xml:space="preserve">2767431	</t>
  </si>
  <si>
    <t xml:space="preserve">246547	</t>
  </si>
  <si>
    <t xml:space="preserve">21624942394	</t>
  </si>
  <si>
    <t>[曼谷]盛泰澜曼谷拉普崂中央广场酒店 (SHA Plus+)(Centara Grand at Central Plaza Ladprao Bangkok)(4955368)</t>
  </si>
  <si>
    <t>豪华特大床房&lt;今日特价 &gt;&lt;双人入住&gt;&lt;适用于除泰国的亚洲客人&gt;&lt;双早&gt;</t>
  </si>
  <si>
    <t>Yu/Wenqiang</t>
  </si>
  <si>
    <t xml:space="preserve">2767516	</t>
  </si>
  <si>
    <t xml:space="preserve">224891522	</t>
  </si>
  <si>
    <t xml:space="preserve">21624952482	</t>
  </si>
  <si>
    <t>Zhang/Xingping</t>
  </si>
  <si>
    <t xml:space="preserve">2767518	</t>
  </si>
  <si>
    <t xml:space="preserve">224894443	</t>
  </si>
  <si>
    <t xml:space="preserve">21624959355	</t>
  </si>
  <si>
    <t>Wu/Lugen</t>
  </si>
  <si>
    <t xml:space="preserve">2767520	</t>
  </si>
  <si>
    <t xml:space="preserve">224894300	</t>
  </si>
  <si>
    <t xml:space="preserve">21631835268	</t>
  </si>
  <si>
    <t>[曼谷]曼谷利特酒店 (SHA Extra Plus)(LiT BANGKOK Hotel)(3799511)</t>
  </si>
  <si>
    <t>额外辐射房&lt;限量特价&gt;&lt;双人入住&gt;&lt;双早&gt;</t>
  </si>
  <si>
    <t>abu/zarin,abu/zarin</t>
  </si>
  <si>
    <t xml:space="preserve">2767776	</t>
  </si>
  <si>
    <t xml:space="preserve">6891	</t>
  </si>
  <si>
    <t xml:space="preserve">21632055403	</t>
  </si>
  <si>
    <t>Kulon/Monika</t>
  </si>
  <si>
    <t xml:space="preserve">2767837	</t>
  </si>
  <si>
    <t xml:space="preserve">129625	</t>
  </si>
  <si>
    <t xml:space="preserve">21632323136	</t>
  </si>
  <si>
    <t>不同温度特大床房&lt;特惠专享&gt;&lt;双人入住&gt;&lt;双早&gt;</t>
  </si>
  <si>
    <t>David/Amitai</t>
  </si>
  <si>
    <t xml:space="preserve">2767861	</t>
  </si>
  <si>
    <t xml:space="preserve">6985	</t>
  </si>
  <si>
    <t xml:space="preserve">21633233368	</t>
  </si>
  <si>
    <t>[普吉岛]普吉岛芭东度假酒店 (SHA Extra Plus)(Patong Resort Hotel (SHA Extra Plus))(28525581)</t>
  </si>
  <si>
    <t>PRADIP JANI/JIGNESH,PRADIP JANI/JIGNESH</t>
  </si>
  <si>
    <t xml:space="preserve">2768003	</t>
  </si>
  <si>
    <t xml:space="preserve">21634393047	</t>
  </si>
  <si>
    <t>[普吉岛]普吉岛芭东彩灯度假村 (SHA Extra Plus)(The Lantern Resorts Patong Phuket (SHA Extra Plus))(28689957)</t>
  </si>
  <si>
    <t>景观房&lt;双人入住&gt;&lt;无早&gt;</t>
  </si>
  <si>
    <t>Subramaniam/Sridharan,Subramaniam/Sridharan</t>
  </si>
  <si>
    <t xml:space="preserve">2768210	</t>
  </si>
  <si>
    <t xml:space="preserve">78957	</t>
  </si>
  <si>
    <t xml:space="preserve">21634393791	</t>
  </si>
  <si>
    <t>不同温度特大床房&lt;特惠专享&gt;&lt;双人入住&gt;&lt;无早&gt;</t>
  </si>
  <si>
    <t>Chuenchomsakun/Surachat</t>
  </si>
  <si>
    <t xml:space="preserve">2768212	</t>
  </si>
  <si>
    <t xml:space="preserve">21634410867	</t>
  </si>
  <si>
    <t>景观房(带阳台)&lt;双人入住&gt;&lt;无早&gt;</t>
  </si>
  <si>
    <t xml:space="preserve">2768216	</t>
  </si>
  <si>
    <t xml:space="preserve">21635824812	</t>
  </si>
  <si>
    <t>[迪拜]国敦湖景酒店(Copthorne Lakeview Hotel, Green Community)(100647915)</t>
  </si>
  <si>
    <t>FAN/YUANLIN</t>
  </si>
  <si>
    <t xml:space="preserve">2768561	</t>
  </si>
  <si>
    <t xml:space="preserve">97608	</t>
  </si>
  <si>
    <t xml:space="preserve">18191236152	</t>
  </si>
  <si>
    <t>调整</t>
  </si>
  <si>
    <t>[Batu Buruk]报春花海滩酒店(Primula Beach Hotel)(89000989)</t>
  </si>
  <si>
    <t>nor suraya binti kamaruzaman/aemy,nor suraya binti kamaruzaman/aemy</t>
  </si>
  <si>
    <t xml:space="preserve">2600882	</t>
  </si>
  <si>
    <t xml:space="preserve">109166	</t>
  </si>
  <si>
    <t>，</t>
  </si>
  <si>
    <t>A221104101738481</t>
  </si>
  <si>
    <t>A221104101836481</t>
  </si>
  <si>
    <t>CNY / HKD 当前参考汇率: 1.070967628</t>
  </si>
  <si>
    <t>总计：200925.74 CNY/
215184.96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</si>
  <si>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</si>
  <si>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</si>
  <si>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</si>
  <si>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</si>
  <si>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</si>
  <si>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</si>
  <si>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</si>
  <si>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</si>
  <si>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</si>
  <si>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</si>
  <si>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</si>
  <si>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</si>
  <si>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</si>
  <si>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</si>
  <si>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</si>
  <si>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</si>
  <si>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</si>
  <si>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</si>
  <si>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</si>
  <si>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2022-10-31</t>
  </si>
  <si>
    <t>2768561</t>
  </si>
  <si>
    <t>国敦湖景酒店</t>
  </si>
  <si>
    <t>FAN YUANLIN</t>
  </si>
  <si>
    <t>2022-11-01</t>
  </si>
  <si>
    <t>退房日周结</t>
  </si>
  <si>
    <t>408.00</t>
  </si>
  <si>
    <t>RMB</t>
  </si>
  <si>
    <t>0</t>
  </si>
  <si>
    <t>0.00</t>
  </si>
  <si>
    <t>携程国际直连(DD)</t>
  </si>
  <si>
    <t>01.011174</t>
  </si>
  <si>
    <t>2022-10-31 20:09:49</t>
  </si>
  <si>
    <t>否</t>
  </si>
  <si>
    <t>汇智国际旅游发展有限公司</t>
  </si>
  <si>
    <t>直采</t>
  </si>
  <si>
    <t>阿拉伯联合酋长国</t>
  </si>
  <si>
    <t>2768210</t>
  </si>
  <si>
    <t>普吉岛芭东彩灯度假村</t>
  </si>
  <si>
    <t>Subramaniam Sridharan,Subramaniam Sridharan</t>
  </si>
  <si>
    <t>230.00</t>
  </si>
  <si>
    <t>2022-10-31 16:25:57</t>
  </si>
  <si>
    <t>泰国</t>
  </si>
  <si>
    <t>2768003</t>
  </si>
  <si>
    <t>普吉岛芭东度假酒店 (SHA Extra Plus)</t>
  </si>
  <si>
    <t>PRADIP JANI JIGNESH,PRADIP JANI JIGNESH</t>
  </si>
  <si>
    <t>220.00</t>
  </si>
  <si>
    <t>2022-10-31 13:16:36</t>
  </si>
  <si>
    <t>2767861</t>
  </si>
  <si>
    <t>曼谷利特酒店</t>
  </si>
  <si>
    <t>David Amitai</t>
  </si>
  <si>
    <t>432.00</t>
  </si>
  <si>
    <t>2022-10-31 11:27:11</t>
  </si>
  <si>
    <t>2767837</t>
  </si>
  <si>
    <t>曼谷湄南河四季酒店 (SHA Plus+)</t>
  </si>
  <si>
    <t>Kulon Monika</t>
  </si>
  <si>
    <t>2820.00</t>
  </si>
  <si>
    <t>2022-10-31 11:19:20</t>
  </si>
  <si>
    <t>2767776</t>
  </si>
  <si>
    <t>abu zarin,abu zarin</t>
  </si>
  <si>
    <t>509.00</t>
  </si>
  <si>
    <t>2022-10-31 10:50:20</t>
  </si>
  <si>
    <t>2767520</t>
  </si>
  <si>
    <t>盛泰澜拉普崂中央广场酒店</t>
  </si>
  <si>
    <t>Wu Lugen</t>
  </si>
  <si>
    <t>577.00</t>
  </si>
  <si>
    <t>2022-10-31 09:31:15</t>
  </si>
  <si>
    <t>2767518</t>
  </si>
  <si>
    <t>Zhang Xingping</t>
  </si>
  <si>
    <t>2022-10-31 09:34:37</t>
  </si>
  <si>
    <t>2767516</t>
  </si>
  <si>
    <t>Yu Wenqiang</t>
  </si>
  <si>
    <t>2022-10-31 09:22:46</t>
  </si>
  <si>
    <t>2767431</t>
  </si>
  <si>
    <t>曼谷素坤逸55号通罗中心点大酒店 (SHA Plus+)</t>
  </si>
  <si>
    <t>LI HAO</t>
  </si>
  <si>
    <t>627.00</t>
  </si>
  <si>
    <t>2022-10-31 10:06:26</t>
  </si>
  <si>
    <t>2022-10-30</t>
  </si>
  <si>
    <t>2767253</t>
  </si>
  <si>
    <t>普吉岛奈阳海滩水疗度假村(SHA Plus+)</t>
  </si>
  <si>
    <t>WECKER SASCHA,WECKER SARAH</t>
  </si>
  <si>
    <t>147.00</t>
  </si>
  <si>
    <t>2022-10-31 10:47:52</t>
  </si>
  <si>
    <t>2767217</t>
  </si>
  <si>
    <t>曼谷秋素坤逸酒店 (SHA Plus+)</t>
  </si>
  <si>
    <t>NGAONGAM TEERAPONG</t>
  </si>
  <si>
    <t>140.00</t>
  </si>
  <si>
    <t>2022-10-30 21:34:42</t>
  </si>
  <si>
    <t>2766960</t>
  </si>
  <si>
    <t>曼谷金玉素旺纳普酒店</t>
  </si>
  <si>
    <t>PANYASIT LAKSANARI</t>
  </si>
  <si>
    <t>2022-10-30 18:31:44</t>
  </si>
  <si>
    <t>2766872</t>
  </si>
  <si>
    <t>曼谷大使酒店</t>
  </si>
  <si>
    <t>Karim Miazi md Fazlul,Harun Mohammed,Kamal Raju</t>
  </si>
  <si>
    <t>712.00</t>
  </si>
  <si>
    <t>2022-10-30 17:45:04</t>
  </si>
  <si>
    <t>2766478</t>
  </si>
  <si>
    <t>科隆韦斯唐度假村</t>
  </si>
  <si>
    <t>Defensor Romeo,Defensor Romeo,Defensor Romeo,Defensor Romeo,Defensor Romeo,Defensor Romeo,Defensor Romeo,Defensor Romeo</t>
  </si>
  <si>
    <t>1908.00</t>
  </si>
  <si>
    <t>2022-10-30 13:08:29</t>
  </si>
  <si>
    <t>菲律宾</t>
  </si>
  <si>
    <t>2766456</t>
  </si>
  <si>
    <t>大宏酒店</t>
  </si>
  <si>
    <t>Ye Yu,Ye Yu</t>
  </si>
  <si>
    <t>642.00</t>
  </si>
  <si>
    <t>2022-10-30 12:51:23</t>
  </si>
  <si>
    <t>马来西亚</t>
  </si>
  <si>
    <t>2766451</t>
  </si>
  <si>
    <t>GUAN XINCHUAN</t>
  </si>
  <si>
    <t>2022-10-30 12:52:23</t>
  </si>
  <si>
    <t>2766161</t>
  </si>
  <si>
    <t>普吉岛芭东海滩品质度假村</t>
  </si>
  <si>
    <t>DING HAO</t>
  </si>
  <si>
    <t>340.00</t>
  </si>
  <si>
    <t>2022-10-30 10:03:07</t>
  </si>
  <si>
    <t>2022-10-29</t>
  </si>
  <si>
    <t>2765281</t>
  </si>
  <si>
    <t>IVANOV MARK</t>
  </si>
  <si>
    <t>8640.00</t>
  </si>
  <si>
    <t>2022-10-29 14:56:12</t>
  </si>
  <si>
    <t>2764742</t>
  </si>
  <si>
    <t>马尼拉101酒店（多用途酒店）</t>
  </si>
  <si>
    <t>Racman Eireen,Racman Aliah Jozzaine</t>
  </si>
  <si>
    <t>988.00</t>
  </si>
  <si>
    <t>2022-10-29 09:42:22</t>
  </si>
  <si>
    <t>2022-10-28</t>
  </si>
  <si>
    <t>2764328</t>
  </si>
  <si>
    <t>曼谷素坤逸11号美居酒店</t>
  </si>
  <si>
    <t>SU HONGRAN</t>
  </si>
  <si>
    <t>1434.00</t>
  </si>
  <si>
    <t>2022-10-29 10:53:56</t>
  </si>
  <si>
    <t>2764006</t>
  </si>
  <si>
    <t>迪拜范思哲宫殿酒店</t>
  </si>
  <si>
    <t>LIU Zhihua</t>
  </si>
  <si>
    <t>9057.00</t>
  </si>
  <si>
    <t>2022-10-28 22:56:50</t>
  </si>
  <si>
    <t>2764002</t>
  </si>
  <si>
    <t>LIU ZHIBIN,Liu Jian</t>
  </si>
  <si>
    <t>2022-10-28 22:34:30</t>
  </si>
  <si>
    <t>2763695</t>
  </si>
  <si>
    <t>帝宫河滨酒店</t>
  </si>
  <si>
    <t>VOON CHEE HOONG</t>
  </si>
  <si>
    <t>320.00</t>
  </si>
  <si>
    <t>2022-10-28 17:23:54</t>
  </si>
  <si>
    <t>2763574</t>
  </si>
  <si>
    <t>象岛圣思雅林木度假酒店</t>
  </si>
  <si>
    <t>SUN KUN</t>
  </si>
  <si>
    <t>1228.00</t>
  </si>
  <si>
    <t>2022-10-28 15:46:28</t>
  </si>
  <si>
    <t>2763431</t>
  </si>
  <si>
    <t>马尼拉赛达北维迪斯酒店 - 多用途酒店</t>
  </si>
  <si>
    <t>Lacsina Challene</t>
  </si>
  <si>
    <t>1691.00</t>
  </si>
  <si>
    <t>2022-10-29 08:57:29</t>
  </si>
  <si>
    <t>2763415</t>
  </si>
  <si>
    <t>野生兰花海滩度假村</t>
  </si>
  <si>
    <t>Alexandre Dela Cruz Rex,Alexandre Dela Cruz Rex,Alexandre Dela Cruz Rex</t>
  </si>
  <si>
    <t>3990.00</t>
  </si>
  <si>
    <t>2022-10-28 15:45:04</t>
  </si>
  <si>
    <t>2763344</t>
  </si>
  <si>
    <t>苏梅岛塞利斯酒店</t>
  </si>
  <si>
    <t>Gomez Camacho Manuel</t>
  </si>
  <si>
    <t>1350.00</t>
  </si>
  <si>
    <t>2022-10-28 16:33:10</t>
  </si>
  <si>
    <t>2763023</t>
  </si>
  <si>
    <t>VALLEJO ANGELITA</t>
  </si>
  <si>
    <t>2456.00</t>
  </si>
  <si>
    <t>2022-10-28 10:22:04</t>
  </si>
  <si>
    <t>2762676</t>
  </si>
  <si>
    <t>普吉岛乐古浪悦椿度假村(SHA Plus+)</t>
  </si>
  <si>
    <t>KO SUET YEE</t>
  </si>
  <si>
    <t>1088.00</t>
  </si>
  <si>
    <t>2022-10-28 11:16:22</t>
  </si>
  <si>
    <t>2022-10-27</t>
  </si>
  <si>
    <t>2762634</t>
  </si>
  <si>
    <t>铂尔曼吉隆坡城市中心大酒店</t>
  </si>
  <si>
    <t>WANG ZIYUE</t>
  </si>
  <si>
    <t>2022-10-28 10:48:43</t>
  </si>
  <si>
    <t>2762084</t>
  </si>
  <si>
    <t>多哈协和大酒店</t>
  </si>
  <si>
    <t>CHEN ZIHAO</t>
  </si>
  <si>
    <t>2068.00</t>
  </si>
  <si>
    <t>2022-10-27 18:09:02</t>
  </si>
  <si>
    <t>卡塔尔</t>
  </si>
  <si>
    <t>2761871</t>
  </si>
  <si>
    <t>Rozana binti Majid</t>
  </si>
  <si>
    <t>300.00</t>
  </si>
  <si>
    <t>2022-10-28 09:34:08</t>
  </si>
  <si>
    <t>2022-10-26</t>
  </si>
  <si>
    <t>2761057</t>
  </si>
  <si>
    <t>吉隆坡四季酒店</t>
  </si>
  <si>
    <t>Goh Yih Jau</t>
  </si>
  <si>
    <t>1244.40</t>
  </si>
  <si>
    <t>2022-10-26 21:54:26</t>
  </si>
  <si>
    <t>直连</t>
  </si>
  <si>
    <t>2760698</t>
  </si>
  <si>
    <t>ABDULLAH HALIM,ABDULLAH HALIM</t>
  </si>
  <si>
    <t>240.00</t>
  </si>
  <si>
    <t>2022-10-26 22:47:47</t>
  </si>
  <si>
    <t>2760571</t>
  </si>
  <si>
    <t>doms tajon marlowe,doms tajon marlowe</t>
  </si>
  <si>
    <t>1214.00</t>
  </si>
  <si>
    <t>2022-10-26 17:16:20</t>
  </si>
  <si>
    <t>2760493</t>
  </si>
  <si>
    <t>芭堤雅伍德兰酒店度假村</t>
  </si>
  <si>
    <t>SANGPRAKHONG CHINNACHOT PADAENGKO</t>
  </si>
  <si>
    <t>3800.00</t>
  </si>
  <si>
    <t>2022-10-26 15:47:23</t>
  </si>
  <si>
    <t>2022-10-25</t>
  </si>
  <si>
    <t>2759428</t>
  </si>
  <si>
    <t>曼谷万怡酒店 - SHA Extra Plus 认证</t>
  </si>
  <si>
    <t>GUO XIAOXI</t>
  </si>
  <si>
    <t>2468.00</t>
  </si>
  <si>
    <t>2022-10-26 12:42:18</t>
  </si>
  <si>
    <t>2759301</t>
  </si>
  <si>
    <t>曼谷素坤逸丽笙酒店</t>
  </si>
  <si>
    <t>SEHGAL MANDHIR,SEHGAL MANDHIR,SEHGAL MANDHIR,SEHGAL MANDHIR</t>
  </si>
  <si>
    <t>1608.00</t>
  </si>
  <si>
    <t>2022-10-26 10:49:09</t>
  </si>
  <si>
    <t>2759130</t>
  </si>
  <si>
    <t>Wadhwa Anmol</t>
  </si>
  <si>
    <t>1206.00</t>
  </si>
  <si>
    <t>2022-10-25 19:29:34</t>
  </si>
  <si>
    <t>2758616</t>
  </si>
  <si>
    <t>曼谷拉查丹利中心酒店  (SHA Plus+)</t>
  </si>
  <si>
    <t>ng tik long,li zilin</t>
  </si>
  <si>
    <t>1500.00</t>
  </si>
  <si>
    <t>2022-10-25 13:21:09</t>
  </si>
  <si>
    <t>2757976</t>
  </si>
  <si>
    <t>文斯水门酒店</t>
  </si>
  <si>
    <t>XU JUNHUI,XU VYBELLE,LEE VENNIE</t>
  </si>
  <si>
    <t>660.00</t>
  </si>
  <si>
    <t>2022-10-25 10:42:46</t>
  </si>
  <si>
    <t>2757963</t>
  </si>
  <si>
    <t>坤甸尼奥噶迦玛达酒店</t>
  </si>
  <si>
    <t>ELVINA ELVINA</t>
  </si>
  <si>
    <t>443.55</t>
  </si>
  <si>
    <t>2022-10-25 00:34:19</t>
  </si>
  <si>
    <t>印度尼西亚</t>
  </si>
  <si>
    <t>2022-10-24</t>
  </si>
  <si>
    <t>2757288</t>
  </si>
  <si>
    <t>Zuri Resort</t>
  </si>
  <si>
    <t>LIN SHAOHUANG</t>
  </si>
  <si>
    <t>2457.00</t>
  </si>
  <si>
    <t>1636.00</t>
  </si>
  <si>
    <t>-821</t>
  </si>
  <si>
    <t>2022-10-24 17:36:01</t>
  </si>
  <si>
    <t>2756545</t>
  </si>
  <si>
    <t>马尼拉梦之城凯悦酒店</t>
  </si>
  <si>
    <t>NGAI SIU KIT</t>
  </si>
  <si>
    <t>7984.00</t>
  </si>
  <si>
    <t>2022-10-24 10:16:30</t>
  </si>
  <si>
    <t>2022-10-21</t>
  </si>
  <si>
    <t>2751665</t>
  </si>
  <si>
    <t>长滩岛花园度假村</t>
  </si>
  <si>
    <t>CHO YONGSOO,CHOE HYEYEONG,CHO MINHO</t>
  </si>
  <si>
    <t>3887.00</t>
  </si>
  <si>
    <t>2022-10-21 11:09:35</t>
  </si>
  <si>
    <t>2022-10-20</t>
  </si>
  <si>
    <t>2750773</t>
  </si>
  <si>
    <t>普吉假日酒店 (SHA Extra Plus)</t>
  </si>
  <si>
    <t>SINGH TARANJYOT,SINGH TARANJYOT</t>
  </si>
  <si>
    <t>1494.00</t>
  </si>
  <si>
    <t>2022-10-21 11:58:38</t>
  </si>
  <si>
    <t>2750632</t>
  </si>
  <si>
    <t>巴拉望岛道夫酒店</t>
  </si>
  <si>
    <t>Maheshwari Purvi,Maheshwari Purvi,Maheshwari Purvi</t>
  </si>
  <si>
    <t>2520.00</t>
  </si>
  <si>
    <t>2022-10-21 10:48:19</t>
  </si>
  <si>
    <t>2750272</t>
  </si>
  <si>
    <t>阿库沙拉斯卡萨斯菲律宾人酒店</t>
  </si>
  <si>
    <t>FLORA CARINA,FLORA CARINA,FLORA CARINA,FLORA CARINA</t>
  </si>
  <si>
    <t>3292.00</t>
  </si>
  <si>
    <t>2022-10-22 15:29:28</t>
  </si>
  <si>
    <t>2749898</t>
  </si>
  <si>
    <t>和南恩泻胡度假酒店</t>
  </si>
  <si>
    <t>CHIEN HSIN-YI,CHIEN HSIN-YI,CHIEN HSIN-YI</t>
  </si>
  <si>
    <t>3300.00</t>
  </si>
  <si>
    <t>2022-10-20 13:40:08</t>
  </si>
  <si>
    <t>2022-10-19</t>
  </si>
  <si>
    <t>2748936</t>
  </si>
  <si>
    <t>潘维曼帕岸岛度假村(SHA Extra Plus)</t>
  </si>
  <si>
    <t>Backes Jatuporn,Backes Jatuporn</t>
  </si>
  <si>
    <t>3438.00</t>
  </si>
  <si>
    <t>2022-10-20 09:25:54</t>
  </si>
  <si>
    <t>2748293</t>
  </si>
  <si>
    <t>SOONG WENG CHUEN</t>
  </si>
  <si>
    <t>1890.00</t>
  </si>
  <si>
    <t>2022-10-26 17:08:56</t>
  </si>
  <si>
    <t>2747463</t>
  </si>
  <si>
    <t>阿玛塔拉康体度假村</t>
  </si>
  <si>
    <t>MOHAMMED ALKHULAYFI,SARAH ALGHASHAM</t>
  </si>
  <si>
    <t>3286.00</t>
  </si>
  <si>
    <t>2022-10-19 16:51:22</t>
  </si>
  <si>
    <t>2022-10-16</t>
  </si>
  <si>
    <t>2743007</t>
  </si>
  <si>
    <t>LIN SHIH HUA</t>
  </si>
  <si>
    <t>7380.00</t>
  </si>
  <si>
    <t>2022-10-17 10:46:35</t>
  </si>
  <si>
    <t>2742307</t>
  </si>
  <si>
    <t>长滩岛金凤凰酒店</t>
  </si>
  <si>
    <t>CAI ZHIMENG,LIN XIAOFANG,CAI HAOYANG</t>
  </si>
  <si>
    <t>1480.00</t>
  </si>
  <si>
    <t>2022-10-16 10:05:07</t>
  </si>
  <si>
    <t>2022-10-14</t>
  </si>
  <si>
    <t>2740181</t>
  </si>
  <si>
    <t>是隆不容错过酒店 by Cross Collection</t>
  </si>
  <si>
    <t>Suriya Jangsawang Mr.,Suriya Jangsawang Mr.</t>
  </si>
  <si>
    <t>179.00</t>
  </si>
  <si>
    <t>2022-10-16 15:33:27</t>
  </si>
  <si>
    <t>2022-10-13</t>
  </si>
  <si>
    <t>2738582</t>
  </si>
  <si>
    <t>普吉岛邦涛的希尔顿花园酒店 (SHA Extra Plus)</t>
  </si>
  <si>
    <t>YEO WEI JIE</t>
  </si>
  <si>
    <t>213.00</t>
  </si>
  <si>
    <t>2022-10-14 12:30:01</t>
  </si>
  <si>
    <t>2738581</t>
  </si>
  <si>
    <t>LEE Pei Zhen</t>
  </si>
  <si>
    <t>2022-10-14 15:43:47</t>
  </si>
  <si>
    <t>2738220</t>
  </si>
  <si>
    <t>普吉岛卡隆亚维斯塔格兰德-美憬阁索菲特酒店(SHA Extra Plus)</t>
  </si>
  <si>
    <t>MENG XIANGYU,LIU YUHAO</t>
  </si>
  <si>
    <t>2465.00</t>
  </si>
  <si>
    <t>2022-10-13 19:52:59</t>
  </si>
  <si>
    <t>2737753</t>
  </si>
  <si>
    <t>TRAN THI THU NGAN,LAM GIANG TIEN,TRAN THI HUYEN TRAM,LE THI TRUC QUYNH</t>
  </si>
  <si>
    <t>1432.00</t>
  </si>
  <si>
    <t>2022-10-14 15:40:56</t>
  </si>
  <si>
    <t>2022-10-10</t>
  </si>
  <si>
    <t>2733871</t>
  </si>
  <si>
    <t>goh wan ying</t>
  </si>
  <si>
    <t>2022-10-11 14:11:05</t>
  </si>
  <si>
    <t>2733865</t>
  </si>
  <si>
    <t>Por Min Yi May,Chan Darren</t>
  </si>
  <si>
    <t>2022-10-11 14:09:24</t>
  </si>
  <si>
    <t>2022-10-07</t>
  </si>
  <si>
    <t>2728553</t>
  </si>
  <si>
    <t>优本纳沙通</t>
  </si>
  <si>
    <t>NGAI YIU FAI</t>
  </si>
  <si>
    <t>2022-10-23</t>
  </si>
  <si>
    <t>2718.00</t>
  </si>
  <si>
    <t>2022-10-07 09:50:28</t>
  </si>
  <si>
    <t>2022-10-06</t>
  </si>
  <si>
    <t>2728103</t>
  </si>
  <si>
    <t>芽庄洲际酒店</t>
  </si>
  <si>
    <t>KIM JIN</t>
  </si>
  <si>
    <t>1490.00</t>
  </si>
  <si>
    <t>2022-10-07 18:46:18</t>
  </si>
  <si>
    <t>越南</t>
  </si>
  <si>
    <t>2727748</t>
  </si>
  <si>
    <t>WONG SUK YEE SANDY,WONG CHI KWONG</t>
  </si>
  <si>
    <t>10374.00</t>
  </si>
  <si>
    <t>2022-10-07 10:56:42</t>
  </si>
  <si>
    <t>2022-10-05</t>
  </si>
  <si>
    <t>2726252</t>
  </si>
  <si>
    <t>双威克里奥酒店</t>
  </si>
  <si>
    <t>KIM HYEJUNG,LEE SEUNGA</t>
  </si>
  <si>
    <t>3780.00</t>
  </si>
  <si>
    <t>2022-10-16 16:24:59</t>
  </si>
  <si>
    <t>2022-10-03</t>
  </si>
  <si>
    <t>2721896</t>
  </si>
  <si>
    <t>Bingham Gavin</t>
  </si>
  <si>
    <t>1327.00</t>
  </si>
  <si>
    <t>2022-10-03 12:32:18</t>
  </si>
  <si>
    <t>2022-09-26</t>
  </si>
  <si>
    <t>2710567</t>
  </si>
  <si>
    <t>萨马亚巴厘岛塞米亚克别墅</t>
  </si>
  <si>
    <t>KUMAR ANKIT,KUMAR ANKIT</t>
  </si>
  <si>
    <t>9384.79</t>
  </si>
  <si>
    <t>2022-09-26 19:34:02</t>
  </si>
  <si>
    <t>2022-09-25</t>
  </si>
  <si>
    <t>2709005</t>
  </si>
  <si>
    <t>曼谷铂尔曼G酒店</t>
  </si>
  <si>
    <t>SIA YAN SHAN,CHIA WAN LING</t>
  </si>
  <si>
    <t>1260.00</t>
  </si>
  <si>
    <t>2022-09-26 11:04:04</t>
  </si>
  <si>
    <t>2707850</t>
  </si>
  <si>
    <t>曼谷盛泰乐水门酒店</t>
  </si>
  <si>
    <t>LIANG JIAMIN,LAM CHI MING PARICK</t>
  </si>
  <si>
    <t>2040.00</t>
  </si>
  <si>
    <t>2022-09-25 14:41:41</t>
  </si>
  <si>
    <t>2022-09-24</t>
  </si>
  <si>
    <t>2706694</t>
  </si>
  <si>
    <t>普吉岛丽笙度假套房酒店</t>
  </si>
  <si>
    <t>MUELLER SEBASTIAN</t>
  </si>
  <si>
    <t>2051.00</t>
  </si>
  <si>
    <t>2022-09-24 12:49:29</t>
  </si>
  <si>
    <t>2022-09-23</t>
  </si>
  <si>
    <t>2704781</t>
  </si>
  <si>
    <t>吉隆坡皇家朱兰酒店</t>
  </si>
  <si>
    <t>Haji Mohd Othman Dato Gnatuadan,Haji Mohd Othman Dato Gnatuadan</t>
  </si>
  <si>
    <t>820.00</t>
  </si>
  <si>
    <t>2022-09-24 13:39:57</t>
  </si>
  <si>
    <t>2022-09-22</t>
  </si>
  <si>
    <t>2703880</t>
  </si>
  <si>
    <t>普吉岛乐谷浪都喜天丽酒店 (SHA Plus+)</t>
  </si>
  <si>
    <t>HSIEH YINGHEN</t>
  </si>
  <si>
    <t>1924.00</t>
  </si>
  <si>
    <t>2022-09-23 09:59:20</t>
  </si>
  <si>
    <t>2022-09-16</t>
  </si>
  <si>
    <t>2694844</t>
  </si>
  <si>
    <t>曼谷班达拉套房酒店</t>
  </si>
  <si>
    <t>LIU JUN,LIN WENBIN,ZHOU MINJIE</t>
  </si>
  <si>
    <t>710.00</t>
  </si>
  <si>
    <t>2022-09-17 10:30:54</t>
  </si>
  <si>
    <t>2022-09-13</t>
  </si>
  <si>
    <t>2690529</t>
  </si>
  <si>
    <t>米提水疗度假村</t>
  </si>
  <si>
    <t>Carreon Eugene,Carreon Eugene</t>
  </si>
  <si>
    <t>2340.00</t>
  </si>
  <si>
    <t>2022-09-14 12:47:33</t>
  </si>
  <si>
    <t>2690144</t>
  </si>
  <si>
    <t>YAO CLARENCE EDWARD,YAO CAROLINE</t>
  </si>
  <si>
    <t>9075.00</t>
  </si>
  <si>
    <t>2022-09-14 16:07:52</t>
  </si>
  <si>
    <t>2022-09-12</t>
  </si>
  <si>
    <t>2689250</t>
  </si>
  <si>
    <t>灯塔滨海度假区酒店</t>
  </si>
  <si>
    <t>A. Tan Christopher,A. Tan Christopher,A. Tan Christopher,A. Tan Christopher</t>
  </si>
  <si>
    <t>4800.00</t>
  </si>
  <si>
    <t>2022-09-13 10:17:58</t>
  </si>
  <si>
    <t>2022-09-11</t>
  </si>
  <si>
    <t>2687573</t>
  </si>
  <si>
    <t>华欣班贝燕酒店</t>
  </si>
  <si>
    <t>Bach Vu,Bach Vu</t>
  </si>
  <si>
    <t>1371.00</t>
  </si>
  <si>
    <t>2022-09-11 16:32:10</t>
  </si>
  <si>
    <t>2022-09-09</t>
  </si>
  <si>
    <t>2685274</t>
  </si>
  <si>
    <t>清迈美利亚酒店</t>
  </si>
  <si>
    <t>OU CHINGMING</t>
  </si>
  <si>
    <t>954.00</t>
  </si>
  <si>
    <t>2022-09-12 10:10:30</t>
  </si>
  <si>
    <t>2022-09-07</t>
  </si>
  <si>
    <t>2682221</t>
  </si>
  <si>
    <t>中文海洋蓝酒店</t>
  </si>
  <si>
    <t>Park Jinyoung</t>
  </si>
  <si>
    <t>582.00</t>
  </si>
  <si>
    <t>2022-09-08 10:06:37</t>
  </si>
  <si>
    <t>韩国</t>
  </si>
  <si>
    <t>2022-08-18</t>
  </si>
  <si>
    <t>2659456</t>
  </si>
  <si>
    <t>诺瓦白金酒店</t>
  </si>
  <si>
    <t>kapoor ankur,kapoor ankur</t>
  </si>
  <si>
    <t>1560.00</t>
  </si>
  <si>
    <t>2022-08-19 11:01:42</t>
  </si>
  <si>
    <t>2659453</t>
  </si>
  <si>
    <t>Bhola Sunny,Bhola Sunny</t>
  </si>
  <si>
    <t>1545.00</t>
  </si>
  <si>
    <t>2022-08-19 10:56:13</t>
  </si>
  <si>
    <t>2022-07-18</t>
  </si>
  <si>
    <t>2625013</t>
  </si>
  <si>
    <t>HEINZ LENTZ KARL,HEINZ LENTZ KARL,HEINZ LENTZ KARL</t>
  </si>
  <si>
    <t>4596.00</t>
  </si>
  <si>
    <t>2022-07-18 15:24:36</t>
  </si>
  <si>
    <t>2022-07-12</t>
  </si>
  <si>
    <t>2619098</t>
  </si>
  <si>
    <t>Travelodge Phuket Town</t>
  </si>
  <si>
    <t>chindapol jeerayus,chindapol jeerayus</t>
  </si>
  <si>
    <t>2022-07-13 09:42:34</t>
  </si>
  <si>
    <t>2022-06-10</t>
  </si>
  <si>
    <t>2584689</t>
  </si>
  <si>
    <t>阿罗纳海滩赫纳度假村</t>
  </si>
  <si>
    <t>Martin Trinia,Martin Trinia,Martin Trinia,Martin Trinia,Martin Trinia,Martin Trinia,Martin Trinia,Martin Trinia,Martin Trinia,Martin Trinia,Martin Trinia,Martin Trinia,Martin Trinia,Martin Trinia,Martin Trinia</t>
  </si>
  <si>
    <t>17770.00</t>
  </si>
  <si>
    <t>2022-06-14 09:37:24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</si>
</sst>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113</xdr:row>
      <xdr:rowOff>0</xdr:rowOff>
    </xdr:from>
    <xdr:to>
      <xdr:col>13</xdr:col>
      <xdr:colOff>114300</xdr:colOff>
      <xdr:row>142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316450"/>
          <a:ext cx="9810750" cy="4972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44864</v>
      </c>
      <c r="G2" s="6">
        <v>44866</v>
      </c>
      <c r="H2" s="4">
        <v>5</v>
      </c>
      <c r="I2" s="4">
        <v>2</v>
      </c>
      <c r="J2" s="4">
        <v>10</v>
      </c>
      <c r="K2" s="4" t="s">
        <v>30</v>
      </c>
      <c r="L2" s="4">
        <v>17770</v>
      </c>
      <c r="M2" s="4">
        <v>17770</v>
      </c>
      <c r="N2" s="4" t="s">
        <v>31</v>
      </c>
      <c r="O2" s="4" t="s">
        <v>32</v>
      </c>
      <c r="P2" s="4" t="s">
        <v>33</v>
      </c>
      <c r="Q2" s="4">
        <v>0</v>
      </c>
      <c r="R2" s="7">
        <v>44722</v>
      </c>
      <c r="S2" s="6">
        <v>44869</v>
      </c>
      <c r="T2" s="4" t="s">
        <v>34</v>
      </c>
      <c r="U2" s="4">
        <v>17770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44865</v>
      </c>
      <c r="G3" s="6">
        <v>44866</v>
      </c>
      <c r="H3" s="4">
        <v>2</v>
      </c>
      <c r="I3" s="4">
        <v>1</v>
      </c>
      <c r="J3" s="4">
        <v>2</v>
      </c>
      <c r="K3" s="4" t="s">
        <v>30</v>
      </c>
      <c r="L3" s="4">
        <v>300</v>
      </c>
      <c r="M3" s="4">
        <v>300</v>
      </c>
      <c r="N3" s="4" t="s">
        <v>40</v>
      </c>
      <c r="O3" s="4" t="s">
        <v>32</v>
      </c>
      <c r="P3" s="4" t="s">
        <v>33</v>
      </c>
      <c r="Q3" s="4">
        <v>0</v>
      </c>
      <c r="R3" s="7">
        <v>44754</v>
      </c>
      <c r="S3" s="6">
        <v>44869</v>
      </c>
      <c r="T3" s="4" t="s">
        <v>34</v>
      </c>
      <c r="U3" s="4">
        <v>300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44860</v>
      </c>
      <c r="G4" s="6">
        <v>44866</v>
      </c>
      <c r="H4" s="4">
        <v>1</v>
      </c>
      <c r="I4" s="4">
        <v>6</v>
      </c>
      <c r="J4" s="4">
        <v>6</v>
      </c>
      <c r="K4" s="4" t="s">
        <v>30</v>
      </c>
      <c r="L4" s="4">
        <v>4596</v>
      </c>
      <c r="M4" s="4">
        <v>4596</v>
      </c>
      <c r="N4" s="4" t="s">
        <v>46</v>
      </c>
      <c r="O4" s="4" t="s">
        <v>32</v>
      </c>
      <c r="P4" s="4" t="s">
        <v>33</v>
      </c>
      <c r="Q4" s="4">
        <v>0</v>
      </c>
      <c r="R4" s="7">
        <v>44760</v>
      </c>
      <c r="S4" s="6">
        <v>44869</v>
      </c>
      <c r="T4" s="4" t="s">
        <v>34</v>
      </c>
      <c r="U4" s="4">
        <v>4596</v>
      </c>
      <c r="V4" s="4">
        <v>0</v>
      </c>
      <c r="W4" s="4">
        <v>0</v>
      </c>
      <c r="X4" s="4" t="s">
        <v>47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44861</v>
      </c>
      <c r="G5" s="6">
        <v>44866</v>
      </c>
      <c r="H5" s="4">
        <v>1</v>
      </c>
      <c r="I5" s="4">
        <v>5</v>
      </c>
      <c r="J5" s="4">
        <v>5</v>
      </c>
      <c r="K5" s="4" t="s">
        <v>30</v>
      </c>
      <c r="L5" s="4">
        <v>1545</v>
      </c>
      <c r="M5" s="4">
        <v>1545</v>
      </c>
      <c r="N5" s="4" t="s">
        <v>51</v>
      </c>
      <c r="O5" s="4" t="s">
        <v>32</v>
      </c>
      <c r="P5" s="4" t="s">
        <v>33</v>
      </c>
      <c r="Q5" s="4">
        <v>0</v>
      </c>
      <c r="R5" s="7">
        <v>44791</v>
      </c>
      <c r="S5" s="6">
        <v>44869</v>
      </c>
      <c r="T5" s="4" t="s">
        <v>34</v>
      </c>
      <c r="U5" s="4">
        <v>1545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44861</v>
      </c>
      <c r="G6" s="6">
        <v>44866</v>
      </c>
      <c r="H6" s="4">
        <v>1</v>
      </c>
      <c r="I6" s="4">
        <v>5</v>
      </c>
      <c r="J6" s="4">
        <v>5</v>
      </c>
      <c r="K6" s="4" t="s">
        <v>30</v>
      </c>
      <c r="L6" s="4">
        <v>1560</v>
      </c>
      <c r="M6" s="4">
        <v>1560</v>
      </c>
      <c r="N6" s="4" t="s">
        <v>55</v>
      </c>
      <c r="O6" s="4" t="s">
        <v>32</v>
      </c>
      <c r="P6" s="4" t="s">
        <v>33</v>
      </c>
      <c r="Q6" s="4">
        <v>0</v>
      </c>
      <c r="R6" s="7">
        <v>44791</v>
      </c>
      <c r="S6" s="6">
        <v>44869</v>
      </c>
      <c r="T6" s="4" t="s">
        <v>34</v>
      </c>
      <c r="U6" s="4">
        <v>1560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44864</v>
      </c>
      <c r="G7" s="6">
        <v>44866</v>
      </c>
      <c r="H7" s="4">
        <v>1</v>
      </c>
      <c r="I7" s="4">
        <v>2</v>
      </c>
      <c r="J7" s="4">
        <v>2</v>
      </c>
      <c r="K7" s="4" t="s">
        <v>30</v>
      </c>
      <c r="L7" s="4">
        <v>1186</v>
      </c>
      <c r="M7" s="4">
        <v>1186</v>
      </c>
      <c r="N7" s="4" t="s">
        <v>61</v>
      </c>
      <c r="O7" s="4" t="s">
        <v>32</v>
      </c>
      <c r="P7" s="4" t="s">
        <v>33</v>
      </c>
      <c r="Q7" s="4">
        <v>0</v>
      </c>
      <c r="R7" s="7">
        <v>44811</v>
      </c>
      <c r="S7" s="6">
        <v>44869</v>
      </c>
      <c r="T7" s="4" t="s">
        <v>34</v>
      </c>
      <c r="U7" s="4">
        <v>1186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58</v>
      </c>
      <c r="B8" s="4" t="s">
        <v>26</v>
      </c>
      <c r="C8" s="4" t="s">
        <v>64</v>
      </c>
      <c r="D8" s="4" t="s">
        <v>59</v>
      </c>
      <c r="E8" s="4" t="s">
        <v>60</v>
      </c>
      <c r="F8" s="6">
        <v>44864</v>
      </c>
      <c r="G8" s="6">
        <v>44866</v>
      </c>
      <c r="H8" s="4">
        <v>1</v>
      </c>
      <c r="I8" s="4">
        <v>2</v>
      </c>
      <c r="J8" s="4">
        <v>2</v>
      </c>
      <c r="K8" s="4" t="s">
        <v>30</v>
      </c>
      <c r="L8" s="4">
        <v>-1186</v>
      </c>
      <c r="M8" s="4">
        <v>-1186</v>
      </c>
      <c r="N8" s="4" t="s">
        <v>61</v>
      </c>
      <c r="O8" s="4" t="s">
        <v>32</v>
      </c>
      <c r="P8" s="4" t="s">
        <v>33</v>
      </c>
      <c r="Q8" s="4">
        <v>0</v>
      </c>
      <c r="R8" s="7">
        <v>44811</v>
      </c>
      <c r="S8" s="6">
        <v>44869</v>
      </c>
      <c r="T8" s="4" t="s">
        <v>34</v>
      </c>
      <c r="U8" s="4">
        <v>-1186</v>
      </c>
      <c r="V8" s="4">
        <v>0</v>
      </c>
      <c r="W8" s="4">
        <v>0</v>
      </c>
      <c r="X8" s="4" t="s">
        <v>62</v>
      </c>
      <c r="Y8" s="4" t="s">
        <v>63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44864</v>
      </c>
      <c r="G9" s="6">
        <v>44866</v>
      </c>
      <c r="H9" s="4">
        <v>1</v>
      </c>
      <c r="I9" s="4">
        <v>2</v>
      </c>
      <c r="J9" s="4">
        <v>2</v>
      </c>
      <c r="K9" s="4" t="s">
        <v>30</v>
      </c>
      <c r="L9" s="4">
        <v>582</v>
      </c>
      <c r="M9" s="4">
        <v>582</v>
      </c>
      <c r="N9" s="4" t="s">
        <v>68</v>
      </c>
      <c r="O9" s="4" t="s">
        <v>32</v>
      </c>
      <c r="P9" s="4" t="s">
        <v>33</v>
      </c>
      <c r="Q9" s="4">
        <v>0</v>
      </c>
      <c r="R9" s="7">
        <v>44811</v>
      </c>
      <c r="S9" s="6">
        <v>44869</v>
      </c>
      <c r="T9" s="4" t="s">
        <v>34</v>
      </c>
      <c r="U9" s="4">
        <v>582</v>
      </c>
      <c r="V9" s="4">
        <v>0</v>
      </c>
      <c r="W9" s="4">
        <v>0</v>
      </c>
      <c r="X9" s="4" t="s">
        <v>69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44864</v>
      </c>
      <c r="G10" s="6">
        <v>44866</v>
      </c>
      <c r="H10" s="4">
        <v>1</v>
      </c>
      <c r="I10" s="4">
        <v>2</v>
      </c>
      <c r="J10" s="4">
        <v>2</v>
      </c>
      <c r="K10" s="4" t="s">
        <v>30</v>
      </c>
      <c r="L10" s="4">
        <v>954</v>
      </c>
      <c r="M10" s="4">
        <v>954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44813</v>
      </c>
      <c r="S10" s="6">
        <v>44869</v>
      </c>
      <c r="T10" s="4" t="s">
        <v>34</v>
      </c>
      <c r="U10" s="4">
        <v>954</v>
      </c>
      <c r="V10" s="4">
        <v>0</v>
      </c>
      <c r="W10" s="4">
        <v>0</v>
      </c>
      <c r="X10" s="4" t="s">
        <v>75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44863</v>
      </c>
      <c r="G11" s="6">
        <v>44866</v>
      </c>
      <c r="H11" s="4">
        <v>1</v>
      </c>
      <c r="I11" s="4">
        <v>3</v>
      </c>
      <c r="J11" s="4">
        <v>3</v>
      </c>
      <c r="K11" s="4" t="s">
        <v>30</v>
      </c>
      <c r="L11" s="4">
        <v>1371</v>
      </c>
      <c r="M11" s="4">
        <v>1371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44815</v>
      </c>
      <c r="S11" s="6">
        <v>44869</v>
      </c>
      <c r="T11" s="4" t="s">
        <v>34</v>
      </c>
      <c r="U11" s="4">
        <v>1371</v>
      </c>
      <c r="V11" s="4">
        <v>0</v>
      </c>
      <c r="W11" s="4">
        <v>0</v>
      </c>
      <c r="X11" s="4" t="s">
        <v>81</v>
      </c>
      <c r="Y11" s="4" t="s">
        <v>82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44863</v>
      </c>
      <c r="G12" s="6">
        <v>44866</v>
      </c>
      <c r="H12" s="4">
        <v>1</v>
      </c>
      <c r="I12" s="4">
        <v>3</v>
      </c>
      <c r="J12" s="4">
        <v>3</v>
      </c>
      <c r="K12" s="4" t="s">
        <v>30</v>
      </c>
      <c r="L12" s="4">
        <v>4800</v>
      </c>
      <c r="M12" s="4">
        <v>4800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44816</v>
      </c>
      <c r="S12" s="6">
        <v>44869</v>
      </c>
      <c r="T12" s="4" t="s">
        <v>34</v>
      </c>
      <c r="U12" s="4">
        <v>4800</v>
      </c>
      <c r="V12" s="4">
        <v>0</v>
      </c>
      <c r="W12" s="4">
        <v>0</v>
      </c>
      <c r="X12" s="4" t="s">
        <v>87</v>
      </c>
      <c r="Y12" s="4" t="s">
        <v>88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44863</v>
      </c>
      <c r="G13" s="6">
        <v>44866</v>
      </c>
      <c r="H13" s="4">
        <v>1</v>
      </c>
      <c r="I13" s="4">
        <v>3</v>
      </c>
      <c r="J13" s="4">
        <v>3</v>
      </c>
      <c r="K13" s="4" t="s">
        <v>30</v>
      </c>
      <c r="L13" s="4">
        <v>9075</v>
      </c>
      <c r="M13" s="4">
        <v>9075</v>
      </c>
      <c r="N13" s="4" t="s">
        <v>92</v>
      </c>
      <c r="O13" s="4" t="s">
        <v>32</v>
      </c>
      <c r="P13" s="4" t="s">
        <v>33</v>
      </c>
      <c r="Q13" s="4">
        <v>0</v>
      </c>
      <c r="R13" s="7">
        <v>44817</v>
      </c>
      <c r="S13" s="6">
        <v>44869</v>
      </c>
      <c r="T13" s="4" t="s">
        <v>34</v>
      </c>
      <c r="U13" s="4">
        <v>9075</v>
      </c>
      <c r="V13" s="4">
        <v>0</v>
      </c>
      <c r="W13" s="4">
        <v>0</v>
      </c>
      <c r="X13" s="4" t="s">
        <v>93</v>
      </c>
      <c r="Y13" s="4" t="s">
        <v>94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59</v>
      </c>
      <c r="E14" s="4" t="s">
        <v>96</v>
      </c>
      <c r="F14" s="6">
        <v>44863</v>
      </c>
      <c r="G14" s="6">
        <v>44866</v>
      </c>
      <c r="H14" s="4">
        <v>1</v>
      </c>
      <c r="I14" s="4">
        <v>3</v>
      </c>
      <c r="J14" s="4">
        <v>3</v>
      </c>
      <c r="K14" s="4" t="s">
        <v>30</v>
      </c>
      <c r="L14" s="4">
        <v>2340</v>
      </c>
      <c r="M14" s="4">
        <v>2340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44817</v>
      </c>
      <c r="S14" s="6">
        <v>44869</v>
      </c>
      <c r="T14" s="4" t="s">
        <v>34</v>
      </c>
      <c r="U14" s="4">
        <v>2340</v>
      </c>
      <c r="V14" s="4">
        <v>0</v>
      </c>
      <c r="W14" s="4">
        <v>0</v>
      </c>
      <c r="X14" s="4" t="s">
        <v>98</v>
      </c>
      <c r="Y14" s="4" t="s">
        <v>99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6">
        <v>44865</v>
      </c>
      <c r="G15" s="6">
        <v>44866</v>
      </c>
      <c r="H15" s="4">
        <v>1</v>
      </c>
      <c r="I15" s="4">
        <v>1</v>
      </c>
      <c r="J15" s="4">
        <v>1</v>
      </c>
      <c r="K15" s="4" t="s">
        <v>30</v>
      </c>
      <c r="L15" s="4">
        <v>710</v>
      </c>
      <c r="M15" s="4">
        <v>710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44820</v>
      </c>
      <c r="S15" s="6">
        <v>44869</v>
      </c>
      <c r="T15" s="4" t="s">
        <v>34</v>
      </c>
      <c r="U15" s="4">
        <v>710</v>
      </c>
      <c r="V15" s="4">
        <v>0</v>
      </c>
      <c r="W15" s="4">
        <v>0</v>
      </c>
      <c r="X15" s="4" t="s">
        <v>104</v>
      </c>
      <c r="Y15" s="4" t="s">
        <v>105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107</v>
      </c>
      <c r="E16" s="4" t="s">
        <v>108</v>
      </c>
      <c r="F16" s="6">
        <v>44862</v>
      </c>
      <c r="G16" s="6">
        <v>44866</v>
      </c>
      <c r="H16" s="4">
        <v>1</v>
      </c>
      <c r="I16" s="4">
        <v>4</v>
      </c>
      <c r="J16" s="4">
        <v>4</v>
      </c>
      <c r="K16" s="4" t="s">
        <v>30</v>
      </c>
      <c r="L16" s="4">
        <v>1924</v>
      </c>
      <c r="M16" s="4">
        <v>1924</v>
      </c>
      <c r="N16" s="4" t="s">
        <v>109</v>
      </c>
      <c r="O16" s="4" t="s">
        <v>32</v>
      </c>
      <c r="P16" s="4" t="s">
        <v>33</v>
      </c>
      <c r="Q16" s="4">
        <v>0</v>
      </c>
      <c r="R16" s="7">
        <v>44826</v>
      </c>
      <c r="S16" s="6">
        <v>44869</v>
      </c>
      <c r="T16" s="4" t="s">
        <v>34</v>
      </c>
      <c r="U16" s="4">
        <v>1924</v>
      </c>
      <c r="V16" s="4">
        <v>0</v>
      </c>
      <c r="W16" s="4">
        <v>0</v>
      </c>
      <c r="X16" s="4" t="s">
        <v>110</v>
      </c>
      <c r="Y16" s="4" t="s">
        <v>111</v>
      </c>
    </row>
    <row r="17" s="4" customFormat="1" spans="1:25">
      <c r="A17" s="4" t="s">
        <v>112</v>
      </c>
      <c r="B17" s="4" t="s">
        <v>26</v>
      </c>
      <c r="C17" s="4" t="s">
        <v>27</v>
      </c>
      <c r="D17" s="4" t="s">
        <v>113</v>
      </c>
      <c r="E17" s="4" t="s">
        <v>114</v>
      </c>
      <c r="F17" s="6">
        <v>44864</v>
      </c>
      <c r="G17" s="6">
        <v>44866</v>
      </c>
      <c r="H17" s="4">
        <v>1</v>
      </c>
      <c r="I17" s="4">
        <v>2</v>
      </c>
      <c r="J17" s="4">
        <v>2</v>
      </c>
      <c r="K17" s="4" t="s">
        <v>30</v>
      </c>
      <c r="L17" s="4">
        <v>820</v>
      </c>
      <c r="M17" s="4">
        <v>820</v>
      </c>
      <c r="N17" s="4" t="s">
        <v>115</v>
      </c>
      <c r="O17" s="4" t="s">
        <v>32</v>
      </c>
      <c r="P17" s="4" t="s">
        <v>33</v>
      </c>
      <c r="Q17" s="4">
        <v>0</v>
      </c>
      <c r="R17" s="7">
        <v>44827</v>
      </c>
      <c r="S17" s="6">
        <v>44869</v>
      </c>
      <c r="T17" s="4" t="s">
        <v>34</v>
      </c>
      <c r="U17" s="4">
        <v>820</v>
      </c>
      <c r="V17" s="4">
        <v>0</v>
      </c>
      <c r="W17" s="4">
        <v>0</v>
      </c>
      <c r="X17" s="4" t="s">
        <v>116</v>
      </c>
      <c r="Y17" s="4" t="s">
        <v>117</v>
      </c>
    </row>
    <row r="18" s="4" customFormat="1" spans="1:25">
      <c r="A18" s="4" t="s">
        <v>118</v>
      </c>
      <c r="B18" s="4" t="s">
        <v>26</v>
      </c>
      <c r="C18" s="4" t="s">
        <v>27</v>
      </c>
      <c r="D18" s="4" t="s">
        <v>119</v>
      </c>
      <c r="E18" s="4" t="s">
        <v>120</v>
      </c>
      <c r="F18" s="6">
        <v>44859</v>
      </c>
      <c r="G18" s="6">
        <v>44866</v>
      </c>
      <c r="H18" s="4">
        <v>1</v>
      </c>
      <c r="I18" s="4">
        <v>7</v>
      </c>
      <c r="J18" s="4">
        <v>7</v>
      </c>
      <c r="K18" s="4" t="s">
        <v>30</v>
      </c>
      <c r="L18" s="4">
        <v>2051</v>
      </c>
      <c r="M18" s="4">
        <v>2051</v>
      </c>
      <c r="N18" s="4" t="s">
        <v>121</v>
      </c>
      <c r="O18" s="4" t="s">
        <v>32</v>
      </c>
      <c r="P18" s="4" t="s">
        <v>33</v>
      </c>
      <c r="Q18" s="4">
        <v>0</v>
      </c>
      <c r="R18" s="7">
        <v>44828</v>
      </c>
      <c r="S18" s="6">
        <v>44869</v>
      </c>
      <c r="T18" s="4" t="s">
        <v>34</v>
      </c>
      <c r="U18" s="4">
        <v>2051</v>
      </c>
      <c r="V18" s="4">
        <v>0</v>
      </c>
      <c r="W18" s="4">
        <v>0</v>
      </c>
      <c r="X18" s="4" t="s">
        <v>122</v>
      </c>
      <c r="Y18" s="4" t="s">
        <v>123</v>
      </c>
    </row>
    <row r="19" s="4" customFormat="1" spans="1:25">
      <c r="A19" s="4" t="s">
        <v>124</v>
      </c>
      <c r="B19" s="4" t="s">
        <v>26</v>
      </c>
      <c r="C19" s="4" t="s">
        <v>27</v>
      </c>
      <c r="D19" s="4" t="s">
        <v>125</v>
      </c>
      <c r="E19" s="4" t="s">
        <v>126</v>
      </c>
      <c r="F19" s="6">
        <v>44861</v>
      </c>
      <c r="G19" s="6">
        <v>44866</v>
      </c>
      <c r="H19" s="4">
        <v>1</v>
      </c>
      <c r="I19" s="4">
        <v>5</v>
      </c>
      <c r="J19" s="4">
        <v>5</v>
      </c>
      <c r="K19" s="4" t="s">
        <v>30</v>
      </c>
      <c r="L19" s="4">
        <v>2040</v>
      </c>
      <c r="M19" s="4">
        <v>2040</v>
      </c>
      <c r="N19" s="4" t="s">
        <v>127</v>
      </c>
      <c r="O19" s="4" t="s">
        <v>32</v>
      </c>
      <c r="P19" s="4" t="s">
        <v>33</v>
      </c>
      <c r="Q19" s="4">
        <v>0</v>
      </c>
      <c r="R19" s="7">
        <v>44829</v>
      </c>
      <c r="S19" s="6">
        <v>44869</v>
      </c>
      <c r="T19" s="4" t="s">
        <v>34</v>
      </c>
      <c r="U19" s="4">
        <v>2040</v>
      </c>
      <c r="V19" s="4">
        <v>0</v>
      </c>
      <c r="W19" s="4">
        <v>0</v>
      </c>
      <c r="X19" s="4" t="s">
        <v>128</v>
      </c>
      <c r="Y19" s="4" t="s">
        <v>129</v>
      </c>
    </row>
    <row r="20" s="4" customFormat="1" spans="1:25">
      <c r="A20" s="4" t="s">
        <v>130</v>
      </c>
      <c r="B20" s="4" t="s">
        <v>26</v>
      </c>
      <c r="C20" s="4" t="s">
        <v>27</v>
      </c>
      <c r="D20" s="4" t="s">
        <v>131</v>
      </c>
      <c r="E20" s="4" t="s">
        <v>132</v>
      </c>
      <c r="F20" s="6">
        <v>44863</v>
      </c>
      <c r="G20" s="6">
        <v>44866</v>
      </c>
      <c r="H20" s="4">
        <v>1</v>
      </c>
      <c r="I20" s="4">
        <v>3</v>
      </c>
      <c r="J20" s="4">
        <v>3</v>
      </c>
      <c r="K20" s="4" t="s">
        <v>30</v>
      </c>
      <c r="L20" s="4">
        <v>1260</v>
      </c>
      <c r="M20" s="4">
        <v>1260</v>
      </c>
      <c r="N20" s="4" t="s">
        <v>133</v>
      </c>
      <c r="O20" s="4" t="s">
        <v>32</v>
      </c>
      <c r="P20" s="4" t="s">
        <v>33</v>
      </c>
      <c r="Q20" s="4">
        <v>0</v>
      </c>
      <c r="R20" s="7">
        <v>44829</v>
      </c>
      <c r="S20" s="6">
        <v>44869</v>
      </c>
      <c r="T20" s="4" t="s">
        <v>34</v>
      </c>
      <c r="U20" s="4">
        <v>1260</v>
      </c>
      <c r="V20" s="4">
        <v>0</v>
      </c>
      <c r="W20" s="4">
        <v>0</v>
      </c>
      <c r="X20" s="4" t="s">
        <v>134</v>
      </c>
      <c r="Y20" s="4" t="s">
        <v>135</v>
      </c>
    </row>
    <row r="21" s="4" customFormat="1" spans="1:25">
      <c r="A21" s="4" t="s">
        <v>136</v>
      </c>
      <c r="B21" s="4" t="s">
        <v>26</v>
      </c>
      <c r="C21" s="4" t="s">
        <v>27</v>
      </c>
      <c r="D21" s="4" t="s">
        <v>137</v>
      </c>
      <c r="E21" s="4" t="s">
        <v>138</v>
      </c>
      <c r="F21" s="6">
        <v>44863</v>
      </c>
      <c r="G21" s="6">
        <v>44866</v>
      </c>
      <c r="H21" s="4">
        <v>1</v>
      </c>
      <c r="I21" s="4">
        <v>3</v>
      </c>
      <c r="J21" s="4">
        <v>3</v>
      </c>
      <c r="K21" s="4" t="s">
        <v>30</v>
      </c>
      <c r="L21" s="4">
        <v>9384.79</v>
      </c>
      <c r="M21" s="4">
        <v>9384.79</v>
      </c>
      <c r="N21" s="4" t="s">
        <v>139</v>
      </c>
      <c r="O21" s="4" t="s">
        <v>32</v>
      </c>
      <c r="P21" s="4" t="s">
        <v>33</v>
      </c>
      <c r="Q21" s="4">
        <v>0</v>
      </c>
      <c r="R21" s="7">
        <v>44830</v>
      </c>
      <c r="S21" s="6">
        <v>44869</v>
      </c>
      <c r="T21" s="4" t="s">
        <v>34</v>
      </c>
      <c r="U21" s="4">
        <v>9384.79</v>
      </c>
      <c r="V21" s="4">
        <v>0</v>
      </c>
      <c r="W21" s="4">
        <v>0</v>
      </c>
      <c r="X21" s="4" t="s">
        <v>140</v>
      </c>
      <c r="Y21" s="4" t="s">
        <v>141</v>
      </c>
    </row>
    <row r="22" s="4" customFormat="1" spans="1:25">
      <c r="A22" s="4" t="s">
        <v>142</v>
      </c>
      <c r="B22" s="4" t="s">
        <v>26</v>
      </c>
      <c r="C22" s="4" t="s">
        <v>27</v>
      </c>
      <c r="D22" s="4" t="s">
        <v>143</v>
      </c>
      <c r="E22" s="4" t="s">
        <v>144</v>
      </c>
      <c r="F22" s="6">
        <v>44865</v>
      </c>
      <c r="G22" s="6">
        <v>44866</v>
      </c>
      <c r="H22" s="4">
        <v>1</v>
      </c>
      <c r="I22" s="4">
        <v>1</v>
      </c>
      <c r="J22" s="4">
        <v>1</v>
      </c>
      <c r="K22" s="4" t="s">
        <v>30</v>
      </c>
      <c r="L22" s="4">
        <v>1327</v>
      </c>
      <c r="M22" s="4">
        <v>1327</v>
      </c>
      <c r="N22" s="4" t="s">
        <v>145</v>
      </c>
      <c r="O22" s="4" t="s">
        <v>32</v>
      </c>
      <c r="P22" s="4" t="s">
        <v>33</v>
      </c>
      <c r="Q22" s="4">
        <v>0</v>
      </c>
      <c r="R22" s="7">
        <v>44837</v>
      </c>
      <c r="S22" s="6">
        <v>44869</v>
      </c>
      <c r="T22" s="4" t="s">
        <v>34</v>
      </c>
      <c r="U22" s="4">
        <v>1327</v>
      </c>
      <c r="V22" s="4">
        <v>0</v>
      </c>
      <c r="W22" s="4">
        <v>0</v>
      </c>
      <c r="X22" s="4" t="s">
        <v>146</v>
      </c>
      <c r="Y22" s="4" t="s">
        <v>147</v>
      </c>
    </row>
    <row r="23" s="4" customFormat="1" spans="1:25">
      <c r="A23" s="4" t="s">
        <v>148</v>
      </c>
      <c r="B23" s="4" t="s">
        <v>26</v>
      </c>
      <c r="C23" s="4" t="s">
        <v>27</v>
      </c>
      <c r="D23" s="4" t="s">
        <v>149</v>
      </c>
      <c r="E23" s="4" t="s">
        <v>150</v>
      </c>
      <c r="F23" s="6">
        <v>44859</v>
      </c>
      <c r="G23" s="6">
        <v>44866</v>
      </c>
      <c r="H23" s="4">
        <v>1</v>
      </c>
      <c r="I23" s="4">
        <v>7</v>
      </c>
      <c r="J23" s="4">
        <v>7</v>
      </c>
      <c r="K23" s="4" t="s">
        <v>30</v>
      </c>
      <c r="L23" s="4">
        <v>3780</v>
      </c>
      <c r="M23" s="4">
        <v>3780</v>
      </c>
      <c r="N23" s="4" t="s">
        <v>151</v>
      </c>
      <c r="O23" s="4" t="s">
        <v>32</v>
      </c>
      <c r="P23" s="4" t="s">
        <v>33</v>
      </c>
      <c r="Q23" s="4">
        <v>0</v>
      </c>
      <c r="R23" s="7">
        <v>44839</v>
      </c>
      <c r="S23" s="6">
        <v>44869</v>
      </c>
      <c r="T23" s="4" t="s">
        <v>34</v>
      </c>
      <c r="U23" s="4">
        <v>3780</v>
      </c>
      <c r="V23" s="4">
        <v>0</v>
      </c>
      <c r="W23" s="4">
        <v>0</v>
      </c>
      <c r="X23" s="4" t="s">
        <v>152</v>
      </c>
      <c r="Y23" s="4" t="s">
        <v>153</v>
      </c>
    </row>
    <row r="24" s="4" customFormat="1" spans="1:25">
      <c r="A24" s="4" t="s">
        <v>154</v>
      </c>
      <c r="B24" s="4" t="s">
        <v>26</v>
      </c>
      <c r="C24" s="4" t="s">
        <v>27</v>
      </c>
      <c r="D24" s="4" t="s">
        <v>143</v>
      </c>
      <c r="E24" s="4" t="s">
        <v>155</v>
      </c>
      <c r="F24" s="6">
        <v>44859</v>
      </c>
      <c r="G24" s="6">
        <v>44866</v>
      </c>
      <c r="H24" s="4">
        <v>1</v>
      </c>
      <c r="I24" s="4">
        <v>7</v>
      </c>
      <c r="J24" s="4">
        <v>7</v>
      </c>
      <c r="K24" s="4" t="s">
        <v>30</v>
      </c>
      <c r="L24" s="4">
        <v>10374</v>
      </c>
      <c r="M24" s="4">
        <v>10374</v>
      </c>
      <c r="N24" s="4" t="s">
        <v>156</v>
      </c>
      <c r="O24" s="4" t="s">
        <v>32</v>
      </c>
      <c r="P24" s="4" t="s">
        <v>33</v>
      </c>
      <c r="Q24" s="4">
        <v>0</v>
      </c>
      <c r="R24" s="7">
        <v>44840</v>
      </c>
      <c r="S24" s="6">
        <v>44869</v>
      </c>
      <c r="T24" s="4" t="s">
        <v>34</v>
      </c>
      <c r="U24" s="4">
        <v>10374</v>
      </c>
      <c r="V24" s="4">
        <v>0</v>
      </c>
      <c r="W24" s="4">
        <v>0</v>
      </c>
      <c r="X24" s="4" t="s">
        <v>157</v>
      </c>
      <c r="Y24" s="4" t="s">
        <v>158</v>
      </c>
    </row>
    <row r="25" s="4" customFormat="1" spans="1:25">
      <c r="A25" s="4" t="s">
        <v>159</v>
      </c>
      <c r="B25" s="4" t="s">
        <v>26</v>
      </c>
      <c r="C25" s="4" t="s">
        <v>27</v>
      </c>
      <c r="D25" s="4" t="s">
        <v>160</v>
      </c>
      <c r="E25" s="4" t="s">
        <v>161</v>
      </c>
      <c r="F25" s="6">
        <v>44864</v>
      </c>
      <c r="G25" s="6">
        <v>44866</v>
      </c>
      <c r="H25" s="4">
        <v>1</v>
      </c>
      <c r="I25" s="4">
        <v>2</v>
      </c>
      <c r="J25" s="4">
        <v>2</v>
      </c>
      <c r="K25" s="4" t="s">
        <v>30</v>
      </c>
      <c r="L25" s="4">
        <v>1490</v>
      </c>
      <c r="M25" s="4">
        <v>1490</v>
      </c>
      <c r="N25" s="4" t="s">
        <v>162</v>
      </c>
      <c r="O25" s="4" t="s">
        <v>32</v>
      </c>
      <c r="P25" s="4" t="s">
        <v>33</v>
      </c>
      <c r="Q25" s="4">
        <v>0</v>
      </c>
      <c r="R25" s="7">
        <v>44840</v>
      </c>
      <c r="S25" s="6">
        <v>44869</v>
      </c>
      <c r="T25" s="4" t="s">
        <v>34</v>
      </c>
      <c r="U25" s="4">
        <v>1490</v>
      </c>
      <c r="V25" s="4">
        <v>0</v>
      </c>
      <c r="W25" s="4">
        <v>0</v>
      </c>
      <c r="X25" s="4" t="s">
        <v>163</v>
      </c>
      <c r="Y25" s="4" t="s">
        <v>164</v>
      </c>
    </row>
    <row r="26" s="4" customFormat="1" spans="1:25">
      <c r="A26" s="4" t="s">
        <v>165</v>
      </c>
      <c r="B26" s="4" t="s">
        <v>26</v>
      </c>
      <c r="C26" s="4" t="s">
        <v>27</v>
      </c>
      <c r="D26" s="4" t="s">
        <v>166</v>
      </c>
      <c r="E26" s="4" t="s">
        <v>167</v>
      </c>
      <c r="F26" s="6">
        <v>44857</v>
      </c>
      <c r="G26" s="6">
        <v>44866</v>
      </c>
      <c r="H26" s="4">
        <v>1</v>
      </c>
      <c r="I26" s="4">
        <v>9</v>
      </c>
      <c r="J26" s="4">
        <v>9</v>
      </c>
      <c r="K26" s="4" t="s">
        <v>30</v>
      </c>
      <c r="L26" s="4">
        <v>2718</v>
      </c>
      <c r="M26" s="4">
        <v>2718</v>
      </c>
      <c r="N26" s="4" t="s">
        <v>168</v>
      </c>
      <c r="O26" s="4" t="s">
        <v>32</v>
      </c>
      <c r="P26" s="4" t="s">
        <v>33</v>
      </c>
      <c r="Q26" s="4">
        <v>0</v>
      </c>
      <c r="R26" s="7">
        <v>44841</v>
      </c>
      <c r="S26" s="6">
        <v>44869</v>
      </c>
      <c r="T26" s="4" t="s">
        <v>34</v>
      </c>
      <c r="U26" s="4">
        <v>2718</v>
      </c>
      <c r="V26" s="4">
        <v>0</v>
      </c>
      <c r="W26" s="4">
        <v>0</v>
      </c>
      <c r="X26" s="4" t="s">
        <v>169</v>
      </c>
      <c r="Y26" s="4" t="s">
        <v>170</v>
      </c>
    </row>
    <row r="27" s="4" customFormat="1" spans="1:25">
      <c r="A27" s="4" t="s">
        <v>171</v>
      </c>
      <c r="B27" s="4" t="s">
        <v>26</v>
      </c>
      <c r="C27" s="4" t="s">
        <v>27</v>
      </c>
      <c r="D27" s="4" t="s">
        <v>172</v>
      </c>
      <c r="E27" s="4" t="s">
        <v>173</v>
      </c>
      <c r="F27" s="6">
        <v>44862</v>
      </c>
      <c r="G27" s="6">
        <v>44866</v>
      </c>
      <c r="H27" s="4">
        <v>1</v>
      </c>
      <c r="I27" s="4">
        <v>4</v>
      </c>
      <c r="J27" s="4">
        <v>4</v>
      </c>
      <c r="K27" s="4" t="s">
        <v>30</v>
      </c>
      <c r="L27" s="4">
        <v>9703</v>
      </c>
      <c r="M27" s="4">
        <v>9703</v>
      </c>
      <c r="N27" s="4" t="s">
        <v>174</v>
      </c>
      <c r="O27" s="4" t="s">
        <v>32</v>
      </c>
      <c r="P27" s="4" t="s">
        <v>33</v>
      </c>
      <c r="Q27" s="4">
        <v>0</v>
      </c>
      <c r="R27" s="7">
        <v>44841</v>
      </c>
      <c r="S27" s="6">
        <v>44869</v>
      </c>
      <c r="T27" s="4" t="s">
        <v>34</v>
      </c>
      <c r="U27" s="4">
        <v>9703</v>
      </c>
      <c r="V27" s="4">
        <v>0</v>
      </c>
      <c r="W27" s="4">
        <v>0</v>
      </c>
      <c r="X27" s="4" t="s">
        <v>175</v>
      </c>
      <c r="Y27" s="4" t="s">
        <v>63</v>
      </c>
    </row>
    <row r="28" s="4" customFormat="1" spans="1:25">
      <c r="A28" s="4" t="s">
        <v>171</v>
      </c>
      <c r="B28" s="4" t="s">
        <v>26</v>
      </c>
      <c r="C28" s="4" t="s">
        <v>64</v>
      </c>
      <c r="D28" s="4" t="s">
        <v>172</v>
      </c>
      <c r="E28" s="4" t="s">
        <v>173</v>
      </c>
      <c r="F28" s="6">
        <v>44862</v>
      </c>
      <c r="G28" s="6">
        <v>44866</v>
      </c>
      <c r="H28" s="4">
        <v>1</v>
      </c>
      <c r="I28" s="4">
        <v>4</v>
      </c>
      <c r="J28" s="4">
        <v>4</v>
      </c>
      <c r="K28" s="4" t="s">
        <v>30</v>
      </c>
      <c r="L28" s="4">
        <v>-9703</v>
      </c>
      <c r="M28" s="4">
        <v>-9703</v>
      </c>
      <c r="N28" s="4" t="s">
        <v>174</v>
      </c>
      <c r="O28" s="4" t="s">
        <v>32</v>
      </c>
      <c r="P28" s="4" t="s">
        <v>33</v>
      </c>
      <c r="Q28" s="4">
        <v>0</v>
      </c>
      <c r="R28" s="7">
        <v>44841</v>
      </c>
      <c r="S28" s="6">
        <v>44869</v>
      </c>
      <c r="T28" s="4" t="s">
        <v>34</v>
      </c>
      <c r="U28" s="4">
        <v>-9703</v>
      </c>
      <c r="V28" s="4">
        <v>0</v>
      </c>
      <c r="W28" s="4">
        <v>0</v>
      </c>
      <c r="X28" s="4" t="s">
        <v>175</v>
      </c>
      <c r="Y28" s="4" t="s">
        <v>63</v>
      </c>
    </row>
    <row r="29" s="4" customFormat="1" spans="1:25">
      <c r="A29" s="4" t="s">
        <v>176</v>
      </c>
      <c r="B29" s="4" t="s">
        <v>26</v>
      </c>
      <c r="C29" s="4" t="s">
        <v>27</v>
      </c>
      <c r="D29" s="4" t="s">
        <v>172</v>
      </c>
      <c r="E29" s="4" t="s">
        <v>177</v>
      </c>
      <c r="F29" s="6">
        <v>44863</v>
      </c>
      <c r="G29" s="6">
        <v>44866</v>
      </c>
      <c r="H29" s="4">
        <v>1</v>
      </c>
      <c r="I29" s="4">
        <v>3</v>
      </c>
      <c r="J29" s="4">
        <v>3</v>
      </c>
      <c r="K29" s="4" t="s">
        <v>30</v>
      </c>
      <c r="L29" s="4">
        <v>2712</v>
      </c>
      <c r="M29" s="4">
        <v>2712</v>
      </c>
      <c r="N29" s="4" t="s">
        <v>178</v>
      </c>
      <c r="O29" s="4" t="s">
        <v>32</v>
      </c>
      <c r="P29" s="4" t="s">
        <v>33</v>
      </c>
      <c r="Q29" s="4">
        <v>0</v>
      </c>
      <c r="R29" s="7">
        <v>44844</v>
      </c>
      <c r="S29" s="6">
        <v>44869</v>
      </c>
      <c r="T29" s="4" t="s">
        <v>34</v>
      </c>
      <c r="U29" s="4">
        <v>2712</v>
      </c>
      <c r="V29" s="4">
        <v>0</v>
      </c>
      <c r="W29" s="4">
        <v>0</v>
      </c>
      <c r="X29" s="4" t="s">
        <v>179</v>
      </c>
      <c r="Y29" s="4" t="s">
        <v>63</v>
      </c>
    </row>
    <row r="30" s="4" customFormat="1" spans="1:25">
      <c r="A30" s="4" t="s">
        <v>176</v>
      </c>
      <c r="B30" s="4" t="s">
        <v>26</v>
      </c>
      <c r="C30" s="4" t="s">
        <v>64</v>
      </c>
      <c r="D30" s="4" t="s">
        <v>172</v>
      </c>
      <c r="E30" s="4" t="s">
        <v>177</v>
      </c>
      <c r="F30" s="6">
        <v>44863</v>
      </c>
      <c r="G30" s="6">
        <v>44866</v>
      </c>
      <c r="H30" s="4">
        <v>1</v>
      </c>
      <c r="I30" s="4">
        <v>3</v>
      </c>
      <c r="J30" s="4">
        <v>3</v>
      </c>
      <c r="K30" s="4" t="s">
        <v>30</v>
      </c>
      <c r="L30" s="4">
        <v>-2712</v>
      </c>
      <c r="M30" s="4">
        <v>-2712</v>
      </c>
      <c r="N30" s="4" t="s">
        <v>178</v>
      </c>
      <c r="O30" s="4" t="s">
        <v>32</v>
      </c>
      <c r="P30" s="4" t="s">
        <v>33</v>
      </c>
      <c r="Q30" s="4">
        <v>0</v>
      </c>
      <c r="R30" s="7">
        <v>44844</v>
      </c>
      <c r="S30" s="6">
        <v>44869</v>
      </c>
      <c r="T30" s="4" t="s">
        <v>34</v>
      </c>
      <c r="U30" s="4">
        <v>-2712</v>
      </c>
      <c r="V30" s="4">
        <v>0</v>
      </c>
      <c r="W30" s="4">
        <v>0</v>
      </c>
      <c r="X30" s="4" t="s">
        <v>179</v>
      </c>
      <c r="Y30" s="4" t="s">
        <v>63</v>
      </c>
    </row>
    <row r="31" s="4" customFormat="1" spans="1:25">
      <c r="A31" s="4" t="s">
        <v>180</v>
      </c>
      <c r="B31" s="4" t="s">
        <v>26</v>
      </c>
      <c r="C31" s="4" t="s">
        <v>27</v>
      </c>
      <c r="D31" s="4" t="s">
        <v>181</v>
      </c>
      <c r="E31" s="4" t="s">
        <v>182</v>
      </c>
      <c r="F31" s="6">
        <v>44865</v>
      </c>
      <c r="G31" s="6">
        <v>44866</v>
      </c>
      <c r="H31" s="4">
        <v>1</v>
      </c>
      <c r="I31" s="4">
        <v>1</v>
      </c>
      <c r="J31" s="4">
        <v>1</v>
      </c>
      <c r="K31" s="4" t="s">
        <v>30</v>
      </c>
      <c r="L31" s="4">
        <v>213</v>
      </c>
      <c r="M31" s="4">
        <v>213</v>
      </c>
      <c r="N31" s="4" t="s">
        <v>183</v>
      </c>
      <c r="O31" s="4" t="s">
        <v>32</v>
      </c>
      <c r="P31" s="4" t="s">
        <v>33</v>
      </c>
      <c r="Q31" s="4">
        <v>0</v>
      </c>
      <c r="R31" s="7">
        <v>44844</v>
      </c>
      <c r="S31" s="6">
        <v>44869</v>
      </c>
      <c r="T31" s="4" t="s">
        <v>34</v>
      </c>
      <c r="U31" s="4">
        <v>213</v>
      </c>
      <c r="V31" s="4">
        <v>0</v>
      </c>
      <c r="W31" s="4">
        <v>0</v>
      </c>
      <c r="X31" s="4" t="s">
        <v>184</v>
      </c>
      <c r="Y31" s="4" t="s">
        <v>185</v>
      </c>
    </row>
    <row r="32" s="4" customFormat="1" spans="1:25">
      <c r="A32" s="4" t="s">
        <v>186</v>
      </c>
      <c r="B32" s="4" t="s">
        <v>26</v>
      </c>
      <c r="C32" s="4" t="s">
        <v>27</v>
      </c>
      <c r="D32" s="4" t="s">
        <v>181</v>
      </c>
      <c r="E32" s="4" t="s">
        <v>182</v>
      </c>
      <c r="F32" s="6">
        <v>44865</v>
      </c>
      <c r="G32" s="6">
        <v>44866</v>
      </c>
      <c r="H32" s="4">
        <v>1</v>
      </c>
      <c r="I32" s="4">
        <v>1</v>
      </c>
      <c r="J32" s="4">
        <v>1</v>
      </c>
      <c r="K32" s="4" t="s">
        <v>30</v>
      </c>
      <c r="L32" s="4">
        <v>213</v>
      </c>
      <c r="M32" s="4">
        <v>213</v>
      </c>
      <c r="N32" s="4" t="s">
        <v>187</v>
      </c>
      <c r="O32" s="4" t="s">
        <v>32</v>
      </c>
      <c r="P32" s="4" t="s">
        <v>33</v>
      </c>
      <c r="Q32" s="4">
        <v>0</v>
      </c>
      <c r="R32" s="7">
        <v>44844</v>
      </c>
      <c r="S32" s="6">
        <v>44869</v>
      </c>
      <c r="T32" s="4" t="s">
        <v>34</v>
      </c>
      <c r="U32" s="4">
        <v>213</v>
      </c>
      <c r="V32" s="4">
        <v>0</v>
      </c>
      <c r="W32" s="4">
        <v>0</v>
      </c>
      <c r="X32" s="4" t="s">
        <v>188</v>
      </c>
      <c r="Y32" s="4" t="s">
        <v>189</v>
      </c>
    </row>
    <row r="33" s="4" customFormat="1" spans="1:25">
      <c r="A33" s="4" t="s">
        <v>190</v>
      </c>
      <c r="B33" s="4" t="s">
        <v>26</v>
      </c>
      <c r="C33" s="4" t="s">
        <v>27</v>
      </c>
      <c r="D33" s="4" t="s">
        <v>191</v>
      </c>
      <c r="E33" s="4" t="s">
        <v>192</v>
      </c>
      <c r="F33" s="6">
        <v>44864</v>
      </c>
      <c r="G33" s="6">
        <v>44866</v>
      </c>
      <c r="H33" s="4">
        <v>4</v>
      </c>
      <c r="I33" s="4">
        <v>2</v>
      </c>
      <c r="J33" s="4">
        <v>8</v>
      </c>
      <c r="K33" s="4" t="s">
        <v>30</v>
      </c>
      <c r="L33" s="4">
        <v>1432</v>
      </c>
      <c r="M33" s="4">
        <v>1432</v>
      </c>
      <c r="N33" s="4" t="s">
        <v>193</v>
      </c>
      <c r="O33" s="4" t="s">
        <v>32</v>
      </c>
      <c r="P33" s="4" t="s">
        <v>33</v>
      </c>
      <c r="Q33" s="4">
        <v>0</v>
      </c>
      <c r="R33" s="7">
        <v>44847</v>
      </c>
      <c r="S33" s="6">
        <v>44869</v>
      </c>
      <c r="T33" s="4" t="s">
        <v>34</v>
      </c>
      <c r="U33" s="4">
        <v>1432</v>
      </c>
      <c r="V33" s="4">
        <v>0</v>
      </c>
      <c r="W33" s="4">
        <v>0</v>
      </c>
      <c r="X33" s="4" t="s">
        <v>194</v>
      </c>
      <c r="Y33" s="4" t="s">
        <v>195</v>
      </c>
    </row>
    <row r="34" s="4" customFormat="1" spans="1:25">
      <c r="A34" s="4" t="s">
        <v>196</v>
      </c>
      <c r="B34" s="4" t="s">
        <v>26</v>
      </c>
      <c r="C34" s="4" t="s">
        <v>27</v>
      </c>
      <c r="D34" s="4" t="s">
        <v>197</v>
      </c>
      <c r="E34" s="4" t="s">
        <v>198</v>
      </c>
      <c r="F34" s="6">
        <v>44861</v>
      </c>
      <c r="G34" s="6">
        <v>44866</v>
      </c>
      <c r="H34" s="4">
        <v>1</v>
      </c>
      <c r="I34" s="4">
        <v>5</v>
      </c>
      <c r="J34" s="4">
        <v>5</v>
      </c>
      <c r="K34" s="4" t="s">
        <v>30</v>
      </c>
      <c r="L34" s="4">
        <v>2465</v>
      </c>
      <c r="M34" s="4">
        <v>2465</v>
      </c>
      <c r="N34" s="4" t="s">
        <v>199</v>
      </c>
      <c r="O34" s="4" t="s">
        <v>32</v>
      </c>
      <c r="P34" s="4" t="s">
        <v>33</v>
      </c>
      <c r="Q34" s="4">
        <v>0</v>
      </c>
      <c r="R34" s="7">
        <v>44847</v>
      </c>
      <c r="S34" s="6">
        <v>44869</v>
      </c>
      <c r="T34" s="4" t="s">
        <v>34</v>
      </c>
      <c r="U34" s="4">
        <v>2465</v>
      </c>
      <c r="V34" s="4">
        <v>0</v>
      </c>
      <c r="W34" s="4">
        <v>0</v>
      </c>
      <c r="X34" s="4" t="s">
        <v>200</v>
      </c>
      <c r="Y34" s="4" t="s">
        <v>201</v>
      </c>
    </row>
    <row r="35" s="4" customFormat="1" spans="1:25">
      <c r="A35" s="4" t="s">
        <v>202</v>
      </c>
      <c r="B35" s="4" t="s">
        <v>26</v>
      </c>
      <c r="C35" s="4" t="s">
        <v>27</v>
      </c>
      <c r="D35" s="4" t="s">
        <v>181</v>
      </c>
      <c r="E35" s="4" t="s">
        <v>182</v>
      </c>
      <c r="F35" s="6">
        <v>44865</v>
      </c>
      <c r="G35" s="6">
        <v>44866</v>
      </c>
      <c r="H35" s="4">
        <v>1</v>
      </c>
      <c r="I35" s="4">
        <v>1</v>
      </c>
      <c r="J35" s="4">
        <v>1</v>
      </c>
      <c r="K35" s="4" t="s">
        <v>30</v>
      </c>
      <c r="L35" s="4">
        <v>213</v>
      </c>
      <c r="M35" s="4">
        <v>213</v>
      </c>
      <c r="N35" s="4" t="s">
        <v>203</v>
      </c>
      <c r="O35" s="4" t="s">
        <v>32</v>
      </c>
      <c r="P35" s="4" t="s">
        <v>33</v>
      </c>
      <c r="Q35" s="4">
        <v>0</v>
      </c>
      <c r="R35" s="7">
        <v>44847</v>
      </c>
      <c r="S35" s="6">
        <v>44869</v>
      </c>
      <c r="T35" s="4" t="s">
        <v>34</v>
      </c>
      <c r="U35" s="4">
        <v>213</v>
      </c>
      <c r="V35" s="4">
        <v>0</v>
      </c>
      <c r="W35" s="4">
        <v>0</v>
      </c>
      <c r="X35" s="4" t="s">
        <v>204</v>
      </c>
      <c r="Y35" s="4" t="s">
        <v>205</v>
      </c>
    </row>
    <row r="36" s="4" customFormat="1" spans="1:25">
      <c r="A36" s="4" t="s">
        <v>206</v>
      </c>
      <c r="B36" s="4" t="s">
        <v>26</v>
      </c>
      <c r="C36" s="4" t="s">
        <v>27</v>
      </c>
      <c r="D36" s="4" t="s">
        <v>181</v>
      </c>
      <c r="E36" s="4" t="s">
        <v>182</v>
      </c>
      <c r="F36" s="6">
        <v>44865</v>
      </c>
      <c r="G36" s="6">
        <v>44866</v>
      </c>
      <c r="H36" s="4">
        <v>1</v>
      </c>
      <c r="I36" s="4">
        <v>1</v>
      </c>
      <c r="J36" s="4">
        <v>1</v>
      </c>
      <c r="K36" s="4" t="s">
        <v>30</v>
      </c>
      <c r="L36" s="4">
        <v>213</v>
      </c>
      <c r="M36" s="4">
        <v>213</v>
      </c>
      <c r="N36" s="4" t="s">
        <v>207</v>
      </c>
      <c r="O36" s="4" t="s">
        <v>32</v>
      </c>
      <c r="P36" s="4" t="s">
        <v>33</v>
      </c>
      <c r="Q36" s="4">
        <v>0</v>
      </c>
      <c r="R36" s="7">
        <v>44847</v>
      </c>
      <c r="S36" s="6">
        <v>44869</v>
      </c>
      <c r="T36" s="4" t="s">
        <v>34</v>
      </c>
      <c r="U36" s="4">
        <v>213</v>
      </c>
      <c r="V36" s="4">
        <v>0</v>
      </c>
      <c r="W36" s="4">
        <v>0</v>
      </c>
      <c r="X36" s="4" t="s">
        <v>208</v>
      </c>
      <c r="Y36" s="4" t="s">
        <v>209</v>
      </c>
    </row>
    <row r="37" s="4" customFormat="1" spans="1:25">
      <c r="A37" s="4" t="s">
        <v>210</v>
      </c>
      <c r="B37" s="4" t="s">
        <v>26</v>
      </c>
      <c r="C37" s="4" t="s">
        <v>27</v>
      </c>
      <c r="D37" s="4" t="s">
        <v>191</v>
      </c>
      <c r="E37" s="4" t="s">
        <v>192</v>
      </c>
      <c r="F37" s="6">
        <v>44865</v>
      </c>
      <c r="G37" s="6">
        <v>44866</v>
      </c>
      <c r="H37" s="4">
        <v>1</v>
      </c>
      <c r="I37" s="4">
        <v>1</v>
      </c>
      <c r="J37" s="4">
        <v>1</v>
      </c>
      <c r="K37" s="4" t="s">
        <v>30</v>
      </c>
      <c r="L37" s="4">
        <v>179</v>
      </c>
      <c r="M37" s="4">
        <v>179</v>
      </c>
      <c r="N37" s="4" t="s">
        <v>211</v>
      </c>
      <c r="O37" s="4" t="s">
        <v>32</v>
      </c>
      <c r="P37" s="4" t="s">
        <v>33</v>
      </c>
      <c r="Q37" s="4">
        <v>0</v>
      </c>
      <c r="R37" s="7">
        <v>44848</v>
      </c>
      <c r="S37" s="6">
        <v>44869</v>
      </c>
      <c r="T37" s="4" t="s">
        <v>34</v>
      </c>
      <c r="U37" s="4">
        <v>179</v>
      </c>
      <c r="V37" s="4">
        <v>0</v>
      </c>
      <c r="W37" s="4">
        <v>0</v>
      </c>
      <c r="X37" s="4" t="s">
        <v>212</v>
      </c>
      <c r="Y37" s="4" t="s">
        <v>213</v>
      </c>
    </row>
    <row r="38" s="4" customFormat="1" spans="1:25">
      <c r="A38" s="4" t="s">
        <v>214</v>
      </c>
      <c r="B38" s="4" t="s">
        <v>26</v>
      </c>
      <c r="C38" s="4" t="s">
        <v>27</v>
      </c>
      <c r="D38" s="4" t="s">
        <v>215</v>
      </c>
      <c r="E38" s="4" t="s">
        <v>216</v>
      </c>
      <c r="F38" s="6">
        <v>44862</v>
      </c>
      <c r="G38" s="6">
        <v>44866</v>
      </c>
      <c r="H38" s="4">
        <v>1</v>
      </c>
      <c r="I38" s="4">
        <v>4</v>
      </c>
      <c r="J38" s="4">
        <v>4</v>
      </c>
      <c r="K38" s="4" t="s">
        <v>30</v>
      </c>
      <c r="L38" s="4">
        <v>1480</v>
      </c>
      <c r="M38" s="4">
        <v>1480</v>
      </c>
      <c r="N38" s="4" t="s">
        <v>217</v>
      </c>
      <c r="O38" s="4" t="s">
        <v>32</v>
      </c>
      <c r="P38" s="4" t="s">
        <v>33</v>
      </c>
      <c r="Q38" s="4">
        <v>0</v>
      </c>
      <c r="R38" s="7">
        <v>44850</v>
      </c>
      <c r="S38" s="6">
        <v>44869</v>
      </c>
      <c r="T38" s="4" t="s">
        <v>34</v>
      </c>
      <c r="U38" s="4">
        <v>1480</v>
      </c>
      <c r="V38" s="4">
        <v>0</v>
      </c>
      <c r="W38" s="4">
        <v>0</v>
      </c>
      <c r="X38" s="4" t="s">
        <v>218</v>
      </c>
      <c r="Y38" s="4" t="s">
        <v>219</v>
      </c>
    </row>
    <row r="39" s="4" customFormat="1" spans="1:25">
      <c r="A39" s="4" t="s">
        <v>220</v>
      </c>
      <c r="B39" s="4" t="s">
        <v>26</v>
      </c>
      <c r="C39" s="4" t="s">
        <v>27</v>
      </c>
      <c r="D39" s="4" t="s">
        <v>90</v>
      </c>
      <c r="E39" s="4" t="s">
        <v>221</v>
      </c>
      <c r="F39" s="6">
        <v>44864</v>
      </c>
      <c r="G39" s="6">
        <v>44866</v>
      </c>
      <c r="H39" s="4">
        <v>1</v>
      </c>
      <c r="I39" s="4">
        <v>2</v>
      </c>
      <c r="J39" s="4">
        <v>2</v>
      </c>
      <c r="K39" s="4" t="s">
        <v>30</v>
      </c>
      <c r="L39" s="4">
        <v>7380</v>
      </c>
      <c r="M39" s="4">
        <v>7380</v>
      </c>
      <c r="N39" s="4" t="s">
        <v>222</v>
      </c>
      <c r="O39" s="4" t="s">
        <v>32</v>
      </c>
      <c r="P39" s="4" t="s">
        <v>33</v>
      </c>
      <c r="Q39" s="4">
        <v>0</v>
      </c>
      <c r="R39" s="7">
        <v>44850</v>
      </c>
      <c r="S39" s="6">
        <v>44869</v>
      </c>
      <c r="T39" s="4" t="s">
        <v>34</v>
      </c>
      <c r="U39" s="4">
        <v>7380</v>
      </c>
      <c r="V39" s="4">
        <v>0</v>
      </c>
      <c r="W39" s="4">
        <v>0</v>
      </c>
      <c r="X39" s="4" t="s">
        <v>223</v>
      </c>
      <c r="Y39" s="4" t="s">
        <v>224</v>
      </c>
    </row>
    <row r="40" s="4" customFormat="1" spans="1:25">
      <c r="A40" s="4" t="s">
        <v>225</v>
      </c>
      <c r="B40" s="4" t="s">
        <v>26</v>
      </c>
      <c r="C40" s="4" t="s">
        <v>27</v>
      </c>
      <c r="D40" s="4" t="s">
        <v>226</v>
      </c>
      <c r="E40" s="4" t="s">
        <v>227</v>
      </c>
      <c r="F40" s="6">
        <v>44862</v>
      </c>
      <c r="G40" s="6">
        <v>44866</v>
      </c>
      <c r="H40" s="4">
        <v>1</v>
      </c>
      <c r="I40" s="4">
        <v>4</v>
      </c>
      <c r="J40" s="4">
        <v>4</v>
      </c>
      <c r="K40" s="4" t="s">
        <v>30</v>
      </c>
      <c r="L40" s="4">
        <v>6580</v>
      </c>
      <c r="M40" s="4">
        <v>6580</v>
      </c>
      <c r="N40" s="4" t="s">
        <v>228</v>
      </c>
      <c r="O40" s="4" t="s">
        <v>32</v>
      </c>
      <c r="P40" s="4" t="s">
        <v>33</v>
      </c>
      <c r="Q40" s="4">
        <v>0</v>
      </c>
      <c r="R40" s="7">
        <v>44851</v>
      </c>
      <c r="S40" s="6">
        <v>44869</v>
      </c>
      <c r="T40" s="4" t="s">
        <v>34</v>
      </c>
      <c r="U40" s="4">
        <v>6580</v>
      </c>
      <c r="V40" s="4">
        <v>0</v>
      </c>
      <c r="W40" s="4">
        <v>0</v>
      </c>
      <c r="X40" s="4" t="s">
        <v>229</v>
      </c>
      <c r="Y40" s="4" t="s">
        <v>63</v>
      </c>
    </row>
    <row r="41" s="4" customFormat="1" spans="1:25">
      <c r="A41" s="4" t="s">
        <v>225</v>
      </c>
      <c r="B41" s="4" t="s">
        <v>26</v>
      </c>
      <c r="C41" s="4" t="s">
        <v>64</v>
      </c>
      <c r="D41" s="4" t="s">
        <v>226</v>
      </c>
      <c r="E41" s="4" t="s">
        <v>227</v>
      </c>
      <c r="F41" s="6">
        <v>44862</v>
      </c>
      <c r="G41" s="6">
        <v>44866</v>
      </c>
      <c r="H41" s="4">
        <v>1</v>
      </c>
      <c r="I41" s="4">
        <v>4</v>
      </c>
      <c r="J41" s="4">
        <v>4</v>
      </c>
      <c r="K41" s="4" t="s">
        <v>30</v>
      </c>
      <c r="L41" s="4">
        <v>-6580</v>
      </c>
      <c r="M41" s="4">
        <v>-6580</v>
      </c>
      <c r="N41" s="4" t="s">
        <v>228</v>
      </c>
      <c r="O41" s="4" t="s">
        <v>32</v>
      </c>
      <c r="P41" s="4" t="s">
        <v>33</v>
      </c>
      <c r="Q41" s="4">
        <v>0</v>
      </c>
      <c r="R41" s="7">
        <v>44851</v>
      </c>
      <c r="S41" s="6">
        <v>44869</v>
      </c>
      <c r="T41" s="4" t="s">
        <v>34</v>
      </c>
      <c r="U41" s="4">
        <v>-6580</v>
      </c>
      <c r="V41" s="4">
        <v>0</v>
      </c>
      <c r="W41" s="4">
        <v>0</v>
      </c>
      <c r="X41" s="4" t="s">
        <v>229</v>
      </c>
      <c r="Y41" s="4" t="s">
        <v>63</v>
      </c>
    </row>
    <row r="42" s="4" customFormat="1" spans="1:25">
      <c r="A42" s="4" t="s">
        <v>230</v>
      </c>
      <c r="B42" s="4" t="s">
        <v>26</v>
      </c>
      <c r="C42" s="4" t="s">
        <v>27</v>
      </c>
      <c r="D42" s="4" t="s">
        <v>231</v>
      </c>
      <c r="E42" s="4" t="s">
        <v>232</v>
      </c>
      <c r="F42" s="6">
        <v>44864</v>
      </c>
      <c r="G42" s="6">
        <v>44866</v>
      </c>
      <c r="H42" s="4">
        <v>1</v>
      </c>
      <c r="I42" s="4">
        <v>2</v>
      </c>
      <c r="J42" s="4">
        <v>2</v>
      </c>
      <c r="K42" s="4" t="s">
        <v>30</v>
      </c>
      <c r="L42" s="4">
        <v>3286</v>
      </c>
      <c r="M42" s="4">
        <v>3286</v>
      </c>
      <c r="N42" s="4" t="s">
        <v>233</v>
      </c>
      <c r="O42" s="4" t="s">
        <v>32</v>
      </c>
      <c r="P42" s="4" t="s">
        <v>33</v>
      </c>
      <c r="Q42" s="4">
        <v>0</v>
      </c>
      <c r="R42" s="7">
        <v>44853</v>
      </c>
      <c r="S42" s="6">
        <v>44869</v>
      </c>
      <c r="T42" s="4" t="s">
        <v>34</v>
      </c>
      <c r="U42" s="4">
        <v>3286</v>
      </c>
      <c r="V42" s="4">
        <v>0</v>
      </c>
      <c r="W42" s="4">
        <v>0</v>
      </c>
      <c r="X42" s="4" t="s">
        <v>234</v>
      </c>
      <c r="Y42" s="4" t="s">
        <v>235</v>
      </c>
    </row>
    <row r="43" s="4" customFormat="1" spans="1:25">
      <c r="A43" s="4" t="s">
        <v>236</v>
      </c>
      <c r="B43" s="4" t="s">
        <v>26</v>
      </c>
      <c r="C43" s="4" t="s">
        <v>27</v>
      </c>
      <c r="D43" s="4" t="s">
        <v>237</v>
      </c>
      <c r="E43" s="4" t="s">
        <v>238</v>
      </c>
      <c r="F43" s="6">
        <v>44863</v>
      </c>
      <c r="G43" s="6">
        <v>44866</v>
      </c>
      <c r="H43" s="4">
        <v>1</v>
      </c>
      <c r="I43" s="4">
        <v>3</v>
      </c>
      <c r="J43" s="4">
        <v>3</v>
      </c>
      <c r="K43" s="4" t="s">
        <v>30</v>
      </c>
      <c r="L43" s="4">
        <v>1890</v>
      </c>
      <c r="M43" s="4">
        <v>1890</v>
      </c>
      <c r="N43" s="4" t="s">
        <v>239</v>
      </c>
      <c r="O43" s="4" t="s">
        <v>32</v>
      </c>
      <c r="P43" s="4" t="s">
        <v>33</v>
      </c>
      <c r="Q43" s="4">
        <v>0</v>
      </c>
      <c r="R43" s="7">
        <v>44853</v>
      </c>
      <c r="S43" s="6">
        <v>44869</v>
      </c>
      <c r="T43" s="4" t="s">
        <v>34</v>
      </c>
      <c r="U43" s="4">
        <v>1890</v>
      </c>
      <c r="V43" s="4">
        <v>0</v>
      </c>
      <c r="W43" s="4">
        <v>0</v>
      </c>
      <c r="X43" s="4" t="s">
        <v>240</v>
      </c>
      <c r="Y43" s="4" t="s">
        <v>241</v>
      </c>
    </row>
    <row r="44" s="4" customFormat="1" spans="1:25">
      <c r="A44" s="4" t="s">
        <v>242</v>
      </c>
      <c r="B44" s="4" t="s">
        <v>26</v>
      </c>
      <c r="C44" s="4" t="s">
        <v>27</v>
      </c>
      <c r="D44" s="4" t="s">
        <v>243</v>
      </c>
      <c r="E44" s="4" t="s">
        <v>244</v>
      </c>
      <c r="F44" s="6">
        <v>44860</v>
      </c>
      <c r="G44" s="6">
        <v>44866</v>
      </c>
      <c r="H44" s="4">
        <v>1</v>
      </c>
      <c r="I44" s="4">
        <v>6</v>
      </c>
      <c r="J44" s="4">
        <v>6</v>
      </c>
      <c r="K44" s="4" t="s">
        <v>30</v>
      </c>
      <c r="L44" s="4">
        <v>3438</v>
      </c>
      <c r="M44" s="4">
        <v>3438</v>
      </c>
      <c r="N44" s="4" t="s">
        <v>245</v>
      </c>
      <c r="O44" s="4" t="s">
        <v>32</v>
      </c>
      <c r="P44" s="4" t="s">
        <v>33</v>
      </c>
      <c r="Q44" s="4">
        <v>0</v>
      </c>
      <c r="R44" s="7">
        <v>44853</v>
      </c>
      <c r="S44" s="6">
        <v>44869</v>
      </c>
      <c r="T44" s="4" t="s">
        <v>34</v>
      </c>
      <c r="U44" s="4">
        <v>3438</v>
      </c>
      <c r="V44" s="4">
        <v>0</v>
      </c>
      <c r="W44" s="4">
        <v>0</v>
      </c>
      <c r="X44" s="4" t="s">
        <v>246</v>
      </c>
      <c r="Y44" s="4" t="s">
        <v>247</v>
      </c>
    </row>
    <row r="45" s="4" customFormat="1" spans="1:25">
      <c r="A45" s="4" t="s">
        <v>248</v>
      </c>
      <c r="B45" s="4" t="s">
        <v>26</v>
      </c>
      <c r="C45" s="4" t="s">
        <v>27</v>
      </c>
      <c r="D45" s="4" t="s">
        <v>249</v>
      </c>
      <c r="E45" s="4" t="s">
        <v>250</v>
      </c>
      <c r="F45" s="6">
        <v>44863</v>
      </c>
      <c r="G45" s="6">
        <v>44866</v>
      </c>
      <c r="H45" s="4">
        <v>1</v>
      </c>
      <c r="I45" s="4">
        <v>3</v>
      </c>
      <c r="J45" s="4">
        <v>3</v>
      </c>
      <c r="K45" s="4" t="s">
        <v>30</v>
      </c>
      <c r="L45" s="4">
        <v>3300</v>
      </c>
      <c r="M45" s="4">
        <v>3300</v>
      </c>
      <c r="N45" s="4" t="s">
        <v>251</v>
      </c>
      <c r="O45" s="4" t="s">
        <v>32</v>
      </c>
      <c r="P45" s="4" t="s">
        <v>33</v>
      </c>
      <c r="Q45" s="4">
        <v>0</v>
      </c>
      <c r="R45" s="7">
        <v>44854</v>
      </c>
      <c r="S45" s="6">
        <v>44869</v>
      </c>
      <c r="T45" s="4" t="s">
        <v>34</v>
      </c>
      <c r="U45" s="4">
        <v>3300</v>
      </c>
      <c r="V45" s="4">
        <v>0</v>
      </c>
      <c r="W45" s="4">
        <v>0</v>
      </c>
      <c r="X45" s="4" t="s">
        <v>252</v>
      </c>
      <c r="Y45" s="4" t="s">
        <v>253</v>
      </c>
    </row>
    <row r="46" s="4" customFormat="1" spans="1:25">
      <c r="A46" s="4" t="s">
        <v>254</v>
      </c>
      <c r="B46" s="4" t="s">
        <v>26</v>
      </c>
      <c r="C46" s="4" t="s">
        <v>27</v>
      </c>
      <c r="D46" s="4" t="s">
        <v>255</v>
      </c>
      <c r="E46" s="4" t="s">
        <v>256</v>
      </c>
      <c r="F46" s="6">
        <v>44862</v>
      </c>
      <c r="G46" s="6">
        <v>44866</v>
      </c>
      <c r="H46" s="4">
        <v>1</v>
      </c>
      <c r="I46" s="4">
        <v>4</v>
      </c>
      <c r="J46" s="4">
        <v>4</v>
      </c>
      <c r="K46" s="4" t="s">
        <v>30</v>
      </c>
      <c r="L46" s="4">
        <v>4744</v>
      </c>
      <c r="M46" s="4">
        <v>4744</v>
      </c>
      <c r="N46" s="4" t="s">
        <v>257</v>
      </c>
      <c r="O46" s="4" t="s">
        <v>32</v>
      </c>
      <c r="P46" s="4" t="s">
        <v>33</v>
      </c>
      <c r="Q46" s="4">
        <v>0</v>
      </c>
      <c r="R46" s="7">
        <v>44854</v>
      </c>
      <c r="S46" s="6">
        <v>44869</v>
      </c>
      <c r="T46" s="4" t="s">
        <v>34</v>
      </c>
      <c r="U46" s="4">
        <v>4744</v>
      </c>
      <c r="V46" s="4">
        <v>0</v>
      </c>
      <c r="W46" s="4">
        <v>0</v>
      </c>
      <c r="X46" s="4" t="s">
        <v>258</v>
      </c>
      <c r="Y46" s="4" t="s">
        <v>63</v>
      </c>
    </row>
    <row r="47" s="4" customFormat="1" spans="1:25">
      <c r="A47" s="4" t="s">
        <v>259</v>
      </c>
      <c r="B47" s="4" t="s">
        <v>26</v>
      </c>
      <c r="C47" s="4" t="s">
        <v>27</v>
      </c>
      <c r="D47" s="4" t="s">
        <v>260</v>
      </c>
      <c r="E47" s="4" t="s">
        <v>261</v>
      </c>
      <c r="F47" s="6">
        <v>44864</v>
      </c>
      <c r="G47" s="6">
        <v>44866</v>
      </c>
      <c r="H47" s="4">
        <v>1</v>
      </c>
      <c r="I47" s="4">
        <v>2</v>
      </c>
      <c r="J47" s="4">
        <v>2</v>
      </c>
      <c r="K47" s="4" t="s">
        <v>30</v>
      </c>
      <c r="L47" s="4">
        <v>3292</v>
      </c>
      <c r="M47" s="4">
        <v>3292</v>
      </c>
      <c r="N47" s="4" t="s">
        <v>262</v>
      </c>
      <c r="O47" s="4" t="s">
        <v>32</v>
      </c>
      <c r="P47" s="4" t="s">
        <v>33</v>
      </c>
      <c r="Q47" s="4">
        <v>0</v>
      </c>
      <c r="R47" s="7">
        <v>44854</v>
      </c>
      <c r="S47" s="6">
        <v>44869</v>
      </c>
      <c r="T47" s="4" t="s">
        <v>34</v>
      </c>
      <c r="U47" s="4">
        <v>3292</v>
      </c>
      <c r="V47" s="4">
        <v>0</v>
      </c>
      <c r="W47" s="4">
        <v>0</v>
      </c>
      <c r="X47" s="4" t="s">
        <v>263</v>
      </c>
      <c r="Y47" s="4" t="s">
        <v>263</v>
      </c>
    </row>
    <row r="48" s="4" customFormat="1" spans="1:25">
      <c r="A48" s="4" t="s">
        <v>264</v>
      </c>
      <c r="B48" s="4" t="s">
        <v>26</v>
      </c>
      <c r="C48" s="4" t="s">
        <v>27</v>
      </c>
      <c r="D48" s="4" t="s">
        <v>265</v>
      </c>
      <c r="E48" s="4" t="s">
        <v>266</v>
      </c>
      <c r="F48" s="6">
        <v>44863</v>
      </c>
      <c r="G48" s="6">
        <v>44866</v>
      </c>
      <c r="H48" s="4">
        <v>1</v>
      </c>
      <c r="I48" s="4">
        <v>3</v>
      </c>
      <c r="J48" s="4">
        <v>3</v>
      </c>
      <c r="K48" s="4" t="s">
        <v>30</v>
      </c>
      <c r="L48" s="4">
        <v>2520</v>
      </c>
      <c r="M48" s="4">
        <v>2520</v>
      </c>
      <c r="N48" s="4" t="s">
        <v>267</v>
      </c>
      <c r="O48" s="4" t="s">
        <v>32</v>
      </c>
      <c r="P48" s="4" t="s">
        <v>33</v>
      </c>
      <c r="Q48" s="4">
        <v>0</v>
      </c>
      <c r="R48" s="7">
        <v>44854</v>
      </c>
      <c r="S48" s="6">
        <v>44869</v>
      </c>
      <c r="T48" s="4" t="s">
        <v>34</v>
      </c>
      <c r="U48" s="4">
        <v>2520</v>
      </c>
      <c r="V48" s="4">
        <v>0</v>
      </c>
      <c r="W48" s="4">
        <v>0</v>
      </c>
      <c r="X48" s="4" t="s">
        <v>268</v>
      </c>
      <c r="Y48" s="4" t="s">
        <v>269</v>
      </c>
    </row>
    <row r="49" s="4" customFormat="1" spans="1:25">
      <c r="A49" s="4" t="s">
        <v>270</v>
      </c>
      <c r="B49" s="4" t="s">
        <v>26</v>
      </c>
      <c r="C49" s="4" t="s">
        <v>27</v>
      </c>
      <c r="D49" s="4" t="s">
        <v>271</v>
      </c>
      <c r="E49" s="4" t="s">
        <v>272</v>
      </c>
      <c r="F49" s="6">
        <v>44863</v>
      </c>
      <c r="G49" s="6">
        <v>44866</v>
      </c>
      <c r="H49" s="4">
        <v>1</v>
      </c>
      <c r="I49" s="4">
        <v>3</v>
      </c>
      <c r="J49" s="4">
        <v>3</v>
      </c>
      <c r="K49" s="4" t="s">
        <v>30</v>
      </c>
      <c r="L49" s="4">
        <v>1494</v>
      </c>
      <c r="M49" s="4">
        <v>1494</v>
      </c>
      <c r="N49" s="4" t="s">
        <v>273</v>
      </c>
      <c r="O49" s="4" t="s">
        <v>32</v>
      </c>
      <c r="P49" s="4" t="s">
        <v>33</v>
      </c>
      <c r="Q49" s="4">
        <v>0</v>
      </c>
      <c r="R49" s="7">
        <v>44854</v>
      </c>
      <c r="S49" s="6">
        <v>44869</v>
      </c>
      <c r="T49" s="4" t="s">
        <v>34</v>
      </c>
      <c r="U49" s="4">
        <v>1494</v>
      </c>
      <c r="V49" s="4">
        <v>0</v>
      </c>
      <c r="W49" s="4">
        <v>0</v>
      </c>
      <c r="X49" s="4" t="s">
        <v>274</v>
      </c>
      <c r="Y49" s="4" t="s">
        <v>275</v>
      </c>
    </row>
    <row r="50" s="4" customFormat="1" spans="1:25">
      <c r="A50" s="4" t="s">
        <v>254</v>
      </c>
      <c r="B50" s="4" t="s">
        <v>26</v>
      </c>
      <c r="C50" s="4" t="s">
        <v>64</v>
      </c>
      <c r="D50" s="4" t="s">
        <v>255</v>
      </c>
      <c r="E50" s="4" t="s">
        <v>256</v>
      </c>
      <c r="F50" s="6">
        <v>44862</v>
      </c>
      <c r="G50" s="6">
        <v>44866</v>
      </c>
      <c r="H50" s="4">
        <v>1</v>
      </c>
      <c r="I50" s="4">
        <v>4</v>
      </c>
      <c r="J50" s="4">
        <v>4</v>
      </c>
      <c r="K50" s="4" t="s">
        <v>30</v>
      </c>
      <c r="L50" s="4">
        <v>-4744</v>
      </c>
      <c r="M50" s="4">
        <v>-4744</v>
      </c>
      <c r="N50" s="4" t="s">
        <v>257</v>
      </c>
      <c r="O50" s="4" t="s">
        <v>32</v>
      </c>
      <c r="P50" s="4" t="s">
        <v>33</v>
      </c>
      <c r="Q50" s="4">
        <v>0</v>
      </c>
      <c r="R50" s="7">
        <v>44854</v>
      </c>
      <c r="S50" s="6">
        <v>44869</v>
      </c>
      <c r="T50" s="4" t="s">
        <v>34</v>
      </c>
      <c r="U50" s="4">
        <v>-4744</v>
      </c>
      <c r="V50" s="4">
        <v>0</v>
      </c>
      <c r="W50" s="4">
        <v>0</v>
      </c>
      <c r="X50" s="4" t="s">
        <v>258</v>
      </c>
      <c r="Y50" s="4" t="s">
        <v>63</v>
      </c>
    </row>
    <row r="51" s="4" customFormat="1" spans="1:25">
      <c r="A51" s="4" t="s">
        <v>276</v>
      </c>
      <c r="B51" s="4" t="s">
        <v>26</v>
      </c>
      <c r="C51" s="4" t="s">
        <v>27</v>
      </c>
      <c r="D51" s="4" t="s">
        <v>255</v>
      </c>
      <c r="E51" s="4" t="s">
        <v>277</v>
      </c>
      <c r="F51" s="6">
        <v>44862</v>
      </c>
      <c r="G51" s="6">
        <v>44866</v>
      </c>
      <c r="H51" s="4">
        <v>1</v>
      </c>
      <c r="I51" s="4">
        <v>4</v>
      </c>
      <c r="J51" s="4">
        <v>4</v>
      </c>
      <c r="K51" s="4" t="s">
        <v>30</v>
      </c>
      <c r="L51" s="4">
        <v>3887</v>
      </c>
      <c r="M51" s="4">
        <v>3887</v>
      </c>
      <c r="N51" s="4" t="s">
        <v>257</v>
      </c>
      <c r="O51" s="4" t="s">
        <v>32</v>
      </c>
      <c r="P51" s="4" t="s">
        <v>33</v>
      </c>
      <c r="Q51" s="4">
        <v>0</v>
      </c>
      <c r="R51" s="7">
        <v>44855</v>
      </c>
      <c r="S51" s="6">
        <v>44869</v>
      </c>
      <c r="T51" s="4" t="s">
        <v>34</v>
      </c>
      <c r="U51" s="4">
        <v>3887</v>
      </c>
      <c r="V51" s="4">
        <v>0</v>
      </c>
      <c r="W51" s="4">
        <v>0</v>
      </c>
      <c r="X51" s="4" t="s">
        <v>278</v>
      </c>
      <c r="Y51" s="4" t="s">
        <v>279</v>
      </c>
    </row>
    <row r="52" s="4" customFormat="1" spans="1:25">
      <c r="A52" s="4" t="s">
        <v>280</v>
      </c>
      <c r="B52" s="4" t="s">
        <v>26</v>
      </c>
      <c r="C52" s="4" t="s">
        <v>27</v>
      </c>
      <c r="D52" s="4" t="s">
        <v>281</v>
      </c>
      <c r="E52" s="4" t="s">
        <v>282</v>
      </c>
      <c r="F52" s="6">
        <v>44862</v>
      </c>
      <c r="G52" s="6">
        <v>44866</v>
      </c>
      <c r="H52" s="4">
        <v>1</v>
      </c>
      <c r="I52" s="4">
        <v>4</v>
      </c>
      <c r="J52" s="4">
        <v>4</v>
      </c>
      <c r="K52" s="4" t="s">
        <v>30</v>
      </c>
      <c r="L52" s="4">
        <v>7984</v>
      </c>
      <c r="M52" s="4">
        <v>7984</v>
      </c>
      <c r="N52" s="4" t="s">
        <v>283</v>
      </c>
      <c r="O52" s="4" t="s">
        <v>32</v>
      </c>
      <c r="P52" s="4" t="s">
        <v>33</v>
      </c>
      <c r="Q52" s="4">
        <v>0</v>
      </c>
      <c r="R52" s="7">
        <v>44858</v>
      </c>
      <c r="S52" s="6">
        <v>44869</v>
      </c>
      <c r="T52" s="4" t="s">
        <v>34</v>
      </c>
      <c r="U52" s="4">
        <v>7984</v>
      </c>
      <c r="V52" s="4">
        <v>0</v>
      </c>
      <c r="W52" s="4">
        <v>0</v>
      </c>
      <c r="X52" s="4" t="s">
        <v>284</v>
      </c>
      <c r="Y52" s="4" t="s">
        <v>285</v>
      </c>
    </row>
    <row r="53" s="4" customFormat="1" spans="1:25">
      <c r="A53" s="4" t="s">
        <v>286</v>
      </c>
      <c r="B53" s="4" t="s">
        <v>26</v>
      </c>
      <c r="C53" s="4" t="s">
        <v>27</v>
      </c>
      <c r="D53" s="4" t="s">
        <v>287</v>
      </c>
      <c r="E53" s="4" t="s">
        <v>288</v>
      </c>
      <c r="F53" s="6">
        <v>44863</v>
      </c>
      <c r="G53" s="6">
        <v>44866</v>
      </c>
      <c r="H53" s="4">
        <v>1</v>
      </c>
      <c r="I53" s="4">
        <v>3</v>
      </c>
      <c r="J53" s="4">
        <v>3</v>
      </c>
      <c r="K53" s="4" t="s">
        <v>30</v>
      </c>
      <c r="L53" s="4">
        <v>2457</v>
      </c>
      <c r="M53" s="4">
        <v>2457</v>
      </c>
      <c r="N53" s="4" t="s">
        <v>289</v>
      </c>
      <c r="O53" s="4" t="s">
        <v>32</v>
      </c>
      <c r="P53" s="4" t="s">
        <v>33</v>
      </c>
      <c r="Q53" s="4">
        <v>0</v>
      </c>
      <c r="R53" s="7">
        <v>44858</v>
      </c>
      <c r="S53" s="6">
        <v>44869</v>
      </c>
      <c r="T53" s="4" t="s">
        <v>34</v>
      </c>
      <c r="U53" s="4">
        <v>2457</v>
      </c>
      <c r="V53" s="4">
        <v>0</v>
      </c>
      <c r="W53" s="4">
        <v>0</v>
      </c>
      <c r="X53" s="4" t="s">
        <v>290</v>
      </c>
      <c r="Y53" s="4" t="s">
        <v>291</v>
      </c>
    </row>
    <row r="54" s="4" customFormat="1" spans="1:25">
      <c r="A54" s="4" t="s">
        <v>292</v>
      </c>
      <c r="B54" s="4" t="s">
        <v>26</v>
      </c>
      <c r="C54" s="4" t="s">
        <v>27</v>
      </c>
      <c r="D54" s="4" t="s">
        <v>293</v>
      </c>
      <c r="E54" s="4" t="s">
        <v>294</v>
      </c>
      <c r="F54" s="6">
        <v>44864</v>
      </c>
      <c r="G54" s="6">
        <v>44866</v>
      </c>
      <c r="H54" s="4">
        <v>1</v>
      </c>
      <c r="I54" s="4">
        <v>2</v>
      </c>
      <c r="J54" s="4">
        <v>2</v>
      </c>
      <c r="K54" s="4" t="s">
        <v>30</v>
      </c>
      <c r="L54" s="4">
        <v>2310</v>
      </c>
      <c r="M54" s="4">
        <v>2310</v>
      </c>
      <c r="N54" s="4" t="s">
        <v>295</v>
      </c>
      <c r="O54" s="4" t="s">
        <v>32</v>
      </c>
      <c r="P54" s="4" t="s">
        <v>33</v>
      </c>
      <c r="Q54" s="4">
        <v>0</v>
      </c>
      <c r="R54" s="7">
        <v>44858</v>
      </c>
      <c r="S54" s="6">
        <v>44869</v>
      </c>
      <c r="T54" s="4" t="s">
        <v>34</v>
      </c>
      <c r="U54" s="4">
        <v>2310</v>
      </c>
      <c r="V54" s="4">
        <v>0</v>
      </c>
      <c r="W54" s="4">
        <v>0</v>
      </c>
      <c r="X54" s="4" t="s">
        <v>296</v>
      </c>
      <c r="Y54" s="4" t="s">
        <v>63</v>
      </c>
    </row>
    <row r="55" s="4" customFormat="1" spans="1:25">
      <c r="A55" s="4" t="s">
        <v>297</v>
      </c>
      <c r="B55" s="4" t="s">
        <v>26</v>
      </c>
      <c r="C55" s="4" t="s">
        <v>27</v>
      </c>
      <c r="D55" s="4" t="s">
        <v>298</v>
      </c>
      <c r="E55" s="4" t="s">
        <v>299</v>
      </c>
      <c r="F55" s="6">
        <v>44863</v>
      </c>
      <c r="G55" s="6">
        <v>44866</v>
      </c>
      <c r="H55" s="4">
        <v>1</v>
      </c>
      <c r="I55" s="4">
        <v>3</v>
      </c>
      <c r="J55" s="4">
        <v>3</v>
      </c>
      <c r="K55" s="4" t="s">
        <v>30</v>
      </c>
      <c r="L55" s="4">
        <v>443.55</v>
      </c>
      <c r="M55" s="4">
        <v>443.55</v>
      </c>
      <c r="N55" s="4" t="s">
        <v>300</v>
      </c>
      <c r="O55" s="4" t="s">
        <v>32</v>
      </c>
      <c r="P55" s="4" t="s">
        <v>33</v>
      </c>
      <c r="Q55" s="4">
        <v>0</v>
      </c>
      <c r="R55" s="7">
        <v>44859</v>
      </c>
      <c r="S55" s="6">
        <v>44869</v>
      </c>
      <c r="T55" s="4" t="s">
        <v>34</v>
      </c>
      <c r="U55" s="4">
        <v>443.55</v>
      </c>
      <c r="V55" s="4">
        <v>0</v>
      </c>
      <c r="W55" s="4">
        <v>0</v>
      </c>
      <c r="X55" s="4" t="s">
        <v>301</v>
      </c>
      <c r="Y55" s="4" t="s">
        <v>63</v>
      </c>
    </row>
    <row r="56" s="4" customFormat="1" spans="1:25">
      <c r="A56" s="4" t="s">
        <v>302</v>
      </c>
      <c r="B56" s="4" t="s">
        <v>26</v>
      </c>
      <c r="C56" s="4" t="s">
        <v>27</v>
      </c>
      <c r="D56" s="4" t="s">
        <v>303</v>
      </c>
      <c r="E56" s="4" t="s">
        <v>304</v>
      </c>
      <c r="F56" s="6">
        <v>44863</v>
      </c>
      <c r="G56" s="6">
        <v>44866</v>
      </c>
      <c r="H56" s="4">
        <v>1</v>
      </c>
      <c r="I56" s="4">
        <v>3</v>
      </c>
      <c r="J56" s="4">
        <v>3</v>
      </c>
      <c r="K56" s="4" t="s">
        <v>30</v>
      </c>
      <c r="L56" s="4">
        <v>660</v>
      </c>
      <c r="M56" s="4">
        <v>660</v>
      </c>
      <c r="N56" s="4" t="s">
        <v>305</v>
      </c>
      <c r="O56" s="4" t="s">
        <v>32</v>
      </c>
      <c r="P56" s="4" t="s">
        <v>33</v>
      </c>
      <c r="Q56" s="4">
        <v>0</v>
      </c>
      <c r="R56" s="7">
        <v>44859</v>
      </c>
      <c r="S56" s="6">
        <v>44869</v>
      </c>
      <c r="T56" s="4" t="s">
        <v>34</v>
      </c>
      <c r="U56" s="4">
        <v>660</v>
      </c>
      <c r="V56" s="4">
        <v>0</v>
      </c>
      <c r="W56" s="4">
        <v>0</v>
      </c>
      <c r="X56" s="4" t="s">
        <v>306</v>
      </c>
      <c r="Y56" s="4" t="s">
        <v>307</v>
      </c>
    </row>
    <row r="57" s="4" customFormat="1" spans="1:25">
      <c r="A57" s="4" t="s">
        <v>292</v>
      </c>
      <c r="B57" s="4" t="s">
        <v>26</v>
      </c>
      <c r="C57" s="4" t="s">
        <v>64</v>
      </c>
      <c r="D57" s="4" t="s">
        <v>293</v>
      </c>
      <c r="E57" s="4" t="s">
        <v>294</v>
      </c>
      <c r="F57" s="6">
        <v>44864</v>
      </c>
      <c r="G57" s="6">
        <v>44866</v>
      </c>
      <c r="H57" s="4">
        <v>1</v>
      </c>
      <c r="I57" s="4">
        <v>2</v>
      </c>
      <c r="J57" s="4">
        <v>2</v>
      </c>
      <c r="K57" s="4" t="s">
        <v>30</v>
      </c>
      <c r="L57" s="4">
        <v>-2310</v>
      </c>
      <c r="M57" s="4">
        <v>-2310</v>
      </c>
      <c r="N57" s="4" t="s">
        <v>295</v>
      </c>
      <c r="O57" s="4" t="s">
        <v>32</v>
      </c>
      <c r="P57" s="4" t="s">
        <v>33</v>
      </c>
      <c r="Q57" s="4">
        <v>0</v>
      </c>
      <c r="R57" s="7">
        <v>44858</v>
      </c>
      <c r="S57" s="6">
        <v>44869</v>
      </c>
      <c r="T57" s="4" t="s">
        <v>34</v>
      </c>
      <c r="U57" s="4">
        <v>-2310</v>
      </c>
      <c r="V57" s="4">
        <v>0</v>
      </c>
      <c r="W57" s="4">
        <v>0</v>
      </c>
      <c r="X57" s="4" t="s">
        <v>296</v>
      </c>
      <c r="Y57" s="4" t="s">
        <v>63</v>
      </c>
    </row>
    <row r="58" s="4" customFormat="1" spans="1:25">
      <c r="A58" s="4" t="s">
        <v>308</v>
      </c>
      <c r="B58" s="4" t="s">
        <v>26</v>
      </c>
      <c r="C58" s="4" t="s">
        <v>27</v>
      </c>
      <c r="D58" s="4" t="s">
        <v>309</v>
      </c>
      <c r="E58" s="4" t="s">
        <v>310</v>
      </c>
      <c r="F58" s="6">
        <v>44864</v>
      </c>
      <c r="G58" s="6">
        <v>44866</v>
      </c>
      <c r="H58" s="4">
        <v>1</v>
      </c>
      <c r="I58" s="4">
        <v>2</v>
      </c>
      <c r="J58" s="4">
        <v>2</v>
      </c>
      <c r="K58" s="4" t="s">
        <v>30</v>
      </c>
      <c r="L58" s="4">
        <v>1500</v>
      </c>
      <c r="M58" s="4">
        <v>1500</v>
      </c>
      <c r="N58" s="4" t="s">
        <v>311</v>
      </c>
      <c r="O58" s="4" t="s">
        <v>32</v>
      </c>
      <c r="P58" s="4" t="s">
        <v>33</v>
      </c>
      <c r="Q58" s="4">
        <v>0</v>
      </c>
      <c r="R58" s="7">
        <v>44859</v>
      </c>
      <c r="S58" s="6">
        <v>44869</v>
      </c>
      <c r="T58" s="4" t="s">
        <v>34</v>
      </c>
      <c r="U58" s="4">
        <v>1500</v>
      </c>
      <c r="V58" s="4">
        <v>0</v>
      </c>
      <c r="W58" s="4">
        <v>0</v>
      </c>
      <c r="X58" s="4" t="s">
        <v>312</v>
      </c>
      <c r="Y58" s="4" t="s">
        <v>313</v>
      </c>
    </row>
    <row r="59" s="4" customFormat="1" spans="1:25">
      <c r="A59" s="4" t="s">
        <v>314</v>
      </c>
      <c r="B59" s="4" t="s">
        <v>26</v>
      </c>
      <c r="C59" s="4" t="s">
        <v>27</v>
      </c>
      <c r="D59" s="4" t="s">
        <v>315</v>
      </c>
      <c r="E59" s="4" t="s">
        <v>316</v>
      </c>
      <c r="F59" s="6">
        <v>44863</v>
      </c>
      <c r="G59" s="6">
        <v>44866</v>
      </c>
      <c r="H59" s="4">
        <v>1</v>
      </c>
      <c r="I59" s="4">
        <v>3</v>
      </c>
      <c r="J59" s="4">
        <v>3</v>
      </c>
      <c r="K59" s="4" t="s">
        <v>30</v>
      </c>
      <c r="L59" s="4">
        <v>1206</v>
      </c>
      <c r="M59" s="4">
        <v>1206</v>
      </c>
      <c r="N59" s="4" t="s">
        <v>317</v>
      </c>
      <c r="O59" s="4" t="s">
        <v>32</v>
      </c>
      <c r="P59" s="4" t="s">
        <v>33</v>
      </c>
      <c r="Q59" s="4">
        <v>0</v>
      </c>
      <c r="R59" s="7">
        <v>44859</v>
      </c>
      <c r="S59" s="6">
        <v>44869</v>
      </c>
      <c r="T59" s="4" t="s">
        <v>34</v>
      </c>
      <c r="U59" s="4">
        <v>1206</v>
      </c>
      <c r="V59" s="4">
        <v>0</v>
      </c>
      <c r="W59" s="4">
        <v>0</v>
      </c>
      <c r="X59" s="4" t="s">
        <v>318</v>
      </c>
      <c r="Y59" s="4" t="s">
        <v>319</v>
      </c>
    </row>
    <row r="60" s="4" customFormat="1" spans="1:26">
      <c r="A60" s="4" t="s">
        <v>320</v>
      </c>
      <c r="B60" s="4" t="s">
        <v>26</v>
      </c>
      <c r="C60" s="4" t="s">
        <v>27</v>
      </c>
      <c r="D60" s="4" t="s">
        <v>315</v>
      </c>
      <c r="E60" s="4" t="s">
        <v>321</v>
      </c>
      <c r="F60" s="6">
        <v>44864</v>
      </c>
      <c r="G60" s="6">
        <v>44866</v>
      </c>
      <c r="H60" s="4">
        <v>2</v>
      </c>
      <c r="I60" s="4">
        <v>2</v>
      </c>
      <c r="J60" s="4">
        <v>4</v>
      </c>
      <c r="K60" s="4" t="s">
        <v>30</v>
      </c>
      <c r="L60" s="4">
        <v>1608</v>
      </c>
      <c r="M60" s="4">
        <v>1608</v>
      </c>
      <c r="N60" s="4" t="s">
        <v>322</v>
      </c>
      <c r="O60" s="4" t="s">
        <v>32</v>
      </c>
      <c r="P60" s="4" t="s">
        <v>33</v>
      </c>
      <c r="Q60" s="4">
        <v>0</v>
      </c>
      <c r="R60" s="7">
        <v>44859</v>
      </c>
      <c r="S60" s="6">
        <v>44869</v>
      </c>
      <c r="T60" s="4" t="s">
        <v>34</v>
      </c>
      <c r="U60" s="4">
        <v>1608</v>
      </c>
      <c r="V60" s="4">
        <v>0</v>
      </c>
      <c r="W60" s="4">
        <v>0</v>
      </c>
      <c r="X60" s="4" t="s">
        <v>323</v>
      </c>
      <c r="Y60" s="4">
        <v>1074326</v>
      </c>
      <c r="Z60" s="4" t="s">
        <v>324</v>
      </c>
    </row>
    <row r="61" s="4" customFormat="1" spans="1:25">
      <c r="A61" s="4" t="s">
        <v>325</v>
      </c>
      <c r="B61" s="4" t="s">
        <v>26</v>
      </c>
      <c r="C61" s="4" t="s">
        <v>27</v>
      </c>
      <c r="D61" s="4" t="s">
        <v>326</v>
      </c>
      <c r="E61" s="4" t="s">
        <v>327</v>
      </c>
      <c r="F61" s="6">
        <v>44862</v>
      </c>
      <c r="G61" s="6">
        <v>44866</v>
      </c>
      <c r="H61" s="4">
        <v>1</v>
      </c>
      <c r="I61" s="4">
        <v>4</v>
      </c>
      <c r="J61" s="4">
        <v>4</v>
      </c>
      <c r="K61" s="4" t="s">
        <v>30</v>
      </c>
      <c r="L61" s="4">
        <v>2468</v>
      </c>
      <c r="M61" s="4">
        <v>2468</v>
      </c>
      <c r="N61" s="4" t="s">
        <v>328</v>
      </c>
      <c r="O61" s="4" t="s">
        <v>32</v>
      </c>
      <c r="P61" s="4" t="s">
        <v>33</v>
      </c>
      <c r="Q61" s="4">
        <v>0</v>
      </c>
      <c r="R61" s="7">
        <v>44859</v>
      </c>
      <c r="S61" s="6">
        <v>44869</v>
      </c>
      <c r="T61" s="4" t="s">
        <v>34</v>
      </c>
      <c r="U61" s="4">
        <v>2468</v>
      </c>
      <c r="V61" s="4">
        <v>0</v>
      </c>
      <c r="W61" s="4">
        <v>0</v>
      </c>
      <c r="X61" s="4" t="s">
        <v>329</v>
      </c>
      <c r="Y61" s="4" t="s">
        <v>330</v>
      </c>
    </row>
    <row r="62" s="4" customFormat="1" spans="1:25">
      <c r="A62" s="4" t="s">
        <v>331</v>
      </c>
      <c r="B62" s="4" t="s">
        <v>26</v>
      </c>
      <c r="C62" s="4" t="s">
        <v>27</v>
      </c>
      <c r="D62" s="4" t="s">
        <v>332</v>
      </c>
      <c r="E62" s="4" t="s">
        <v>333</v>
      </c>
      <c r="F62" s="6">
        <v>44861</v>
      </c>
      <c r="G62" s="6">
        <v>44866</v>
      </c>
      <c r="H62" s="4">
        <v>2</v>
      </c>
      <c r="I62" s="4">
        <v>5</v>
      </c>
      <c r="J62" s="4">
        <v>10</v>
      </c>
      <c r="K62" s="4" t="s">
        <v>30</v>
      </c>
      <c r="L62" s="4">
        <v>3800</v>
      </c>
      <c r="M62" s="4">
        <v>3800</v>
      </c>
      <c r="N62" s="4" t="s">
        <v>334</v>
      </c>
      <c r="O62" s="4" t="s">
        <v>32</v>
      </c>
      <c r="P62" s="4" t="s">
        <v>33</v>
      </c>
      <c r="Q62" s="4">
        <v>0</v>
      </c>
      <c r="R62" s="7">
        <v>44860</v>
      </c>
      <c r="S62" s="6">
        <v>44869</v>
      </c>
      <c r="T62" s="4" t="s">
        <v>34</v>
      </c>
      <c r="U62" s="4">
        <v>3800</v>
      </c>
      <c r="V62" s="4">
        <v>0</v>
      </c>
      <c r="W62" s="4">
        <v>0</v>
      </c>
      <c r="X62" s="4" t="s">
        <v>335</v>
      </c>
      <c r="Y62" s="4" t="s">
        <v>336</v>
      </c>
    </row>
    <row r="63" s="4" customFormat="1" spans="1:25">
      <c r="A63" s="4" t="s">
        <v>337</v>
      </c>
      <c r="B63" s="4" t="s">
        <v>26</v>
      </c>
      <c r="C63" s="4" t="s">
        <v>27</v>
      </c>
      <c r="D63" s="4" t="s">
        <v>237</v>
      </c>
      <c r="E63" s="4" t="s">
        <v>238</v>
      </c>
      <c r="F63" s="6">
        <v>44864</v>
      </c>
      <c r="G63" s="6">
        <v>44866</v>
      </c>
      <c r="H63" s="4">
        <v>1</v>
      </c>
      <c r="I63" s="4">
        <v>2</v>
      </c>
      <c r="J63" s="4">
        <v>2</v>
      </c>
      <c r="K63" s="4" t="s">
        <v>30</v>
      </c>
      <c r="L63" s="4">
        <v>1214</v>
      </c>
      <c r="M63" s="4">
        <v>1214</v>
      </c>
      <c r="N63" s="4" t="s">
        <v>338</v>
      </c>
      <c r="O63" s="4" t="s">
        <v>32</v>
      </c>
      <c r="P63" s="4" t="s">
        <v>33</v>
      </c>
      <c r="Q63" s="4">
        <v>0</v>
      </c>
      <c r="R63" s="7">
        <v>44860</v>
      </c>
      <c r="S63" s="6">
        <v>44869</v>
      </c>
      <c r="T63" s="4" t="s">
        <v>34</v>
      </c>
      <c r="U63" s="4">
        <v>1214</v>
      </c>
      <c r="V63" s="4">
        <v>0</v>
      </c>
      <c r="W63" s="4">
        <v>0</v>
      </c>
      <c r="X63" s="4" t="s">
        <v>339</v>
      </c>
      <c r="Y63" s="4" t="s">
        <v>340</v>
      </c>
    </row>
    <row r="64" s="4" customFormat="1" spans="1:25">
      <c r="A64" s="4" t="s">
        <v>341</v>
      </c>
      <c r="B64" s="4" t="s">
        <v>26</v>
      </c>
      <c r="C64" s="4" t="s">
        <v>27</v>
      </c>
      <c r="D64" s="4" t="s">
        <v>342</v>
      </c>
      <c r="E64" s="4" t="s">
        <v>343</v>
      </c>
      <c r="F64" s="6">
        <v>44865</v>
      </c>
      <c r="G64" s="6">
        <v>44866</v>
      </c>
      <c r="H64" s="4">
        <v>1</v>
      </c>
      <c r="I64" s="4">
        <v>1</v>
      </c>
      <c r="J64" s="4">
        <v>1</v>
      </c>
      <c r="K64" s="4" t="s">
        <v>30</v>
      </c>
      <c r="L64" s="4">
        <v>240</v>
      </c>
      <c r="M64" s="4">
        <v>240</v>
      </c>
      <c r="N64" s="4" t="s">
        <v>344</v>
      </c>
      <c r="O64" s="4" t="s">
        <v>32</v>
      </c>
      <c r="P64" s="4" t="s">
        <v>33</v>
      </c>
      <c r="Q64" s="4">
        <v>0</v>
      </c>
      <c r="R64" s="7">
        <v>44860</v>
      </c>
      <c r="S64" s="6">
        <v>44869</v>
      </c>
      <c r="T64" s="4" t="s">
        <v>34</v>
      </c>
      <c r="U64" s="4">
        <v>240</v>
      </c>
      <c r="V64" s="4">
        <v>0</v>
      </c>
      <c r="W64" s="4">
        <v>0</v>
      </c>
      <c r="X64" s="4" t="s">
        <v>345</v>
      </c>
      <c r="Y64" s="4" t="s">
        <v>346</v>
      </c>
    </row>
    <row r="65" s="4" customFormat="1" spans="1:25">
      <c r="A65" s="4" t="s">
        <v>347</v>
      </c>
      <c r="B65" s="4" t="s">
        <v>26</v>
      </c>
      <c r="C65" s="4" t="s">
        <v>27</v>
      </c>
      <c r="D65" s="4" t="s">
        <v>348</v>
      </c>
      <c r="E65" s="4" t="s">
        <v>349</v>
      </c>
      <c r="F65" s="6">
        <v>44863</v>
      </c>
      <c r="G65" s="6">
        <v>44866</v>
      </c>
      <c r="H65" s="4">
        <v>1</v>
      </c>
      <c r="I65" s="4">
        <v>3</v>
      </c>
      <c r="J65" s="4">
        <v>3</v>
      </c>
      <c r="K65" s="4" t="s">
        <v>30</v>
      </c>
      <c r="L65" s="4">
        <v>2673</v>
      </c>
      <c r="M65" s="4">
        <v>2673</v>
      </c>
      <c r="N65" s="4" t="s">
        <v>350</v>
      </c>
      <c r="O65" s="4" t="s">
        <v>32</v>
      </c>
      <c r="P65" s="4" t="s">
        <v>33</v>
      </c>
      <c r="Q65" s="4">
        <v>0</v>
      </c>
      <c r="R65" s="7">
        <v>44860</v>
      </c>
      <c r="S65" s="6">
        <v>44869</v>
      </c>
      <c r="T65" s="4" t="s">
        <v>34</v>
      </c>
      <c r="U65" s="4">
        <v>2673</v>
      </c>
      <c r="V65" s="4">
        <v>0</v>
      </c>
      <c r="W65" s="4">
        <v>0</v>
      </c>
      <c r="X65" s="4" t="s">
        <v>351</v>
      </c>
      <c r="Y65" s="4" t="s">
        <v>63</v>
      </c>
    </row>
    <row r="66" s="4" customFormat="1" spans="1:25">
      <c r="A66" s="4" t="s">
        <v>347</v>
      </c>
      <c r="B66" s="4" t="s">
        <v>26</v>
      </c>
      <c r="C66" s="4" t="s">
        <v>64</v>
      </c>
      <c r="D66" s="4" t="s">
        <v>348</v>
      </c>
      <c r="E66" s="4" t="s">
        <v>349</v>
      </c>
      <c r="F66" s="6">
        <v>44863</v>
      </c>
      <c r="G66" s="6">
        <v>44866</v>
      </c>
      <c r="H66" s="4">
        <v>1</v>
      </c>
      <c r="I66" s="4">
        <v>3</v>
      </c>
      <c r="J66" s="4">
        <v>3</v>
      </c>
      <c r="K66" s="4" t="s">
        <v>30</v>
      </c>
      <c r="L66" s="4">
        <v>-2673</v>
      </c>
      <c r="M66" s="4">
        <v>-2673</v>
      </c>
      <c r="N66" s="4" t="s">
        <v>350</v>
      </c>
      <c r="O66" s="4" t="s">
        <v>32</v>
      </c>
      <c r="P66" s="4" t="s">
        <v>33</v>
      </c>
      <c r="Q66" s="4">
        <v>0</v>
      </c>
      <c r="R66" s="7">
        <v>44860</v>
      </c>
      <c r="S66" s="6">
        <v>44869</v>
      </c>
      <c r="T66" s="4" t="s">
        <v>34</v>
      </c>
      <c r="U66" s="4">
        <v>-2673</v>
      </c>
      <c r="V66" s="4">
        <v>0</v>
      </c>
      <c r="W66" s="4">
        <v>0</v>
      </c>
      <c r="X66" s="4" t="s">
        <v>351</v>
      </c>
      <c r="Y66" s="4" t="s">
        <v>63</v>
      </c>
    </row>
    <row r="67" s="4" customFormat="1" spans="1:25">
      <c r="A67" s="4" t="s">
        <v>352</v>
      </c>
      <c r="B67" s="4" t="s">
        <v>26</v>
      </c>
      <c r="C67" s="4" t="s">
        <v>27</v>
      </c>
      <c r="D67" s="4" t="s">
        <v>143</v>
      </c>
      <c r="E67" s="4" t="s">
        <v>353</v>
      </c>
      <c r="F67" s="6">
        <v>44865</v>
      </c>
      <c r="G67" s="6">
        <v>44866</v>
      </c>
      <c r="H67" s="4">
        <v>1</v>
      </c>
      <c r="I67" s="4">
        <v>1</v>
      </c>
      <c r="J67" s="4">
        <v>1</v>
      </c>
      <c r="K67" s="4" t="s">
        <v>30</v>
      </c>
      <c r="L67" s="4">
        <v>1244.4</v>
      </c>
      <c r="M67" s="4">
        <v>1244.4</v>
      </c>
      <c r="N67" s="4" t="s">
        <v>354</v>
      </c>
      <c r="O67" s="4" t="s">
        <v>32</v>
      </c>
      <c r="P67" s="4" t="s">
        <v>33</v>
      </c>
      <c r="Q67" s="4">
        <v>0</v>
      </c>
      <c r="R67" s="7">
        <v>44860</v>
      </c>
      <c r="S67" s="6">
        <v>44869</v>
      </c>
      <c r="T67" s="4" t="s">
        <v>34</v>
      </c>
      <c r="U67" s="4">
        <v>1244.4</v>
      </c>
      <c r="V67" s="4">
        <v>0</v>
      </c>
      <c r="W67" s="4">
        <v>0</v>
      </c>
      <c r="X67" s="4" t="s">
        <v>355</v>
      </c>
      <c r="Y67" s="4" t="s">
        <v>63</v>
      </c>
    </row>
    <row r="68" s="4" customFormat="1" spans="1:25">
      <c r="A68" s="4" t="s">
        <v>356</v>
      </c>
      <c r="B68" s="4" t="s">
        <v>26</v>
      </c>
      <c r="C68" s="4" t="s">
        <v>27</v>
      </c>
      <c r="D68" s="4" t="s">
        <v>342</v>
      </c>
      <c r="E68" s="4" t="s">
        <v>343</v>
      </c>
      <c r="F68" s="6">
        <v>44865</v>
      </c>
      <c r="G68" s="6">
        <v>44866</v>
      </c>
      <c r="H68" s="4">
        <v>1</v>
      </c>
      <c r="I68" s="4">
        <v>1</v>
      </c>
      <c r="J68" s="4">
        <v>1</v>
      </c>
      <c r="K68" s="4" t="s">
        <v>30</v>
      </c>
      <c r="L68" s="4">
        <v>300</v>
      </c>
      <c r="M68" s="4">
        <v>300</v>
      </c>
      <c r="N68" s="4" t="s">
        <v>357</v>
      </c>
      <c r="O68" s="4" t="s">
        <v>32</v>
      </c>
      <c r="P68" s="4" t="s">
        <v>33</v>
      </c>
      <c r="Q68" s="4">
        <v>0</v>
      </c>
      <c r="R68" s="7">
        <v>44861</v>
      </c>
      <c r="S68" s="6">
        <v>44869</v>
      </c>
      <c r="T68" s="4" t="s">
        <v>34</v>
      </c>
      <c r="U68" s="4">
        <v>300</v>
      </c>
      <c r="V68" s="4">
        <v>0</v>
      </c>
      <c r="W68" s="4">
        <v>0</v>
      </c>
      <c r="X68" s="4" t="s">
        <v>358</v>
      </c>
      <c r="Y68" s="4" t="s">
        <v>63</v>
      </c>
    </row>
    <row r="69" s="4" customFormat="1" spans="1:25">
      <c r="A69" s="4" t="s">
        <v>359</v>
      </c>
      <c r="B69" s="4" t="s">
        <v>26</v>
      </c>
      <c r="C69" s="4" t="s">
        <v>27</v>
      </c>
      <c r="D69" s="4" t="s">
        <v>360</v>
      </c>
      <c r="E69" s="4" t="s">
        <v>361</v>
      </c>
      <c r="F69" s="6">
        <v>44862</v>
      </c>
      <c r="G69" s="6">
        <v>44866</v>
      </c>
      <c r="H69" s="4">
        <v>1</v>
      </c>
      <c r="I69" s="4">
        <v>4</v>
      </c>
      <c r="J69" s="4">
        <v>4</v>
      </c>
      <c r="K69" s="4" t="s">
        <v>30</v>
      </c>
      <c r="L69" s="4">
        <v>2068</v>
      </c>
      <c r="M69" s="4">
        <v>2068</v>
      </c>
      <c r="N69" s="4" t="s">
        <v>362</v>
      </c>
      <c r="O69" s="4" t="s">
        <v>32</v>
      </c>
      <c r="P69" s="4" t="s">
        <v>33</v>
      </c>
      <c r="Q69" s="4">
        <v>0</v>
      </c>
      <c r="R69" s="7">
        <v>44861</v>
      </c>
      <c r="S69" s="6">
        <v>44869</v>
      </c>
      <c r="T69" s="4" t="s">
        <v>34</v>
      </c>
      <c r="U69" s="4">
        <v>2068</v>
      </c>
      <c r="V69" s="4">
        <v>0</v>
      </c>
      <c r="W69" s="4">
        <v>0</v>
      </c>
      <c r="X69" s="4" t="s">
        <v>363</v>
      </c>
      <c r="Y69" s="4" t="s">
        <v>364</v>
      </c>
    </row>
    <row r="70" s="4" customFormat="1" spans="1:25">
      <c r="A70" s="4" t="s">
        <v>365</v>
      </c>
      <c r="B70" s="4" t="s">
        <v>26</v>
      </c>
      <c r="C70" s="4" t="s">
        <v>27</v>
      </c>
      <c r="D70" s="4" t="s">
        <v>366</v>
      </c>
      <c r="E70" s="4" t="s">
        <v>367</v>
      </c>
      <c r="F70" s="6">
        <v>44862</v>
      </c>
      <c r="G70" s="6">
        <v>44866</v>
      </c>
      <c r="H70" s="4">
        <v>1</v>
      </c>
      <c r="I70" s="4">
        <v>4</v>
      </c>
      <c r="J70" s="4">
        <v>4</v>
      </c>
      <c r="K70" s="4" t="s">
        <v>30</v>
      </c>
      <c r="L70" s="4">
        <v>2456</v>
      </c>
      <c r="M70" s="4">
        <v>2456</v>
      </c>
      <c r="N70" s="4" t="s">
        <v>368</v>
      </c>
      <c r="O70" s="4" t="s">
        <v>32</v>
      </c>
      <c r="P70" s="4" t="s">
        <v>33</v>
      </c>
      <c r="Q70" s="4">
        <v>0</v>
      </c>
      <c r="R70" s="7">
        <v>44861</v>
      </c>
      <c r="S70" s="6">
        <v>44869</v>
      </c>
      <c r="T70" s="4" t="s">
        <v>34</v>
      </c>
      <c r="U70" s="4">
        <v>2456</v>
      </c>
      <c r="V70" s="4">
        <v>0</v>
      </c>
      <c r="W70" s="4">
        <v>0</v>
      </c>
      <c r="X70" s="4" t="s">
        <v>369</v>
      </c>
      <c r="Y70" s="4" t="s">
        <v>370</v>
      </c>
    </row>
    <row r="71" s="4" customFormat="1" spans="1:25">
      <c r="A71" s="4" t="s">
        <v>371</v>
      </c>
      <c r="B71" s="4" t="s">
        <v>26</v>
      </c>
      <c r="C71" s="4" t="s">
        <v>27</v>
      </c>
      <c r="D71" s="4" t="s">
        <v>372</v>
      </c>
      <c r="E71" s="4" t="s">
        <v>373</v>
      </c>
      <c r="F71" s="6">
        <v>44864</v>
      </c>
      <c r="G71" s="6">
        <v>44866</v>
      </c>
      <c r="H71" s="4">
        <v>1</v>
      </c>
      <c r="I71" s="4">
        <v>2</v>
      </c>
      <c r="J71" s="4">
        <v>2</v>
      </c>
      <c r="K71" s="4" t="s">
        <v>30</v>
      </c>
      <c r="L71" s="4">
        <v>1088</v>
      </c>
      <c r="M71" s="4">
        <v>1088</v>
      </c>
      <c r="N71" s="4" t="s">
        <v>374</v>
      </c>
      <c r="O71" s="4" t="s">
        <v>32</v>
      </c>
      <c r="P71" s="4" t="s">
        <v>33</v>
      </c>
      <c r="Q71" s="4">
        <v>0</v>
      </c>
      <c r="R71" s="7">
        <v>44862</v>
      </c>
      <c r="S71" s="6">
        <v>44869</v>
      </c>
      <c r="T71" s="4" t="s">
        <v>34</v>
      </c>
      <c r="U71" s="4">
        <v>1088</v>
      </c>
      <c r="V71" s="4">
        <v>0</v>
      </c>
      <c r="W71" s="4">
        <v>0</v>
      </c>
      <c r="X71" s="4" t="s">
        <v>375</v>
      </c>
      <c r="Y71" s="4" t="s">
        <v>376</v>
      </c>
    </row>
    <row r="72" s="4" customFormat="1" spans="1:25">
      <c r="A72" s="4" t="s">
        <v>377</v>
      </c>
      <c r="B72" s="4" t="s">
        <v>26</v>
      </c>
      <c r="C72" s="4" t="s">
        <v>27</v>
      </c>
      <c r="D72" s="4" t="s">
        <v>237</v>
      </c>
      <c r="E72" s="4" t="s">
        <v>238</v>
      </c>
      <c r="F72" s="6">
        <v>44862</v>
      </c>
      <c r="G72" s="6">
        <v>44866</v>
      </c>
      <c r="H72" s="4">
        <v>1</v>
      </c>
      <c r="I72" s="4">
        <v>4</v>
      </c>
      <c r="J72" s="4">
        <v>4</v>
      </c>
      <c r="K72" s="4" t="s">
        <v>30</v>
      </c>
      <c r="L72" s="4">
        <v>2456</v>
      </c>
      <c r="M72" s="4">
        <v>2456</v>
      </c>
      <c r="N72" s="4" t="s">
        <v>378</v>
      </c>
      <c r="O72" s="4" t="s">
        <v>32</v>
      </c>
      <c r="P72" s="4" t="s">
        <v>33</v>
      </c>
      <c r="Q72" s="4">
        <v>0</v>
      </c>
      <c r="R72" s="7">
        <v>44862</v>
      </c>
      <c r="S72" s="6">
        <v>44869</v>
      </c>
      <c r="T72" s="4" t="s">
        <v>34</v>
      </c>
      <c r="U72" s="4">
        <v>2456</v>
      </c>
      <c r="V72" s="4">
        <v>0</v>
      </c>
      <c r="W72" s="4">
        <v>0</v>
      </c>
      <c r="X72" s="4" t="s">
        <v>379</v>
      </c>
      <c r="Y72" s="4" t="s">
        <v>380</v>
      </c>
    </row>
    <row r="73" s="4" customFormat="1" spans="1:25">
      <c r="A73" s="4" t="s">
        <v>381</v>
      </c>
      <c r="B73" s="4" t="s">
        <v>26</v>
      </c>
      <c r="C73" s="4" t="s">
        <v>27</v>
      </c>
      <c r="D73" s="4" t="s">
        <v>382</v>
      </c>
      <c r="E73" s="4" t="s">
        <v>383</v>
      </c>
      <c r="F73" s="6">
        <v>44863</v>
      </c>
      <c r="G73" s="6">
        <v>44866</v>
      </c>
      <c r="H73" s="4">
        <v>1</v>
      </c>
      <c r="I73" s="4">
        <v>3</v>
      </c>
      <c r="J73" s="4">
        <v>3</v>
      </c>
      <c r="K73" s="4" t="s">
        <v>30</v>
      </c>
      <c r="L73" s="4">
        <v>1350</v>
      </c>
      <c r="M73" s="4">
        <v>1350</v>
      </c>
      <c r="N73" s="4" t="s">
        <v>384</v>
      </c>
      <c r="O73" s="4" t="s">
        <v>32</v>
      </c>
      <c r="P73" s="4" t="s">
        <v>33</v>
      </c>
      <c r="Q73" s="4">
        <v>0</v>
      </c>
      <c r="R73" s="7">
        <v>44862</v>
      </c>
      <c r="S73" s="6">
        <v>44869</v>
      </c>
      <c r="T73" s="4" t="s">
        <v>34</v>
      </c>
      <c r="U73" s="4">
        <v>1350</v>
      </c>
      <c r="V73" s="4">
        <v>0</v>
      </c>
      <c r="W73" s="4">
        <v>0</v>
      </c>
      <c r="X73" s="4" t="s">
        <v>385</v>
      </c>
      <c r="Y73" s="4" t="s">
        <v>386</v>
      </c>
    </row>
    <row r="74" s="4" customFormat="1" spans="1:25">
      <c r="A74" s="4" t="s">
        <v>387</v>
      </c>
      <c r="B74" s="4" t="s">
        <v>26</v>
      </c>
      <c r="C74" s="4" t="s">
        <v>27</v>
      </c>
      <c r="D74" s="4" t="s">
        <v>101</v>
      </c>
      <c r="E74" s="4" t="s">
        <v>102</v>
      </c>
      <c r="F74" s="6">
        <v>44862</v>
      </c>
      <c r="G74" s="6">
        <v>44866</v>
      </c>
      <c r="H74" s="4">
        <v>1</v>
      </c>
      <c r="I74" s="4">
        <v>4</v>
      </c>
      <c r="J74" s="4">
        <v>4</v>
      </c>
      <c r="K74" s="4" t="s">
        <v>30</v>
      </c>
      <c r="L74" s="4">
        <v>2740</v>
      </c>
      <c r="M74" s="4">
        <v>2740</v>
      </c>
      <c r="N74" s="4" t="s">
        <v>388</v>
      </c>
      <c r="O74" s="4" t="s">
        <v>32</v>
      </c>
      <c r="P74" s="4" t="s">
        <v>33</v>
      </c>
      <c r="Q74" s="4">
        <v>0</v>
      </c>
      <c r="R74" s="7">
        <v>44862</v>
      </c>
      <c r="S74" s="6">
        <v>44869</v>
      </c>
      <c r="T74" s="4" t="s">
        <v>34</v>
      </c>
      <c r="U74" s="4">
        <v>2740</v>
      </c>
      <c r="V74" s="4">
        <v>0</v>
      </c>
      <c r="W74" s="4">
        <v>0</v>
      </c>
      <c r="X74" s="4" t="s">
        <v>389</v>
      </c>
      <c r="Y74" s="4" t="s">
        <v>63</v>
      </c>
    </row>
    <row r="75" s="4" customFormat="1" spans="1:25">
      <c r="A75" s="4" t="s">
        <v>387</v>
      </c>
      <c r="B75" s="4" t="s">
        <v>26</v>
      </c>
      <c r="C75" s="4" t="s">
        <v>64</v>
      </c>
      <c r="D75" s="4" t="s">
        <v>101</v>
      </c>
      <c r="E75" s="4" t="s">
        <v>102</v>
      </c>
      <c r="F75" s="6">
        <v>44862</v>
      </c>
      <c r="G75" s="6">
        <v>44866</v>
      </c>
      <c r="H75" s="4">
        <v>1</v>
      </c>
      <c r="I75" s="4">
        <v>4</v>
      </c>
      <c r="J75" s="4">
        <v>4</v>
      </c>
      <c r="K75" s="4" t="s">
        <v>30</v>
      </c>
      <c r="L75" s="4">
        <v>-2740</v>
      </c>
      <c r="M75" s="4">
        <v>-2740</v>
      </c>
      <c r="N75" s="4" t="s">
        <v>388</v>
      </c>
      <c r="O75" s="4" t="s">
        <v>32</v>
      </c>
      <c r="P75" s="4" t="s">
        <v>33</v>
      </c>
      <c r="Q75" s="4">
        <v>0</v>
      </c>
      <c r="R75" s="7">
        <v>44862</v>
      </c>
      <c r="S75" s="6">
        <v>44869</v>
      </c>
      <c r="T75" s="4" t="s">
        <v>34</v>
      </c>
      <c r="U75" s="4">
        <v>-2740</v>
      </c>
      <c r="V75" s="4">
        <v>0</v>
      </c>
      <c r="W75" s="4">
        <v>0</v>
      </c>
      <c r="X75" s="4" t="s">
        <v>389</v>
      </c>
      <c r="Y75" s="4" t="s">
        <v>63</v>
      </c>
    </row>
    <row r="76" s="4" customFormat="1" spans="1:25">
      <c r="A76" s="4" t="s">
        <v>390</v>
      </c>
      <c r="B76" s="4" t="s">
        <v>26</v>
      </c>
      <c r="C76" s="4" t="s">
        <v>27</v>
      </c>
      <c r="D76" s="4" t="s">
        <v>391</v>
      </c>
      <c r="E76" s="4" t="s">
        <v>392</v>
      </c>
      <c r="F76" s="6">
        <v>44864</v>
      </c>
      <c r="G76" s="6">
        <v>44866</v>
      </c>
      <c r="H76" s="4">
        <v>3</v>
      </c>
      <c r="I76" s="4">
        <v>2</v>
      </c>
      <c r="J76" s="4">
        <v>6</v>
      </c>
      <c r="K76" s="4" t="s">
        <v>30</v>
      </c>
      <c r="L76" s="4">
        <v>3990</v>
      </c>
      <c r="M76" s="4">
        <v>3990</v>
      </c>
      <c r="N76" s="4" t="s">
        <v>393</v>
      </c>
      <c r="O76" s="4" t="s">
        <v>32</v>
      </c>
      <c r="P76" s="4" t="s">
        <v>33</v>
      </c>
      <c r="Q76" s="4">
        <v>0</v>
      </c>
      <c r="R76" s="7">
        <v>44862</v>
      </c>
      <c r="S76" s="6">
        <v>44869</v>
      </c>
      <c r="T76" s="4" t="s">
        <v>34</v>
      </c>
      <c r="U76" s="4">
        <v>3990</v>
      </c>
      <c r="V76" s="4">
        <v>0</v>
      </c>
      <c r="W76" s="4">
        <v>0</v>
      </c>
      <c r="X76" s="4" t="s">
        <v>394</v>
      </c>
      <c r="Y76" s="4" t="s">
        <v>395</v>
      </c>
    </row>
    <row r="77" s="4" customFormat="1" spans="1:25">
      <c r="A77" s="4" t="s">
        <v>396</v>
      </c>
      <c r="B77" s="4" t="s">
        <v>26</v>
      </c>
      <c r="C77" s="4" t="s">
        <v>27</v>
      </c>
      <c r="D77" s="4" t="s">
        <v>237</v>
      </c>
      <c r="E77" s="4" t="s">
        <v>397</v>
      </c>
      <c r="F77" s="6">
        <v>44863</v>
      </c>
      <c r="G77" s="6">
        <v>44866</v>
      </c>
      <c r="H77" s="4">
        <v>1</v>
      </c>
      <c r="I77" s="4">
        <v>3</v>
      </c>
      <c r="J77" s="4">
        <v>3</v>
      </c>
      <c r="K77" s="4" t="s">
        <v>30</v>
      </c>
      <c r="L77" s="4">
        <v>1691</v>
      </c>
      <c r="M77" s="4">
        <v>1691</v>
      </c>
      <c r="N77" s="4" t="s">
        <v>398</v>
      </c>
      <c r="O77" s="4" t="s">
        <v>32</v>
      </c>
      <c r="P77" s="4" t="s">
        <v>33</v>
      </c>
      <c r="Q77" s="4">
        <v>0</v>
      </c>
      <c r="R77" s="7">
        <v>44862</v>
      </c>
      <c r="S77" s="6">
        <v>44869</v>
      </c>
      <c r="T77" s="4" t="s">
        <v>34</v>
      </c>
      <c r="U77" s="4">
        <v>1691</v>
      </c>
      <c r="V77" s="4">
        <v>0</v>
      </c>
      <c r="W77" s="4">
        <v>0</v>
      </c>
      <c r="X77" s="4" t="s">
        <v>399</v>
      </c>
      <c r="Y77" s="4" t="s">
        <v>400</v>
      </c>
    </row>
    <row r="78" s="4" customFormat="1" spans="1:25">
      <c r="A78" s="4" t="s">
        <v>401</v>
      </c>
      <c r="B78" s="4" t="s">
        <v>26</v>
      </c>
      <c r="C78" s="4" t="s">
        <v>27</v>
      </c>
      <c r="D78" s="4" t="s">
        <v>44</v>
      </c>
      <c r="E78" s="4" t="s">
        <v>402</v>
      </c>
      <c r="F78" s="6">
        <v>44864</v>
      </c>
      <c r="G78" s="6">
        <v>44866</v>
      </c>
      <c r="H78" s="4">
        <v>1</v>
      </c>
      <c r="I78" s="4">
        <v>2</v>
      </c>
      <c r="J78" s="4">
        <v>2</v>
      </c>
      <c r="K78" s="4" t="s">
        <v>30</v>
      </c>
      <c r="L78" s="4">
        <v>1228</v>
      </c>
      <c r="M78" s="4">
        <v>1228</v>
      </c>
      <c r="N78" s="4" t="s">
        <v>403</v>
      </c>
      <c r="O78" s="4" t="s">
        <v>32</v>
      </c>
      <c r="P78" s="4" t="s">
        <v>33</v>
      </c>
      <c r="Q78" s="4">
        <v>0</v>
      </c>
      <c r="R78" s="7">
        <v>44862</v>
      </c>
      <c r="S78" s="6">
        <v>44869</v>
      </c>
      <c r="T78" s="4" t="s">
        <v>34</v>
      </c>
      <c r="U78" s="4">
        <v>1228</v>
      </c>
      <c r="V78" s="4">
        <v>0</v>
      </c>
      <c r="W78" s="4">
        <v>0</v>
      </c>
      <c r="X78" s="4" t="s">
        <v>404</v>
      </c>
      <c r="Y78" s="4" t="s">
        <v>405</v>
      </c>
    </row>
    <row r="79" s="4" customFormat="1" spans="1:25">
      <c r="A79" s="4" t="s">
        <v>406</v>
      </c>
      <c r="B79" s="4" t="s">
        <v>26</v>
      </c>
      <c r="C79" s="4" t="s">
        <v>27</v>
      </c>
      <c r="D79" s="4" t="s">
        <v>342</v>
      </c>
      <c r="E79" s="4" t="s">
        <v>343</v>
      </c>
      <c r="F79" s="6">
        <v>44865</v>
      </c>
      <c r="G79" s="6">
        <v>44866</v>
      </c>
      <c r="H79" s="4">
        <v>1</v>
      </c>
      <c r="I79" s="4">
        <v>1</v>
      </c>
      <c r="J79" s="4">
        <v>1</v>
      </c>
      <c r="K79" s="4" t="s">
        <v>30</v>
      </c>
      <c r="L79" s="4">
        <v>320</v>
      </c>
      <c r="M79" s="4">
        <v>320</v>
      </c>
      <c r="N79" s="4" t="s">
        <v>407</v>
      </c>
      <c r="O79" s="4" t="s">
        <v>32</v>
      </c>
      <c r="P79" s="4" t="s">
        <v>33</v>
      </c>
      <c r="Q79" s="4">
        <v>0</v>
      </c>
      <c r="R79" s="7">
        <v>44862</v>
      </c>
      <c r="S79" s="6">
        <v>44869</v>
      </c>
      <c r="T79" s="4" t="s">
        <v>34</v>
      </c>
      <c r="U79" s="4">
        <v>320</v>
      </c>
      <c r="V79" s="4">
        <v>0</v>
      </c>
      <c r="W79" s="4">
        <v>0</v>
      </c>
      <c r="X79" s="4" t="s">
        <v>408</v>
      </c>
      <c r="Y79" s="4" t="s">
        <v>63</v>
      </c>
    </row>
    <row r="80" s="4" customFormat="1" spans="1:25">
      <c r="A80" s="4" t="s">
        <v>409</v>
      </c>
      <c r="B80" s="4" t="s">
        <v>26</v>
      </c>
      <c r="C80" s="4" t="s">
        <v>27</v>
      </c>
      <c r="D80" s="4" t="s">
        <v>410</v>
      </c>
      <c r="E80" s="4" t="s">
        <v>411</v>
      </c>
      <c r="F80" s="6">
        <v>44863</v>
      </c>
      <c r="G80" s="6">
        <v>44866</v>
      </c>
      <c r="H80" s="4">
        <v>1</v>
      </c>
      <c r="I80" s="4">
        <v>3</v>
      </c>
      <c r="J80" s="4">
        <v>3</v>
      </c>
      <c r="K80" s="4" t="s">
        <v>30</v>
      </c>
      <c r="L80" s="4">
        <v>9057</v>
      </c>
      <c r="M80" s="4">
        <v>9057</v>
      </c>
      <c r="N80" s="4" t="s">
        <v>412</v>
      </c>
      <c r="O80" s="4" t="s">
        <v>32</v>
      </c>
      <c r="P80" s="4" t="s">
        <v>33</v>
      </c>
      <c r="Q80" s="4">
        <v>0</v>
      </c>
      <c r="R80" s="7">
        <v>44862</v>
      </c>
      <c r="S80" s="6">
        <v>44869</v>
      </c>
      <c r="T80" s="4" t="s">
        <v>34</v>
      </c>
      <c r="U80" s="4">
        <v>9057</v>
      </c>
      <c r="V80" s="4">
        <v>0</v>
      </c>
      <c r="W80" s="4">
        <v>0</v>
      </c>
      <c r="X80" s="4" t="s">
        <v>413</v>
      </c>
      <c r="Y80" s="4" t="s">
        <v>414</v>
      </c>
    </row>
    <row r="81" s="4" customFormat="1" spans="1:25">
      <c r="A81" s="4" t="s">
        <v>415</v>
      </c>
      <c r="B81" s="4" t="s">
        <v>26</v>
      </c>
      <c r="C81" s="4" t="s">
        <v>27</v>
      </c>
      <c r="D81" s="4" t="s">
        <v>410</v>
      </c>
      <c r="E81" s="4" t="s">
        <v>416</v>
      </c>
      <c r="F81" s="6">
        <v>44863</v>
      </c>
      <c r="G81" s="6">
        <v>44866</v>
      </c>
      <c r="H81" s="4">
        <v>1</v>
      </c>
      <c r="I81" s="4">
        <v>3</v>
      </c>
      <c r="J81" s="4">
        <v>3</v>
      </c>
      <c r="K81" s="4" t="s">
        <v>30</v>
      </c>
      <c r="L81" s="4">
        <v>9057</v>
      </c>
      <c r="M81" s="4">
        <v>9057</v>
      </c>
      <c r="N81" s="4" t="s">
        <v>417</v>
      </c>
      <c r="O81" s="4" t="s">
        <v>32</v>
      </c>
      <c r="P81" s="4" t="s">
        <v>33</v>
      </c>
      <c r="Q81" s="4">
        <v>0</v>
      </c>
      <c r="R81" s="7">
        <v>44862</v>
      </c>
      <c r="S81" s="6">
        <v>44869</v>
      </c>
      <c r="T81" s="4" t="s">
        <v>34</v>
      </c>
      <c r="U81" s="4">
        <v>9057</v>
      </c>
      <c r="V81" s="4">
        <v>0</v>
      </c>
      <c r="W81" s="4">
        <v>0</v>
      </c>
      <c r="X81" s="4" t="s">
        <v>418</v>
      </c>
      <c r="Y81" s="4" t="s">
        <v>419</v>
      </c>
    </row>
    <row r="82" s="4" customFormat="1" spans="1:25">
      <c r="A82" s="4" t="s">
        <v>420</v>
      </c>
      <c r="B82" s="4" t="s">
        <v>26</v>
      </c>
      <c r="C82" s="4" t="s">
        <v>27</v>
      </c>
      <c r="D82" s="4" t="s">
        <v>421</v>
      </c>
      <c r="E82" s="4" t="s">
        <v>422</v>
      </c>
      <c r="F82" s="6">
        <v>44863</v>
      </c>
      <c r="G82" s="6">
        <v>44866</v>
      </c>
      <c r="H82" s="4">
        <v>1</v>
      </c>
      <c r="I82" s="4">
        <v>3</v>
      </c>
      <c r="J82" s="4">
        <v>3</v>
      </c>
      <c r="K82" s="4" t="s">
        <v>30</v>
      </c>
      <c r="L82" s="4">
        <v>1434</v>
      </c>
      <c r="M82" s="4">
        <v>1434</v>
      </c>
      <c r="N82" s="4" t="s">
        <v>423</v>
      </c>
      <c r="O82" s="4" t="s">
        <v>32</v>
      </c>
      <c r="P82" s="4" t="s">
        <v>33</v>
      </c>
      <c r="Q82" s="4">
        <v>0</v>
      </c>
      <c r="R82" s="7">
        <v>44862</v>
      </c>
      <c r="S82" s="6">
        <v>44869</v>
      </c>
      <c r="T82" s="4" t="s">
        <v>34</v>
      </c>
      <c r="U82" s="4">
        <v>1434</v>
      </c>
      <c r="V82" s="4">
        <v>0</v>
      </c>
      <c r="W82" s="4">
        <v>0</v>
      </c>
      <c r="X82" s="4" t="s">
        <v>424</v>
      </c>
      <c r="Y82" s="4" t="s">
        <v>425</v>
      </c>
    </row>
    <row r="83" s="4" customFormat="1" spans="1:25">
      <c r="A83" s="4" t="s">
        <v>426</v>
      </c>
      <c r="B83" s="4" t="s">
        <v>26</v>
      </c>
      <c r="C83" s="4" t="s">
        <v>27</v>
      </c>
      <c r="D83" s="4" t="s">
        <v>427</v>
      </c>
      <c r="E83" s="4" t="s">
        <v>428</v>
      </c>
      <c r="F83" s="6">
        <v>44865</v>
      </c>
      <c r="G83" s="6">
        <v>44866</v>
      </c>
      <c r="H83" s="4">
        <v>2</v>
      </c>
      <c r="I83" s="4">
        <v>1</v>
      </c>
      <c r="J83" s="4">
        <v>2</v>
      </c>
      <c r="K83" s="4" t="s">
        <v>30</v>
      </c>
      <c r="L83" s="4">
        <v>988</v>
      </c>
      <c r="M83" s="4">
        <v>988</v>
      </c>
      <c r="N83" s="4" t="s">
        <v>429</v>
      </c>
      <c r="O83" s="4" t="s">
        <v>32</v>
      </c>
      <c r="P83" s="4" t="s">
        <v>33</v>
      </c>
      <c r="Q83" s="4">
        <v>0</v>
      </c>
      <c r="R83" s="7">
        <v>44863</v>
      </c>
      <c r="S83" s="6">
        <v>44869</v>
      </c>
      <c r="T83" s="4" t="s">
        <v>34</v>
      </c>
      <c r="U83" s="4">
        <v>988</v>
      </c>
      <c r="V83" s="4">
        <v>0</v>
      </c>
      <c r="W83" s="4">
        <v>0</v>
      </c>
      <c r="X83" s="4" t="s">
        <v>430</v>
      </c>
      <c r="Y83" s="4" t="s">
        <v>431</v>
      </c>
    </row>
    <row r="84" s="4" customFormat="1" spans="1:25">
      <c r="A84" s="4" t="s">
        <v>432</v>
      </c>
      <c r="B84" s="4" t="s">
        <v>26</v>
      </c>
      <c r="C84" s="4" t="s">
        <v>27</v>
      </c>
      <c r="D84" s="4" t="s">
        <v>90</v>
      </c>
      <c r="E84" s="4" t="s">
        <v>433</v>
      </c>
      <c r="F84" s="6">
        <v>44863</v>
      </c>
      <c r="G84" s="6">
        <v>44866</v>
      </c>
      <c r="H84" s="4">
        <v>1</v>
      </c>
      <c r="I84" s="4">
        <v>3</v>
      </c>
      <c r="J84" s="4">
        <v>3</v>
      </c>
      <c r="K84" s="4" t="s">
        <v>30</v>
      </c>
      <c r="L84" s="4">
        <v>8640</v>
      </c>
      <c r="M84" s="4">
        <v>8640</v>
      </c>
      <c r="N84" s="4" t="s">
        <v>434</v>
      </c>
      <c r="O84" s="4" t="s">
        <v>32</v>
      </c>
      <c r="P84" s="4" t="s">
        <v>33</v>
      </c>
      <c r="Q84" s="4">
        <v>0</v>
      </c>
      <c r="R84" s="7">
        <v>44863</v>
      </c>
      <c r="S84" s="6">
        <v>44869</v>
      </c>
      <c r="T84" s="4" t="s">
        <v>34</v>
      </c>
      <c r="U84" s="4">
        <v>8640</v>
      </c>
      <c r="V84" s="4">
        <v>0</v>
      </c>
      <c r="W84" s="4">
        <v>0</v>
      </c>
      <c r="X84" s="4" t="s">
        <v>435</v>
      </c>
      <c r="Y84" s="4" t="s">
        <v>436</v>
      </c>
    </row>
    <row r="85" s="4" customFormat="1" spans="1:25">
      <c r="A85" s="4" t="s">
        <v>286</v>
      </c>
      <c r="B85" s="4" t="s">
        <v>26</v>
      </c>
      <c r="C85" s="4" t="s">
        <v>437</v>
      </c>
      <c r="D85" s="4" t="s">
        <v>287</v>
      </c>
      <c r="E85" s="4" t="s">
        <v>288</v>
      </c>
      <c r="F85" s="6">
        <v>44863</v>
      </c>
      <c r="G85" s="6">
        <v>44866</v>
      </c>
      <c r="H85" s="4">
        <v>1</v>
      </c>
      <c r="I85" s="4">
        <v>3</v>
      </c>
      <c r="J85" s="4">
        <v>3</v>
      </c>
      <c r="K85" s="4" t="s">
        <v>30</v>
      </c>
      <c r="L85" s="4">
        <v>-821</v>
      </c>
      <c r="M85" s="4">
        <v>-821</v>
      </c>
      <c r="N85" s="4" t="s">
        <v>289</v>
      </c>
      <c r="O85" s="4" t="s">
        <v>32</v>
      </c>
      <c r="P85" s="4" t="s">
        <v>33</v>
      </c>
      <c r="Q85" s="4">
        <v>0</v>
      </c>
      <c r="R85" s="7">
        <v>44858</v>
      </c>
      <c r="S85" s="6">
        <v>44869</v>
      </c>
      <c r="T85" s="4" t="s">
        <v>34</v>
      </c>
      <c r="U85" s="4">
        <v>-821</v>
      </c>
      <c r="V85" s="4">
        <v>0</v>
      </c>
      <c r="W85" s="4">
        <v>0</v>
      </c>
      <c r="X85" s="4" t="s">
        <v>290</v>
      </c>
      <c r="Y85" s="4" t="s">
        <v>291</v>
      </c>
    </row>
    <row r="86" s="4" customFormat="1" spans="1:25">
      <c r="A86" s="4" t="s">
        <v>286</v>
      </c>
      <c r="B86" s="4" t="s">
        <v>26</v>
      </c>
      <c r="C86" s="4" t="s">
        <v>64</v>
      </c>
      <c r="D86" s="4" t="s">
        <v>287</v>
      </c>
      <c r="E86" s="4" t="s">
        <v>288</v>
      </c>
      <c r="F86" s="6">
        <v>44863</v>
      </c>
      <c r="G86" s="6">
        <v>44866</v>
      </c>
      <c r="H86" s="4">
        <v>1</v>
      </c>
      <c r="I86" s="4">
        <v>3</v>
      </c>
      <c r="J86" s="4">
        <v>3</v>
      </c>
      <c r="K86" s="4" t="s">
        <v>30</v>
      </c>
      <c r="L86" s="4">
        <v>-2457</v>
      </c>
      <c r="M86" s="4">
        <v>-2457</v>
      </c>
      <c r="N86" s="4" t="s">
        <v>289</v>
      </c>
      <c r="O86" s="4" t="s">
        <v>32</v>
      </c>
      <c r="P86" s="4" t="s">
        <v>33</v>
      </c>
      <c r="Q86" s="4">
        <v>0</v>
      </c>
      <c r="R86" s="7">
        <v>44858</v>
      </c>
      <c r="S86" s="6">
        <v>44869</v>
      </c>
      <c r="T86" s="4" t="s">
        <v>34</v>
      </c>
      <c r="U86" s="4">
        <v>-2457</v>
      </c>
      <c r="V86" s="4">
        <v>0</v>
      </c>
      <c r="W86" s="4">
        <v>0</v>
      </c>
      <c r="X86" s="4" t="s">
        <v>290</v>
      </c>
      <c r="Y86" s="4" t="s">
        <v>291</v>
      </c>
    </row>
    <row r="87" s="4" customFormat="1" spans="1:25">
      <c r="A87" s="4" t="s">
        <v>286</v>
      </c>
      <c r="B87" s="4" t="s">
        <v>26</v>
      </c>
      <c r="C87" s="4" t="s">
        <v>438</v>
      </c>
      <c r="D87" s="4" t="s">
        <v>439</v>
      </c>
      <c r="E87" s="4" t="s">
        <v>288</v>
      </c>
      <c r="F87" s="6">
        <v>44863</v>
      </c>
      <c r="G87" s="6">
        <v>44866</v>
      </c>
      <c r="H87" s="4">
        <v>1</v>
      </c>
      <c r="I87" s="4">
        <v>3</v>
      </c>
      <c r="J87" s="4">
        <v>3</v>
      </c>
      <c r="K87" s="4" t="s">
        <v>30</v>
      </c>
      <c r="L87" s="4">
        <v>821</v>
      </c>
      <c r="M87" s="4">
        <v>821</v>
      </c>
      <c r="N87" s="4" t="s">
        <v>289</v>
      </c>
      <c r="O87" s="4" t="s">
        <v>32</v>
      </c>
      <c r="P87" s="4" t="s">
        <v>33</v>
      </c>
      <c r="Q87" s="4">
        <v>0</v>
      </c>
      <c r="R87" s="7">
        <v>44858</v>
      </c>
      <c r="S87" s="6">
        <v>44869</v>
      </c>
      <c r="T87" s="4" t="s">
        <v>34</v>
      </c>
      <c r="U87" s="4">
        <v>821</v>
      </c>
      <c r="V87" s="4">
        <v>0</v>
      </c>
      <c r="W87" s="4">
        <v>0</v>
      </c>
      <c r="X87" s="4" t="s">
        <v>290</v>
      </c>
      <c r="Y87" s="4" t="s">
        <v>291</v>
      </c>
    </row>
    <row r="88" s="4" customFormat="1" spans="1:25">
      <c r="A88" s="4" t="s">
        <v>440</v>
      </c>
      <c r="B88" s="4" t="s">
        <v>26</v>
      </c>
      <c r="C88" s="4" t="s">
        <v>27</v>
      </c>
      <c r="D88" s="4" t="s">
        <v>410</v>
      </c>
      <c r="E88" s="4" t="s">
        <v>416</v>
      </c>
      <c r="F88" s="6">
        <v>44864</v>
      </c>
      <c r="G88" s="6">
        <v>44866</v>
      </c>
      <c r="H88" s="4">
        <v>1</v>
      </c>
      <c r="I88" s="4">
        <v>2</v>
      </c>
      <c r="J88" s="4">
        <v>2</v>
      </c>
      <c r="K88" s="4" t="s">
        <v>30</v>
      </c>
      <c r="L88" s="4">
        <v>6038</v>
      </c>
      <c r="M88" s="4">
        <v>6038</v>
      </c>
      <c r="N88" s="4" t="s">
        <v>441</v>
      </c>
      <c r="O88" s="4" t="s">
        <v>32</v>
      </c>
      <c r="P88" s="4" t="s">
        <v>33</v>
      </c>
      <c r="Q88" s="4">
        <v>0</v>
      </c>
      <c r="R88" s="7">
        <v>44864</v>
      </c>
      <c r="S88" s="6">
        <v>44869</v>
      </c>
      <c r="T88" s="4" t="s">
        <v>34</v>
      </c>
      <c r="U88" s="4">
        <v>6038</v>
      </c>
      <c r="V88" s="4">
        <v>0</v>
      </c>
      <c r="W88" s="4">
        <v>0</v>
      </c>
      <c r="X88" s="4" t="s">
        <v>442</v>
      </c>
      <c r="Y88" s="4" t="s">
        <v>63</v>
      </c>
    </row>
    <row r="89" s="4" customFormat="1" spans="1:25">
      <c r="A89" s="4" t="s">
        <v>440</v>
      </c>
      <c r="B89" s="4" t="s">
        <v>26</v>
      </c>
      <c r="C89" s="4" t="s">
        <v>64</v>
      </c>
      <c r="D89" s="4" t="s">
        <v>410</v>
      </c>
      <c r="E89" s="4" t="s">
        <v>416</v>
      </c>
      <c r="F89" s="6">
        <v>44864</v>
      </c>
      <c r="G89" s="6">
        <v>44866</v>
      </c>
      <c r="H89" s="4">
        <v>1</v>
      </c>
      <c r="I89" s="4">
        <v>2</v>
      </c>
      <c r="J89" s="4">
        <v>2</v>
      </c>
      <c r="K89" s="4" t="s">
        <v>30</v>
      </c>
      <c r="L89" s="4">
        <v>-6038</v>
      </c>
      <c r="M89" s="4">
        <v>-6038</v>
      </c>
      <c r="N89" s="4" t="s">
        <v>441</v>
      </c>
      <c r="O89" s="4" t="s">
        <v>32</v>
      </c>
      <c r="P89" s="4" t="s">
        <v>33</v>
      </c>
      <c r="Q89" s="4">
        <v>0</v>
      </c>
      <c r="R89" s="7">
        <v>44864</v>
      </c>
      <c r="S89" s="6">
        <v>44869</v>
      </c>
      <c r="T89" s="4" t="s">
        <v>34</v>
      </c>
      <c r="U89" s="4">
        <v>-6038</v>
      </c>
      <c r="V89" s="4">
        <v>0</v>
      </c>
      <c r="W89" s="4">
        <v>0</v>
      </c>
      <c r="X89" s="4" t="s">
        <v>442</v>
      </c>
      <c r="Y89" s="4" t="s">
        <v>63</v>
      </c>
    </row>
    <row r="90" s="4" customFormat="1" spans="1:25">
      <c r="A90" s="4" t="s">
        <v>443</v>
      </c>
      <c r="B90" s="4" t="s">
        <v>26</v>
      </c>
      <c r="C90" s="4" t="s">
        <v>27</v>
      </c>
      <c r="D90" s="4" t="s">
        <v>444</v>
      </c>
      <c r="E90" s="4" t="s">
        <v>445</v>
      </c>
      <c r="F90" s="6">
        <v>44865</v>
      </c>
      <c r="G90" s="6">
        <v>44866</v>
      </c>
      <c r="H90" s="4">
        <v>1</v>
      </c>
      <c r="I90" s="4">
        <v>1</v>
      </c>
      <c r="J90" s="4">
        <v>1</v>
      </c>
      <c r="K90" s="4" t="s">
        <v>30</v>
      </c>
      <c r="L90" s="4">
        <v>340</v>
      </c>
      <c r="M90" s="4">
        <v>340</v>
      </c>
      <c r="N90" s="4" t="s">
        <v>446</v>
      </c>
      <c r="O90" s="4" t="s">
        <v>32</v>
      </c>
      <c r="P90" s="4" t="s">
        <v>33</v>
      </c>
      <c r="Q90" s="4">
        <v>0</v>
      </c>
      <c r="R90" s="7">
        <v>44864</v>
      </c>
      <c r="S90" s="6">
        <v>44869</v>
      </c>
      <c r="T90" s="4" t="s">
        <v>34</v>
      </c>
      <c r="U90" s="4">
        <v>340</v>
      </c>
      <c r="V90" s="4">
        <v>0</v>
      </c>
      <c r="W90" s="4">
        <v>0</v>
      </c>
      <c r="X90" s="4" t="s">
        <v>447</v>
      </c>
      <c r="Y90" s="4" t="s">
        <v>448</v>
      </c>
    </row>
    <row r="91" s="4" customFormat="1" spans="1:25">
      <c r="A91" s="4" t="s">
        <v>449</v>
      </c>
      <c r="B91" s="4" t="s">
        <v>26</v>
      </c>
      <c r="C91" s="4" t="s">
        <v>27</v>
      </c>
      <c r="D91" s="4" t="s">
        <v>450</v>
      </c>
      <c r="E91" s="4" t="s">
        <v>451</v>
      </c>
      <c r="F91" s="6">
        <v>44864</v>
      </c>
      <c r="G91" s="6">
        <v>44866</v>
      </c>
      <c r="H91" s="4">
        <v>1</v>
      </c>
      <c r="I91" s="4">
        <v>2</v>
      </c>
      <c r="J91" s="4">
        <v>2</v>
      </c>
      <c r="K91" s="4" t="s">
        <v>30</v>
      </c>
      <c r="L91" s="4">
        <v>642</v>
      </c>
      <c r="M91" s="4">
        <v>642</v>
      </c>
      <c r="N91" s="4" t="s">
        <v>452</v>
      </c>
      <c r="O91" s="4" t="s">
        <v>32</v>
      </c>
      <c r="P91" s="4" t="s">
        <v>33</v>
      </c>
      <c r="Q91" s="4">
        <v>0</v>
      </c>
      <c r="R91" s="7">
        <v>44864</v>
      </c>
      <c r="S91" s="6">
        <v>44869</v>
      </c>
      <c r="T91" s="4" t="s">
        <v>34</v>
      </c>
      <c r="U91" s="4">
        <v>642</v>
      </c>
      <c r="V91" s="4">
        <v>0</v>
      </c>
      <c r="W91" s="4">
        <v>0</v>
      </c>
      <c r="X91" s="4" t="s">
        <v>453</v>
      </c>
      <c r="Y91" s="4" t="s">
        <v>454</v>
      </c>
    </row>
    <row r="92" s="4" customFormat="1" spans="1:25">
      <c r="A92" s="4" t="s">
        <v>455</v>
      </c>
      <c r="B92" s="4" t="s">
        <v>26</v>
      </c>
      <c r="C92" s="4" t="s">
        <v>27</v>
      </c>
      <c r="D92" s="4" t="s">
        <v>450</v>
      </c>
      <c r="E92" s="4" t="s">
        <v>451</v>
      </c>
      <c r="F92" s="6">
        <v>44864</v>
      </c>
      <c r="G92" s="6">
        <v>44866</v>
      </c>
      <c r="H92" s="4">
        <v>1</v>
      </c>
      <c r="I92" s="4">
        <v>2</v>
      </c>
      <c r="J92" s="4">
        <v>2</v>
      </c>
      <c r="K92" s="4" t="s">
        <v>30</v>
      </c>
      <c r="L92" s="4">
        <v>642</v>
      </c>
      <c r="M92" s="4">
        <v>642</v>
      </c>
      <c r="N92" s="4" t="s">
        <v>456</v>
      </c>
      <c r="O92" s="4" t="s">
        <v>32</v>
      </c>
      <c r="P92" s="4" t="s">
        <v>33</v>
      </c>
      <c r="Q92" s="4">
        <v>0</v>
      </c>
      <c r="R92" s="7">
        <v>44864</v>
      </c>
      <c r="S92" s="6">
        <v>44869</v>
      </c>
      <c r="T92" s="4" t="s">
        <v>34</v>
      </c>
      <c r="U92" s="4">
        <v>642</v>
      </c>
      <c r="V92" s="4">
        <v>0</v>
      </c>
      <c r="W92" s="4">
        <v>0</v>
      </c>
      <c r="X92" s="4" t="s">
        <v>457</v>
      </c>
      <c r="Y92" s="4" t="s">
        <v>458</v>
      </c>
    </row>
    <row r="93" s="4" customFormat="1" spans="1:25">
      <c r="A93" s="4" t="s">
        <v>459</v>
      </c>
      <c r="B93" s="4" t="s">
        <v>26</v>
      </c>
      <c r="C93" s="4" t="s">
        <v>27</v>
      </c>
      <c r="D93" s="4" t="s">
        <v>460</v>
      </c>
      <c r="E93" s="4" t="s">
        <v>461</v>
      </c>
      <c r="F93" s="6">
        <v>44865</v>
      </c>
      <c r="G93" s="6">
        <v>44866</v>
      </c>
      <c r="H93" s="4">
        <v>3</v>
      </c>
      <c r="I93" s="4">
        <v>1</v>
      </c>
      <c r="J93" s="4">
        <v>3</v>
      </c>
      <c r="K93" s="4" t="s">
        <v>30</v>
      </c>
      <c r="L93" s="4">
        <v>1908</v>
      </c>
      <c r="M93" s="4">
        <v>1908</v>
      </c>
      <c r="N93" s="4" t="s">
        <v>462</v>
      </c>
      <c r="O93" s="4" t="s">
        <v>32</v>
      </c>
      <c r="P93" s="4" t="s">
        <v>33</v>
      </c>
      <c r="Q93" s="4">
        <v>0</v>
      </c>
      <c r="R93" s="7">
        <v>44864</v>
      </c>
      <c r="S93" s="6">
        <v>44869</v>
      </c>
      <c r="T93" s="4" t="s">
        <v>34</v>
      </c>
      <c r="U93" s="4">
        <v>1908</v>
      </c>
      <c r="V93" s="4">
        <v>0</v>
      </c>
      <c r="W93" s="4">
        <v>0</v>
      </c>
      <c r="X93" s="4" t="s">
        <v>463</v>
      </c>
      <c r="Y93" s="4" t="s">
        <v>405</v>
      </c>
    </row>
    <row r="94" s="4" customFormat="1" spans="1:25">
      <c r="A94" s="4" t="s">
        <v>464</v>
      </c>
      <c r="B94" s="4" t="s">
        <v>26</v>
      </c>
      <c r="C94" s="4" t="s">
        <v>27</v>
      </c>
      <c r="D94" s="4" t="s">
        <v>465</v>
      </c>
      <c r="E94" s="4" t="s">
        <v>466</v>
      </c>
      <c r="F94" s="6">
        <v>44864</v>
      </c>
      <c r="G94" s="6">
        <v>44866</v>
      </c>
      <c r="H94" s="4">
        <v>1</v>
      </c>
      <c r="I94" s="4">
        <v>2</v>
      </c>
      <c r="J94" s="4">
        <v>2</v>
      </c>
      <c r="K94" s="4" t="s">
        <v>30</v>
      </c>
      <c r="L94" s="4">
        <v>712</v>
      </c>
      <c r="M94" s="4">
        <v>712</v>
      </c>
      <c r="N94" s="4" t="s">
        <v>467</v>
      </c>
      <c r="O94" s="4" t="s">
        <v>32</v>
      </c>
      <c r="P94" s="4" t="s">
        <v>33</v>
      </c>
      <c r="Q94" s="4">
        <v>0</v>
      </c>
      <c r="R94" s="7">
        <v>44864</v>
      </c>
      <c r="S94" s="6">
        <v>44869</v>
      </c>
      <c r="T94" s="4" t="s">
        <v>34</v>
      </c>
      <c r="U94" s="4">
        <v>712</v>
      </c>
      <c r="V94" s="4">
        <v>0</v>
      </c>
      <c r="W94" s="4">
        <v>0</v>
      </c>
      <c r="X94" s="4" t="s">
        <v>468</v>
      </c>
      <c r="Y94" s="4" t="s">
        <v>469</v>
      </c>
    </row>
    <row r="95" s="4" customFormat="1" spans="1:25">
      <c r="A95" s="4" t="s">
        <v>470</v>
      </c>
      <c r="B95" s="4" t="s">
        <v>26</v>
      </c>
      <c r="C95" s="4" t="s">
        <v>27</v>
      </c>
      <c r="D95" s="4" t="s">
        <v>471</v>
      </c>
      <c r="E95" s="4" t="s">
        <v>472</v>
      </c>
      <c r="F95" s="6">
        <v>44865</v>
      </c>
      <c r="G95" s="6">
        <v>44866</v>
      </c>
      <c r="H95" s="4">
        <v>1</v>
      </c>
      <c r="I95" s="4">
        <v>1</v>
      </c>
      <c r="J95" s="4">
        <v>1</v>
      </c>
      <c r="K95" s="4" t="s">
        <v>30</v>
      </c>
      <c r="L95" s="4">
        <v>140</v>
      </c>
      <c r="M95" s="4">
        <v>140</v>
      </c>
      <c r="N95" s="4" t="s">
        <v>473</v>
      </c>
      <c r="O95" s="4" t="s">
        <v>32</v>
      </c>
      <c r="P95" s="4" t="s">
        <v>33</v>
      </c>
      <c r="Q95" s="4">
        <v>0</v>
      </c>
      <c r="R95" s="7">
        <v>44864</v>
      </c>
      <c r="S95" s="6">
        <v>44869</v>
      </c>
      <c r="T95" s="4" t="s">
        <v>34</v>
      </c>
      <c r="U95" s="4">
        <v>140</v>
      </c>
      <c r="V95" s="4">
        <v>0</v>
      </c>
      <c r="W95" s="4">
        <v>0</v>
      </c>
      <c r="X95" s="4" t="s">
        <v>474</v>
      </c>
      <c r="Y95" s="4" t="s">
        <v>405</v>
      </c>
    </row>
    <row r="96" s="4" customFormat="1" spans="1:25">
      <c r="A96" s="4" t="s">
        <v>475</v>
      </c>
      <c r="B96" s="4" t="s">
        <v>26</v>
      </c>
      <c r="C96" s="4" t="s">
        <v>27</v>
      </c>
      <c r="D96" s="4" t="s">
        <v>476</v>
      </c>
      <c r="E96" s="4" t="s">
        <v>477</v>
      </c>
      <c r="F96" s="6">
        <v>44865</v>
      </c>
      <c r="G96" s="6">
        <v>44866</v>
      </c>
      <c r="H96" s="4">
        <v>1</v>
      </c>
      <c r="I96" s="4">
        <v>1</v>
      </c>
      <c r="J96" s="4">
        <v>1</v>
      </c>
      <c r="K96" s="4" t="s">
        <v>30</v>
      </c>
      <c r="L96" s="4">
        <v>140</v>
      </c>
      <c r="M96" s="4">
        <v>140</v>
      </c>
      <c r="N96" s="4" t="s">
        <v>478</v>
      </c>
      <c r="O96" s="4" t="s">
        <v>32</v>
      </c>
      <c r="P96" s="4" t="s">
        <v>33</v>
      </c>
      <c r="Q96" s="4">
        <v>0</v>
      </c>
      <c r="R96" s="7">
        <v>44864</v>
      </c>
      <c r="S96" s="6">
        <v>44869</v>
      </c>
      <c r="T96" s="4" t="s">
        <v>34</v>
      </c>
      <c r="U96" s="4">
        <v>140</v>
      </c>
      <c r="V96" s="4">
        <v>0</v>
      </c>
      <c r="W96" s="4">
        <v>0</v>
      </c>
      <c r="X96" s="4" t="s">
        <v>479</v>
      </c>
      <c r="Y96" s="4" t="s">
        <v>480</v>
      </c>
    </row>
    <row r="97" s="4" customFormat="1" spans="1:25">
      <c r="A97" s="4" t="s">
        <v>481</v>
      </c>
      <c r="B97" s="4" t="s">
        <v>26</v>
      </c>
      <c r="C97" s="4" t="s">
        <v>27</v>
      </c>
      <c r="D97" s="4" t="s">
        <v>482</v>
      </c>
      <c r="E97" s="4" t="s">
        <v>383</v>
      </c>
      <c r="F97" s="6">
        <v>44865</v>
      </c>
      <c r="G97" s="6">
        <v>44866</v>
      </c>
      <c r="H97" s="4">
        <v>1</v>
      </c>
      <c r="I97" s="4">
        <v>1</v>
      </c>
      <c r="J97" s="4">
        <v>1</v>
      </c>
      <c r="K97" s="4" t="s">
        <v>30</v>
      </c>
      <c r="L97" s="4">
        <v>147</v>
      </c>
      <c r="M97" s="4">
        <v>147</v>
      </c>
      <c r="N97" s="4" t="s">
        <v>483</v>
      </c>
      <c r="O97" s="4" t="s">
        <v>32</v>
      </c>
      <c r="P97" s="4" t="s">
        <v>33</v>
      </c>
      <c r="Q97" s="4">
        <v>0</v>
      </c>
      <c r="R97" s="7">
        <v>44864</v>
      </c>
      <c r="S97" s="6">
        <v>44869</v>
      </c>
      <c r="T97" s="4" t="s">
        <v>34</v>
      </c>
      <c r="U97" s="4">
        <v>147</v>
      </c>
      <c r="V97" s="4">
        <v>0</v>
      </c>
      <c r="W97" s="4">
        <v>0</v>
      </c>
      <c r="X97" s="4" t="s">
        <v>484</v>
      </c>
      <c r="Y97" s="4" t="s">
        <v>485</v>
      </c>
    </row>
    <row r="98" s="4" customFormat="1" spans="1:25">
      <c r="A98" s="4" t="s">
        <v>486</v>
      </c>
      <c r="B98" s="4" t="s">
        <v>26</v>
      </c>
      <c r="C98" s="4" t="s">
        <v>27</v>
      </c>
      <c r="D98" s="4" t="s">
        <v>487</v>
      </c>
      <c r="E98" s="4" t="s">
        <v>488</v>
      </c>
      <c r="F98" s="6">
        <v>44865</v>
      </c>
      <c r="G98" s="6">
        <v>44866</v>
      </c>
      <c r="H98" s="4">
        <v>1</v>
      </c>
      <c r="I98" s="4">
        <v>1</v>
      </c>
      <c r="J98" s="4">
        <v>1</v>
      </c>
      <c r="K98" s="4" t="s">
        <v>30</v>
      </c>
      <c r="L98" s="4">
        <v>627</v>
      </c>
      <c r="M98" s="4">
        <v>627</v>
      </c>
      <c r="N98" s="4" t="s">
        <v>489</v>
      </c>
      <c r="O98" s="4" t="s">
        <v>32</v>
      </c>
      <c r="P98" s="4" t="s">
        <v>33</v>
      </c>
      <c r="Q98" s="4">
        <v>0</v>
      </c>
      <c r="R98" s="7">
        <v>44865</v>
      </c>
      <c r="S98" s="6">
        <v>44869</v>
      </c>
      <c r="T98" s="4" t="s">
        <v>34</v>
      </c>
      <c r="U98" s="4">
        <v>627</v>
      </c>
      <c r="V98" s="4">
        <v>0</v>
      </c>
      <c r="W98" s="4">
        <v>0</v>
      </c>
      <c r="X98" s="4" t="s">
        <v>490</v>
      </c>
      <c r="Y98" s="4" t="s">
        <v>491</v>
      </c>
    </row>
    <row r="99" s="4" customFormat="1" spans="1:25">
      <c r="A99" s="4" t="s">
        <v>492</v>
      </c>
      <c r="B99" s="4" t="s">
        <v>26</v>
      </c>
      <c r="C99" s="4" t="s">
        <v>27</v>
      </c>
      <c r="D99" s="4" t="s">
        <v>493</v>
      </c>
      <c r="E99" s="4" t="s">
        <v>494</v>
      </c>
      <c r="F99" s="6">
        <v>44865</v>
      </c>
      <c r="G99" s="6">
        <v>44866</v>
      </c>
      <c r="H99" s="4">
        <v>1</v>
      </c>
      <c r="I99" s="4">
        <v>1</v>
      </c>
      <c r="J99" s="4">
        <v>1</v>
      </c>
      <c r="K99" s="4" t="s">
        <v>30</v>
      </c>
      <c r="L99" s="4">
        <v>577</v>
      </c>
      <c r="M99" s="4">
        <v>577</v>
      </c>
      <c r="N99" s="4" t="s">
        <v>495</v>
      </c>
      <c r="O99" s="4" t="s">
        <v>32</v>
      </c>
      <c r="P99" s="4" t="s">
        <v>33</v>
      </c>
      <c r="Q99" s="4">
        <v>0</v>
      </c>
      <c r="R99" s="7">
        <v>44865</v>
      </c>
      <c r="S99" s="6">
        <v>44869</v>
      </c>
      <c r="T99" s="4" t="s">
        <v>34</v>
      </c>
      <c r="U99" s="4">
        <v>577</v>
      </c>
      <c r="V99" s="4">
        <v>0</v>
      </c>
      <c r="W99" s="4">
        <v>0</v>
      </c>
      <c r="X99" s="4" t="s">
        <v>496</v>
      </c>
      <c r="Y99" s="4" t="s">
        <v>497</v>
      </c>
    </row>
    <row r="100" s="4" customFormat="1" spans="1:25">
      <c r="A100" s="4" t="s">
        <v>498</v>
      </c>
      <c r="B100" s="4" t="s">
        <v>26</v>
      </c>
      <c r="C100" s="4" t="s">
        <v>27</v>
      </c>
      <c r="D100" s="4" t="s">
        <v>493</v>
      </c>
      <c r="E100" s="4" t="s">
        <v>494</v>
      </c>
      <c r="F100" s="6">
        <v>44865</v>
      </c>
      <c r="G100" s="6">
        <v>44866</v>
      </c>
      <c r="H100" s="4">
        <v>1</v>
      </c>
      <c r="I100" s="4">
        <v>1</v>
      </c>
      <c r="J100" s="4">
        <v>1</v>
      </c>
      <c r="K100" s="4" t="s">
        <v>30</v>
      </c>
      <c r="L100" s="4">
        <v>577</v>
      </c>
      <c r="M100" s="4">
        <v>577</v>
      </c>
      <c r="N100" s="4" t="s">
        <v>499</v>
      </c>
      <c r="O100" s="4" t="s">
        <v>32</v>
      </c>
      <c r="P100" s="4" t="s">
        <v>33</v>
      </c>
      <c r="Q100" s="4">
        <v>0</v>
      </c>
      <c r="R100" s="7">
        <v>44865</v>
      </c>
      <c r="S100" s="6">
        <v>44869</v>
      </c>
      <c r="T100" s="4" t="s">
        <v>34</v>
      </c>
      <c r="U100" s="4">
        <v>577</v>
      </c>
      <c r="V100" s="4">
        <v>0</v>
      </c>
      <c r="W100" s="4">
        <v>0</v>
      </c>
      <c r="X100" s="4" t="s">
        <v>500</v>
      </c>
      <c r="Y100" s="4" t="s">
        <v>501</v>
      </c>
    </row>
    <row r="101" s="4" customFormat="1" spans="1:25">
      <c r="A101" s="4" t="s">
        <v>502</v>
      </c>
      <c r="B101" s="4" t="s">
        <v>26</v>
      </c>
      <c r="C101" s="4" t="s">
        <v>27</v>
      </c>
      <c r="D101" s="4" t="s">
        <v>493</v>
      </c>
      <c r="E101" s="4" t="s">
        <v>494</v>
      </c>
      <c r="F101" s="6">
        <v>44865</v>
      </c>
      <c r="G101" s="6">
        <v>44866</v>
      </c>
      <c r="H101" s="4">
        <v>1</v>
      </c>
      <c r="I101" s="4">
        <v>1</v>
      </c>
      <c r="J101" s="4">
        <v>1</v>
      </c>
      <c r="K101" s="4" t="s">
        <v>30</v>
      </c>
      <c r="L101" s="4">
        <v>577</v>
      </c>
      <c r="M101" s="4">
        <v>577</v>
      </c>
      <c r="N101" s="4" t="s">
        <v>503</v>
      </c>
      <c r="O101" s="4" t="s">
        <v>32</v>
      </c>
      <c r="P101" s="4" t="s">
        <v>33</v>
      </c>
      <c r="Q101" s="4">
        <v>0</v>
      </c>
      <c r="R101" s="7">
        <v>44865</v>
      </c>
      <c r="S101" s="6">
        <v>44869</v>
      </c>
      <c r="T101" s="4" t="s">
        <v>34</v>
      </c>
      <c r="U101" s="4">
        <v>577</v>
      </c>
      <c r="V101" s="4">
        <v>0</v>
      </c>
      <c r="W101" s="4">
        <v>0</v>
      </c>
      <c r="X101" s="4" t="s">
        <v>504</v>
      </c>
      <c r="Y101" s="4" t="s">
        <v>505</v>
      </c>
    </row>
    <row r="102" s="4" customFormat="1" spans="1:25">
      <c r="A102" s="4" t="s">
        <v>506</v>
      </c>
      <c r="B102" s="4" t="s">
        <v>26</v>
      </c>
      <c r="C102" s="4" t="s">
        <v>27</v>
      </c>
      <c r="D102" s="4" t="s">
        <v>507</v>
      </c>
      <c r="E102" s="4" t="s">
        <v>508</v>
      </c>
      <c r="F102" s="6">
        <v>44865</v>
      </c>
      <c r="G102" s="6">
        <v>44866</v>
      </c>
      <c r="H102" s="4">
        <v>1</v>
      </c>
      <c r="I102" s="4">
        <v>1</v>
      </c>
      <c r="J102" s="4">
        <v>1</v>
      </c>
      <c r="K102" s="4" t="s">
        <v>30</v>
      </c>
      <c r="L102" s="4">
        <v>509</v>
      </c>
      <c r="M102" s="4">
        <v>509</v>
      </c>
      <c r="N102" s="4" t="s">
        <v>509</v>
      </c>
      <c r="O102" s="4" t="s">
        <v>32</v>
      </c>
      <c r="P102" s="4" t="s">
        <v>33</v>
      </c>
      <c r="Q102" s="4">
        <v>0</v>
      </c>
      <c r="R102" s="7">
        <v>44865</v>
      </c>
      <c r="S102" s="6">
        <v>44869</v>
      </c>
      <c r="T102" s="4" t="s">
        <v>34</v>
      </c>
      <c r="U102" s="4">
        <v>509</v>
      </c>
      <c r="V102" s="4">
        <v>0</v>
      </c>
      <c r="W102" s="4">
        <v>0</v>
      </c>
      <c r="X102" s="4" t="s">
        <v>510</v>
      </c>
      <c r="Y102" s="4" t="s">
        <v>511</v>
      </c>
    </row>
    <row r="103" s="4" customFormat="1" spans="1:25">
      <c r="A103" s="4" t="s">
        <v>512</v>
      </c>
      <c r="B103" s="4" t="s">
        <v>26</v>
      </c>
      <c r="C103" s="4" t="s">
        <v>27</v>
      </c>
      <c r="D103" s="4" t="s">
        <v>90</v>
      </c>
      <c r="E103" s="4" t="s">
        <v>361</v>
      </c>
      <c r="F103" s="6">
        <v>44865</v>
      </c>
      <c r="G103" s="6">
        <v>44866</v>
      </c>
      <c r="H103" s="4">
        <v>1</v>
      </c>
      <c r="I103" s="4">
        <v>1</v>
      </c>
      <c r="J103" s="4">
        <v>1</v>
      </c>
      <c r="K103" s="4" t="s">
        <v>30</v>
      </c>
      <c r="L103" s="4">
        <v>2820</v>
      </c>
      <c r="M103" s="4">
        <v>2820</v>
      </c>
      <c r="N103" s="4" t="s">
        <v>513</v>
      </c>
      <c r="O103" s="4" t="s">
        <v>32</v>
      </c>
      <c r="P103" s="4" t="s">
        <v>33</v>
      </c>
      <c r="Q103" s="4">
        <v>0</v>
      </c>
      <c r="R103" s="7">
        <v>44865</v>
      </c>
      <c r="S103" s="6">
        <v>44869</v>
      </c>
      <c r="T103" s="4" t="s">
        <v>34</v>
      </c>
      <c r="U103" s="4">
        <v>2820</v>
      </c>
      <c r="V103" s="4">
        <v>0</v>
      </c>
      <c r="W103" s="4">
        <v>0</v>
      </c>
      <c r="X103" s="4" t="s">
        <v>514</v>
      </c>
      <c r="Y103" s="4" t="s">
        <v>515</v>
      </c>
    </row>
    <row r="104" s="4" customFormat="1" spans="1:25">
      <c r="A104" s="4" t="s">
        <v>516</v>
      </c>
      <c r="B104" s="4" t="s">
        <v>26</v>
      </c>
      <c r="C104" s="4" t="s">
        <v>27</v>
      </c>
      <c r="D104" s="4" t="s">
        <v>507</v>
      </c>
      <c r="E104" s="4" t="s">
        <v>517</v>
      </c>
      <c r="F104" s="6">
        <v>44865</v>
      </c>
      <c r="G104" s="6">
        <v>44866</v>
      </c>
      <c r="H104" s="4">
        <v>1</v>
      </c>
      <c r="I104" s="4">
        <v>1</v>
      </c>
      <c r="J104" s="4">
        <v>1</v>
      </c>
      <c r="K104" s="4" t="s">
        <v>30</v>
      </c>
      <c r="L104" s="4">
        <v>432</v>
      </c>
      <c r="M104" s="4">
        <v>432</v>
      </c>
      <c r="N104" s="4" t="s">
        <v>518</v>
      </c>
      <c r="O104" s="4" t="s">
        <v>32</v>
      </c>
      <c r="P104" s="4" t="s">
        <v>33</v>
      </c>
      <c r="Q104" s="4">
        <v>0</v>
      </c>
      <c r="R104" s="7">
        <v>44865</v>
      </c>
      <c r="S104" s="6">
        <v>44869</v>
      </c>
      <c r="T104" s="4" t="s">
        <v>34</v>
      </c>
      <c r="U104" s="4">
        <v>432</v>
      </c>
      <c r="V104" s="4">
        <v>0</v>
      </c>
      <c r="W104" s="4">
        <v>0</v>
      </c>
      <c r="X104" s="4" t="s">
        <v>519</v>
      </c>
      <c r="Y104" s="4" t="s">
        <v>520</v>
      </c>
    </row>
    <row r="105" s="4" customFormat="1" spans="1:25">
      <c r="A105" s="4" t="s">
        <v>521</v>
      </c>
      <c r="B105" s="4" t="s">
        <v>26</v>
      </c>
      <c r="C105" s="4" t="s">
        <v>27</v>
      </c>
      <c r="D105" s="4" t="s">
        <v>522</v>
      </c>
      <c r="E105" s="4" t="s">
        <v>244</v>
      </c>
      <c r="F105" s="6">
        <v>44865</v>
      </c>
      <c r="G105" s="6">
        <v>44866</v>
      </c>
      <c r="H105" s="4">
        <v>1</v>
      </c>
      <c r="I105" s="4">
        <v>1</v>
      </c>
      <c r="J105" s="4">
        <v>1</v>
      </c>
      <c r="K105" s="4" t="s">
        <v>30</v>
      </c>
      <c r="L105" s="4">
        <v>220</v>
      </c>
      <c r="M105" s="4">
        <v>220</v>
      </c>
      <c r="N105" s="4" t="s">
        <v>523</v>
      </c>
      <c r="O105" s="4" t="s">
        <v>32</v>
      </c>
      <c r="P105" s="4" t="s">
        <v>33</v>
      </c>
      <c r="Q105" s="4">
        <v>0</v>
      </c>
      <c r="R105" s="7">
        <v>44865</v>
      </c>
      <c r="S105" s="6">
        <v>44869</v>
      </c>
      <c r="T105" s="4" t="s">
        <v>34</v>
      </c>
      <c r="U105" s="4">
        <v>220</v>
      </c>
      <c r="V105" s="4">
        <v>0</v>
      </c>
      <c r="W105" s="4">
        <v>0</v>
      </c>
      <c r="X105" s="4" t="s">
        <v>524</v>
      </c>
      <c r="Y105" s="4" t="s">
        <v>405</v>
      </c>
    </row>
    <row r="106" s="4" customFormat="1" spans="1:25">
      <c r="A106" s="4" t="s">
        <v>525</v>
      </c>
      <c r="B106" s="4" t="s">
        <v>26</v>
      </c>
      <c r="C106" s="4" t="s">
        <v>27</v>
      </c>
      <c r="D106" s="4" t="s">
        <v>526</v>
      </c>
      <c r="E106" s="4" t="s">
        <v>527</v>
      </c>
      <c r="F106" s="6">
        <v>44865</v>
      </c>
      <c r="G106" s="6">
        <v>44866</v>
      </c>
      <c r="H106" s="4">
        <v>1</v>
      </c>
      <c r="I106" s="4">
        <v>1</v>
      </c>
      <c r="J106" s="4">
        <v>1</v>
      </c>
      <c r="K106" s="4" t="s">
        <v>30</v>
      </c>
      <c r="L106" s="4">
        <v>230</v>
      </c>
      <c r="M106" s="4">
        <v>230</v>
      </c>
      <c r="N106" s="4" t="s">
        <v>528</v>
      </c>
      <c r="O106" s="4" t="s">
        <v>32</v>
      </c>
      <c r="P106" s="4" t="s">
        <v>33</v>
      </c>
      <c r="Q106" s="4">
        <v>0</v>
      </c>
      <c r="R106" s="7">
        <v>44865</v>
      </c>
      <c r="S106" s="6">
        <v>44869</v>
      </c>
      <c r="T106" s="4" t="s">
        <v>34</v>
      </c>
      <c r="U106" s="4">
        <v>230</v>
      </c>
      <c r="V106" s="4">
        <v>0</v>
      </c>
      <c r="W106" s="4">
        <v>0</v>
      </c>
      <c r="X106" s="4" t="s">
        <v>529</v>
      </c>
      <c r="Y106" s="4" t="s">
        <v>530</v>
      </c>
    </row>
    <row r="107" s="4" customFormat="1" spans="1:25">
      <c r="A107" s="4" t="s">
        <v>531</v>
      </c>
      <c r="B107" s="4" t="s">
        <v>26</v>
      </c>
      <c r="C107" s="4" t="s">
        <v>27</v>
      </c>
      <c r="D107" s="4" t="s">
        <v>507</v>
      </c>
      <c r="E107" s="4" t="s">
        <v>532</v>
      </c>
      <c r="F107" s="6">
        <v>44865</v>
      </c>
      <c r="G107" s="6">
        <v>44866</v>
      </c>
      <c r="H107" s="4">
        <v>1</v>
      </c>
      <c r="I107" s="4">
        <v>1</v>
      </c>
      <c r="J107" s="4">
        <v>1</v>
      </c>
      <c r="K107" s="4" t="s">
        <v>30</v>
      </c>
      <c r="L107" s="4">
        <v>394</v>
      </c>
      <c r="M107" s="4">
        <v>394</v>
      </c>
      <c r="N107" s="4" t="s">
        <v>533</v>
      </c>
      <c r="O107" s="4" t="s">
        <v>32</v>
      </c>
      <c r="P107" s="4" t="s">
        <v>33</v>
      </c>
      <c r="Q107" s="4">
        <v>0</v>
      </c>
      <c r="R107" s="7">
        <v>44865</v>
      </c>
      <c r="S107" s="6">
        <v>44869</v>
      </c>
      <c r="T107" s="4" t="s">
        <v>34</v>
      </c>
      <c r="U107" s="4">
        <v>394</v>
      </c>
      <c r="V107" s="4">
        <v>0</v>
      </c>
      <c r="W107" s="4">
        <v>0</v>
      </c>
      <c r="X107" s="4" t="s">
        <v>534</v>
      </c>
      <c r="Y107" s="4" t="s">
        <v>63</v>
      </c>
    </row>
    <row r="108" s="4" customFormat="1" spans="1:25">
      <c r="A108" s="4" t="s">
        <v>535</v>
      </c>
      <c r="B108" s="4" t="s">
        <v>26</v>
      </c>
      <c r="C108" s="4" t="s">
        <v>27</v>
      </c>
      <c r="D108" s="4" t="s">
        <v>526</v>
      </c>
      <c r="E108" s="4" t="s">
        <v>536</v>
      </c>
      <c r="F108" s="6">
        <v>44865</v>
      </c>
      <c r="G108" s="6">
        <v>44866</v>
      </c>
      <c r="H108" s="4">
        <v>1</v>
      </c>
      <c r="I108" s="4">
        <v>1</v>
      </c>
      <c r="J108" s="4">
        <v>1</v>
      </c>
      <c r="K108" s="4" t="s">
        <v>30</v>
      </c>
      <c r="L108" s="4">
        <v>245</v>
      </c>
      <c r="M108" s="4">
        <v>245</v>
      </c>
      <c r="N108" s="4" t="s">
        <v>528</v>
      </c>
      <c r="O108" s="4" t="s">
        <v>32</v>
      </c>
      <c r="P108" s="4" t="s">
        <v>33</v>
      </c>
      <c r="Q108" s="4">
        <v>0</v>
      </c>
      <c r="R108" s="7">
        <v>44865</v>
      </c>
      <c r="S108" s="6">
        <v>44869</v>
      </c>
      <c r="T108" s="4" t="s">
        <v>34</v>
      </c>
      <c r="U108" s="4">
        <v>245</v>
      </c>
      <c r="V108" s="4">
        <v>0</v>
      </c>
      <c r="W108" s="4">
        <v>0</v>
      </c>
      <c r="X108" s="4" t="s">
        <v>537</v>
      </c>
      <c r="Y108" s="4" t="s">
        <v>63</v>
      </c>
    </row>
    <row r="109" s="4" customFormat="1" spans="1:25">
      <c r="A109" s="4" t="s">
        <v>531</v>
      </c>
      <c r="B109" s="4" t="s">
        <v>26</v>
      </c>
      <c r="C109" s="4" t="s">
        <v>64</v>
      </c>
      <c r="D109" s="4" t="s">
        <v>507</v>
      </c>
      <c r="E109" s="4" t="s">
        <v>532</v>
      </c>
      <c r="F109" s="6">
        <v>44865</v>
      </c>
      <c r="G109" s="6">
        <v>44866</v>
      </c>
      <c r="H109" s="4">
        <v>1</v>
      </c>
      <c r="I109" s="4">
        <v>1</v>
      </c>
      <c r="J109" s="4">
        <v>1</v>
      </c>
      <c r="K109" s="4" t="s">
        <v>30</v>
      </c>
      <c r="L109" s="4">
        <v>-394</v>
      </c>
      <c r="M109" s="4">
        <v>-394</v>
      </c>
      <c r="N109" s="4" t="s">
        <v>533</v>
      </c>
      <c r="O109" s="4" t="s">
        <v>32</v>
      </c>
      <c r="P109" s="4" t="s">
        <v>33</v>
      </c>
      <c r="Q109" s="4">
        <v>0</v>
      </c>
      <c r="R109" s="7">
        <v>44865</v>
      </c>
      <c r="S109" s="6">
        <v>44869</v>
      </c>
      <c r="T109" s="4" t="s">
        <v>34</v>
      </c>
      <c r="U109" s="4">
        <v>-394</v>
      </c>
      <c r="V109" s="4">
        <v>0</v>
      </c>
      <c r="W109" s="4">
        <v>0</v>
      </c>
      <c r="X109" s="4" t="s">
        <v>534</v>
      </c>
      <c r="Y109" s="4" t="s">
        <v>63</v>
      </c>
    </row>
    <row r="110" s="4" customFormat="1" spans="1:25">
      <c r="A110" s="4" t="s">
        <v>535</v>
      </c>
      <c r="B110" s="4" t="s">
        <v>26</v>
      </c>
      <c r="C110" s="4" t="s">
        <v>64</v>
      </c>
      <c r="D110" s="4" t="s">
        <v>526</v>
      </c>
      <c r="E110" s="4" t="s">
        <v>536</v>
      </c>
      <c r="F110" s="6">
        <v>44865</v>
      </c>
      <c r="G110" s="6">
        <v>44866</v>
      </c>
      <c r="H110" s="4">
        <v>1</v>
      </c>
      <c r="I110" s="4">
        <v>1</v>
      </c>
      <c r="J110" s="4">
        <v>1</v>
      </c>
      <c r="K110" s="4" t="s">
        <v>30</v>
      </c>
      <c r="L110" s="4">
        <v>-245</v>
      </c>
      <c r="M110" s="4">
        <v>-245</v>
      </c>
      <c r="N110" s="4" t="s">
        <v>528</v>
      </c>
      <c r="O110" s="4" t="s">
        <v>32</v>
      </c>
      <c r="P110" s="4" t="s">
        <v>33</v>
      </c>
      <c r="Q110" s="4">
        <v>0</v>
      </c>
      <c r="R110" s="7">
        <v>44865</v>
      </c>
      <c r="S110" s="6">
        <v>44869</v>
      </c>
      <c r="T110" s="4" t="s">
        <v>34</v>
      </c>
      <c r="U110" s="4">
        <v>-245</v>
      </c>
      <c r="V110" s="4">
        <v>0</v>
      </c>
      <c r="W110" s="4">
        <v>0</v>
      </c>
      <c r="X110" s="4" t="s">
        <v>537</v>
      </c>
      <c r="Y110" s="4" t="s">
        <v>63</v>
      </c>
    </row>
    <row r="111" s="4" customFormat="1" spans="1:25">
      <c r="A111" s="4" t="s">
        <v>538</v>
      </c>
      <c r="B111" s="4" t="s">
        <v>26</v>
      </c>
      <c r="C111" s="4" t="s">
        <v>27</v>
      </c>
      <c r="D111" s="4" t="s">
        <v>539</v>
      </c>
      <c r="E111" s="4" t="s">
        <v>472</v>
      </c>
      <c r="F111" s="6">
        <v>44865</v>
      </c>
      <c r="G111" s="6">
        <v>44866</v>
      </c>
      <c r="H111" s="4">
        <v>1</v>
      </c>
      <c r="I111" s="4">
        <v>1</v>
      </c>
      <c r="J111" s="4">
        <v>1</v>
      </c>
      <c r="K111" s="4" t="s">
        <v>30</v>
      </c>
      <c r="L111" s="4">
        <v>408</v>
      </c>
      <c r="M111" s="4">
        <v>408</v>
      </c>
      <c r="N111" s="4" t="s">
        <v>540</v>
      </c>
      <c r="O111" s="4" t="s">
        <v>32</v>
      </c>
      <c r="P111" s="4" t="s">
        <v>33</v>
      </c>
      <c r="Q111" s="4">
        <v>0</v>
      </c>
      <c r="R111" s="7">
        <v>44865</v>
      </c>
      <c r="S111" s="6">
        <v>44869</v>
      </c>
      <c r="T111" s="4" t="s">
        <v>34</v>
      </c>
      <c r="U111" s="4">
        <v>408</v>
      </c>
      <c r="V111" s="4">
        <v>0</v>
      </c>
      <c r="W111" s="4">
        <v>0</v>
      </c>
      <c r="X111" s="4" t="s">
        <v>541</v>
      </c>
      <c r="Y111" s="4" t="s">
        <v>542</v>
      </c>
    </row>
    <row r="112" s="4" customFormat="1" spans="1:25">
      <c r="A112" s="4" t="s">
        <v>543</v>
      </c>
      <c r="B112" s="4" t="s">
        <v>26</v>
      </c>
      <c r="C112" s="4" t="s">
        <v>544</v>
      </c>
      <c r="D112" s="4" t="s">
        <v>545</v>
      </c>
      <c r="E112" s="4" t="s">
        <v>333</v>
      </c>
      <c r="F112" s="6">
        <v>44743</v>
      </c>
      <c r="G112" s="6">
        <v>44745</v>
      </c>
      <c r="H112" s="4">
        <v>1</v>
      </c>
      <c r="I112" s="4">
        <v>2</v>
      </c>
      <c r="J112" s="4">
        <v>2</v>
      </c>
      <c r="K112" s="4" t="s">
        <v>30</v>
      </c>
      <c r="L112" s="4">
        <v>1120</v>
      </c>
      <c r="M112" s="4">
        <v>1120</v>
      </c>
      <c r="N112" s="4" t="s">
        <v>546</v>
      </c>
      <c r="O112" s="4" t="s">
        <v>32</v>
      </c>
      <c r="P112" s="4" t="s">
        <v>33</v>
      </c>
      <c r="Q112" s="4">
        <v>0</v>
      </c>
      <c r="R112" s="7">
        <v>44735.9519328704</v>
      </c>
      <c r="S112" s="6">
        <v>44869</v>
      </c>
      <c r="T112" s="4" t="s">
        <v>34</v>
      </c>
      <c r="U112" s="4">
        <v>1120</v>
      </c>
      <c r="V112" s="4">
        <v>0</v>
      </c>
      <c r="W112" s="4">
        <v>0</v>
      </c>
      <c r="X112" s="4" t="s">
        <v>547</v>
      </c>
      <c r="Y112" s="4" t="s">
        <v>548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06"/>
  <sheetViews>
    <sheetView tabSelected="1" topLeftCell="A81" workbookViewId="0">
      <selection activeCell="A103" sqref="A103:E106"/>
    </sheetView>
  </sheetViews>
  <sheetFormatPr defaultColWidth="9" defaultRowHeight="13.5"/>
  <cols>
    <col min="1" max="1" width="12.625" style="4"/>
    <col min="2" max="2" width="11.5" style="4"/>
    <col min="3" max="5" width="10.375" style="4"/>
    <col min="6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549</v>
      </c>
    </row>
    <row r="2" s="4" customFormat="1" spans="1:9">
      <c r="A2" s="5">
        <v>18087969957</v>
      </c>
      <c r="B2" s="6">
        <v>44864</v>
      </c>
      <c r="C2" s="6">
        <v>44866</v>
      </c>
      <c r="D2" s="4">
        <v>17770</v>
      </c>
      <c r="E2" s="4" t="str">
        <f>VLOOKUP(A2,HOP!A:L,12,0)</f>
        <v>17770.00</v>
      </c>
      <c r="F2" s="4" t="str">
        <f>VLOOKUP(A2,HOP!A:C,3,0)</f>
        <v>2584689</v>
      </c>
      <c r="G2" s="4">
        <f>D2-E2</f>
        <v>0</v>
      </c>
      <c r="H2" s="4" t="str">
        <f>$H$1&amp;F2</f>
        <v>，2584689</v>
      </c>
      <c r="I2" s="4" t="str">
        <f>VLOOKUP(A2,HOP!A:U,21,0)</f>
        <v>直采</v>
      </c>
    </row>
    <row r="3" s="4" customFormat="1" spans="1:9">
      <c r="A3" s="5">
        <v>18373180554</v>
      </c>
      <c r="B3" s="6">
        <v>44865</v>
      </c>
      <c r="C3" s="6">
        <v>44866</v>
      </c>
      <c r="D3" s="4">
        <v>300</v>
      </c>
      <c r="E3" s="4" t="str">
        <f>VLOOKUP(A3,HOP!A:L,12,0)</f>
        <v>300.00</v>
      </c>
      <c r="F3" s="4" t="str">
        <f>VLOOKUP(A3,HOP!A:C,3,0)</f>
        <v>2619098</v>
      </c>
      <c r="G3" s="4">
        <f t="shared" ref="G3:G34" si="0">D3-E3</f>
        <v>0</v>
      </c>
      <c r="H3" s="4" t="str">
        <f t="shared" ref="H3:H34" si="1">$H$1&amp;F3</f>
        <v>，2619098</v>
      </c>
      <c r="I3" s="4" t="str">
        <f>VLOOKUP(A3,HOP!A:U,21,0)</f>
        <v>直采</v>
      </c>
    </row>
    <row r="4" s="4" customFormat="1" spans="1:9">
      <c r="A4" s="5">
        <v>18434569668</v>
      </c>
      <c r="B4" s="6">
        <v>44860</v>
      </c>
      <c r="C4" s="6">
        <v>44866</v>
      </c>
      <c r="D4" s="4">
        <v>4596</v>
      </c>
      <c r="E4" s="4" t="str">
        <f>VLOOKUP(A4,HOP!A:L,12,0)</f>
        <v>4596.00</v>
      </c>
      <c r="F4" s="4" t="str">
        <f>VLOOKUP(A4,HOP!A:C,3,0)</f>
        <v>2625013</v>
      </c>
      <c r="G4" s="4">
        <f t="shared" si="0"/>
        <v>0</v>
      </c>
      <c r="H4" s="4" t="str">
        <f t="shared" si="1"/>
        <v>，2625013</v>
      </c>
      <c r="I4" s="4" t="str">
        <f>VLOOKUP(A4,HOP!A:U,21,0)</f>
        <v>直采</v>
      </c>
    </row>
    <row r="5" s="4" customFormat="1" spans="1:9">
      <c r="A5" s="5">
        <v>18796723956</v>
      </c>
      <c r="B5" s="6">
        <v>44861</v>
      </c>
      <c r="C5" s="6">
        <v>44866</v>
      </c>
      <c r="D5" s="4">
        <v>1545</v>
      </c>
      <c r="E5" s="4" t="str">
        <f>VLOOKUP(A5,HOP!A:L,12,0)</f>
        <v>1545.00</v>
      </c>
      <c r="F5" s="4" t="str">
        <f>VLOOKUP(A5,HOP!A:C,3,0)</f>
        <v>2659453</v>
      </c>
      <c r="G5" s="4">
        <f t="shared" si="0"/>
        <v>0</v>
      </c>
      <c r="H5" s="4" t="str">
        <f t="shared" si="1"/>
        <v>，2659453</v>
      </c>
      <c r="I5" s="4" t="str">
        <f>VLOOKUP(A5,HOP!A:U,21,0)</f>
        <v>直采</v>
      </c>
    </row>
    <row r="6" s="4" customFormat="1" spans="1:9">
      <c r="A6" s="5">
        <v>18796760631</v>
      </c>
      <c r="B6" s="6">
        <v>44861</v>
      </c>
      <c r="C6" s="6">
        <v>44866</v>
      </c>
      <c r="D6" s="4">
        <v>1560</v>
      </c>
      <c r="E6" s="4" t="str">
        <f>VLOOKUP(A6,HOP!A:L,12,0)</f>
        <v>1560.00</v>
      </c>
      <c r="F6" s="4" t="str">
        <f>VLOOKUP(A6,HOP!A:C,3,0)</f>
        <v>2659456</v>
      </c>
      <c r="G6" s="4">
        <f t="shared" si="0"/>
        <v>0</v>
      </c>
      <c r="H6" s="4" t="str">
        <f t="shared" si="1"/>
        <v>，2659456</v>
      </c>
      <c r="I6" s="4" t="str">
        <f>VLOOKUP(A6,HOP!A:U,21,0)</f>
        <v>直采</v>
      </c>
    </row>
    <row r="7" s="4" customFormat="1" hidden="1" spans="1:9">
      <c r="A7" s="5">
        <v>18927704506</v>
      </c>
      <c r="B7" s="6">
        <v>44864</v>
      </c>
      <c r="C7" s="6">
        <v>44866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18933743369</v>
      </c>
      <c r="B8" s="6">
        <v>44864</v>
      </c>
      <c r="C8" s="6">
        <v>44866</v>
      </c>
      <c r="D8" s="4">
        <v>582</v>
      </c>
      <c r="E8" s="4" t="str">
        <f>VLOOKUP(A8,HOP!A:L,12,0)</f>
        <v>582.00</v>
      </c>
      <c r="F8" s="4" t="str">
        <f>VLOOKUP(A8,HOP!A:C,3,0)</f>
        <v>2682221</v>
      </c>
      <c r="G8" s="4">
        <f t="shared" si="0"/>
        <v>0</v>
      </c>
      <c r="H8" s="4" t="str">
        <f t="shared" si="1"/>
        <v>，2682221</v>
      </c>
      <c r="I8" s="4" t="str">
        <f>VLOOKUP(A8,HOP!A:U,21,0)</f>
        <v>直采</v>
      </c>
    </row>
    <row r="9" s="4" customFormat="1" spans="1:9">
      <c r="A9" s="5">
        <v>18946342905</v>
      </c>
      <c r="B9" s="6">
        <v>44864</v>
      </c>
      <c r="C9" s="6">
        <v>44866</v>
      </c>
      <c r="D9" s="4">
        <v>954</v>
      </c>
      <c r="E9" s="4" t="str">
        <f>VLOOKUP(A9,HOP!A:L,12,0)</f>
        <v>954.00</v>
      </c>
      <c r="F9" s="4" t="str">
        <f>VLOOKUP(A9,HOP!A:C,3,0)</f>
        <v>2685274</v>
      </c>
      <c r="G9" s="4">
        <f t="shared" si="0"/>
        <v>0</v>
      </c>
      <c r="H9" s="4" t="str">
        <f t="shared" si="1"/>
        <v>，2685274</v>
      </c>
      <c r="I9" s="4" t="str">
        <f>VLOOKUP(A9,HOP!A:U,21,0)</f>
        <v>直采</v>
      </c>
    </row>
    <row r="10" s="4" customFormat="1" spans="1:9">
      <c r="A10" s="5">
        <v>18950765179</v>
      </c>
      <c r="B10" s="6">
        <v>44863</v>
      </c>
      <c r="C10" s="6">
        <v>44866</v>
      </c>
      <c r="D10" s="4">
        <v>1371</v>
      </c>
      <c r="E10" s="4" t="str">
        <f>VLOOKUP(A10,HOP!A:L,12,0)</f>
        <v>1371.00</v>
      </c>
      <c r="F10" s="4" t="str">
        <f>VLOOKUP(A10,HOP!A:C,3,0)</f>
        <v>2687573</v>
      </c>
      <c r="G10" s="4">
        <f t="shared" si="0"/>
        <v>0</v>
      </c>
      <c r="H10" s="4" t="str">
        <f t="shared" si="1"/>
        <v>，2687573</v>
      </c>
      <c r="I10" s="4" t="str">
        <f>VLOOKUP(A10,HOP!A:U,21,0)</f>
        <v>直采</v>
      </c>
    </row>
    <row r="11" s="4" customFormat="1" spans="1:9">
      <c r="A11" s="5">
        <v>18954333193</v>
      </c>
      <c r="B11" s="6">
        <v>44863</v>
      </c>
      <c r="C11" s="6">
        <v>44866</v>
      </c>
      <c r="D11" s="4">
        <v>4800</v>
      </c>
      <c r="E11" s="4" t="str">
        <f>VLOOKUP(A11,HOP!A:L,12,0)</f>
        <v>4800.00</v>
      </c>
      <c r="F11" s="4" t="str">
        <f>VLOOKUP(A11,HOP!A:C,3,0)</f>
        <v>2689250</v>
      </c>
      <c r="G11" s="4">
        <f t="shared" si="0"/>
        <v>0</v>
      </c>
      <c r="H11" s="4" t="str">
        <f t="shared" si="1"/>
        <v>，2689250</v>
      </c>
      <c r="I11" s="4" t="str">
        <f>VLOOKUP(A11,HOP!A:U,21,0)</f>
        <v>直采</v>
      </c>
    </row>
    <row r="12" s="4" customFormat="1" spans="1:9">
      <c r="A12" s="5">
        <v>18956073332</v>
      </c>
      <c r="B12" s="6">
        <v>44863</v>
      </c>
      <c r="C12" s="6">
        <v>44866</v>
      </c>
      <c r="D12" s="4">
        <v>9075</v>
      </c>
      <c r="E12" s="4" t="str">
        <f>VLOOKUP(A12,HOP!A:L,12,0)</f>
        <v>9075.00</v>
      </c>
      <c r="F12" s="4" t="str">
        <f>VLOOKUP(A12,HOP!A:C,3,0)</f>
        <v>2690144</v>
      </c>
      <c r="G12" s="4">
        <f t="shared" si="0"/>
        <v>0</v>
      </c>
      <c r="H12" s="4" t="str">
        <f t="shared" si="1"/>
        <v>，2690144</v>
      </c>
      <c r="I12" s="4" t="str">
        <f>VLOOKUP(A12,HOP!A:U,21,0)</f>
        <v>直采</v>
      </c>
    </row>
    <row r="13" s="4" customFormat="1" spans="1:9">
      <c r="A13" s="5">
        <v>18957160996</v>
      </c>
      <c r="B13" s="6">
        <v>44863</v>
      </c>
      <c r="C13" s="6">
        <v>44866</v>
      </c>
      <c r="D13" s="4">
        <v>2340</v>
      </c>
      <c r="E13" s="4" t="str">
        <f>VLOOKUP(A13,HOP!A:L,12,0)</f>
        <v>2340.00</v>
      </c>
      <c r="F13" s="4" t="str">
        <f>VLOOKUP(A13,HOP!A:C,3,0)</f>
        <v>2690529</v>
      </c>
      <c r="G13" s="4">
        <f t="shared" si="0"/>
        <v>0</v>
      </c>
      <c r="H13" s="4" t="str">
        <f t="shared" si="1"/>
        <v>，2690529</v>
      </c>
      <c r="I13" s="4" t="str">
        <f>VLOOKUP(A13,HOP!A:U,21,0)</f>
        <v>直采</v>
      </c>
    </row>
    <row r="14" s="4" customFormat="1" spans="1:9">
      <c r="A14" s="5">
        <v>21030453396</v>
      </c>
      <c r="B14" s="6">
        <v>44865</v>
      </c>
      <c r="C14" s="6">
        <v>44866</v>
      </c>
      <c r="D14" s="4">
        <v>710</v>
      </c>
      <c r="E14" s="4" t="str">
        <f>VLOOKUP(A14,HOP!A:L,12,0)</f>
        <v>710.00</v>
      </c>
      <c r="F14" s="4" t="str">
        <f>VLOOKUP(A14,HOP!A:C,3,0)</f>
        <v>2694844</v>
      </c>
      <c r="G14" s="4">
        <f t="shared" si="0"/>
        <v>0</v>
      </c>
      <c r="H14" s="4" t="str">
        <f t="shared" si="1"/>
        <v>，2694844</v>
      </c>
      <c r="I14" s="4" t="str">
        <f>VLOOKUP(A14,HOP!A:U,21,0)</f>
        <v>直采</v>
      </c>
    </row>
    <row r="15" s="4" customFormat="1" spans="1:9">
      <c r="A15" s="5">
        <v>21123327128</v>
      </c>
      <c r="B15" s="6">
        <v>44862</v>
      </c>
      <c r="C15" s="6">
        <v>44866</v>
      </c>
      <c r="D15" s="4">
        <v>1924</v>
      </c>
      <c r="E15" s="4" t="str">
        <f>VLOOKUP(A15,HOP!A:L,12,0)</f>
        <v>1924.00</v>
      </c>
      <c r="F15" s="4" t="str">
        <f>VLOOKUP(A15,HOP!A:C,3,0)</f>
        <v>2703880</v>
      </c>
      <c r="G15" s="4">
        <f t="shared" si="0"/>
        <v>0</v>
      </c>
      <c r="H15" s="4" t="str">
        <f t="shared" si="1"/>
        <v>，2703880</v>
      </c>
      <c r="I15" s="4" t="str">
        <f>VLOOKUP(A15,HOP!A:U,21,0)</f>
        <v>直采</v>
      </c>
    </row>
    <row r="16" s="4" customFormat="1" spans="1:9">
      <c r="A16" s="5">
        <v>21128432215</v>
      </c>
      <c r="B16" s="6">
        <v>44864</v>
      </c>
      <c r="C16" s="6">
        <v>44866</v>
      </c>
      <c r="D16" s="4">
        <v>820</v>
      </c>
      <c r="E16" s="4" t="str">
        <f>VLOOKUP(A16,HOP!A:L,12,0)</f>
        <v>820.00</v>
      </c>
      <c r="F16" s="4" t="str">
        <f>VLOOKUP(A16,HOP!A:C,3,0)</f>
        <v>2704781</v>
      </c>
      <c r="G16" s="4">
        <f t="shared" si="0"/>
        <v>0</v>
      </c>
      <c r="H16" s="4" t="str">
        <f t="shared" si="1"/>
        <v>，2704781</v>
      </c>
      <c r="I16" s="4" t="str">
        <f>VLOOKUP(A16,HOP!A:U,21,0)</f>
        <v>直采</v>
      </c>
    </row>
    <row r="17" s="4" customFormat="1" spans="1:9">
      <c r="A17" s="5">
        <v>21138365531</v>
      </c>
      <c r="B17" s="6">
        <v>44859</v>
      </c>
      <c r="C17" s="6">
        <v>44866</v>
      </c>
      <c r="D17" s="4">
        <v>2051</v>
      </c>
      <c r="E17" s="4" t="str">
        <f>VLOOKUP(A17,HOP!A:L,12,0)</f>
        <v>2051.00</v>
      </c>
      <c r="F17" s="4" t="str">
        <f>VLOOKUP(A17,HOP!A:C,3,0)</f>
        <v>2706694</v>
      </c>
      <c r="G17" s="4">
        <f t="shared" si="0"/>
        <v>0</v>
      </c>
      <c r="H17" s="4" t="str">
        <f t="shared" si="1"/>
        <v>，2706694</v>
      </c>
      <c r="I17" s="4" t="str">
        <f>VLOOKUP(A17,HOP!A:U,21,0)</f>
        <v>直采</v>
      </c>
    </row>
    <row r="18" s="4" customFormat="1" spans="1:9">
      <c r="A18" s="5">
        <v>21144102524</v>
      </c>
      <c r="B18" s="6">
        <v>44861</v>
      </c>
      <c r="C18" s="6">
        <v>44866</v>
      </c>
      <c r="D18" s="4">
        <v>2040</v>
      </c>
      <c r="E18" s="4" t="str">
        <f>VLOOKUP(A18,HOP!A:L,12,0)</f>
        <v>2040.00</v>
      </c>
      <c r="F18" s="4" t="str">
        <f>VLOOKUP(A18,HOP!A:C,3,0)</f>
        <v>2707850</v>
      </c>
      <c r="G18" s="4">
        <f t="shared" si="0"/>
        <v>0</v>
      </c>
      <c r="H18" s="4" t="str">
        <f t="shared" si="1"/>
        <v>，2707850</v>
      </c>
      <c r="I18" s="4" t="str">
        <f>VLOOKUP(A18,HOP!A:U,21,0)</f>
        <v>直采</v>
      </c>
    </row>
    <row r="19" s="4" customFormat="1" spans="1:9">
      <c r="A19" s="5">
        <v>21149788055</v>
      </c>
      <c r="B19" s="6">
        <v>44863</v>
      </c>
      <c r="C19" s="6">
        <v>44866</v>
      </c>
      <c r="D19" s="4">
        <v>1260</v>
      </c>
      <c r="E19" s="4" t="str">
        <f>VLOOKUP(A19,HOP!A:L,12,0)</f>
        <v>1260.00</v>
      </c>
      <c r="F19" s="4" t="str">
        <f>VLOOKUP(A19,HOP!A:C,3,0)</f>
        <v>2709005</v>
      </c>
      <c r="G19" s="4">
        <f t="shared" si="0"/>
        <v>0</v>
      </c>
      <c r="H19" s="4" t="str">
        <f t="shared" si="1"/>
        <v>，2709005</v>
      </c>
      <c r="I19" s="4" t="str">
        <f>VLOOKUP(A19,HOP!A:U,21,0)</f>
        <v>直采</v>
      </c>
    </row>
    <row r="20" s="4" customFormat="1" spans="1:9">
      <c r="A20" s="5">
        <v>21196794381</v>
      </c>
      <c r="B20" s="6">
        <v>44863</v>
      </c>
      <c r="C20" s="6">
        <v>44866</v>
      </c>
      <c r="D20" s="4">
        <v>9384.79</v>
      </c>
      <c r="E20" s="4" t="str">
        <f>VLOOKUP(A20,HOP!A:L,12,0)</f>
        <v>9384.79</v>
      </c>
      <c r="F20" s="4" t="str">
        <f>VLOOKUP(A20,HOP!A:C,3,0)</f>
        <v>2710567</v>
      </c>
      <c r="G20" s="4">
        <f t="shared" si="0"/>
        <v>0</v>
      </c>
      <c r="H20" s="4" t="str">
        <f t="shared" si="1"/>
        <v>，2710567</v>
      </c>
      <c r="I20" s="4" t="str">
        <f>VLOOKUP(A20,HOP!A:U,21,0)</f>
        <v>直连</v>
      </c>
    </row>
    <row r="21" s="4" customFormat="1" spans="1:9">
      <c r="A21" s="5">
        <v>21315322577</v>
      </c>
      <c r="B21" s="6">
        <v>44865</v>
      </c>
      <c r="C21" s="6">
        <v>44866</v>
      </c>
      <c r="D21" s="4">
        <v>1327</v>
      </c>
      <c r="E21" s="4" t="str">
        <f>VLOOKUP(A21,HOP!A:L,12,0)</f>
        <v>1327.00</v>
      </c>
      <c r="F21" s="4" t="str">
        <f>VLOOKUP(A21,HOP!A:C,3,0)</f>
        <v>2721896</v>
      </c>
      <c r="G21" s="4">
        <f t="shared" si="0"/>
        <v>0</v>
      </c>
      <c r="H21" s="4" t="str">
        <f t="shared" si="1"/>
        <v>，2721896</v>
      </c>
      <c r="I21" s="4" t="str">
        <f>VLOOKUP(A21,HOP!A:U,21,0)</f>
        <v>直采</v>
      </c>
    </row>
    <row r="22" s="4" customFormat="1" spans="1:9">
      <c r="A22" s="5">
        <v>21345937673</v>
      </c>
      <c r="B22" s="6">
        <v>44859</v>
      </c>
      <c r="C22" s="6">
        <v>44866</v>
      </c>
      <c r="D22" s="4">
        <v>3780</v>
      </c>
      <c r="E22" s="4" t="str">
        <f>VLOOKUP(A22,HOP!A:L,12,0)</f>
        <v>3780.00</v>
      </c>
      <c r="F22" s="4" t="str">
        <f>VLOOKUP(A22,HOP!A:C,3,0)</f>
        <v>2726252</v>
      </c>
      <c r="G22" s="4">
        <f t="shared" si="0"/>
        <v>0</v>
      </c>
      <c r="H22" s="4" t="str">
        <f t="shared" si="1"/>
        <v>，2726252</v>
      </c>
      <c r="I22" s="4" t="str">
        <f>VLOOKUP(A22,HOP!A:U,21,0)</f>
        <v>直采</v>
      </c>
    </row>
    <row r="23" s="4" customFormat="1" spans="1:9">
      <c r="A23" s="5">
        <v>21353283143</v>
      </c>
      <c r="B23" s="6">
        <v>44859</v>
      </c>
      <c r="C23" s="6">
        <v>44866</v>
      </c>
      <c r="D23" s="4">
        <v>10374</v>
      </c>
      <c r="E23" s="4" t="str">
        <f>VLOOKUP(A23,HOP!A:L,12,0)</f>
        <v>10374.00</v>
      </c>
      <c r="F23" s="4" t="str">
        <f>VLOOKUP(A23,HOP!A:C,3,0)</f>
        <v>2727748</v>
      </c>
      <c r="G23" s="4">
        <f t="shared" si="0"/>
        <v>0</v>
      </c>
      <c r="H23" s="4" t="str">
        <f t="shared" si="1"/>
        <v>，2727748</v>
      </c>
      <c r="I23" s="4" t="str">
        <f>VLOOKUP(A23,HOP!A:U,21,0)</f>
        <v>直采</v>
      </c>
    </row>
    <row r="24" s="4" customFormat="1" spans="1:9">
      <c r="A24" s="5">
        <v>21355190709</v>
      </c>
      <c r="B24" s="6">
        <v>44864</v>
      </c>
      <c r="C24" s="6">
        <v>44866</v>
      </c>
      <c r="D24" s="4">
        <v>1490</v>
      </c>
      <c r="E24" s="4" t="str">
        <f>VLOOKUP(A24,HOP!A:L,12,0)</f>
        <v>1490.00</v>
      </c>
      <c r="F24" s="4" t="str">
        <f>VLOOKUP(A24,HOP!A:C,3,0)</f>
        <v>2728103</v>
      </c>
      <c r="G24" s="4">
        <f t="shared" si="0"/>
        <v>0</v>
      </c>
      <c r="H24" s="4" t="str">
        <f t="shared" si="1"/>
        <v>，2728103</v>
      </c>
      <c r="I24" s="4" t="str">
        <f>VLOOKUP(A24,HOP!A:U,21,0)</f>
        <v>直采</v>
      </c>
    </row>
    <row r="25" s="4" customFormat="1" spans="1:9">
      <c r="A25" s="5">
        <v>21356882148</v>
      </c>
      <c r="B25" s="6">
        <v>44857</v>
      </c>
      <c r="C25" s="6">
        <v>44866</v>
      </c>
      <c r="D25" s="4">
        <v>2718</v>
      </c>
      <c r="E25" s="4" t="str">
        <f>VLOOKUP(A25,HOP!A:L,12,0)</f>
        <v>2718.00</v>
      </c>
      <c r="F25" s="4" t="str">
        <f>VLOOKUP(A25,HOP!A:C,3,0)</f>
        <v>2728553</v>
      </c>
      <c r="G25" s="4">
        <f t="shared" si="0"/>
        <v>0</v>
      </c>
      <c r="H25" s="4" t="str">
        <f t="shared" si="1"/>
        <v>，2728553</v>
      </c>
      <c r="I25" s="4" t="str">
        <f>VLOOKUP(A25,HOP!A:U,21,0)</f>
        <v>直采</v>
      </c>
    </row>
    <row r="26" s="4" customFormat="1" hidden="1" spans="1:9">
      <c r="A26" s="5">
        <v>21361210981</v>
      </c>
      <c r="B26" s="6">
        <v>44862</v>
      </c>
      <c r="C26" s="6">
        <v>44866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21375757094</v>
      </c>
      <c r="B27" s="6">
        <v>44863</v>
      </c>
      <c r="C27" s="6">
        <v>44866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spans="1:9">
      <c r="A28" s="5">
        <v>21410781652</v>
      </c>
      <c r="B28" s="6">
        <v>44865</v>
      </c>
      <c r="C28" s="6">
        <v>44866</v>
      </c>
      <c r="D28" s="4">
        <v>213</v>
      </c>
      <c r="E28" s="4" t="str">
        <f>VLOOKUP(A28,HOP!A:L,12,0)</f>
        <v>213.00</v>
      </c>
      <c r="F28" s="4" t="str">
        <f>VLOOKUP(A28,HOP!A:C,3,0)</f>
        <v>2733865</v>
      </c>
      <c r="G28" s="4">
        <f t="shared" si="0"/>
        <v>0</v>
      </c>
      <c r="H28" s="4" t="str">
        <f t="shared" si="1"/>
        <v>，2733865</v>
      </c>
      <c r="I28" s="4" t="str">
        <f>VLOOKUP(A28,HOP!A:U,21,0)</f>
        <v>直采</v>
      </c>
    </row>
    <row r="29" s="4" customFormat="1" spans="1:9">
      <c r="A29" s="5">
        <v>21410794405</v>
      </c>
      <c r="B29" s="6">
        <v>44865</v>
      </c>
      <c r="C29" s="6">
        <v>44866</v>
      </c>
      <c r="D29" s="4">
        <v>213</v>
      </c>
      <c r="E29" s="4" t="str">
        <f>VLOOKUP(A29,HOP!A:L,12,0)</f>
        <v>213.00</v>
      </c>
      <c r="F29" s="4" t="str">
        <f>VLOOKUP(A29,HOP!A:C,3,0)</f>
        <v>2733871</v>
      </c>
      <c r="G29" s="4">
        <f t="shared" si="0"/>
        <v>0</v>
      </c>
      <c r="H29" s="4" t="str">
        <f t="shared" si="1"/>
        <v>，2733871</v>
      </c>
      <c r="I29" s="4" t="str">
        <f>VLOOKUP(A29,HOP!A:U,21,0)</f>
        <v>直采</v>
      </c>
    </row>
    <row r="30" s="4" customFormat="1" spans="1:9">
      <c r="A30" s="5">
        <v>21440129097</v>
      </c>
      <c r="B30" s="6">
        <v>44864</v>
      </c>
      <c r="C30" s="6">
        <v>44866</v>
      </c>
      <c r="D30" s="4">
        <v>1432</v>
      </c>
      <c r="E30" s="4" t="str">
        <f>VLOOKUP(A30,HOP!A:L,12,0)</f>
        <v>1432.00</v>
      </c>
      <c r="F30" s="4" t="str">
        <f>VLOOKUP(A30,HOP!A:C,3,0)</f>
        <v>2737753</v>
      </c>
      <c r="G30" s="4">
        <f t="shared" si="0"/>
        <v>0</v>
      </c>
      <c r="H30" s="4" t="str">
        <f t="shared" si="1"/>
        <v>，2737753</v>
      </c>
      <c r="I30" s="4" t="str">
        <f>VLOOKUP(A30,HOP!A:U,21,0)</f>
        <v>直采</v>
      </c>
    </row>
    <row r="31" s="4" customFormat="1" spans="1:9">
      <c r="A31" s="5">
        <v>21443528242</v>
      </c>
      <c r="B31" s="6">
        <v>44861</v>
      </c>
      <c r="C31" s="6">
        <v>44866</v>
      </c>
      <c r="D31" s="4">
        <v>2465</v>
      </c>
      <c r="E31" s="4" t="str">
        <f>VLOOKUP(A31,HOP!A:L,12,0)</f>
        <v>2465.00</v>
      </c>
      <c r="F31" s="4" t="str">
        <f>VLOOKUP(A31,HOP!A:C,3,0)</f>
        <v>2738220</v>
      </c>
      <c r="G31" s="4">
        <f t="shared" si="0"/>
        <v>0</v>
      </c>
      <c r="H31" s="4" t="str">
        <f t="shared" si="1"/>
        <v>，2738220</v>
      </c>
      <c r="I31" s="4" t="str">
        <f>VLOOKUP(A31,HOP!A:U,21,0)</f>
        <v>直采</v>
      </c>
    </row>
    <row r="32" s="4" customFormat="1" spans="1:9">
      <c r="A32" s="5">
        <v>21445528902</v>
      </c>
      <c r="B32" s="6">
        <v>44865</v>
      </c>
      <c r="C32" s="6">
        <v>44866</v>
      </c>
      <c r="D32" s="4">
        <v>213</v>
      </c>
      <c r="E32" s="4" t="str">
        <f>VLOOKUP(A32,HOP!A:L,12,0)</f>
        <v>213.00</v>
      </c>
      <c r="F32" s="4" t="str">
        <f>VLOOKUP(A32,HOP!A:C,3,0)</f>
        <v>2738581</v>
      </c>
      <c r="G32" s="4">
        <f t="shared" si="0"/>
        <v>0</v>
      </c>
      <c r="H32" s="4" t="str">
        <f t="shared" si="1"/>
        <v>，2738581</v>
      </c>
      <c r="I32" s="4" t="str">
        <f>VLOOKUP(A32,HOP!A:U,21,0)</f>
        <v>直采</v>
      </c>
    </row>
    <row r="33" s="4" customFormat="1" spans="1:9">
      <c r="A33" s="5">
        <v>21445534224</v>
      </c>
      <c r="B33" s="6">
        <v>44865</v>
      </c>
      <c r="C33" s="6">
        <v>44866</v>
      </c>
      <c r="D33" s="4">
        <v>213</v>
      </c>
      <c r="E33" s="4" t="str">
        <f>VLOOKUP(A33,HOP!A:L,12,0)</f>
        <v>213.00</v>
      </c>
      <c r="F33" s="4" t="str">
        <f>VLOOKUP(A33,HOP!A:C,3,0)</f>
        <v>2738582</v>
      </c>
      <c r="G33" s="4">
        <f t="shared" si="0"/>
        <v>0</v>
      </c>
      <c r="H33" s="4" t="str">
        <f t="shared" si="1"/>
        <v>，2738582</v>
      </c>
      <c r="I33" s="4" t="str">
        <f>VLOOKUP(A33,HOP!A:U,21,0)</f>
        <v>直采</v>
      </c>
    </row>
    <row r="34" s="4" customFormat="1" spans="1:9">
      <c r="A34" s="5">
        <v>21453854195</v>
      </c>
      <c r="B34" s="6">
        <v>44865</v>
      </c>
      <c r="C34" s="6">
        <v>44866</v>
      </c>
      <c r="D34" s="4">
        <v>179</v>
      </c>
      <c r="E34" s="4" t="str">
        <f>VLOOKUP(A34,HOP!A:L,12,0)</f>
        <v>179.00</v>
      </c>
      <c r="F34" s="4" t="str">
        <f>VLOOKUP(A34,HOP!A:C,3,0)</f>
        <v>2740181</v>
      </c>
      <c r="G34" s="4">
        <f t="shared" si="0"/>
        <v>0</v>
      </c>
      <c r="H34" s="4" t="str">
        <f t="shared" si="1"/>
        <v>，2740181</v>
      </c>
      <c r="I34" s="4" t="str">
        <f>VLOOKUP(A34,HOP!A:U,21,0)</f>
        <v>直采</v>
      </c>
    </row>
    <row r="35" s="4" customFormat="1" spans="1:9">
      <c r="A35" s="5">
        <v>21463916648</v>
      </c>
      <c r="B35" s="6">
        <v>44862</v>
      </c>
      <c r="C35" s="6">
        <v>44866</v>
      </c>
      <c r="D35" s="4">
        <v>1480</v>
      </c>
      <c r="E35" s="4" t="str">
        <f>VLOOKUP(A35,HOP!A:L,12,0)</f>
        <v>1480.00</v>
      </c>
      <c r="F35" s="4" t="str">
        <f>VLOOKUP(A35,HOP!A:C,3,0)</f>
        <v>2742307</v>
      </c>
      <c r="G35" s="4">
        <f t="shared" ref="G35:G66" si="2">D35-E35</f>
        <v>0</v>
      </c>
      <c r="H35" s="4" t="str">
        <f t="shared" ref="H35:H66" si="3">$H$1&amp;F35</f>
        <v>，2742307</v>
      </c>
      <c r="I35" s="4" t="str">
        <f>VLOOKUP(A35,HOP!A:U,21,0)</f>
        <v>直采</v>
      </c>
    </row>
    <row r="36" s="4" customFormat="1" spans="1:9">
      <c r="A36" s="5">
        <v>21467336542</v>
      </c>
      <c r="B36" s="6">
        <v>44864</v>
      </c>
      <c r="C36" s="6">
        <v>44866</v>
      </c>
      <c r="D36" s="4">
        <v>7380</v>
      </c>
      <c r="E36" s="4" t="str">
        <f>VLOOKUP(A36,HOP!A:L,12,0)</f>
        <v>7380.00</v>
      </c>
      <c r="F36" s="4" t="str">
        <f>VLOOKUP(A36,HOP!A:C,3,0)</f>
        <v>2743007</v>
      </c>
      <c r="G36" s="4">
        <f t="shared" si="2"/>
        <v>0</v>
      </c>
      <c r="H36" s="4" t="str">
        <f t="shared" si="3"/>
        <v>，2743007</v>
      </c>
      <c r="I36" s="4" t="str">
        <f>VLOOKUP(A36,HOP!A:U,21,0)</f>
        <v>直采</v>
      </c>
    </row>
    <row r="37" s="4" customFormat="1" hidden="1" spans="1:9">
      <c r="A37" s="5">
        <v>21476320773</v>
      </c>
      <c r="B37" s="6">
        <v>44862</v>
      </c>
      <c r="C37" s="6">
        <v>44866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2"/>
        <v>#N/A</v>
      </c>
      <c r="H37" s="4" t="e">
        <f t="shared" si="3"/>
        <v>#N/A</v>
      </c>
      <c r="I37" s="4" t="e">
        <f>VLOOKUP(A37,HOP!A:U,21,0)</f>
        <v>#N/A</v>
      </c>
    </row>
    <row r="38" s="4" customFormat="1" spans="1:9">
      <c r="A38" s="5">
        <v>21485891193</v>
      </c>
      <c r="B38" s="6">
        <v>44864</v>
      </c>
      <c r="C38" s="6">
        <v>44866</v>
      </c>
      <c r="D38" s="4">
        <v>3286</v>
      </c>
      <c r="E38" s="4" t="str">
        <f>VLOOKUP(A38,HOP!A:L,12,0)</f>
        <v>3286.00</v>
      </c>
      <c r="F38" s="4" t="str">
        <f>VLOOKUP(A38,HOP!A:C,3,0)</f>
        <v>2747463</v>
      </c>
      <c r="G38" s="4">
        <f t="shared" si="2"/>
        <v>0</v>
      </c>
      <c r="H38" s="4" t="str">
        <f t="shared" si="3"/>
        <v>，2747463</v>
      </c>
      <c r="I38" s="4" t="str">
        <f>VLOOKUP(A38,HOP!A:U,21,0)</f>
        <v>直采</v>
      </c>
    </row>
    <row r="39" s="4" customFormat="1" spans="1:9">
      <c r="A39" s="5">
        <v>21489534733</v>
      </c>
      <c r="B39" s="6">
        <v>44863</v>
      </c>
      <c r="C39" s="6">
        <v>44866</v>
      </c>
      <c r="D39" s="4">
        <v>1890</v>
      </c>
      <c r="E39" s="4" t="str">
        <f>VLOOKUP(A39,HOP!A:L,12,0)</f>
        <v>1890.00</v>
      </c>
      <c r="F39" s="4" t="str">
        <f>VLOOKUP(A39,HOP!A:C,3,0)</f>
        <v>2748293</v>
      </c>
      <c r="G39" s="4">
        <f t="shared" si="2"/>
        <v>0</v>
      </c>
      <c r="H39" s="4" t="str">
        <f t="shared" si="3"/>
        <v>，2748293</v>
      </c>
      <c r="I39" s="4" t="str">
        <f>VLOOKUP(A39,HOP!A:U,21,0)</f>
        <v>直采</v>
      </c>
    </row>
    <row r="40" s="4" customFormat="1" spans="1:9">
      <c r="A40" s="5">
        <v>21492496368</v>
      </c>
      <c r="B40" s="6">
        <v>44860</v>
      </c>
      <c r="C40" s="6">
        <v>44866</v>
      </c>
      <c r="D40" s="4">
        <v>3438</v>
      </c>
      <c r="E40" s="4" t="str">
        <f>VLOOKUP(A40,HOP!A:L,12,0)</f>
        <v>3438.00</v>
      </c>
      <c r="F40" s="4" t="str">
        <f>VLOOKUP(A40,HOP!A:C,3,0)</f>
        <v>2748936</v>
      </c>
      <c r="G40" s="4">
        <f t="shared" si="2"/>
        <v>0</v>
      </c>
      <c r="H40" s="4" t="str">
        <f t="shared" si="3"/>
        <v>，2748936</v>
      </c>
      <c r="I40" s="4" t="str">
        <f>VLOOKUP(A40,HOP!A:U,21,0)</f>
        <v>直采</v>
      </c>
    </row>
    <row r="41" s="4" customFormat="1" spans="1:9">
      <c r="A41" s="5">
        <v>21496243366</v>
      </c>
      <c r="B41" s="6">
        <v>44863</v>
      </c>
      <c r="C41" s="6">
        <v>44866</v>
      </c>
      <c r="D41" s="4">
        <v>3300</v>
      </c>
      <c r="E41" s="4" t="str">
        <f>VLOOKUP(A41,HOP!A:L,12,0)</f>
        <v>3300.00</v>
      </c>
      <c r="F41" s="4" t="str">
        <f>VLOOKUP(A41,HOP!A:C,3,0)</f>
        <v>2749898</v>
      </c>
      <c r="G41" s="4">
        <f t="shared" si="2"/>
        <v>0</v>
      </c>
      <c r="H41" s="4" t="str">
        <f t="shared" si="3"/>
        <v>，2749898</v>
      </c>
      <c r="I41" s="4" t="str">
        <f>VLOOKUP(A41,HOP!A:U,21,0)</f>
        <v>直采</v>
      </c>
    </row>
    <row r="42" s="4" customFormat="1" hidden="1" spans="1:9">
      <c r="A42" s="5">
        <v>21496319316</v>
      </c>
      <c r="B42" s="6">
        <v>44862</v>
      </c>
      <c r="C42" s="6">
        <v>44866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2"/>
        <v>#N/A</v>
      </c>
      <c r="H42" s="4" t="e">
        <f t="shared" si="3"/>
        <v>#N/A</v>
      </c>
      <c r="I42" s="4" t="e">
        <f>VLOOKUP(A42,HOP!A:U,21,0)</f>
        <v>#N/A</v>
      </c>
    </row>
    <row r="43" s="4" customFormat="1" spans="1:9">
      <c r="A43" s="5">
        <v>21497828796</v>
      </c>
      <c r="B43" s="6">
        <v>44864</v>
      </c>
      <c r="C43" s="6">
        <v>44866</v>
      </c>
      <c r="D43" s="4">
        <v>3292</v>
      </c>
      <c r="E43" s="4" t="str">
        <f>VLOOKUP(A43,HOP!A:L,12,0)</f>
        <v>3292.00</v>
      </c>
      <c r="F43" s="4" t="str">
        <f>VLOOKUP(A43,HOP!A:C,3,0)</f>
        <v>2750272</v>
      </c>
      <c r="G43" s="4">
        <f t="shared" si="2"/>
        <v>0</v>
      </c>
      <c r="H43" s="4" t="str">
        <f t="shared" si="3"/>
        <v>，2750272</v>
      </c>
      <c r="I43" s="4" t="str">
        <f>VLOOKUP(A43,HOP!A:U,21,0)</f>
        <v>直采</v>
      </c>
    </row>
    <row r="44" s="4" customFormat="1" spans="1:9">
      <c r="A44" s="5">
        <v>21499314122</v>
      </c>
      <c r="B44" s="6">
        <v>44863</v>
      </c>
      <c r="C44" s="6">
        <v>44866</v>
      </c>
      <c r="D44" s="4">
        <v>2520</v>
      </c>
      <c r="E44" s="4" t="str">
        <f>VLOOKUP(A44,HOP!A:L,12,0)</f>
        <v>2520.00</v>
      </c>
      <c r="F44" s="4" t="str">
        <f>VLOOKUP(A44,HOP!A:C,3,0)</f>
        <v>2750632</v>
      </c>
      <c r="G44" s="4">
        <f t="shared" si="2"/>
        <v>0</v>
      </c>
      <c r="H44" s="4" t="str">
        <f t="shared" si="3"/>
        <v>，2750632</v>
      </c>
      <c r="I44" s="4" t="str">
        <f>VLOOKUP(A44,HOP!A:U,21,0)</f>
        <v>直采</v>
      </c>
    </row>
    <row r="45" s="4" customFormat="1" spans="1:9">
      <c r="A45" s="5">
        <v>21499878258</v>
      </c>
      <c r="B45" s="6">
        <v>44863</v>
      </c>
      <c r="C45" s="6">
        <v>44866</v>
      </c>
      <c r="D45" s="4">
        <v>1494</v>
      </c>
      <c r="E45" s="4" t="str">
        <f>VLOOKUP(A45,HOP!A:L,12,0)</f>
        <v>1494.00</v>
      </c>
      <c r="F45" s="4" t="str">
        <f>VLOOKUP(A45,HOP!A:C,3,0)</f>
        <v>2750773</v>
      </c>
      <c r="G45" s="4">
        <f t="shared" si="2"/>
        <v>0</v>
      </c>
      <c r="H45" s="4" t="str">
        <f t="shared" si="3"/>
        <v>，2750773</v>
      </c>
      <c r="I45" s="4" t="str">
        <f>VLOOKUP(A45,HOP!A:U,21,0)</f>
        <v>直采</v>
      </c>
    </row>
    <row r="46" s="4" customFormat="1" spans="1:9">
      <c r="A46" s="5">
        <v>21502512038</v>
      </c>
      <c r="B46" s="6">
        <v>44862</v>
      </c>
      <c r="C46" s="6">
        <v>44866</v>
      </c>
      <c r="D46" s="4">
        <v>3887</v>
      </c>
      <c r="E46" s="4" t="str">
        <f>VLOOKUP(A46,HOP!A:L,12,0)</f>
        <v>3887.00</v>
      </c>
      <c r="F46" s="4" t="str">
        <f>VLOOKUP(A46,HOP!A:C,3,0)</f>
        <v>2751665</v>
      </c>
      <c r="G46" s="4">
        <f t="shared" si="2"/>
        <v>0</v>
      </c>
      <c r="H46" s="4" t="str">
        <f t="shared" si="3"/>
        <v>，2751665</v>
      </c>
      <c r="I46" s="4" t="str">
        <f>VLOOKUP(A46,HOP!A:U,21,0)</f>
        <v>直采</v>
      </c>
    </row>
    <row r="47" s="4" customFormat="1" spans="1:9">
      <c r="A47" s="5">
        <v>21562321051</v>
      </c>
      <c r="B47" s="6">
        <v>44862</v>
      </c>
      <c r="C47" s="6">
        <v>44866</v>
      </c>
      <c r="D47" s="4">
        <v>7984</v>
      </c>
      <c r="E47" s="4" t="str">
        <f>VLOOKUP(A47,HOP!A:L,12,0)</f>
        <v>7984.00</v>
      </c>
      <c r="F47" s="4" t="str">
        <f>VLOOKUP(A47,HOP!A:C,3,0)</f>
        <v>2756545</v>
      </c>
      <c r="G47" s="4">
        <f t="shared" si="2"/>
        <v>0</v>
      </c>
      <c r="H47" s="4" t="str">
        <f t="shared" si="3"/>
        <v>，2756545</v>
      </c>
      <c r="I47" s="4" t="str">
        <f>VLOOKUP(A47,HOP!A:U,21,0)</f>
        <v>直采</v>
      </c>
    </row>
    <row r="48" s="4" customFormat="1" hidden="1" spans="1:9">
      <c r="A48" s="5">
        <v>21567760615</v>
      </c>
      <c r="B48" s="6">
        <v>44863</v>
      </c>
      <c r="C48" s="6">
        <v>44866</v>
      </c>
      <c r="D48" s="4">
        <v>0</v>
      </c>
      <c r="E48" s="4" t="str">
        <f>VLOOKUP(A48,HOP!A:L,12,0)</f>
        <v>1636.00</v>
      </c>
      <c r="F48" s="4" t="str">
        <f>VLOOKUP(A48,HOP!A:C,3,0)</f>
        <v>2757288</v>
      </c>
      <c r="G48" s="4">
        <f t="shared" si="2"/>
        <v>-1636</v>
      </c>
      <c r="H48" s="4" t="str">
        <f t="shared" si="3"/>
        <v>，2757288</v>
      </c>
      <c r="I48" s="4" t="str">
        <f>VLOOKUP(A48,HOP!A:U,21,0)</f>
        <v>直采</v>
      </c>
    </row>
    <row r="49" s="4" customFormat="1" hidden="1" spans="1:9">
      <c r="A49" s="5">
        <v>21569530491</v>
      </c>
      <c r="B49" s="6">
        <v>44864</v>
      </c>
      <c r="C49" s="6">
        <v>44866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2"/>
        <v>#N/A</v>
      </c>
      <c r="H49" s="4" t="e">
        <f t="shared" si="3"/>
        <v>#N/A</v>
      </c>
      <c r="I49" s="4" t="e">
        <f>VLOOKUP(A49,HOP!A:U,21,0)</f>
        <v>#N/A</v>
      </c>
    </row>
    <row r="50" s="4" customFormat="1" spans="1:9">
      <c r="A50" s="5">
        <v>21570536050</v>
      </c>
      <c r="B50" s="6">
        <v>44863</v>
      </c>
      <c r="C50" s="6">
        <v>44866</v>
      </c>
      <c r="D50" s="4">
        <v>443.55</v>
      </c>
      <c r="E50" s="4" t="str">
        <f>VLOOKUP(A50,HOP!A:L,12,0)</f>
        <v>443.55</v>
      </c>
      <c r="F50" s="4" t="str">
        <f>VLOOKUP(A50,HOP!A:C,3,0)</f>
        <v>2757963</v>
      </c>
      <c r="G50" s="4">
        <f t="shared" si="2"/>
        <v>0</v>
      </c>
      <c r="H50" s="4" t="str">
        <f t="shared" si="3"/>
        <v>，2757963</v>
      </c>
      <c r="I50" s="4" t="str">
        <f>VLOOKUP(A50,HOP!A:U,21,0)</f>
        <v>直连</v>
      </c>
    </row>
    <row r="51" s="4" customFormat="1" spans="1:9">
      <c r="A51" s="5">
        <v>21570587062</v>
      </c>
      <c r="B51" s="6">
        <v>44863</v>
      </c>
      <c r="C51" s="6">
        <v>44866</v>
      </c>
      <c r="D51" s="4">
        <v>660</v>
      </c>
      <c r="E51" s="4" t="str">
        <f>VLOOKUP(A51,HOP!A:L,12,0)</f>
        <v>660.00</v>
      </c>
      <c r="F51" s="4" t="str">
        <f>VLOOKUP(A51,HOP!A:C,3,0)</f>
        <v>2757976</v>
      </c>
      <c r="G51" s="4">
        <f t="shared" si="2"/>
        <v>0</v>
      </c>
      <c r="H51" s="4" t="str">
        <f t="shared" si="3"/>
        <v>，2757976</v>
      </c>
      <c r="I51" s="4" t="str">
        <f>VLOOKUP(A51,HOP!A:U,21,0)</f>
        <v>直采</v>
      </c>
    </row>
    <row r="52" s="4" customFormat="1" spans="1:9">
      <c r="A52" s="5">
        <v>21573109546</v>
      </c>
      <c r="B52" s="6">
        <v>44864</v>
      </c>
      <c r="C52" s="6">
        <v>44866</v>
      </c>
      <c r="D52" s="4">
        <v>1500</v>
      </c>
      <c r="E52" s="4" t="str">
        <f>VLOOKUP(A52,HOP!A:L,12,0)</f>
        <v>1500.00</v>
      </c>
      <c r="F52" s="4" t="str">
        <f>VLOOKUP(A52,HOP!A:C,3,0)</f>
        <v>2758616</v>
      </c>
      <c r="G52" s="4">
        <f t="shared" si="2"/>
        <v>0</v>
      </c>
      <c r="H52" s="4" t="str">
        <f t="shared" si="3"/>
        <v>，2758616</v>
      </c>
      <c r="I52" s="4" t="str">
        <f>VLOOKUP(A52,HOP!A:U,21,0)</f>
        <v>直采</v>
      </c>
    </row>
    <row r="53" s="4" customFormat="1" spans="1:9">
      <c r="A53" s="5">
        <v>21578020220</v>
      </c>
      <c r="B53" s="6">
        <v>44863</v>
      </c>
      <c r="C53" s="6">
        <v>44866</v>
      </c>
      <c r="D53" s="4">
        <v>1206</v>
      </c>
      <c r="E53" s="4" t="str">
        <f>VLOOKUP(A53,HOP!A:L,12,0)</f>
        <v>1206.00</v>
      </c>
      <c r="F53" s="4" t="str">
        <f>VLOOKUP(A53,HOP!A:C,3,0)</f>
        <v>2759130</v>
      </c>
      <c r="G53" s="4">
        <f t="shared" si="2"/>
        <v>0</v>
      </c>
      <c r="H53" s="4" t="str">
        <f t="shared" si="3"/>
        <v>，2759130</v>
      </c>
      <c r="I53" s="4" t="str">
        <f>VLOOKUP(A53,HOP!A:U,21,0)</f>
        <v>直采</v>
      </c>
    </row>
    <row r="54" s="4" customFormat="1" spans="1:9">
      <c r="A54" s="5">
        <v>21578841290</v>
      </c>
      <c r="B54" s="6">
        <v>44864</v>
      </c>
      <c r="C54" s="6">
        <v>44866</v>
      </c>
      <c r="D54" s="4">
        <v>1608</v>
      </c>
      <c r="E54" s="4" t="str">
        <f>VLOOKUP(A54,HOP!A:L,12,0)</f>
        <v>1608.00</v>
      </c>
      <c r="F54" s="4" t="str">
        <f>VLOOKUP(A54,HOP!A:C,3,0)</f>
        <v>2759301</v>
      </c>
      <c r="G54" s="4">
        <f t="shared" si="2"/>
        <v>0</v>
      </c>
      <c r="H54" s="4" t="str">
        <f t="shared" si="3"/>
        <v>，2759301</v>
      </c>
      <c r="I54" s="4" t="str">
        <f>VLOOKUP(A54,HOP!A:U,21,0)</f>
        <v>直采</v>
      </c>
    </row>
    <row r="55" s="4" customFormat="1" spans="1:9">
      <c r="A55" s="5">
        <v>21579388060</v>
      </c>
      <c r="B55" s="6">
        <v>44862</v>
      </c>
      <c r="C55" s="6">
        <v>44866</v>
      </c>
      <c r="D55" s="4">
        <v>2468</v>
      </c>
      <c r="E55" s="4" t="str">
        <f>VLOOKUP(A55,HOP!A:L,12,0)</f>
        <v>2468.00</v>
      </c>
      <c r="F55" s="4" t="str">
        <f>VLOOKUP(A55,HOP!A:C,3,0)</f>
        <v>2759428</v>
      </c>
      <c r="G55" s="4">
        <f t="shared" si="2"/>
        <v>0</v>
      </c>
      <c r="H55" s="4" t="str">
        <f t="shared" si="3"/>
        <v>，2759428</v>
      </c>
      <c r="I55" s="4" t="str">
        <f>VLOOKUP(A55,HOP!A:U,21,0)</f>
        <v>直采</v>
      </c>
    </row>
    <row r="56" s="4" customFormat="1" spans="1:9">
      <c r="A56" s="5">
        <v>21583855534</v>
      </c>
      <c r="B56" s="6">
        <v>44861</v>
      </c>
      <c r="C56" s="6">
        <v>44866</v>
      </c>
      <c r="D56" s="4">
        <v>3800</v>
      </c>
      <c r="E56" s="4" t="str">
        <f>VLOOKUP(A56,HOP!A:L,12,0)</f>
        <v>3800.00</v>
      </c>
      <c r="F56" s="4" t="str">
        <f>VLOOKUP(A56,HOP!A:C,3,0)</f>
        <v>2760493</v>
      </c>
      <c r="G56" s="4">
        <f t="shared" si="2"/>
        <v>0</v>
      </c>
      <c r="H56" s="4" t="str">
        <f t="shared" si="3"/>
        <v>，2760493</v>
      </c>
      <c r="I56" s="4" t="str">
        <f>VLOOKUP(A56,HOP!A:U,21,0)</f>
        <v>直采</v>
      </c>
    </row>
    <row r="57" s="4" customFormat="1" spans="1:9">
      <c r="A57" s="5">
        <v>21586266728</v>
      </c>
      <c r="B57" s="6">
        <v>44864</v>
      </c>
      <c r="C57" s="6">
        <v>44866</v>
      </c>
      <c r="D57" s="4">
        <v>1214</v>
      </c>
      <c r="E57" s="4" t="str">
        <f>VLOOKUP(A57,HOP!A:L,12,0)</f>
        <v>1214.00</v>
      </c>
      <c r="F57" s="4" t="str">
        <f>VLOOKUP(A57,HOP!A:C,3,0)</f>
        <v>2760571</v>
      </c>
      <c r="G57" s="4">
        <f t="shared" si="2"/>
        <v>0</v>
      </c>
      <c r="H57" s="4" t="str">
        <f t="shared" si="3"/>
        <v>，2760571</v>
      </c>
      <c r="I57" s="4" t="str">
        <f>VLOOKUP(A57,HOP!A:U,21,0)</f>
        <v>直采</v>
      </c>
    </row>
    <row r="58" s="4" customFormat="1" spans="1:9">
      <c r="A58" s="5">
        <v>21587191723</v>
      </c>
      <c r="B58" s="6">
        <v>44865</v>
      </c>
      <c r="C58" s="6">
        <v>44866</v>
      </c>
      <c r="D58" s="4">
        <v>240</v>
      </c>
      <c r="E58" s="4" t="str">
        <f>VLOOKUP(A58,HOP!A:L,12,0)</f>
        <v>240.00</v>
      </c>
      <c r="F58" s="4" t="str">
        <f>VLOOKUP(A58,HOP!A:C,3,0)</f>
        <v>2760698</v>
      </c>
      <c r="G58" s="4">
        <f t="shared" si="2"/>
        <v>0</v>
      </c>
      <c r="H58" s="4" t="str">
        <f t="shared" si="3"/>
        <v>，2760698</v>
      </c>
      <c r="I58" s="4" t="str">
        <f>VLOOKUP(A58,HOP!A:U,21,0)</f>
        <v>直采</v>
      </c>
    </row>
    <row r="59" s="4" customFormat="1" hidden="1" spans="1:9">
      <c r="A59" s="5">
        <v>21588442436</v>
      </c>
      <c r="B59" s="6">
        <v>44863</v>
      </c>
      <c r="C59" s="6">
        <v>44866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2"/>
        <v>#N/A</v>
      </c>
      <c r="H59" s="4" t="e">
        <f t="shared" si="3"/>
        <v>#N/A</v>
      </c>
      <c r="I59" s="4" t="e">
        <f>VLOOKUP(A59,HOP!A:U,21,0)</f>
        <v>#N/A</v>
      </c>
    </row>
    <row r="60" s="4" customFormat="1" spans="1:9">
      <c r="A60" s="5">
        <v>21588866987</v>
      </c>
      <c r="B60" s="6">
        <v>44865</v>
      </c>
      <c r="C60" s="6">
        <v>44866</v>
      </c>
      <c r="D60" s="4">
        <v>1244.4</v>
      </c>
      <c r="E60" s="4" t="str">
        <f>VLOOKUP(A60,HOP!A:L,12,0)</f>
        <v>1244.40</v>
      </c>
      <c r="F60" s="4" t="str">
        <f>VLOOKUP(A60,HOP!A:C,3,0)</f>
        <v>2761057</v>
      </c>
      <c r="G60" s="4">
        <f t="shared" si="2"/>
        <v>0</v>
      </c>
      <c r="H60" s="4" t="str">
        <f t="shared" si="3"/>
        <v>，2761057</v>
      </c>
      <c r="I60" s="4" t="str">
        <f>VLOOKUP(A60,HOP!A:U,21,0)</f>
        <v>直连</v>
      </c>
    </row>
    <row r="61" s="4" customFormat="1" spans="1:9">
      <c r="A61" s="5">
        <v>21592706331</v>
      </c>
      <c r="B61" s="6">
        <v>44865</v>
      </c>
      <c r="C61" s="6">
        <v>44866</v>
      </c>
      <c r="D61" s="4">
        <v>300</v>
      </c>
      <c r="E61" s="4" t="str">
        <f>VLOOKUP(A61,HOP!A:L,12,0)</f>
        <v>300.00</v>
      </c>
      <c r="F61" s="4" t="str">
        <f>VLOOKUP(A61,HOP!A:C,3,0)</f>
        <v>2761871</v>
      </c>
      <c r="G61" s="4">
        <f t="shared" si="2"/>
        <v>0</v>
      </c>
      <c r="H61" s="4" t="str">
        <f t="shared" si="3"/>
        <v>，2761871</v>
      </c>
      <c r="I61" s="4" t="str">
        <f>VLOOKUP(A61,HOP!A:U,21,0)</f>
        <v>直采</v>
      </c>
    </row>
    <row r="62" s="4" customFormat="1" spans="1:9">
      <c r="A62" s="5">
        <v>21595891042</v>
      </c>
      <c r="B62" s="6">
        <v>44862</v>
      </c>
      <c r="C62" s="6">
        <v>44866</v>
      </c>
      <c r="D62" s="4">
        <v>2068</v>
      </c>
      <c r="E62" s="4" t="str">
        <f>VLOOKUP(A62,HOP!A:L,12,0)</f>
        <v>2068.00</v>
      </c>
      <c r="F62" s="4" t="str">
        <f>VLOOKUP(A62,HOP!A:C,3,0)</f>
        <v>2762084</v>
      </c>
      <c r="G62" s="4">
        <f t="shared" si="2"/>
        <v>0</v>
      </c>
      <c r="H62" s="4" t="str">
        <f t="shared" si="3"/>
        <v>，2762084</v>
      </c>
      <c r="I62" s="4" t="str">
        <f>VLOOKUP(A62,HOP!A:U,21,0)</f>
        <v>直采</v>
      </c>
    </row>
    <row r="63" s="4" customFormat="1" spans="1:9">
      <c r="A63" s="5">
        <v>21598833870</v>
      </c>
      <c r="B63" s="6">
        <v>44862</v>
      </c>
      <c r="C63" s="6">
        <v>44866</v>
      </c>
      <c r="D63" s="4">
        <v>2456</v>
      </c>
      <c r="E63" s="4" t="str">
        <f>VLOOKUP(A63,HOP!A:L,12,0)</f>
        <v>2456.00</v>
      </c>
      <c r="F63" s="4" t="str">
        <f>VLOOKUP(A63,HOP!A:C,3,0)</f>
        <v>2762634</v>
      </c>
      <c r="G63" s="4">
        <f t="shared" si="2"/>
        <v>0</v>
      </c>
      <c r="H63" s="4" t="str">
        <f t="shared" si="3"/>
        <v>，2762634</v>
      </c>
      <c r="I63" s="4" t="str">
        <f>VLOOKUP(A63,HOP!A:U,21,0)</f>
        <v>直采</v>
      </c>
    </row>
    <row r="64" s="4" customFormat="1" spans="1:9">
      <c r="A64" s="5">
        <v>21598972844</v>
      </c>
      <c r="B64" s="6">
        <v>44864</v>
      </c>
      <c r="C64" s="6">
        <v>44866</v>
      </c>
      <c r="D64" s="4">
        <v>1088</v>
      </c>
      <c r="E64" s="4" t="str">
        <f>VLOOKUP(A64,HOP!A:L,12,0)</f>
        <v>1088.00</v>
      </c>
      <c r="F64" s="4" t="str">
        <f>VLOOKUP(A64,HOP!A:C,3,0)</f>
        <v>2762676</v>
      </c>
      <c r="G64" s="4">
        <f t="shared" si="2"/>
        <v>0</v>
      </c>
      <c r="H64" s="4" t="str">
        <f t="shared" si="3"/>
        <v>，2762676</v>
      </c>
      <c r="I64" s="4" t="str">
        <f>VLOOKUP(A64,HOP!A:U,21,0)</f>
        <v>直采</v>
      </c>
    </row>
    <row r="65" s="4" customFormat="1" spans="1:9">
      <c r="A65" s="5">
        <v>21600373265</v>
      </c>
      <c r="B65" s="6">
        <v>44862</v>
      </c>
      <c r="C65" s="6">
        <v>44866</v>
      </c>
      <c r="D65" s="4">
        <v>2456</v>
      </c>
      <c r="E65" s="4" t="str">
        <f>VLOOKUP(A65,HOP!A:L,12,0)</f>
        <v>2456.00</v>
      </c>
      <c r="F65" s="4" t="str">
        <f>VLOOKUP(A65,HOP!A:C,3,0)</f>
        <v>2763023</v>
      </c>
      <c r="G65" s="4">
        <f t="shared" si="2"/>
        <v>0</v>
      </c>
      <c r="H65" s="4" t="str">
        <f t="shared" si="3"/>
        <v>，2763023</v>
      </c>
      <c r="I65" s="4" t="str">
        <f>VLOOKUP(A65,HOP!A:U,21,0)</f>
        <v>直采</v>
      </c>
    </row>
    <row r="66" s="4" customFormat="1" spans="1:9">
      <c r="A66" s="5">
        <v>21601960728</v>
      </c>
      <c r="B66" s="6">
        <v>44863</v>
      </c>
      <c r="C66" s="6">
        <v>44866</v>
      </c>
      <c r="D66" s="4">
        <v>1350</v>
      </c>
      <c r="E66" s="4" t="str">
        <f>VLOOKUP(A66,HOP!A:L,12,0)</f>
        <v>1350.00</v>
      </c>
      <c r="F66" s="4" t="str">
        <f>VLOOKUP(A66,HOP!A:C,3,0)</f>
        <v>2763344</v>
      </c>
      <c r="G66" s="4">
        <f t="shared" si="2"/>
        <v>0</v>
      </c>
      <c r="H66" s="4" t="str">
        <f t="shared" si="3"/>
        <v>，2763344</v>
      </c>
      <c r="I66" s="4" t="str">
        <f>VLOOKUP(A66,HOP!A:U,21,0)</f>
        <v>直采</v>
      </c>
    </row>
    <row r="67" s="4" customFormat="1" hidden="1" spans="1:9">
      <c r="A67" s="5">
        <v>21601981935</v>
      </c>
      <c r="B67" s="6">
        <v>44862</v>
      </c>
      <c r="C67" s="6">
        <v>44866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 t="shared" ref="G67:G98" si="4">D67-E67</f>
        <v>#N/A</v>
      </c>
      <c r="H67" s="4" t="e">
        <f t="shared" ref="H67:H98" si="5">$H$1&amp;F67</f>
        <v>#N/A</v>
      </c>
      <c r="I67" s="4" t="e">
        <f>VLOOKUP(A67,HOP!A:U,21,0)</f>
        <v>#N/A</v>
      </c>
    </row>
    <row r="68" s="4" customFormat="1" spans="1:9">
      <c r="A68" s="5">
        <v>21602185358</v>
      </c>
      <c r="B68" s="6">
        <v>44864</v>
      </c>
      <c r="C68" s="6">
        <v>44866</v>
      </c>
      <c r="D68" s="4">
        <v>3990</v>
      </c>
      <c r="E68" s="4" t="str">
        <f>VLOOKUP(A68,HOP!A:L,12,0)</f>
        <v>3990.00</v>
      </c>
      <c r="F68" s="4" t="str">
        <f>VLOOKUP(A68,HOP!A:C,3,0)</f>
        <v>2763415</v>
      </c>
      <c r="G68" s="4">
        <f t="shared" si="4"/>
        <v>0</v>
      </c>
      <c r="H68" s="4" t="str">
        <f t="shared" si="5"/>
        <v>，2763415</v>
      </c>
      <c r="I68" s="4" t="str">
        <f>VLOOKUP(A68,HOP!A:U,21,0)</f>
        <v>直采</v>
      </c>
    </row>
    <row r="69" s="4" customFormat="1" spans="1:9">
      <c r="A69" s="5">
        <v>21602215351</v>
      </c>
      <c r="B69" s="6">
        <v>44863</v>
      </c>
      <c r="C69" s="6">
        <v>44866</v>
      </c>
      <c r="D69" s="4">
        <v>1691</v>
      </c>
      <c r="E69" s="4" t="str">
        <f>VLOOKUP(A69,HOP!A:L,12,0)</f>
        <v>1691.00</v>
      </c>
      <c r="F69" s="4" t="str">
        <f>VLOOKUP(A69,HOP!A:C,3,0)</f>
        <v>2763431</v>
      </c>
      <c r="G69" s="4">
        <f t="shared" si="4"/>
        <v>0</v>
      </c>
      <c r="H69" s="4" t="str">
        <f t="shared" si="5"/>
        <v>，2763431</v>
      </c>
      <c r="I69" s="4" t="str">
        <f>VLOOKUP(A69,HOP!A:U,21,0)</f>
        <v>直采</v>
      </c>
    </row>
    <row r="70" s="4" customFormat="1" spans="1:9">
      <c r="A70" s="5">
        <v>21604967633</v>
      </c>
      <c r="B70" s="6">
        <v>44864</v>
      </c>
      <c r="C70" s="6">
        <v>44866</v>
      </c>
      <c r="D70" s="4">
        <v>1228</v>
      </c>
      <c r="E70" s="4" t="str">
        <f>VLOOKUP(A70,HOP!A:L,12,0)</f>
        <v>1228.00</v>
      </c>
      <c r="F70" s="4" t="str">
        <f>VLOOKUP(A70,HOP!A:C,3,0)</f>
        <v>2763574</v>
      </c>
      <c r="G70" s="4">
        <f t="shared" si="4"/>
        <v>0</v>
      </c>
      <c r="H70" s="4" t="str">
        <f t="shared" si="5"/>
        <v>，2763574</v>
      </c>
      <c r="I70" s="4" t="str">
        <f>VLOOKUP(A70,HOP!A:U,21,0)</f>
        <v>直采</v>
      </c>
    </row>
    <row r="71" s="4" customFormat="1" spans="1:9">
      <c r="A71" s="5">
        <v>21605778823</v>
      </c>
      <c r="B71" s="6">
        <v>44865</v>
      </c>
      <c r="C71" s="6">
        <v>44866</v>
      </c>
      <c r="D71" s="4">
        <v>320</v>
      </c>
      <c r="E71" s="4" t="str">
        <f>VLOOKUP(A71,HOP!A:L,12,0)</f>
        <v>320.00</v>
      </c>
      <c r="F71" s="4" t="str">
        <f>VLOOKUP(A71,HOP!A:C,3,0)</f>
        <v>2763695</v>
      </c>
      <c r="G71" s="4">
        <f t="shared" si="4"/>
        <v>0</v>
      </c>
      <c r="H71" s="4" t="str">
        <f t="shared" si="5"/>
        <v>，2763695</v>
      </c>
      <c r="I71" s="4" t="str">
        <f>VLOOKUP(A71,HOP!A:U,21,0)</f>
        <v>直采</v>
      </c>
    </row>
    <row r="72" s="4" customFormat="1" spans="1:9">
      <c r="A72" s="5">
        <v>21607504983</v>
      </c>
      <c r="B72" s="6">
        <v>44863</v>
      </c>
      <c r="C72" s="6">
        <v>44866</v>
      </c>
      <c r="D72" s="4">
        <v>9057</v>
      </c>
      <c r="E72" s="4" t="str">
        <f>VLOOKUP(A72,HOP!A:L,12,0)</f>
        <v>9057.00</v>
      </c>
      <c r="F72" s="4" t="str">
        <f>VLOOKUP(A72,HOP!A:C,3,0)</f>
        <v>2764002</v>
      </c>
      <c r="G72" s="4">
        <f t="shared" si="4"/>
        <v>0</v>
      </c>
      <c r="H72" s="4" t="str">
        <f t="shared" si="5"/>
        <v>，2764002</v>
      </c>
      <c r="I72" s="4" t="str">
        <f>VLOOKUP(A72,HOP!A:U,21,0)</f>
        <v>直采</v>
      </c>
    </row>
    <row r="73" s="4" customFormat="1" spans="1:9">
      <c r="A73" s="5">
        <v>21607531390</v>
      </c>
      <c r="B73" s="6">
        <v>44863</v>
      </c>
      <c r="C73" s="6">
        <v>44866</v>
      </c>
      <c r="D73" s="4">
        <v>9057</v>
      </c>
      <c r="E73" s="4" t="str">
        <f>VLOOKUP(A73,HOP!A:L,12,0)</f>
        <v>9057.00</v>
      </c>
      <c r="F73" s="4" t="str">
        <f>VLOOKUP(A73,HOP!A:C,3,0)</f>
        <v>2764006</v>
      </c>
      <c r="G73" s="4">
        <f t="shared" si="4"/>
        <v>0</v>
      </c>
      <c r="H73" s="4" t="str">
        <f t="shared" si="5"/>
        <v>，2764006</v>
      </c>
      <c r="I73" s="4" t="str">
        <f>VLOOKUP(A73,HOP!A:U,21,0)</f>
        <v>直采</v>
      </c>
    </row>
    <row r="74" s="4" customFormat="1" spans="1:9">
      <c r="A74" s="5">
        <v>21609328481</v>
      </c>
      <c r="B74" s="6">
        <v>44863</v>
      </c>
      <c r="C74" s="6">
        <v>44866</v>
      </c>
      <c r="D74" s="4">
        <v>1434</v>
      </c>
      <c r="E74" s="4" t="str">
        <f>VLOOKUP(A74,HOP!A:L,12,0)</f>
        <v>1434.00</v>
      </c>
      <c r="F74" s="4" t="str">
        <f>VLOOKUP(A74,HOP!A:C,3,0)</f>
        <v>2764328</v>
      </c>
      <c r="G74" s="4">
        <f t="shared" si="4"/>
        <v>0</v>
      </c>
      <c r="H74" s="4" t="str">
        <f t="shared" si="5"/>
        <v>，2764328</v>
      </c>
      <c r="I74" s="4" t="str">
        <f>VLOOKUP(A74,HOP!A:U,21,0)</f>
        <v>直采</v>
      </c>
    </row>
    <row r="75" s="4" customFormat="1" spans="1:9">
      <c r="A75" s="5">
        <v>21610727607</v>
      </c>
      <c r="B75" s="6">
        <v>44865</v>
      </c>
      <c r="C75" s="6">
        <v>44866</v>
      </c>
      <c r="D75" s="4">
        <v>988</v>
      </c>
      <c r="E75" s="4" t="str">
        <f>VLOOKUP(A75,HOP!A:L,12,0)</f>
        <v>988.00</v>
      </c>
      <c r="F75" s="4" t="str">
        <f>VLOOKUP(A75,HOP!A:C,3,0)</f>
        <v>2764742</v>
      </c>
      <c r="G75" s="4">
        <f t="shared" si="4"/>
        <v>0</v>
      </c>
      <c r="H75" s="4" t="str">
        <f t="shared" si="5"/>
        <v>，2764742</v>
      </c>
      <c r="I75" s="4" t="str">
        <f>VLOOKUP(A75,HOP!A:U,21,0)</f>
        <v>直采</v>
      </c>
    </row>
    <row r="76" s="4" customFormat="1" spans="1:9">
      <c r="A76" s="5">
        <v>21612633894</v>
      </c>
      <c r="B76" s="6">
        <v>44863</v>
      </c>
      <c r="C76" s="6">
        <v>44866</v>
      </c>
      <c r="D76" s="4">
        <v>8640</v>
      </c>
      <c r="E76" s="4" t="str">
        <f>VLOOKUP(A76,HOP!A:L,12,0)</f>
        <v>8640.00</v>
      </c>
      <c r="F76" s="4" t="str">
        <f>VLOOKUP(A76,HOP!A:C,3,0)</f>
        <v>2765281</v>
      </c>
      <c r="G76" s="4">
        <f t="shared" si="4"/>
        <v>0</v>
      </c>
      <c r="H76" s="4" t="str">
        <f t="shared" si="5"/>
        <v>，2765281</v>
      </c>
      <c r="I76" s="4" t="str">
        <f>VLOOKUP(A76,HOP!A:U,21,0)</f>
        <v>直采</v>
      </c>
    </row>
    <row r="77" s="4" customFormat="1" hidden="1" spans="1:9">
      <c r="A77" s="5">
        <v>21619702107</v>
      </c>
      <c r="B77" s="6">
        <v>44864</v>
      </c>
      <c r="C77" s="6">
        <v>44866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4"/>
        <v>#N/A</v>
      </c>
      <c r="H77" s="4" t="e">
        <f t="shared" si="5"/>
        <v>#N/A</v>
      </c>
      <c r="I77" s="4" t="e">
        <f>VLOOKUP(A77,HOP!A:U,21,0)</f>
        <v>#N/A</v>
      </c>
    </row>
    <row r="78" s="4" customFormat="1" spans="1:9">
      <c r="A78" s="5">
        <v>21619980361</v>
      </c>
      <c r="B78" s="6">
        <v>44865</v>
      </c>
      <c r="C78" s="6">
        <v>44866</v>
      </c>
      <c r="D78" s="4">
        <v>340</v>
      </c>
      <c r="E78" s="4" t="str">
        <f>VLOOKUP(A78,HOP!A:L,12,0)</f>
        <v>340.00</v>
      </c>
      <c r="F78" s="4" t="str">
        <f>VLOOKUP(A78,HOP!A:C,3,0)</f>
        <v>2766161</v>
      </c>
      <c r="G78" s="4">
        <f t="shared" si="4"/>
        <v>0</v>
      </c>
      <c r="H78" s="4" t="str">
        <f t="shared" si="5"/>
        <v>，2766161</v>
      </c>
      <c r="I78" s="4" t="str">
        <f>VLOOKUP(A78,HOP!A:U,21,0)</f>
        <v>直采</v>
      </c>
    </row>
    <row r="79" s="4" customFormat="1" spans="1:9">
      <c r="A79" s="5">
        <v>21621356535</v>
      </c>
      <c r="B79" s="6">
        <v>44864</v>
      </c>
      <c r="C79" s="6">
        <v>44866</v>
      </c>
      <c r="D79" s="4">
        <v>642</v>
      </c>
      <c r="E79" s="4" t="str">
        <f>VLOOKUP(A79,HOP!A:L,12,0)</f>
        <v>642.00</v>
      </c>
      <c r="F79" s="4" t="str">
        <f>VLOOKUP(A79,HOP!A:C,3,0)</f>
        <v>2766451</v>
      </c>
      <c r="G79" s="4">
        <f t="shared" si="4"/>
        <v>0</v>
      </c>
      <c r="H79" s="4" t="str">
        <f t="shared" si="5"/>
        <v>，2766451</v>
      </c>
      <c r="I79" s="4" t="str">
        <f>VLOOKUP(A79,HOP!A:U,21,0)</f>
        <v>直采</v>
      </c>
    </row>
    <row r="80" s="4" customFormat="1" spans="1:9">
      <c r="A80" s="5">
        <v>21621375635</v>
      </c>
      <c r="B80" s="6">
        <v>44864</v>
      </c>
      <c r="C80" s="6">
        <v>44866</v>
      </c>
      <c r="D80" s="4">
        <v>642</v>
      </c>
      <c r="E80" s="4" t="str">
        <f>VLOOKUP(A80,HOP!A:L,12,0)</f>
        <v>642.00</v>
      </c>
      <c r="F80" s="4" t="str">
        <f>VLOOKUP(A80,HOP!A:C,3,0)</f>
        <v>2766456</v>
      </c>
      <c r="G80" s="4">
        <f t="shared" si="4"/>
        <v>0</v>
      </c>
      <c r="H80" s="4" t="str">
        <f t="shared" si="5"/>
        <v>，2766456</v>
      </c>
      <c r="I80" s="4" t="str">
        <f>VLOOKUP(A80,HOP!A:U,21,0)</f>
        <v>直采</v>
      </c>
    </row>
    <row r="81" s="4" customFormat="1" spans="1:9">
      <c r="A81" s="5">
        <v>21621451501</v>
      </c>
      <c r="B81" s="6">
        <v>44865</v>
      </c>
      <c r="C81" s="6">
        <v>44866</v>
      </c>
      <c r="D81" s="4">
        <v>1908</v>
      </c>
      <c r="E81" s="4" t="str">
        <f>VLOOKUP(A81,HOP!A:L,12,0)</f>
        <v>1908.00</v>
      </c>
      <c r="F81" s="4" t="str">
        <f>VLOOKUP(A81,HOP!A:C,3,0)</f>
        <v>2766478</v>
      </c>
      <c r="G81" s="4">
        <f t="shared" si="4"/>
        <v>0</v>
      </c>
      <c r="H81" s="4" t="str">
        <f t="shared" si="5"/>
        <v>，2766478</v>
      </c>
      <c r="I81" s="4" t="str">
        <f>VLOOKUP(A81,HOP!A:U,21,0)</f>
        <v>直采</v>
      </c>
    </row>
    <row r="82" s="4" customFormat="1" spans="1:9">
      <c r="A82" s="5">
        <v>21623043417</v>
      </c>
      <c r="B82" s="6">
        <v>44864</v>
      </c>
      <c r="C82" s="6">
        <v>44866</v>
      </c>
      <c r="D82" s="4">
        <v>712</v>
      </c>
      <c r="E82" s="4" t="str">
        <f>VLOOKUP(A82,HOP!A:L,12,0)</f>
        <v>712.00</v>
      </c>
      <c r="F82" s="4" t="str">
        <f>VLOOKUP(A82,HOP!A:C,3,0)</f>
        <v>2766872</v>
      </c>
      <c r="G82" s="4">
        <f t="shared" si="4"/>
        <v>0</v>
      </c>
      <c r="H82" s="4" t="str">
        <f t="shared" si="5"/>
        <v>，2766872</v>
      </c>
      <c r="I82" s="4" t="str">
        <f>VLOOKUP(A82,HOP!A:U,21,0)</f>
        <v>直采</v>
      </c>
    </row>
    <row r="83" s="4" customFormat="1" spans="1:9">
      <c r="A83" s="5">
        <v>21623428430</v>
      </c>
      <c r="B83" s="6">
        <v>44865</v>
      </c>
      <c r="C83" s="6">
        <v>44866</v>
      </c>
      <c r="D83" s="4">
        <v>140</v>
      </c>
      <c r="E83" s="4" t="str">
        <f>VLOOKUP(A83,HOP!A:L,12,0)</f>
        <v>140.00</v>
      </c>
      <c r="F83" s="4" t="str">
        <f>VLOOKUP(A83,HOP!A:C,3,0)</f>
        <v>2766960</v>
      </c>
      <c r="G83" s="4">
        <f t="shared" si="4"/>
        <v>0</v>
      </c>
      <c r="H83" s="4" t="str">
        <f t="shared" si="5"/>
        <v>，2766960</v>
      </c>
      <c r="I83" s="4" t="str">
        <f>VLOOKUP(A83,HOP!A:U,21,0)</f>
        <v>直采</v>
      </c>
    </row>
    <row r="84" s="4" customFormat="1" spans="1:9">
      <c r="A84" s="5">
        <v>21624291324</v>
      </c>
      <c r="B84" s="6">
        <v>44865</v>
      </c>
      <c r="C84" s="6">
        <v>44866</v>
      </c>
      <c r="D84" s="4">
        <v>140</v>
      </c>
      <c r="E84" s="4" t="str">
        <f>VLOOKUP(A84,HOP!A:L,12,0)</f>
        <v>140.00</v>
      </c>
      <c r="F84" s="4" t="str">
        <f>VLOOKUP(A84,HOP!A:C,3,0)</f>
        <v>2767217</v>
      </c>
      <c r="G84" s="4">
        <f t="shared" si="4"/>
        <v>0</v>
      </c>
      <c r="H84" s="4" t="str">
        <f t="shared" si="5"/>
        <v>，2767217</v>
      </c>
      <c r="I84" s="4" t="str">
        <f>VLOOKUP(A84,HOP!A:U,21,0)</f>
        <v>直采</v>
      </c>
    </row>
    <row r="85" s="4" customFormat="1" spans="1:9">
      <c r="A85" s="5">
        <v>21624484125</v>
      </c>
      <c r="B85" s="6">
        <v>44865</v>
      </c>
      <c r="C85" s="6">
        <v>44866</v>
      </c>
      <c r="D85" s="4">
        <v>147</v>
      </c>
      <c r="E85" s="4" t="str">
        <f>VLOOKUP(A85,HOP!A:L,12,0)</f>
        <v>147.00</v>
      </c>
      <c r="F85" s="4" t="str">
        <f>VLOOKUP(A85,HOP!A:C,3,0)</f>
        <v>2767253</v>
      </c>
      <c r="G85" s="4">
        <f t="shared" si="4"/>
        <v>0</v>
      </c>
      <c r="H85" s="4" t="str">
        <f t="shared" si="5"/>
        <v>，2767253</v>
      </c>
      <c r="I85" s="4" t="str">
        <f>VLOOKUP(A85,HOP!A:U,21,0)</f>
        <v>直采</v>
      </c>
    </row>
    <row r="86" s="4" customFormat="1" spans="1:9">
      <c r="A86" s="5">
        <v>21624801212</v>
      </c>
      <c r="B86" s="6">
        <v>44865</v>
      </c>
      <c r="C86" s="6">
        <v>44866</v>
      </c>
      <c r="D86" s="4">
        <v>627</v>
      </c>
      <c r="E86" s="4" t="str">
        <f>VLOOKUP(A86,HOP!A:L,12,0)</f>
        <v>627.00</v>
      </c>
      <c r="F86" s="4" t="str">
        <f>VLOOKUP(A86,HOP!A:C,3,0)</f>
        <v>2767431</v>
      </c>
      <c r="G86" s="4">
        <f t="shared" si="4"/>
        <v>0</v>
      </c>
      <c r="H86" s="4" t="str">
        <f t="shared" si="5"/>
        <v>，2767431</v>
      </c>
      <c r="I86" s="4" t="str">
        <f>VLOOKUP(A86,HOP!A:U,21,0)</f>
        <v>直采</v>
      </c>
    </row>
    <row r="87" s="4" customFormat="1" spans="1:9">
      <c r="A87" s="5">
        <v>21624942394</v>
      </c>
      <c r="B87" s="6">
        <v>44865</v>
      </c>
      <c r="C87" s="6">
        <v>44866</v>
      </c>
      <c r="D87" s="4">
        <v>577</v>
      </c>
      <c r="E87" s="4" t="str">
        <f>VLOOKUP(A87,HOP!A:L,12,0)</f>
        <v>577.00</v>
      </c>
      <c r="F87" s="4" t="str">
        <f>VLOOKUP(A87,HOP!A:C,3,0)</f>
        <v>2767516</v>
      </c>
      <c r="G87" s="4">
        <f t="shared" si="4"/>
        <v>0</v>
      </c>
      <c r="H87" s="4" t="str">
        <f t="shared" si="5"/>
        <v>，2767516</v>
      </c>
      <c r="I87" s="4" t="str">
        <f>VLOOKUP(A87,HOP!A:U,21,0)</f>
        <v>直采</v>
      </c>
    </row>
    <row r="88" s="4" customFormat="1" spans="1:9">
      <c r="A88" s="5">
        <v>21624952482</v>
      </c>
      <c r="B88" s="6">
        <v>44865</v>
      </c>
      <c r="C88" s="6">
        <v>44866</v>
      </c>
      <c r="D88" s="4">
        <v>577</v>
      </c>
      <c r="E88" s="4" t="str">
        <f>VLOOKUP(A88,HOP!A:L,12,0)</f>
        <v>577.00</v>
      </c>
      <c r="F88" s="4" t="str">
        <f>VLOOKUP(A88,HOP!A:C,3,0)</f>
        <v>2767518</v>
      </c>
      <c r="G88" s="4">
        <f t="shared" si="4"/>
        <v>0</v>
      </c>
      <c r="H88" s="4" t="str">
        <f t="shared" si="5"/>
        <v>，2767518</v>
      </c>
      <c r="I88" s="4" t="str">
        <f>VLOOKUP(A88,HOP!A:U,21,0)</f>
        <v>直采</v>
      </c>
    </row>
    <row r="89" s="4" customFormat="1" spans="1:9">
      <c r="A89" s="5">
        <v>21624959355</v>
      </c>
      <c r="B89" s="6">
        <v>44865</v>
      </c>
      <c r="C89" s="6">
        <v>44866</v>
      </c>
      <c r="D89" s="4">
        <v>577</v>
      </c>
      <c r="E89" s="4" t="str">
        <f>VLOOKUP(A89,HOP!A:L,12,0)</f>
        <v>577.00</v>
      </c>
      <c r="F89" s="4" t="str">
        <f>VLOOKUP(A89,HOP!A:C,3,0)</f>
        <v>2767520</v>
      </c>
      <c r="G89" s="4">
        <f t="shared" si="4"/>
        <v>0</v>
      </c>
      <c r="H89" s="4" t="str">
        <f t="shared" si="5"/>
        <v>，2767520</v>
      </c>
      <c r="I89" s="4" t="str">
        <f>VLOOKUP(A89,HOP!A:U,21,0)</f>
        <v>直采</v>
      </c>
    </row>
    <row r="90" s="4" customFormat="1" spans="1:9">
      <c r="A90" s="5">
        <v>21631835268</v>
      </c>
      <c r="B90" s="6">
        <v>44865</v>
      </c>
      <c r="C90" s="6">
        <v>44866</v>
      </c>
      <c r="D90" s="4">
        <v>509</v>
      </c>
      <c r="E90" s="4" t="str">
        <f>VLOOKUP(A90,HOP!A:L,12,0)</f>
        <v>509.00</v>
      </c>
      <c r="F90" s="4" t="str">
        <f>VLOOKUP(A90,HOP!A:C,3,0)</f>
        <v>2767776</v>
      </c>
      <c r="G90" s="4">
        <f t="shared" si="4"/>
        <v>0</v>
      </c>
      <c r="H90" s="4" t="str">
        <f t="shared" si="5"/>
        <v>，2767776</v>
      </c>
      <c r="I90" s="4" t="str">
        <f>VLOOKUP(A90,HOP!A:U,21,0)</f>
        <v>直采</v>
      </c>
    </row>
    <row r="91" s="4" customFormat="1" spans="1:9">
      <c r="A91" s="5">
        <v>21632055403</v>
      </c>
      <c r="B91" s="6">
        <v>44865</v>
      </c>
      <c r="C91" s="6">
        <v>44866</v>
      </c>
      <c r="D91" s="4">
        <v>2820</v>
      </c>
      <c r="E91" s="4" t="str">
        <f>VLOOKUP(A91,HOP!A:L,12,0)</f>
        <v>2820.00</v>
      </c>
      <c r="F91" s="4" t="str">
        <f>VLOOKUP(A91,HOP!A:C,3,0)</f>
        <v>2767837</v>
      </c>
      <c r="G91" s="4">
        <f t="shared" si="4"/>
        <v>0</v>
      </c>
      <c r="H91" s="4" t="str">
        <f t="shared" si="5"/>
        <v>，2767837</v>
      </c>
      <c r="I91" s="4" t="str">
        <f>VLOOKUP(A91,HOP!A:U,21,0)</f>
        <v>直采</v>
      </c>
    </row>
    <row r="92" s="4" customFormat="1" spans="1:9">
      <c r="A92" s="5">
        <v>21632323136</v>
      </c>
      <c r="B92" s="6">
        <v>44865</v>
      </c>
      <c r="C92" s="6">
        <v>44866</v>
      </c>
      <c r="D92" s="4">
        <v>432</v>
      </c>
      <c r="E92" s="4" t="str">
        <f>VLOOKUP(A92,HOP!A:L,12,0)</f>
        <v>432.00</v>
      </c>
      <c r="F92" s="4" t="str">
        <f>VLOOKUP(A92,HOP!A:C,3,0)</f>
        <v>2767861</v>
      </c>
      <c r="G92" s="4">
        <f t="shared" si="4"/>
        <v>0</v>
      </c>
      <c r="H92" s="4" t="str">
        <f t="shared" si="5"/>
        <v>，2767861</v>
      </c>
      <c r="I92" s="4" t="str">
        <f>VLOOKUP(A92,HOP!A:U,21,0)</f>
        <v>直采</v>
      </c>
    </row>
    <row r="93" s="4" customFormat="1" spans="1:9">
      <c r="A93" s="5">
        <v>21633233368</v>
      </c>
      <c r="B93" s="6">
        <v>44865</v>
      </c>
      <c r="C93" s="6">
        <v>44866</v>
      </c>
      <c r="D93" s="4">
        <v>220</v>
      </c>
      <c r="E93" s="4" t="str">
        <f>VLOOKUP(A93,HOP!A:L,12,0)</f>
        <v>220.00</v>
      </c>
      <c r="F93" s="4" t="str">
        <f>VLOOKUP(A93,HOP!A:C,3,0)</f>
        <v>2768003</v>
      </c>
      <c r="G93" s="4">
        <f t="shared" si="4"/>
        <v>0</v>
      </c>
      <c r="H93" s="4" t="str">
        <f t="shared" si="5"/>
        <v>，2768003</v>
      </c>
      <c r="I93" s="4" t="str">
        <f>VLOOKUP(A93,HOP!A:U,21,0)</f>
        <v>直采</v>
      </c>
    </row>
    <row r="94" s="4" customFormat="1" spans="1:9">
      <c r="A94" s="5">
        <v>21634393047</v>
      </c>
      <c r="B94" s="6">
        <v>44865</v>
      </c>
      <c r="C94" s="6">
        <v>44866</v>
      </c>
      <c r="D94" s="4">
        <v>230</v>
      </c>
      <c r="E94" s="4" t="str">
        <f>VLOOKUP(A94,HOP!A:L,12,0)</f>
        <v>230.00</v>
      </c>
      <c r="F94" s="4" t="str">
        <f>VLOOKUP(A94,HOP!A:C,3,0)</f>
        <v>2768210</v>
      </c>
      <c r="G94" s="4">
        <f t="shared" si="4"/>
        <v>0</v>
      </c>
      <c r="H94" s="4" t="str">
        <f t="shared" si="5"/>
        <v>，2768210</v>
      </c>
      <c r="I94" s="4" t="str">
        <f>VLOOKUP(A94,HOP!A:U,21,0)</f>
        <v>直采</v>
      </c>
    </row>
    <row r="95" s="4" customFormat="1" hidden="1" spans="1:9">
      <c r="A95" s="5">
        <v>21634393791</v>
      </c>
      <c r="B95" s="6">
        <v>44865</v>
      </c>
      <c r="C95" s="6">
        <v>44866</v>
      </c>
      <c r="D95" s="4">
        <v>0</v>
      </c>
      <c r="E95" s="4" t="e">
        <f>VLOOKUP(A95,HOP!A:L,12,0)</f>
        <v>#N/A</v>
      </c>
      <c r="F95" s="4" t="e">
        <f>VLOOKUP(A95,HOP!A:C,3,0)</f>
        <v>#N/A</v>
      </c>
      <c r="G95" s="4" t="e">
        <f t="shared" si="4"/>
        <v>#N/A</v>
      </c>
      <c r="H95" s="4" t="e">
        <f t="shared" si="5"/>
        <v>#N/A</v>
      </c>
      <c r="I95" s="4" t="e">
        <f>VLOOKUP(A95,HOP!A:U,21,0)</f>
        <v>#N/A</v>
      </c>
    </row>
    <row r="96" s="4" customFormat="1" hidden="1" spans="1:9">
      <c r="A96" s="5">
        <v>21634410867</v>
      </c>
      <c r="B96" s="6">
        <v>44865</v>
      </c>
      <c r="C96" s="6">
        <v>44866</v>
      </c>
      <c r="D96" s="4">
        <v>0</v>
      </c>
      <c r="E96" s="4" t="e">
        <f>VLOOKUP(A96,HOP!A:L,12,0)</f>
        <v>#N/A</v>
      </c>
      <c r="F96" s="4" t="e">
        <f>VLOOKUP(A96,HOP!A:C,3,0)</f>
        <v>#N/A</v>
      </c>
      <c r="G96" s="4" t="e">
        <f t="shared" si="4"/>
        <v>#N/A</v>
      </c>
      <c r="H96" s="4" t="e">
        <f t="shared" si="5"/>
        <v>#N/A</v>
      </c>
      <c r="I96" s="4" t="e">
        <f>VLOOKUP(A96,HOP!A:U,21,0)</f>
        <v>#N/A</v>
      </c>
    </row>
    <row r="97" s="4" customFormat="1" spans="1:9">
      <c r="A97" s="5">
        <v>21635824812</v>
      </c>
      <c r="B97" s="6">
        <v>44865</v>
      </c>
      <c r="C97" s="6">
        <v>44866</v>
      </c>
      <c r="D97" s="4">
        <v>408</v>
      </c>
      <c r="E97" s="4" t="str">
        <f>VLOOKUP(A97,HOP!A:L,12,0)</f>
        <v>408.00</v>
      </c>
      <c r="F97" s="4" t="str">
        <f>VLOOKUP(A97,HOP!A:C,3,0)</f>
        <v>2768561</v>
      </c>
      <c r="G97" s="4">
        <f t="shared" si="4"/>
        <v>0</v>
      </c>
      <c r="H97" s="4" t="str">
        <f t="shared" si="5"/>
        <v>，2768561</v>
      </c>
      <c r="I97" s="4" t="str">
        <f>VLOOKUP(A97,HOP!A:U,21,0)</f>
        <v>直采</v>
      </c>
    </row>
    <row r="98" s="4" customFormat="1" spans="1:9">
      <c r="A98" s="5">
        <v>18191236152</v>
      </c>
      <c r="B98" s="6">
        <v>44743</v>
      </c>
      <c r="C98" s="6">
        <v>44745</v>
      </c>
      <c r="D98" s="4">
        <v>1120</v>
      </c>
      <c r="E98" s="4">
        <v>1120</v>
      </c>
      <c r="F98" s="4">
        <v>2600882</v>
      </c>
      <c r="G98" s="4">
        <f t="shared" si="4"/>
        <v>0</v>
      </c>
      <c r="H98" s="4" t="str">
        <f t="shared" si="5"/>
        <v>，2600882</v>
      </c>
      <c r="I98" s="4" t="e">
        <f>VLOOKUP(A98,HOP!A:U,21,0)</f>
        <v>#N/A</v>
      </c>
    </row>
    <row r="100" spans="4:4">
      <c r="D100" s="4">
        <f>SUM(D2:D99)</f>
        <v>200925.74</v>
      </c>
    </row>
    <row r="103" spans="1:5">
      <c r="A103" s="4" t="s">
        <v>550</v>
      </c>
      <c r="D103" s="4">
        <v>189853</v>
      </c>
      <c r="E103" s="4">
        <v>203326.42</v>
      </c>
    </row>
    <row r="104" spans="1:5">
      <c r="A104" s="4" t="s">
        <v>551</v>
      </c>
      <c r="D104" s="4">
        <v>11072.74</v>
      </c>
      <c r="E104" s="4">
        <v>11858.54</v>
      </c>
    </row>
    <row r="105" spans="1:5">
      <c r="A105" s="4" t="s">
        <v>552</v>
      </c>
      <c r="D105" s="4">
        <f>SUBTOTAL(9,D103:D104)</f>
        <v>200925.74</v>
      </c>
      <c r="E105" s="4">
        <f>SUBTOTAL(9,E103:E104)</f>
        <v>215184.96</v>
      </c>
    </row>
    <row r="106" spans="1:1">
      <c r="A106" s="4" t="s">
        <v>553</v>
      </c>
    </row>
  </sheetData>
  <autoFilter ref="A1:X98">
    <filterColumn colId="3">
      <filters>
        <filter val="1244.4"/>
        <filter val="300"/>
        <filter val="1500"/>
        <filter val="3300"/>
        <filter val="3800"/>
        <filter val="4800"/>
        <filter val="1206"/>
        <filter val="408"/>
        <filter val="1608"/>
        <filter val="1908"/>
        <filter val="509"/>
        <filter val="710"/>
        <filter val="712"/>
        <filter val="213"/>
        <filter val="1214"/>
        <filter val="2718"/>
        <filter val="220"/>
        <filter val="320"/>
        <filter val="820"/>
        <filter val="1120"/>
        <filter val="2520"/>
        <filter val="2820"/>
        <filter val="1924"/>
        <filter val="627"/>
        <filter val="1327"/>
        <filter val="1228"/>
        <filter val="230"/>
        <filter val="432"/>
        <filter val="1432"/>
        <filter val="1434"/>
        <filter val="3438"/>
        <filter val="140"/>
        <filter val="240"/>
        <filter val="340"/>
        <filter val="2040"/>
        <filter val="2340"/>
        <filter val="8640"/>
        <filter val="642"/>
        <filter val="1545"/>
        <filter val="147"/>
        <filter val="1350"/>
        <filter val="2051"/>
        <filter val="954"/>
        <filter val="443.55"/>
        <filter val="2456"/>
        <filter val="9057"/>
        <filter val="660"/>
        <filter val="1260"/>
        <filter val="1560"/>
        <filter val="2465"/>
        <filter val="2068"/>
        <filter val="2468"/>
        <filter val="9384.79"/>
        <filter val="17770"/>
        <filter val="1371"/>
        <filter val="10374"/>
        <filter val="9075"/>
        <filter val="577"/>
        <filter val="179"/>
        <filter val="1480"/>
        <filter val="3780"/>
        <filter val="7380"/>
        <filter val="582"/>
        <filter val="7984"/>
        <filter val="3286"/>
        <filter val="3887"/>
        <filter val="988"/>
        <filter val="1088"/>
        <filter val="1490"/>
        <filter val="1890"/>
        <filter val="3990"/>
        <filter val="1691"/>
        <filter val="3292"/>
        <filter val="1494"/>
        <filter val="459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554</v>
      </c>
      <c r="B1" s="2" t="s">
        <v>555</v>
      </c>
      <c r="C1" s="2" t="s">
        <v>556</v>
      </c>
      <c r="D1" s="2" t="s">
        <v>557</v>
      </c>
      <c r="E1" s="2" t="s">
        <v>13</v>
      </c>
      <c r="F1" s="2" t="s">
        <v>5</v>
      </c>
      <c r="G1" s="2" t="s">
        <v>6</v>
      </c>
      <c r="H1" s="2" t="s">
        <v>558</v>
      </c>
      <c r="I1" s="2" t="s">
        <v>559</v>
      </c>
      <c r="J1" s="2" t="s">
        <v>560</v>
      </c>
      <c r="K1" s="2" t="s">
        <v>561</v>
      </c>
      <c r="L1" s="2" t="s">
        <v>562</v>
      </c>
      <c r="M1" s="2" t="s">
        <v>563</v>
      </c>
      <c r="N1" s="2" t="s">
        <v>564</v>
      </c>
      <c r="O1" s="2" t="s">
        <v>565</v>
      </c>
      <c r="P1" s="2" t="s">
        <v>566</v>
      </c>
      <c r="Q1" s="2" t="s">
        <v>567</v>
      </c>
      <c r="R1" s="2" t="s">
        <v>568</v>
      </c>
      <c r="S1" s="2" t="s">
        <v>569</v>
      </c>
      <c r="T1" s="2" t="s">
        <v>570</v>
      </c>
      <c r="U1" s="2" t="s">
        <v>571</v>
      </c>
      <c r="V1" s="2" t="s">
        <v>572</v>
      </c>
    </row>
    <row r="2" s="1" customFormat="1" spans="1:22">
      <c r="A2" s="3">
        <v>21635824812</v>
      </c>
      <c r="B2" s="1" t="s">
        <v>573</v>
      </c>
      <c r="C2" s="1" t="s">
        <v>574</v>
      </c>
      <c r="D2" s="1" t="s">
        <v>575</v>
      </c>
      <c r="E2" s="1" t="s">
        <v>576</v>
      </c>
      <c r="F2" s="1" t="s">
        <v>573</v>
      </c>
      <c r="G2" s="1" t="s">
        <v>577</v>
      </c>
      <c r="H2" s="1" t="s">
        <v>578</v>
      </c>
      <c r="I2" s="1" t="s">
        <v>579</v>
      </c>
      <c r="J2" s="1" t="s">
        <v>580</v>
      </c>
      <c r="K2" s="1" t="s">
        <v>579</v>
      </c>
      <c r="L2" s="1" t="s">
        <v>579</v>
      </c>
      <c r="M2" s="1" t="s">
        <v>581</v>
      </c>
      <c r="N2" s="1" t="s">
        <v>581</v>
      </c>
      <c r="O2" s="1" t="s">
        <v>582</v>
      </c>
      <c r="P2" s="1" t="s">
        <v>583</v>
      </c>
      <c r="Q2" s="1" t="s">
        <v>584</v>
      </c>
      <c r="R2" s="1" t="s">
        <v>585</v>
      </c>
      <c r="S2" s="1" t="s">
        <v>586</v>
      </c>
      <c r="T2" s="1" t="s">
        <v>587</v>
      </c>
      <c r="U2" s="1" t="s">
        <v>588</v>
      </c>
      <c r="V2" s="1" t="s">
        <v>589</v>
      </c>
    </row>
    <row r="3" s="1" customFormat="1" spans="1:22">
      <c r="A3" s="3">
        <v>21634393047</v>
      </c>
      <c r="B3" s="1" t="s">
        <v>573</v>
      </c>
      <c r="C3" s="1" t="s">
        <v>590</v>
      </c>
      <c r="D3" s="1" t="s">
        <v>591</v>
      </c>
      <c r="E3" s="1" t="s">
        <v>592</v>
      </c>
      <c r="F3" s="1" t="s">
        <v>573</v>
      </c>
      <c r="G3" s="1" t="s">
        <v>577</v>
      </c>
      <c r="H3" s="1" t="s">
        <v>578</v>
      </c>
      <c r="I3" s="1" t="s">
        <v>593</v>
      </c>
      <c r="J3" s="1" t="s">
        <v>580</v>
      </c>
      <c r="K3" s="1" t="s">
        <v>593</v>
      </c>
      <c r="L3" s="1" t="s">
        <v>593</v>
      </c>
      <c r="M3" s="1" t="s">
        <v>581</v>
      </c>
      <c r="N3" s="1" t="s">
        <v>581</v>
      </c>
      <c r="O3" s="1" t="s">
        <v>582</v>
      </c>
      <c r="P3" s="1" t="s">
        <v>583</v>
      </c>
      <c r="Q3" s="1" t="s">
        <v>584</v>
      </c>
      <c r="R3" s="1" t="s">
        <v>594</v>
      </c>
      <c r="S3" s="1" t="s">
        <v>586</v>
      </c>
      <c r="T3" s="1" t="s">
        <v>587</v>
      </c>
      <c r="U3" s="1" t="s">
        <v>588</v>
      </c>
      <c r="V3" s="1" t="s">
        <v>595</v>
      </c>
    </row>
    <row r="4" s="1" customFormat="1" spans="1:22">
      <c r="A4" s="3">
        <v>21633233368</v>
      </c>
      <c r="B4" s="1" t="s">
        <v>573</v>
      </c>
      <c r="C4" s="1" t="s">
        <v>596</v>
      </c>
      <c r="D4" s="1" t="s">
        <v>597</v>
      </c>
      <c r="E4" s="1" t="s">
        <v>598</v>
      </c>
      <c r="F4" s="1" t="s">
        <v>573</v>
      </c>
      <c r="G4" s="1" t="s">
        <v>577</v>
      </c>
      <c r="H4" s="1" t="s">
        <v>578</v>
      </c>
      <c r="I4" s="1" t="s">
        <v>599</v>
      </c>
      <c r="J4" s="1" t="s">
        <v>580</v>
      </c>
      <c r="K4" s="1" t="s">
        <v>599</v>
      </c>
      <c r="L4" s="1" t="s">
        <v>599</v>
      </c>
      <c r="M4" s="1" t="s">
        <v>581</v>
      </c>
      <c r="N4" s="1" t="s">
        <v>581</v>
      </c>
      <c r="O4" s="1" t="s">
        <v>582</v>
      </c>
      <c r="P4" s="1" t="s">
        <v>583</v>
      </c>
      <c r="Q4" s="1" t="s">
        <v>584</v>
      </c>
      <c r="R4" s="1" t="s">
        <v>600</v>
      </c>
      <c r="S4" s="1" t="s">
        <v>586</v>
      </c>
      <c r="T4" s="1" t="s">
        <v>587</v>
      </c>
      <c r="U4" s="1" t="s">
        <v>588</v>
      </c>
      <c r="V4" s="1" t="s">
        <v>595</v>
      </c>
    </row>
    <row r="5" s="1" customFormat="1" spans="1:22">
      <c r="A5" s="3">
        <v>21632323136</v>
      </c>
      <c r="B5" s="1" t="s">
        <v>573</v>
      </c>
      <c r="C5" s="1" t="s">
        <v>601</v>
      </c>
      <c r="D5" s="1" t="s">
        <v>602</v>
      </c>
      <c r="E5" s="1" t="s">
        <v>603</v>
      </c>
      <c r="F5" s="1" t="s">
        <v>573</v>
      </c>
      <c r="G5" s="1" t="s">
        <v>577</v>
      </c>
      <c r="H5" s="1" t="s">
        <v>578</v>
      </c>
      <c r="I5" s="1" t="s">
        <v>604</v>
      </c>
      <c r="J5" s="1" t="s">
        <v>580</v>
      </c>
      <c r="K5" s="1" t="s">
        <v>604</v>
      </c>
      <c r="L5" s="1" t="s">
        <v>604</v>
      </c>
      <c r="M5" s="1" t="s">
        <v>581</v>
      </c>
      <c r="N5" s="1" t="s">
        <v>581</v>
      </c>
      <c r="O5" s="1" t="s">
        <v>582</v>
      </c>
      <c r="P5" s="1" t="s">
        <v>583</v>
      </c>
      <c r="Q5" s="1" t="s">
        <v>584</v>
      </c>
      <c r="R5" s="1" t="s">
        <v>605</v>
      </c>
      <c r="S5" s="1" t="s">
        <v>586</v>
      </c>
      <c r="T5" s="1" t="s">
        <v>587</v>
      </c>
      <c r="U5" s="1" t="s">
        <v>588</v>
      </c>
      <c r="V5" s="1" t="s">
        <v>595</v>
      </c>
    </row>
    <row r="6" s="1" customFormat="1" spans="1:22">
      <c r="A6" s="3">
        <v>21632055403</v>
      </c>
      <c r="B6" s="1" t="s">
        <v>573</v>
      </c>
      <c r="C6" s="1" t="s">
        <v>606</v>
      </c>
      <c r="D6" s="1" t="s">
        <v>607</v>
      </c>
      <c r="E6" s="1" t="s">
        <v>608</v>
      </c>
      <c r="F6" s="1" t="s">
        <v>573</v>
      </c>
      <c r="G6" s="1" t="s">
        <v>577</v>
      </c>
      <c r="H6" s="1" t="s">
        <v>578</v>
      </c>
      <c r="I6" s="1" t="s">
        <v>609</v>
      </c>
      <c r="J6" s="1" t="s">
        <v>580</v>
      </c>
      <c r="K6" s="1" t="s">
        <v>609</v>
      </c>
      <c r="L6" s="1" t="s">
        <v>609</v>
      </c>
      <c r="M6" s="1" t="s">
        <v>581</v>
      </c>
      <c r="N6" s="1" t="s">
        <v>581</v>
      </c>
      <c r="O6" s="1" t="s">
        <v>582</v>
      </c>
      <c r="P6" s="1" t="s">
        <v>583</v>
      </c>
      <c r="Q6" s="1" t="s">
        <v>584</v>
      </c>
      <c r="R6" s="1" t="s">
        <v>610</v>
      </c>
      <c r="S6" s="1" t="s">
        <v>586</v>
      </c>
      <c r="T6" s="1" t="s">
        <v>587</v>
      </c>
      <c r="U6" s="1" t="s">
        <v>588</v>
      </c>
      <c r="V6" s="1" t="s">
        <v>595</v>
      </c>
    </row>
    <row r="7" s="1" customFormat="1" spans="1:22">
      <c r="A7" s="3">
        <v>21631835268</v>
      </c>
      <c r="B7" s="1" t="s">
        <v>573</v>
      </c>
      <c r="C7" s="1" t="s">
        <v>611</v>
      </c>
      <c r="D7" s="1" t="s">
        <v>602</v>
      </c>
      <c r="E7" s="1" t="s">
        <v>612</v>
      </c>
      <c r="F7" s="1" t="s">
        <v>573</v>
      </c>
      <c r="G7" s="1" t="s">
        <v>577</v>
      </c>
      <c r="H7" s="1" t="s">
        <v>578</v>
      </c>
      <c r="I7" s="1" t="s">
        <v>613</v>
      </c>
      <c r="J7" s="1" t="s">
        <v>580</v>
      </c>
      <c r="K7" s="1" t="s">
        <v>613</v>
      </c>
      <c r="L7" s="1" t="s">
        <v>613</v>
      </c>
      <c r="M7" s="1" t="s">
        <v>581</v>
      </c>
      <c r="N7" s="1" t="s">
        <v>581</v>
      </c>
      <c r="O7" s="1" t="s">
        <v>582</v>
      </c>
      <c r="P7" s="1" t="s">
        <v>583</v>
      </c>
      <c r="Q7" s="1" t="s">
        <v>584</v>
      </c>
      <c r="R7" s="1" t="s">
        <v>614</v>
      </c>
      <c r="S7" s="1" t="s">
        <v>586</v>
      </c>
      <c r="T7" s="1" t="s">
        <v>587</v>
      </c>
      <c r="U7" s="1" t="s">
        <v>588</v>
      </c>
      <c r="V7" s="1" t="s">
        <v>595</v>
      </c>
    </row>
    <row r="8" s="1" customFormat="1" spans="1:22">
      <c r="A8" s="3">
        <v>21624959355</v>
      </c>
      <c r="B8" s="1" t="s">
        <v>573</v>
      </c>
      <c r="C8" s="1" t="s">
        <v>615</v>
      </c>
      <c r="D8" s="1" t="s">
        <v>616</v>
      </c>
      <c r="E8" s="1" t="s">
        <v>617</v>
      </c>
      <c r="F8" s="1" t="s">
        <v>573</v>
      </c>
      <c r="G8" s="1" t="s">
        <v>577</v>
      </c>
      <c r="H8" s="1" t="s">
        <v>578</v>
      </c>
      <c r="I8" s="1" t="s">
        <v>618</v>
      </c>
      <c r="J8" s="1" t="s">
        <v>580</v>
      </c>
      <c r="K8" s="1" t="s">
        <v>618</v>
      </c>
      <c r="L8" s="1" t="s">
        <v>618</v>
      </c>
      <c r="M8" s="1" t="s">
        <v>581</v>
      </c>
      <c r="N8" s="1" t="s">
        <v>581</v>
      </c>
      <c r="O8" s="1" t="s">
        <v>582</v>
      </c>
      <c r="P8" s="1" t="s">
        <v>583</v>
      </c>
      <c r="Q8" s="1" t="s">
        <v>584</v>
      </c>
      <c r="R8" s="1" t="s">
        <v>619</v>
      </c>
      <c r="S8" s="1" t="s">
        <v>586</v>
      </c>
      <c r="T8" s="1" t="s">
        <v>587</v>
      </c>
      <c r="U8" s="1" t="s">
        <v>588</v>
      </c>
      <c r="V8" s="1" t="s">
        <v>595</v>
      </c>
    </row>
    <row r="9" s="1" customFormat="1" spans="1:22">
      <c r="A9" s="3">
        <v>21624952482</v>
      </c>
      <c r="B9" s="1" t="s">
        <v>573</v>
      </c>
      <c r="C9" s="1" t="s">
        <v>620</v>
      </c>
      <c r="D9" s="1" t="s">
        <v>616</v>
      </c>
      <c r="E9" s="1" t="s">
        <v>621</v>
      </c>
      <c r="F9" s="1" t="s">
        <v>573</v>
      </c>
      <c r="G9" s="1" t="s">
        <v>577</v>
      </c>
      <c r="H9" s="1" t="s">
        <v>578</v>
      </c>
      <c r="I9" s="1" t="s">
        <v>618</v>
      </c>
      <c r="J9" s="1" t="s">
        <v>580</v>
      </c>
      <c r="K9" s="1" t="s">
        <v>618</v>
      </c>
      <c r="L9" s="1" t="s">
        <v>618</v>
      </c>
      <c r="M9" s="1" t="s">
        <v>581</v>
      </c>
      <c r="N9" s="1" t="s">
        <v>581</v>
      </c>
      <c r="O9" s="1" t="s">
        <v>582</v>
      </c>
      <c r="P9" s="1" t="s">
        <v>583</v>
      </c>
      <c r="Q9" s="1" t="s">
        <v>584</v>
      </c>
      <c r="R9" s="1" t="s">
        <v>622</v>
      </c>
      <c r="S9" s="1" t="s">
        <v>586</v>
      </c>
      <c r="T9" s="1" t="s">
        <v>587</v>
      </c>
      <c r="U9" s="1" t="s">
        <v>588</v>
      </c>
      <c r="V9" s="1" t="s">
        <v>595</v>
      </c>
    </row>
    <row r="10" s="1" customFormat="1" spans="1:22">
      <c r="A10" s="3">
        <v>21624942394</v>
      </c>
      <c r="B10" s="1" t="s">
        <v>573</v>
      </c>
      <c r="C10" s="1" t="s">
        <v>623</v>
      </c>
      <c r="D10" s="1" t="s">
        <v>616</v>
      </c>
      <c r="E10" s="1" t="s">
        <v>624</v>
      </c>
      <c r="F10" s="1" t="s">
        <v>573</v>
      </c>
      <c r="G10" s="1" t="s">
        <v>577</v>
      </c>
      <c r="H10" s="1" t="s">
        <v>578</v>
      </c>
      <c r="I10" s="1" t="s">
        <v>618</v>
      </c>
      <c r="J10" s="1" t="s">
        <v>580</v>
      </c>
      <c r="K10" s="1" t="s">
        <v>618</v>
      </c>
      <c r="L10" s="1" t="s">
        <v>618</v>
      </c>
      <c r="M10" s="1" t="s">
        <v>581</v>
      </c>
      <c r="N10" s="1" t="s">
        <v>581</v>
      </c>
      <c r="O10" s="1" t="s">
        <v>582</v>
      </c>
      <c r="P10" s="1" t="s">
        <v>583</v>
      </c>
      <c r="Q10" s="1" t="s">
        <v>584</v>
      </c>
      <c r="R10" s="1" t="s">
        <v>625</v>
      </c>
      <c r="S10" s="1" t="s">
        <v>586</v>
      </c>
      <c r="T10" s="1" t="s">
        <v>587</v>
      </c>
      <c r="U10" s="1" t="s">
        <v>588</v>
      </c>
      <c r="V10" s="1" t="s">
        <v>595</v>
      </c>
    </row>
    <row r="11" s="1" customFormat="1" spans="1:22">
      <c r="A11" s="3">
        <v>21624801212</v>
      </c>
      <c r="B11" s="1" t="s">
        <v>573</v>
      </c>
      <c r="C11" s="1" t="s">
        <v>626</v>
      </c>
      <c r="D11" s="1" t="s">
        <v>627</v>
      </c>
      <c r="E11" s="1" t="s">
        <v>628</v>
      </c>
      <c r="F11" s="1" t="s">
        <v>573</v>
      </c>
      <c r="G11" s="1" t="s">
        <v>577</v>
      </c>
      <c r="H11" s="1" t="s">
        <v>578</v>
      </c>
      <c r="I11" s="1" t="s">
        <v>629</v>
      </c>
      <c r="J11" s="1" t="s">
        <v>580</v>
      </c>
      <c r="K11" s="1" t="s">
        <v>629</v>
      </c>
      <c r="L11" s="1" t="s">
        <v>629</v>
      </c>
      <c r="M11" s="1" t="s">
        <v>581</v>
      </c>
      <c r="N11" s="1" t="s">
        <v>581</v>
      </c>
      <c r="O11" s="1" t="s">
        <v>582</v>
      </c>
      <c r="P11" s="1" t="s">
        <v>583</v>
      </c>
      <c r="Q11" s="1" t="s">
        <v>584</v>
      </c>
      <c r="R11" s="1" t="s">
        <v>630</v>
      </c>
      <c r="S11" s="1" t="s">
        <v>586</v>
      </c>
      <c r="T11" s="1" t="s">
        <v>587</v>
      </c>
      <c r="U11" s="1" t="s">
        <v>588</v>
      </c>
      <c r="V11" s="1" t="s">
        <v>595</v>
      </c>
    </row>
    <row r="12" s="1" customFormat="1" spans="1:22">
      <c r="A12" s="3">
        <v>21624484125</v>
      </c>
      <c r="B12" s="1" t="s">
        <v>631</v>
      </c>
      <c r="C12" s="1" t="s">
        <v>632</v>
      </c>
      <c r="D12" s="1" t="s">
        <v>633</v>
      </c>
      <c r="E12" s="1" t="s">
        <v>634</v>
      </c>
      <c r="F12" s="1" t="s">
        <v>573</v>
      </c>
      <c r="G12" s="1" t="s">
        <v>577</v>
      </c>
      <c r="H12" s="1" t="s">
        <v>578</v>
      </c>
      <c r="I12" s="1" t="s">
        <v>635</v>
      </c>
      <c r="J12" s="1" t="s">
        <v>580</v>
      </c>
      <c r="K12" s="1" t="s">
        <v>635</v>
      </c>
      <c r="L12" s="1" t="s">
        <v>635</v>
      </c>
      <c r="M12" s="1" t="s">
        <v>581</v>
      </c>
      <c r="N12" s="1" t="s">
        <v>581</v>
      </c>
      <c r="O12" s="1" t="s">
        <v>582</v>
      </c>
      <c r="P12" s="1" t="s">
        <v>583</v>
      </c>
      <c r="Q12" s="1" t="s">
        <v>584</v>
      </c>
      <c r="R12" s="1" t="s">
        <v>636</v>
      </c>
      <c r="S12" s="1" t="s">
        <v>586</v>
      </c>
      <c r="T12" s="1" t="s">
        <v>587</v>
      </c>
      <c r="U12" s="1" t="s">
        <v>588</v>
      </c>
      <c r="V12" s="1" t="s">
        <v>595</v>
      </c>
    </row>
    <row r="13" s="1" customFormat="1" spans="1:22">
      <c r="A13" s="3">
        <v>21624291324</v>
      </c>
      <c r="B13" s="1" t="s">
        <v>631</v>
      </c>
      <c r="C13" s="1" t="s">
        <v>637</v>
      </c>
      <c r="D13" s="1" t="s">
        <v>638</v>
      </c>
      <c r="E13" s="1" t="s">
        <v>639</v>
      </c>
      <c r="F13" s="1" t="s">
        <v>573</v>
      </c>
      <c r="G13" s="1" t="s">
        <v>577</v>
      </c>
      <c r="H13" s="1" t="s">
        <v>578</v>
      </c>
      <c r="I13" s="1" t="s">
        <v>640</v>
      </c>
      <c r="J13" s="1" t="s">
        <v>580</v>
      </c>
      <c r="K13" s="1" t="s">
        <v>640</v>
      </c>
      <c r="L13" s="1" t="s">
        <v>640</v>
      </c>
      <c r="M13" s="1" t="s">
        <v>581</v>
      </c>
      <c r="N13" s="1" t="s">
        <v>581</v>
      </c>
      <c r="O13" s="1" t="s">
        <v>582</v>
      </c>
      <c r="P13" s="1" t="s">
        <v>583</v>
      </c>
      <c r="Q13" s="1" t="s">
        <v>584</v>
      </c>
      <c r="R13" s="1" t="s">
        <v>641</v>
      </c>
      <c r="S13" s="1" t="s">
        <v>586</v>
      </c>
      <c r="T13" s="1" t="s">
        <v>587</v>
      </c>
      <c r="U13" s="1" t="s">
        <v>588</v>
      </c>
      <c r="V13" s="1" t="s">
        <v>595</v>
      </c>
    </row>
    <row r="14" s="1" customFormat="1" spans="1:22">
      <c r="A14" s="3">
        <v>21623428430</v>
      </c>
      <c r="B14" s="1" t="s">
        <v>631</v>
      </c>
      <c r="C14" s="1" t="s">
        <v>642</v>
      </c>
      <c r="D14" s="1" t="s">
        <v>643</v>
      </c>
      <c r="E14" s="1" t="s">
        <v>644</v>
      </c>
      <c r="F14" s="1" t="s">
        <v>573</v>
      </c>
      <c r="G14" s="1" t="s">
        <v>577</v>
      </c>
      <c r="H14" s="1" t="s">
        <v>578</v>
      </c>
      <c r="I14" s="1" t="s">
        <v>640</v>
      </c>
      <c r="J14" s="1" t="s">
        <v>580</v>
      </c>
      <c r="K14" s="1" t="s">
        <v>640</v>
      </c>
      <c r="L14" s="1" t="s">
        <v>640</v>
      </c>
      <c r="M14" s="1" t="s">
        <v>581</v>
      </c>
      <c r="N14" s="1" t="s">
        <v>581</v>
      </c>
      <c r="O14" s="1" t="s">
        <v>582</v>
      </c>
      <c r="P14" s="1" t="s">
        <v>583</v>
      </c>
      <c r="Q14" s="1" t="s">
        <v>584</v>
      </c>
      <c r="R14" s="1" t="s">
        <v>645</v>
      </c>
      <c r="S14" s="1" t="s">
        <v>586</v>
      </c>
      <c r="T14" s="1" t="s">
        <v>587</v>
      </c>
      <c r="U14" s="1" t="s">
        <v>588</v>
      </c>
      <c r="V14" s="1" t="s">
        <v>595</v>
      </c>
    </row>
    <row r="15" s="1" customFormat="1" spans="1:22">
      <c r="A15" s="3">
        <v>21623043417</v>
      </c>
      <c r="B15" s="1" t="s">
        <v>631</v>
      </c>
      <c r="C15" s="1" t="s">
        <v>646</v>
      </c>
      <c r="D15" s="1" t="s">
        <v>647</v>
      </c>
      <c r="E15" s="1" t="s">
        <v>648</v>
      </c>
      <c r="F15" s="1" t="s">
        <v>631</v>
      </c>
      <c r="G15" s="1" t="s">
        <v>577</v>
      </c>
      <c r="H15" s="1" t="s">
        <v>578</v>
      </c>
      <c r="I15" s="1" t="s">
        <v>649</v>
      </c>
      <c r="J15" s="1" t="s">
        <v>580</v>
      </c>
      <c r="K15" s="1" t="s">
        <v>649</v>
      </c>
      <c r="L15" s="1" t="s">
        <v>649</v>
      </c>
      <c r="M15" s="1" t="s">
        <v>581</v>
      </c>
      <c r="N15" s="1" t="s">
        <v>581</v>
      </c>
      <c r="O15" s="1" t="s">
        <v>582</v>
      </c>
      <c r="P15" s="1" t="s">
        <v>583</v>
      </c>
      <c r="Q15" s="1" t="s">
        <v>584</v>
      </c>
      <c r="R15" s="1" t="s">
        <v>650</v>
      </c>
      <c r="S15" s="1" t="s">
        <v>586</v>
      </c>
      <c r="T15" s="1" t="s">
        <v>587</v>
      </c>
      <c r="U15" s="1" t="s">
        <v>588</v>
      </c>
      <c r="V15" s="1" t="s">
        <v>595</v>
      </c>
    </row>
    <row r="16" s="1" customFormat="1" spans="1:22">
      <c r="A16" s="3">
        <v>21621451501</v>
      </c>
      <c r="B16" s="1" t="s">
        <v>631</v>
      </c>
      <c r="C16" s="1" t="s">
        <v>651</v>
      </c>
      <c r="D16" s="1" t="s">
        <v>652</v>
      </c>
      <c r="E16" s="1" t="s">
        <v>653</v>
      </c>
      <c r="F16" s="1" t="s">
        <v>573</v>
      </c>
      <c r="G16" s="1" t="s">
        <v>577</v>
      </c>
      <c r="H16" s="1" t="s">
        <v>578</v>
      </c>
      <c r="I16" s="1" t="s">
        <v>654</v>
      </c>
      <c r="J16" s="1" t="s">
        <v>580</v>
      </c>
      <c r="K16" s="1" t="s">
        <v>654</v>
      </c>
      <c r="L16" s="1" t="s">
        <v>654</v>
      </c>
      <c r="M16" s="1" t="s">
        <v>581</v>
      </c>
      <c r="N16" s="1" t="s">
        <v>581</v>
      </c>
      <c r="O16" s="1" t="s">
        <v>582</v>
      </c>
      <c r="P16" s="1" t="s">
        <v>583</v>
      </c>
      <c r="Q16" s="1" t="s">
        <v>584</v>
      </c>
      <c r="R16" s="1" t="s">
        <v>655</v>
      </c>
      <c r="S16" s="1" t="s">
        <v>586</v>
      </c>
      <c r="T16" s="1" t="s">
        <v>587</v>
      </c>
      <c r="U16" s="1" t="s">
        <v>588</v>
      </c>
      <c r="V16" s="1" t="s">
        <v>656</v>
      </c>
    </row>
    <row r="17" s="1" customFormat="1" spans="1:22">
      <c r="A17" s="3">
        <v>21621375635</v>
      </c>
      <c r="B17" s="1" t="s">
        <v>631</v>
      </c>
      <c r="C17" s="1" t="s">
        <v>657</v>
      </c>
      <c r="D17" s="1" t="s">
        <v>658</v>
      </c>
      <c r="E17" s="1" t="s">
        <v>659</v>
      </c>
      <c r="F17" s="1" t="s">
        <v>631</v>
      </c>
      <c r="G17" s="1" t="s">
        <v>577</v>
      </c>
      <c r="H17" s="1" t="s">
        <v>578</v>
      </c>
      <c r="I17" s="1" t="s">
        <v>660</v>
      </c>
      <c r="J17" s="1" t="s">
        <v>580</v>
      </c>
      <c r="K17" s="1" t="s">
        <v>660</v>
      </c>
      <c r="L17" s="1" t="s">
        <v>660</v>
      </c>
      <c r="M17" s="1" t="s">
        <v>581</v>
      </c>
      <c r="N17" s="1" t="s">
        <v>581</v>
      </c>
      <c r="O17" s="1" t="s">
        <v>582</v>
      </c>
      <c r="P17" s="1" t="s">
        <v>583</v>
      </c>
      <c r="Q17" s="1" t="s">
        <v>584</v>
      </c>
      <c r="R17" s="1" t="s">
        <v>661</v>
      </c>
      <c r="S17" s="1" t="s">
        <v>586</v>
      </c>
      <c r="T17" s="1" t="s">
        <v>587</v>
      </c>
      <c r="U17" s="1" t="s">
        <v>588</v>
      </c>
      <c r="V17" s="1" t="s">
        <v>662</v>
      </c>
    </row>
    <row r="18" s="1" customFormat="1" spans="1:22">
      <c r="A18" s="3">
        <v>21621356535</v>
      </c>
      <c r="B18" s="1" t="s">
        <v>631</v>
      </c>
      <c r="C18" s="1" t="s">
        <v>663</v>
      </c>
      <c r="D18" s="1" t="s">
        <v>658</v>
      </c>
      <c r="E18" s="1" t="s">
        <v>664</v>
      </c>
      <c r="F18" s="1" t="s">
        <v>631</v>
      </c>
      <c r="G18" s="1" t="s">
        <v>577</v>
      </c>
      <c r="H18" s="1" t="s">
        <v>578</v>
      </c>
      <c r="I18" s="1" t="s">
        <v>660</v>
      </c>
      <c r="J18" s="1" t="s">
        <v>580</v>
      </c>
      <c r="K18" s="1" t="s">
        <v>660</v>
      </c>
      <c r="L18" s="1" t="s">
        <v>660</v>
      </c>
      <c r="M18" s="1" t="s">
        <v>581</v>
      </c>
      <c r="N18" s="1" t="s">
        <v>581</v>
      </c>
      <c r="O18" s="1" t="s">
        <v>582</v>
      </c>
      <c r="P18" s="1" t="s">
        <v>583</v>
      </c>
      <c r="Q18" s="1" t="s">
        <v>584</v>
      </c>
      <c r="R18" s="1" t="s">
        <v>665</v>
      </c>
      <c r="S18" s="1" t="s">
        <v>586</v>
      </c>
      <c r="T18" s="1" t="s">
        <v>587</v>
      </c>
      <c r="U18" s="1" t="s">
        <v>588</v>
      </c>
      <c r="V18" s="1" t="s">
        <v>662</v>
      </c>
    </row>
    <row r="19" s="1" customFormat="1" spans="1:22">
      <c r="A19" s="3">
        <v>21619980361</v>
      </c>
      <c r="B19" s="1" t="s">
        <v>631</v>
      </c>
      <c r="C19" s="1" t="s">
        <v>666</v>
      </c>
      <c r="D19" s="1" t="s">
        <v>667</v>
      </c>
      <c r="E19" s="1" t="s">
        <v>668</v>
      </c>
      <c r="F19" s="1" t="s">
        <v>573</v>
      </c>
      <c r="G19" s="1" t="s">
        <v>577</v>
      </c>
      <c r="H19" s="1" t="s">
        <v>578</v>
      </c>
      <c r="I19" s="1" t="s">
        <v>669</v>
      </c>
      <c r="J19" s="1" t="s">
        <v>580</v>
      </c>
      <c r="K19" s="1" t="s">
        <v>669</v>
      </c>
      <c r="L19" s="1" t="s">
        <v>669</v>
      </c>
      <c r="M19" s="1" t="s">
        <v>581</v>
      </c>
      <c r="N19" s="1" t="s">
        <v>581</v>
      </c>
      <c r="O19" s="1" t="s">
        <v>582</v>
      </c>
      <c r="P19" s="1" t="s">
        <v>583</v>
      </c>
      <c r="Q19" s="1" t="s">
        <v>584</v>
      </c>
      <c r="R19" s="1" t="s">
        <v>670</v>
      </c>
      <c r="S19" s="1" t="s">
        <v>586</v>
      </c>
      <c r="T19" s="1" t="s">
        <v>587</v>
      </c>
      <c r="U19" s="1" t="s">
        <v>588</v>
      </c>
      <c r="V19" s="1" t="s">
        <v>595</v>
      </c>
    </row>
    <row r="20" s="1" customFormat="1" spans="1:22">
      <c r="A20" s="3">
        <v>21612633894</v>
      </c>
      <c r="B20" s="1" t="s">
        <v>671</v>
      </c>
      <c r="C20" s="1" t="s">
        <v>672</v>
      </c>
      <c r="D20" s="1" t="s">
        <v>607</v>
      </c>
      <c r="E20" s="1" t="s">
        <v>673</v>
      </c>
      <c r="F20" s="1" t="s">
        <v>671</v>
      </c>
      <c r="G20" s="1" t="s">
        <v>577</v>
      </c>
      <c r="H20" s="1" t="s">
        <v>578</v>
      </c>
      <c r="I20" s="1" t="s">
        <v>674</v>
      </c>
      <c r="J20" s="1" t="s">
        <v>580</v>
      </c>
      <c r="K20" s="1" t="s">
        <v>674</v>
      </c>
      <c r="L20" s="1" t="s">
        <v>674</v>
      </c>
      <c r="M20" s="1" t="s">
        <v>581</v>
      </c>
      <c r="N20" s="1" t="s">
        <v>581</v>
      </c>
      <c r="O20" s="1" t="s">
        <v>582</v>
      </c>
      <c r="P20" s="1" t="s">
        <v>583</v>
      </c>
      <c r="Q20" s="1" t="s">
        <v>584</v>
      </c>
      <c r="R20" s="1" t="s">
        <v>675</v>
      </c>
      <c r="S20" s="1" t="s">
        <v>586</v>
      </c>
      <c r="T20" s="1" t="s">
        <v>587</v>
      </c>
      <c r="U20" s="1" t="s">
        <v>588</v>
      </c>
      <c r="V20" s="1" t="s">
        <v>595</v>
      </c>
    </row>
    <row r="21" s="1" customFormat="1" spans="1:22">
      <c r="A21" s="3">
        <v>21610727607</v>
      </c>
      <c r="B21" s="1" t="s">
        <v>671</v>
      </c>
      <c r="C21" s="1" t="s">
        <v>676</v>
      </c>
      <c r="D21" s="1" t="s">
        <v>677</v>
      </c>
      <c r="E21" s="1" t="s">
        <v>678</v>
      </c>
      <c r="F21" s="1" t="s">
        <v>573</v>
      </c>
      <c r="G21" s="1" t="s">
        <v>577</v>
      </c>
      <c r="H21" s="1" t="s">
        <v>578</v>
      </c>
      <c r="I21" s="1" t="s">
        <v>679</v>
      </c>
      <c r="J21" s="1" t="s">
        <v>580</v>
      </c>
      <c r="K21" s="1" t="s">
        <v>679</v>
      </c>
      <c r="L21" s="1" t="s">
        <v>679</v>
      </c>
      <c r="M21" s="1" t="s">
        <v>581</v>
      </c>
      <c r="N21" s="1" t="s">
        <v>581</v>
      </c>
      <c r="O21" s="1" t="s">
        <v>582</v>
      </c>
      <c r="P21" s="1" t="s">
        <v>583</v>
      </c>
      <c r="Q21" s="1" t="s">
        <v>584</v>
      </c>
      <c r="R21" s="1" t="s">
        <v>680</v>
      </c>
      <c r="S21" s="1" t="s">
        <v>586</v>
      </c>
      <c r="T21" s="1" t="s">
        <v>587</v>
      </c>
      <c r="U21" s="1" t="s">
        <v>588</v>
      </c>
      <c r="V21" s="1" t="s">
        <v>656</v>
      </c>
    </row>
    <row r="22" s="1" customFormat="1" spans="1:22">
      <c r="A22" s="3">
        <v>21609328481</v>
      </c>
      <c r="B22" s="1" t="s">
        <v>681</v>
      </c>
      <c r="C22" s="1" t="s">
        <v>682</v>
      </c>
      <c r="D22" s="1" t="s">
        <v>683</v>
      </c>
      <c r="E22" s="1" t="s">
        <v>684</v>
      </c>
      <c r="F22" s="1" t="s">
        <v>671</v>
      </c>
      <c r="G22" s="1" t="s">
        <v>577</v>
      </c>
      <c r="H22" s="1" t="s">
        <v>578</v>
      </c>
      <c r="I22" s="1" t="s">
        <v>685</v>
      </c>
      <c r="J22" s="1" t="s">
        <v>580</v>
      </c>
      <c r="K22" s="1" t="s">
        <v>685</v>
      </c>
      <c r="L22" s="1" t="s">
        <v>685</v>
      </c>
      <c r="M22" s="1" t="s">
        <v>581</v>
      </c>
      <c r="N22" s="1" t="s">
        <v>581</v>
      </c>
      <c r="O22" s="1" t="s">
        <v>582</v>
      </c>
      <c r="P22" s="1" t="s">
        <v>583</v>
      </c>
      <c r="Q22" s="1" t="s">
        <v>584</v>
      </c>
      <c r="R22" s="1" t="s">
        <v>686</v>
      </c>
      <c r="S22" s="1" t="s">
        <v>586</v>
      </c>
      <c r="T22" s="1" t="s">
        <v>587</v>
      </c>
      <c r="U22" s="1" t="s">
        <v>588</v>
      </c>
      <c r="V22" s="1" t="s">
        <v>595</v>
      </c>
    </row>
    <row r="23" s="1" customFormat="1" spans="1:22">
      <c r="A23" s="3">
        <v>21607531390</v>
      </c>
      <c r="B23" s="1" t="s">
        <v>681</v>
      </c>
      <c r="C23" s="1" t="s">
        <v>687</v>
      </c>
      <c r="D23" s="1" t="s">
        <v>688</v>
      </c>
      <c r="E23" s="1" t="s">
        <v>689</v>
      </c>
      <c r="F23" s="1" t="s">
        <v>671</v>
      </c>
      <c r="G23" s="1" t="s">
        <v>577</v>
      </c>
      <c r="H23" s="1" t="s">
        <v>578</v>
      </c>
      <c r="I23" s="1" t="s">
        <v>690</v>
      </c>
      <c r="J23" s="1" t="s">
        <v>580</v>
      </c>
      <c r="K23" s="1" t="s">
        <v>690</v>
      </c>
      <c r="L23" s="1" t="s">
        <v>690</v>
      </c>
      <c r="M23" s="1" t="s">
        <v>581</v>
      </c>
      <c r="N23" s="1" t="s">
        <v>581</v>
      </c>
      <c r="O23" s="1" t="s">
        <v>582</v>
      </c>
      <c r="P23" s="1" t="s">
        <v>583</v>
      </c>
      <c r="Q23" s="1" t="s">
        <v>584</v>
      </c>
      <c r="R23" s="1" t="s">
        <v>691</v>
      </c>
      <c r="S23" s="1" t="s">
        <v>586</v>
      </c>
      <c r="T23" s="1" t="s">
        <v>587</v>
      </c>
      <c r="U23" s="1" t="s">
        <v>588</v>
      </c>
      <c r="V23" s="1" t="s">
        <v>589</v>
      </c>
    </row>
    <row r="24" s="1" customFormat="1" spans="1:22">
      <c r="A24" s="3">
        <v>21607504983</v>
      </c>
      <c r="B24" s="1" t="s">
        <v>681</v>
      </c>
      <c r="C24" s="1" t="s">
        <v>692</v>
      </c>
      <c r="D24" s="1" t="s">
        <v>688</v>
      </c>
      <c r="E24" s="1" t="s">
        <v>693</v>
      </c>
      <c r="F24" s="1" t="s">
        <v>671</v>
      </c>
      <c r="G24" s="1" t="s">
        <v>577</v>
      </c>
      <c r="H24" s="1" t="s">
        <v>578</v>
      </c>
      <c r="I24" s="1" t="s">
        <v>690</v>
      </c>
      <c r="J24" s="1" t="s">
        <v>580</v>
      </c>
      <c r="K24" s="1" t="s">
        <v>690</v>
      </c>
      <c r="L24" s="1" t="s">
        <v>690</v>
      </c>
      <c r="M24" s="1" t="s">
        <v>581</v>
      </c>
      <c r="N24" s="1" t="s">
        <v>581</v>
      </c>
      <c r="O24" s="1" t="s">
        <v>582</v>
      </c>
      <c r="P24" s="1" t="s">
        <v>583</v>
      </c>
      <c r="Q24" s="1" t="s">
        <v>584</v>
      </c>
      <c r="R24" s="1" t="s">
        <v>694</v>
      </c>
      <c r="S24" s="1" t="s">
        <v>586</v>
      </c>
      <c r="T24" s="1" t="s">
        <v>587</v>
      </c>
      <c r="U24" s="1" t="s">
        <v>588</v>
      </c>
      <c r="V24" s="1" t="s">
        <v>589</v>
      </c>
    </row>
    <row r="25" s="1" customFormat="1" spans="1:22">
      <c r="A25" s="3">
        <v>21605778823</v>
      </c>
      <c r="B25" s="1" t="s">
        <v>681</v>
      </c>
      <c r="C25" s="1" t="s">
        <v>695</v>
      </c>
      <c r="D25" s="1" t="s">
        <v>696</v>
      </c>
      <c r="E25" s="1" t="s">
        <v>697</v>
      </c>
      <c r="F25" s="1" t="s">
        <v>573</v>
      </c>
      <c r="G25" s="1" t="s">
        <v>577</v>
      </c>
      <c r="H25" s="1" t="s">
        <v>578</v>
      </c>
      <c r="I25" s="1" t="s">
        <v>698</v>
      </c>
      <c r="J25" s="1" t="s">
        <v>580</v>
      </c>
      <c r="K25" s="1" t="s">
        <v>698</v>
      </c>
      <c r="L25" s="1" t="s">
        <v>698</v>
      </c>
      <c r="M25" s="1" t="s">
        <v>581</v>
      </c>
      <c r="N25" s="1" t="s">
        <v>581</v>
      </c>
      <c r="O25" s="1" t="s">
        <v>582</v>
      </c>
      <c r="P25" s="1" t="s">
        <v>583</v>
      </c>
      <c r="Q25" s="1" t="s">
        <v>584</v>
      </c>
      <c r="R25" s="1" t="s">
        <v>699</v>
      </c>
      <c r="S25" s="1" t="s">
        <v>586</v>
      </c>
      <c r="T25" s="1" t="s">
        <v>587</v>
      </c>
      <c r="U25" s="1" t="s">
        <v>588</v>
      </c>
      <c r="V25" s="1" t="s">
        <v>662</v>
      </c>
    </row>
    <row r="26" s="1" customFormat="1" spans="1:22">
      <c r="A26" s="3">
        <v>21604967633</v>
      </c>
      <c r="B26" s="1" t="s">
        <v>681</v>
      </c>
      <c r="C26" s="1" t="s">
        <v>700</v>
      </c>
      <c r="D26" s="1" t="s">
        <v>701</v>
      </c>
      <c r="E26" s="1" t="s">
        <v>702</v>
      </c>
      <c r="F26" s="1" t="s">
        <v>631</v>
      </c>
      <c r="G26" s="1" t="s">
        <v>577</v>
      </c>
      <c r="H26" s="1" t="s">
        <v>578</v>
      </c>
      <c r="I26" s="1" t="s">
        <v>703</v>
      </c>
      <c r="J26" s="1" t="s">
        <v>580</v>
      </c>
      <c r="K26" s="1" t="s">
        <v>703</v>
      </c>
      <c r="L26" s="1" t="s">
        <v>703</v>
      </c>
      <c r="M26" s="1" t="s">
        <v>581</v>
      </c>
      <c r="N26" s="1" t="s">
        <v>581</v>
      </c>
      <c r="O26" s="1" t="s">
        <v>582</v>
      </c>
      <c r="P26" s="1" t="s">
        <v>583</v>
      </c>
      <c r="Q26" s="1" t="s">
        <v>584</v>
      </c>
      <c r="R26" s="1" t="s">
        <v>704</v>
      </c>
      <c r="S26" s="1" t="s">
        <v>586</v>
      </c>
      <c r="T26" s="1" t="s">
        <v>587</v>
      </c>
      <c r="U26" s="1" t="s">
        <v>588</v>
      </c>
      <c r="V26" s="1" t="s">
        <v>595</v>
      </c>
    </row>
    <row r="27" s="1" customFormat="1" spans="1:22">
      <c r="A27" s="3">
        <v>21602215351</v>
      </c>
      <c r="B27" s="1" t="s">
        <v>681</v>
      </c>
      <c r="C27" s="1" t="s">
        <v>705</v>
      </c>
      <c r="D27" s="1" t="s">
        <v>706</v>
      </c>
      <c r="E27" s="1" t="s">
        <v>707</v>
      </c>
      <c r="F27" s="1" t="s">
        <v>671</v>
      </c>
      <c r="G27" s="1" t="s">
        <v>577</v>
      </c>
      <c r="H27" s="1" t="s">
        <v>578</v>
      </c>
      <c r="I27" s="1" t="s">
        <v>708</v>
      </c>
      <c r="J27" s="1" t="s">
        <v>580</v>
      </c>
      <c r="K27" s="1" t="s">
        <v>708</v>
      </c>
      <c r="L27" s="1" t="s">
        <v>708</v>
      </c>
      <c r="M27" s="1" t="s">
        <v>581</v>
      </c>
      <c r="N27" s="1" t="s">
        <v>581</v>
      </c>
      <c r="O27" s="1" t="s">
        <v>582</v>
      </c>
      <c r="P27" s="1" t="s">
        <v>583</v>
      </c>
      <c r="Q27" s="1" t="s">
        <v>584</v>
      </c>
      <c r="R27" s="1" t="s">
        <v>709</v>
      </c>
      <c r="S27" s="1" t="s">
        <v>586</v>
      </c>
      <c r="T27" s="1" t="s">
        <v>587</v>
      </c>
      <c r="U27" s="1" t="s">
        <v>588</v>
      </c>
      <c r="V27" s="1" t="s">
        <v>656</v>
      </c>
    </row>
    <row r="28" s="1" customFormat="1" spans="1:22">
      <c r="A28" s="3">
        <v>21602185358</v>
      </c>
      <c r="B28" s="1" t="s">
        <v>681</v>
      </c>
      <c r="C28" s="1" t="s">
        <v>710</v>
      </c>
      <c r="D28" s="1" t="s">
        <v>711</v>
      </c>
      <c r="E28" s="1" t="s">
        <v>712</v>
      </c>
      <c r="F28" s="1" t="s">
        <v>631</v>
      </c>
      <c r="G28" s="1" t="s">
        <v>577</v>
      </c>
      <c r="H28" s="1" t="s">
        <v>578</v>
      </c>
      <c r="I28" s="1" t="s">
        <v>713</v>
      </c>
      <c r="J28" s="1" t="s">
        <v>580</v>
      </c>
      <c r="K28" s="1" t="s">
        <v>713</v>
      </c>
      <c r="L28" s="1" t="s">
        <v>713</v>
      </c>
      <c r="M28" s="1" t="s">
        <v>581</v>
      </c>
      <c r="N28" s="1" t="s">
        <v>581</v>
      </c>
      <c r="O28" s="1" t="s">
        <v>582</v>
      </c>
      <c r="P28" s="1" t="s">
        <v>583</v>
      </c>
      <c r="Q28" s="1" t="s">
        <v>584</v>
      </c>
      <c r="R28" s="1" t="s">
        <v>714</v>
      </c>
      <c r="S28" s="1" t="s">
        <v>586</v>
      </c>
      <c r="T28" s="1" t="s">
        <v>587</v>
      </c>
      <c r="U28" s="1" t="s">
        <v>588</v>
      </c>
      <c r="V28" s="1" t="s">
        <v>656</v>
      </c>
    </row>
    <row r="29" s="1" customFormat="1" spans="1:22">
      <c r="A29" s="3">
        <v>21601960728</v>
      </c>
      <c r="B29" s="1" t="s">
        <v>681</v>
      </c>
      <c r="C29" s="1" t="s">
        <v>715</v>
      </c>
      <c r="D29" s="1" t="s">
        <v>716</v>
      </c>
      <c r="E29" s="1" t="s">
        <v>717</v>
      </c>
      <c r="F29" s="1" t="s">
        <v>671</v>
      </c>
      <c r="G29" s="1" t="s">
        <v>577</v>
      </c>
      <c r="H29" s="1" t="s">
        <v>578</v>
      </c>
      <c r="I29" s="1" t="s">
        <v>718</v>
      </c>
      <c r="J29" s="1" t="s">
        <v>580</v>
      </c>
      <c r="K29" s="1" t="s">
        <v>718</v>
      </c>
      <c r="L29" s="1" t="s">
        <v>718</v>
      </c>
      <c r="M29" s="1" t="s">
        <v>581</v>
      </c>
      <c r="N29" s="1" t="s">
        <v>581</v>
      </c>
      <c r="O29" s="1" t="s">
        <v>582</v>
      </c>
      <c r="P29" s="1" t="s">
        <v>583</v>
      </c>
      <c r="Q29" s="1" t="s">
        <v>584</v>
      </c>
      <c r="R29" s="1" t="s">
        <v>719</v>
      </c>
      <c r="S29" s="1" t="s">
        <v>586</v>
      </c>
      <c r="T29" s="1" t="s">
        <v>587</v>
      </c>
      <c r="U29" s="1" t="s">
        <v>588</v>
      </c>
      <c r="V29" s="1" t="s">
        <v>595</v>
      </c>
    </row>
    <row r="30" s="1" customFormat="1" spans="1:22">
      <c r="A30" s="3">
        <v>21600373265</v>
      </c>
      <c r="B30" s="1" t="s">
        <v>681</v>
      </c>
      <c r="C30" s="1" t="s">
        <v>720</v>
      </c>
      <c r="D30" s="1" t="s">
        <v>706</v>
      </c>
      <c r="E30" s="1" t="s">
        <v>721</v>
      </c>
      <c r="F30" s="1" t="s">
        <v>681</v>
      </c>
      <c r="G30" s="1" t="s">
        <v>577</v>
      </c>
      <c r="H30" s="1" t="s">
        <v>578</v>
      </c>
      <c r="I30" s="1" t="s">
        <v>722</v>
      </c>
      <c r="J30" s="1" t="s">
        <v>580</v>
      </c>
      <c r="K30" s="1" t="s">
        <v>722</v>
      </c>
      <c r="L30" s="1" t="s">
        <v>722</v>
      </c>
      <c r="M30" s="1" t="s">
        <v>581</v>
      </c>
      <c r="N30" s="1" t="s">
        <v>581</v>
      </c>
      <c r="O30" s="1" t="s">
        <v>582</v>
      </c>
      <c r="P30" s="1" t="s">
        <v>583</v>
      </c>
      <c r="Q30" s="1" t="s">
        <v>584</v>
      </c>
      <c r="R30" s="1" t="s">
        <v>723</v>
      </c>
      <c r="S30" s="1" t="s">
        <v>586</v>
      </c>
      <c r="T30" s="1" t="s">
        <v>587</v>
      </c>
      <c r="U30" s="1" t="s">
        <v>588</v>
      </c>
      <c r="V30" s="1" t="s">
        <v>656</v>
      </c>
    </row>
    <row r="31" s="1" customFormat="1" spans="1:22">
      <c r="A31" s="3">
        <v>21598972844</v>
      </c>
      <c r="B31" s="1" t="s">
        <v>681</v>
      </c>
      <c r="C31" s="1" t="s">
        <v>724</v>
      </c>
      <c r="D31" s="1" t="s">
        <v>725</v>
      </c>
      <c r="E31" s="1" t="s">
        <v>726</v>
      </c>
      <c r="F31" s="1" t="s">
        <v>631</v>
      </c>
      <c r="G31" s="1" t="s">
        <v>577</v>
      </c>
      <c r="H31" s="1" t="s">
        <v>578</v>
      </c>
      <c r="I31" s="1" t="s">
        <v>727</v>
      </c>
      <c r="J31" s="1" t="s">
        <v>580</v>
      </c>
      <c r="K31" s="1" t="s">
        <v>727</v>
      </c>
      <c r="L31" s="1" t="s">
        <v>727</v>
      </c>
      <c r="M31" s="1" t="s">
        <v>581</v>
      </c>
      <c r="N31" s="1" t="s">
        <v>581</v>
      </c>
      <c r="O31" s="1" t="s">
        <v>582</v>
      </c>
      <c r="P31" s="1" t="s">
        <v>583</v>
      </c>
      <c r="Q31" s="1" t="s">
        <v>584</v>
      </c>
      <c r="R31" s="1" t="s">
        <v>728</v>
      </c>
      <c r="S31" s="1" t="s">
        <v>586</v>
      </c>
      <c r="T31" s="1" t="s">
        <v>587</v>
      </c>
      <c r="U31" s="1" t="s">
        <v>588</v>
      </c>
      <c r="V31" s="1" t="s">
        <v>595</v>
      </c>
    </row>
    <row r="32" s="1" customFormat="1" spans="1:22">
      <c r="A32" s="3">
        <v>21598833870</v>
      </c>
      <c r="B32" s="1" t="s">
        <v>729</v>
      </c>
      <c r="C32" s="1" t="s">
        <v>730</v>
      </c>
      <c r="D32" s="1" t="s">
        <v>731</v>
      </c>
      <c r="E32" s="1" t="s">
        <v>732</v>
      </c>
      <c r="F32" s="1" t="s">
        <v>681</v>
      </c>
      <c r="G32" s="1" t="s">
        <v>577</v>
      </c>
      <c r="H32" s="1" t="s">
        <v>578</v>
      </c>
      <c r="I32" s="1" t="s">
        <v>722</v>
      </c>
      <c r="J32" s="1" t="s">
        <v>580</v>
      </c>
      <c r="K32" s="1" t="s">
        <v>722</v>
      </c>
      <c r="L32" s="1" t="s">
        <v>722</v>
      </c>
      <c r="M32" s="1" t="s">
        <v>581</v>
      </c>
      <c r="N32" s="1" t="s">
        <v>581</v>
      </c>
      <c r="O32" s="1" t="s">
        <v>582</v>
      </c>
      <c r="P32" s="1" t="s">
        <v>583</v>
      </c>
      <c r="Q32" s="1" t="s">
        <v>584</v>
      </c>
      <c r="R32" s="1" t="s">
        <v>733</v>
      </c>
      <c r="S32" s="1" t="s">
        <v>586</v>
      </c>
      <c r="T32" s="1" t="s">
        <v>587</v>
      </c>
      <c r="U32" s="1" t="s">
        <v>588</v>
      </c>
      <c r="V32" s="1" t="s">
        <v>662</v>
      </c>
    </row>
    <row r="33" s="1" customFormat="1" spans="1:22">
      <c r="A33" s="3">
        <v>21595891042</v>
      </c>
      <c r="B33" s="1" t="s">
        <v>729</v>
      </c>
      <c r="C33" s="1" t="s">
        <v>734</v>
      </c>
      <c r="D33" s="1" t="s">
        <v>735</v>
      </c>
      <c r="E33" s="1" t="s">
        <v>736</v>
      </c>
      <c r="F33" s="1" t="s">
        <v>681</v>
      </c>
      <c r="G33" s="1" t="s">
        <v>577</v>
      </c>
      <c r="H33" s="1" t="s">
        <v>578</v>
      </c>
      <c r="I33" s="1" t="s">
        <v>737</v>
      </c>
      <c r="J33" s="1" t="s">
        <v>580</v>
      </c>
      <c r="K33" s="1" t="s">
        <v>737</v>
      </c>
      <c r="L33" s="1" t="s">
        <v>737</v>
      </c>
      <c r="M33" s="1" t="s">
        <v>581</v>
      </c>
      <c r="N33" s="1" t="s">
        <v>581</v>
      </c>
      <c r="O33" s="1" t="s">
        <v>582</v>
      </c>
      <c r="P33" s="1" t="s">
        <v>583</v>
      </c>
      <c r="Q33" s="1" t="s">
        <v>584</v>
      </c>
      <c r="R33" s="1" t="s">
        <v>738</v>
      </c>
      <c r="S33" s="1" t="s">
        <v>586</v>
      </c>
      <c r="T33" s="1" t="s">
        <v>587</v>
      </c>
      <c r="U33" s="1" t="s">
        <v>588</v>
      </c>
      <c r="V33" s="1" t="s">
        <v>739</v>
      </c>
    </row>
    <row r="34" s="1" customFormat="1" spans="1:22">
      <c r="A34" s="3">
        <v>21592706331</v>
      </c>
      <c r="B34" s="1" t="s">
        <v>729</v>
      </c>
      <c r="C34" s="1" t="s">
        <v>740</v>
      </c>
      <c r="D34" s="1" t="s">
        <v>696</v>
      </c>
      <c r="E34" s="1" t="s">
        <v>741</v>
      </c>
      <c r="F34" s="1" t="s">
        <v>573</v>
      </c>
      <c r="G34" s="1" t="s">
        <v>577</v>
      </c>
      <c r="H34" s="1" t="s">
        <v>578</v>
      </c>
      <c r="I34" s="1" t="s">
        <v>742</v>
      </c>
      <c r="J34" s="1" t="s">
        <v>580</v>
      </c>
      <c r="K34" s="1" t="s">
        <v>742</v>
      </c>
      <c r="L34" s="1" t="s">
        <v>742</v>
      </c>
      <c r="M34" s="1" t="s">
        <v>581</v>
      </c>
      <c r="N34" s="1" t="s">
        <v>581</v>
      </c>
      <c r="O34" s="1" t="s">
        <v>582</v>
      </c>
      <c r="P34" s="1" t="s">
        <v>583</v>
      </c>
      <c r="Q34" s="1" t="s">
        <v>584</v>
      </c>
      <c r="R34" s="1" t="s">
        <v>743</v>
      </c>
      <c r="S34" s="1" t="s">
        <v>586</v>
      </c>
      <c r="T34" s="1" t="s">
        <v>587</v>
      </c>
      <c r="U34" s="1" t="s">
        <v>588</v>
      </c>
      <c r="V34" s="1" t="s">
        <v>662</v>
      </c>
    </row>
    <row r="35" s="1" customFormat="1" spans="1:22">
      <c r="A35" s="3">
        <v>21588866987</v>
      </c>
      <c r="B35" s="1" t="s">
        <v>744</v>
      </c>
      <c r="C35" s="1" t="s">
        <v>745</v>
      </c>
      <c r="D35" s="1" t="s">
        <v>746</v>
      </c>
      <c r="E35" s="1" t="s">
        <v>747</v>
      </c>
      <c r="F35" s="1" t="s">
        <v>573</v>
      </c>
      <c r="G35" s="1" t="s">
        <v>577</v>
      </c>
      <c r="H35" s="1" t="s">
        <v>578</v>
      </c>
      <c r="I35" s="1" t="s">
        <v>748</v>
      </c>
      <c r="J35" s="1" t="s">
        <v>580</v>
      </c>
      <c r="K35" s="1" t="s">
        <v>748</v>
      </c>
      <c r="L35" s="1" t="s">
        <v>748</v>
      </c>
      <c r="M35" s="1" t="s">
        <v>581</v>
      </c>
      <c r="N35" s="1" t="s">
        <v>581</v>
      </c>
      <c r="O35" s="1" t="s">
        <v>582</v>
      </c>
      <c r="P35" s="1" t="s">
        <v>583</v>
      </c>
      <c r="Q35" s="1" t="s">
        <v>584</v>
      </c>
      <c r="R35" s="1" t="s">
        <v>749</v>
      </c>
      <c r="S35" s="1" t="s">
        <v>586</v>
      </c>
      <c r="T35" s="1" t="s">
        <v>587</v>
      </c>
      <c r="U35" s="1" t="s">
        <v>750</v>
      </c>
      <c r="V35" s="1" t="s">
        <v>662</v>
      </c>
    </row>
    <row r="36" s="1" customFormat="1" spans="1:22">
      <c r="A36" s="3">
        <v>21587191723</v>
      </c>
      <c r="B36" s="1" t="s">
        <v>744</v>
      </c>
      <c r="C36" s="1" t="s">
        <v>751</v>
      </c>
      <c r="D36" s="1" t="s">
        <v>696</v>
      </c>
      <c r="E36" s="1" t="s">
        <v>752</v>
      </c>
      <c r="F36" s="1" t="s">
        <v>573</v>
      </c>
      <c r="G36" s="1" t="s">
        <v>577</v>
      </c>
      <c r="H36" s="1" t="s">
        <v>578</v>
      </c>
      <c r="I36" s="1" t="s">
        <v>753</v>
      </c>
      <c r="J36" s="1" t="s">
        <v>580</v>
      </c>
      <c r="K36" s="1" t="s">
        <v>753</v>
      </c>
      <c r="L36" s="1" t="s">
        <v>753</v>
      </c>
      <c r="M36" s="1" t="s">
        <v>581</v>
      </c>
      <c r="N36" s="1" t="s">
        <v>581</v>
      </c>
      <c r="O36" s="1" t="s">
        <v>582</v>
      </c>
      <c r="P36" s="1" t="s">
        <v>583</v>
      </c>
      <c r="Q36" s="1" t="s">
        <v>584</v>
      </c>
      <c r="R36" s="1" t="s">
        <v>754</v>
      </c>
      <c r="S36" s="1" t="s">
        <v>586</v>
      </c>
      <c r="T36" s="1" t="s">
        <v>587</v>
      </c>
      <c r="U36" s="1" t="s">
        <v>588</v>
      </c>
      <c r="V36" s="1" t="s">
        <v>662</v>
      </c>
    </row>
    <row r="37" s="1" customFormat="1" spans="1:22">
      <c r="A37" s="3">
        <v>21586266728</v>
      </c>
      <c r="B37" s="1" t="s">
        <v>744</v>
      </c>
      <c r="C37" s="1" t="s">
        <v>755</v>
      </c>
      <c r="D37" s="1" t="s">
        <v>706</v>
      </c>
      <c r="E37" s="1" t="s">
        <v>756</v>
      </c>
      <c r="F37" s="1" t="s">
        <v>631</v>
      </c>
      <c r="G37" s="1" t="s">
        <v>577</v>
      </c>
      <c r="H37" s="1" t="s">
        <v>578</v>
      </c>
      <c r="I37" s="1" t="s">
        <v>757</v>
      </c>
      <c r="J37" s="1" t="s">
        <v>580</v>
      </c>
      <c r="K37" s="1" t="s">
        <v>757</v>
      </c>
      <c r="L37" s="1" t="s">
        <v>757</v>
      </c>
      <c r="M37" s="1" t="s">
        <v>581</v>
      </c>
      <c r="N37" s="1" t="s">
        <v>581</v>
      </c>
      <c r="O37" s="1" t="s">
        <v>582</v>
      </c>
      <c r="P37" s="1" t="s">
        <v>583</v>
      </c>
      <c r="Q37" s="1" t="s">
        <v>584</v>
      </c>
      <c r="R37" s="1" t="s">
        <v>758</v>
      </c>
      <c r="S37" s="1" t="s">
        <v>586</v>
      </c>
      <c r="T37" s="1" t="s">
        <v>587</v>
      </c>
      <c r="U37" s="1" t="s">
        <v>588</v>
      </c>
      <c r="V37" s="1" t="s">
        <v>656</v>
      </c>
    </row>
    <row r="38" s="1" customFormat="1" spans="1:22">
      <c r="A38" s="3">
        <v>21583855534</v>
      </c>
      <c r="B38" s="1" t="s">
        <v>744</v>
      </c>
      <c r="C38" s="1" t="s">
        <v>759</v>
      </c>
      <c r="D38" s="1" t="s">
        <v>760</v>
      </c>
      <c r="E38" s="1" t="s">
        <v>761</v>
      </c>
      <c r="F38" s="1" t="s">
        <v>729</v>
      </c>
      <c r="G38" s="1" t="s">
        <v>577</v>
      </c>
      <c r="H38" s="1" t="s">
        <v>578</v>
      </c>
      <c r="I38" s="1" t="s">
        <v>762</v>
      </c>
      <c r="J38" s="1" t="s">
        <v>580</v>
      </c>
      <c r="K38" s="1" t="s">
        <v>762</v>
      </c>
      <c r="L38" s="1" t="s">
        <v>762</v>
      </c>
      <c r="M38" s="1" t="s">
        <v>581</v>
      </c>
      <c r="N38" s="1" t="s">
        <v>581</v>
      </c>
      <c r="O38" s="1" t="s">
        <v>582</v>
      </c>
      <c r="P38" s="1" t="s">
        <v>583</v>
      </c>
      <c r="Q38" s="1" t="s">
        <v>584</v>
      </c>
      <c r="R38" s="1" t="s">
        <v>763</v>
      </c>
      <c r="S38" s="1" t="s">
        <v>586</v>
      </c>
      <c r="T38" s="1" t="s">
        <v>587</v>
      </c>
      <c r="U38" s="1" t="s">
        <v>588</v>
      </c>
      <c r="V38" s="1" t="s">
        <v>595</v>
      </c>
    </row>
    <row r="39" s="1" customFormat="1" spans="1:22">
      <c r="A39" s="3">
        <v>21579388060</v>
      </c>
      <c r="B39" s="1" t="s">
        <v>764</v>
      </c>
      <c r="C39" s="1" t="s">
        <v>765</v>
      </c>
      <c r="D39" s="1" t="s">
        <v>766</v>
      </c>
      <c r="E39" s="1" t="s">
        <v>767</v>
      </c>
      <c r="F39" s="1" t="s">
        <v>681</v>
      </c>
      <c r="G39" s="1" t="s">
        <v>577</v>
      </c>
      <c r="H39" s="1" t="s">
        <v>578</v>
      </c>
      <c r="I39" s="1" t="s">
        <v>768</v>
      </c>
      <c r="J39" s="1" t="s">
        <v>580</v>
      </c>
      <c r="K39" s="1" t="s">
        <v>768</v>
      </c>
      <c r="L39" s="1" t="s">
        <v>768</v>
      </c>
      <c r="M39" s="1" t="s">
        <v>581</v>
      </c>
      <c r="N39" s="1" t="s">
        <v>581</v>
      </c>
      <c r="O39" s="1" t="s">
        <v>582</v>
      </c>
      <c r="P39" s="1" t="s">
        <v>583</v>
      </c>
      <c r="Q39" s="1" t="s">
        <v>584</v>
      </c>
      <c r="R39" s="1" t="s">
        <v>769</v>
      </c>
      <c r="S39" s="1" t="s">
        <v>586</v>
      </c>
      <c r="T39" s="1" t="s">
        <v>587</v>
      </c>
      <c r="U39" s="1" t="s">
        <v>588</v>
      </c>
      <c r="V39" s="1" t="s">
        <v>595</v>
      </c>
    </row>
    <row r="40" s="1" customFormat="1" spans="1:22">
      <c r="A40" s="3">
        <v>21578841290</v>
      </c>
      <c r="B40" s="1" t="s">
        <v>764</v>
      </c>
      <c r="C40" s="1" t="s">
        <v>770</v>
      </c>
      <c r="D40" s="1" t="s">
        <v>771</v>
      </c>
      <c r="E40" s="1" t="s">
        <v>772</v>
      </c>
      <c r="F40" s="1" t="s">
        <v>631</v>
      </c>
      <c r="G40" s="1" t="s">
        <v>577</v>
      </c>
      <c r="H40" s="1" t="s">
        <v>578</v>
      </c>
      <c r="I40" s="1" t="s">
        <v>773</v>
      </c>
      <c r="J40" s="1" t="s">
        <v>580</v>
      </c>
      <c r="K40" s="1" t="s">
        <v>773</v>
      </c>
      <c r="L40" s="1" t="s">
        <v>773</v>
      </c>
      <c r="M40" s="1" t="s">
        <v>581</v>
      </c>
      <c r="N40" s="1" t="s">
        <v>581</v>
      </c>
      <c r="O40" s="1" t="s">
        <v>582</v>
      </c>
      <c r="P40" s="1" t="s">
        <v>583</v>
      </c>
      <c r="Q40" s="1" t="s">
        <v>584</v>
      </c>
      <c r="R40" s="1" t="s">
        <v>774</v>
      </c>
      <c r="S40" s="1" t="s">
        <v>586</v>
      </c>
      <c r="T40" s="1" t="s">
        <v>587</v>
      </c>
      <c r="U40" s="1" t="s">
        <v>588</v>
      </c>
      <c r="V40" s="1" t="s">
        <v>595</v>
      </c>
    </row>
    <row r="41" s="1" customFormat="1" spans="1:22">
      <c r="A41" s="3">
        <v>21578020220</v>
      </c>
      <c r="B41" s="1" t="s">
        <v>764</v>
      </c>
      <c r="C41" s="1" t="s">
        <v>775</v>
      </c>
      <c r="D41" s="1" t="s">
        <v>771</v>
      </c>
      <c r="E41" s="1" t="s">
        <v>776</v>
      </c>
      <c r="F41" s="1" t="s">
        <v>671</v>
      </c>
      <c r="G41" s="1" t="s">
        <v>577</v>
      </c>
      <c r="H41" s="1" t="s">
        <v>578</v>
      </c>
      <c r="I41" s="1" t="s">
        <v>777</v>
      </c>
      <c r="J41" s="1" t="s">
        <v>580</v>
      </c>
      <c r="K41" s="1" t="s">
        <v>777</v>
      </c>
      <c r="L41" s="1" t="s">
        <v>777</v>
      </c>
      <c r="M41" s="1" t="s">
        <v>581</v>
      </c>
      <c r="N41" s="1" t="s">
        <v>581</v>
      </c>
      <c r="O41" s="1" t="s">
        <v>582</v>
      </c>
      <c r="P41" s="1" t="s">
        <v>583</v>
      </c>
      <c r="Q41" s="1" t="s">
        <v>584</v>
      </c>
      <c r="R41" s="1" t="s">
        <v>778</v>
      </c>
      <c r="S41" s="1" t="s">
        <v>586</v>
      </c>
      <c r="T41" s="1" t="s">
        <v>587</v>
      </c>
      <c r="U41" s="1" t="s">
        <v>588</v>
      </c>
      <c r="V41" s="1" t="s">
        <v>595</v>
      </c>
    </row>
    <row r="42" s="1" customFormat="1" spans="1:22">
      <c r="A42" s="3">
        <v>21573109546</v>
      </c>
      <c r="B42" s="1" t="s">
        <v>764</v>
      </c>
      <c r="C42" s="1" t="s">
        <v>779</v>
      </c>
      <c r="D42" s="1" t="s">
        <v>780</v>
      </c>
      <c r="E42" s="1" t="s">
        <v>781</v>
      </c>
      <c r="F42" s="1" t="s">
        <v>631</v>
      </c>
      <c r="G42" s="1" t="s">
        <v>577</v>
      </c>
      <c r="H42" s="1" t="s">
        <v>578</v>
      </c>
      <c r="I42" s="1" t="s">
        <v>782</v>
      </c>
      <c r="J42" s="1" t="s">
        <v>580</v>
      </c>
      <c r="K42" s="1" t="s">
        <v>782</v>
      </c>
      <c r="L42" s="1" t="s">
        <v>782</v>
      </c>
      <c r="M42" s="1" t="s">
        <v>581</v>
      </c>
      <c r="N42" s="1" t="s">
        <v>581</v>
      </c>
      <c r="O42" s="1" t="s">
        <v>582</v>
      </c>
      <c r="P42" s="1" t="s">
        <v>583</v>
      </c>
      <c r="Q42" s="1" t="s">
        <v>584</v>
      </c>
      <c r="R42" s="1" t="s">
        <v>783</v>
      </c>
      <c r="S42" s="1" t="s">
        <v>586</v>
      </c>
      <c r="T42" s="1" t="s">
        <v>587</v>
      </c>
      <c r="U42" s="1" t="s">
        <v>588</v>
      </c>
      <c r="V42" s="1" t="s">
        <v>595</v>
      </c>
    </row>
    <row r="43" s="1" customFormat="1" spans="1:22">
      <c r="A43" s="3">
        <v>21570587062</v>
      </c>
      <c r="B43" s="1" t="s">
        <v>764</v>
      </c>
      <c r="C43" s="1" t="s">
        <v>784</v>
      </c>
      <c r="D43" s="1" t="s">
        <v>785</v>
      </c>
      <c r="E43" s="1" t="s">
        <v>786</v>
      </c>
      <c r="F43" s="1" t="s">
        <v>671</v>
      </c>
      <c r="G43" s="1" t="s">
        <v>577</v>
      </c>
      <c r="H43" s="1" t="s">
        <v>578</v>
      </c>
      <c r="I43" s="1" t="s">
        <v>787</v>
      </c>
      <c r="J43" s="1" t="s">
        <v>580</v>
      </c>
      <c r="K43" s="1" t="s">
        <v>787</v>
      </c>
      <c r="L43" s="1" t="s">
        <v>787</v>
      </c>
      <c r="M43" s="1" t="s">
        <v>581</v>
      </c>
      <c r="N43" s="1" t="s">
        <v>581</v>
      </c>
      <c r="O43" s="1" t="s">
        <v>582</v>
      </c>
      <c r="P43" s="1" t="s">
        <v>583</v>
      </c>
      <c r="Q43" s="1" t="s">
        <v>584</v>
      </c>
      <c r="R43" s="1" t="s">
        <v>788</v>
      </c>
      <c r="S43" s="1" t="s">
        <v>586</v>
      </c>
      <c r="T43" s="1" t="s">
        <v>587</v>
      </c>
      <c r="U43" s="1" t="s">
        <v>588</v>
      </c>
      <c r="V43" s="1" t="s">
        <v>595</v>
      </c>
    </row>
    <row r="44" s="1" customFormat="1" spans="1:22">
      <c r="A44" s="3">
        <v>21570536050</v>
      </c>
      <c r="B44" s="1" t="s">
        <v>764</v>
      </c>
      <c r="C44" s="1" t="s">
        <v>789</v>
      </c>
      <c r="D44" s="1" t="s">
        <v>790</v>
      </c>
      <c r="E44" s="1" t="s">
        <v>791</v>
      </c>
      <c r="F44" s="1" t="s">
        <v>671</v>
      </c>
      <c r="G44" s="1" t="s">
        <v>577</v>
      </c>
      <c r="H44" s="1" t="s">
        <v>578</v>
      </c>
      <c r="I44" s="1" t="s">
        <v>792</v>
      </c>
      <c r="J44" s="1" t="s">
        <v>580</v>
      </c>
      <c r="K44" s="1" t="s">
        <v>792</v>
      </c>
      <c r="L44" s="1" t="s">
        <v>792</v>
      </c>
      <c r="M44" s="1" t="s">
        <v>581</v>
      </c>
      <c r="N44" s="1" t="s">
        <v>581</v>
      </c>
      <c r="O44" s="1" t="s">
        <v>582</v>
      </c>
      <c r="P44" s="1" t="s">
        <v>583</v>
      </c>
      <c r="Q44" s="1" t="s">
        <v>584</v>
      </c>
      <c r="R44" s="1" t="s">
        <v>793</v>
      </c>
      <c r="S44" s="1" t="s">
        <v>586</v>
      </c>
      <c r="T44" s="1" t="s">
        <v>587</v>
      </c>
      <c r="U44" s="1" t="s">
        <v>750</v>
      </c>
      <c r="V44" s="1" t="s">
        <v>794</v>
      </c>
    </row>
    <row r="45" s="1" customFormat="1" spans="1:22">
      <c r="A45" s="3">
        <v>21567760615</v>
      </c>
      <c r="B45" s="1" t="s">
        <v>795</v>
      </c>
      <c r="C45" s="1" t="s">
        <v>796</v>
      </c>
      <c r="D45" s="1" t="s">
        <v>797</v>
      </c>
      <c r="E45" s="1" t="s">
        <v>798</v>
      </c>
      <c r="F45" s="1" t="s">
        <v>671</v>
      </c>
      <c r="G45" s="1" t="s">
        <v>577</v>
      </c>
      <c r="H45" s="1" t="s">
        <v>578</v>
      </c>
      <c r="I45" s="1" t="s">
        <v>799</v>
      </c>
      <c r="J45" s="1" t="s">
        <v>580</v>
      </c>
      <c r="K45" s="1" t="s">
        <v>799</v>
      </c>
      <c r="L45" s="1" t="s">
        <v>800</v>
      </c>
      <c r="M45" s="1" t="s">
        <v>801</v>
      </c>
      <c r="N45" s="1" t="s">
        <v>801</v>
      </c>
      <c r="O45" s="1" t="s">
        <v>582</v>
      </c>
      <c r="P45" s="1" t="s">
        <v>583</v>
      </c>
      <c r="Q45" s="1" t="s">
        <v>584</v>
      </c>
      <c r="R45" s="1" t="s">
        <v>802</v>
      </c>
      <c r="S45" s="1" t="s">
        <v>586</v>
      </c>
      <c r="T45" s="1" t="s">
        <v>587</v>
      </c>
      <c r="U45" s="1" t="s">
        <v>588</v>
      </c>
      <c r="V45" s="1" t="s">
        <v>656</v>
      </c>
    </row>
    <row r="46" s="1" customFormat="1" spans="1:22">
      <c r="A46" s="3">
        <v>21562321051</v>
      </c>
      <c r="B46" s="1" t="s">
        <v>795</v>
      </c>
      <c r="C46" s="1" t="s">
        <v>803</v>
      </c>
      <c r="D46" s="1" t="s">
        <v>804</v>
      </c>
      <c r="E46" s="1" t="s">
        <v>805</v>
      </c>
      <c r="F46" s="1" t="s">
        <v>681</v>
      </c>
      <c r="G46" s="1" t="s">
        <v>577</v>
      </c>
      <c r="H46" s="1" t="s">
        <v>578</v>
      </c>
      <c r="I46" s="1" t="s">
        <v>806</v>
      </c>
      <c r="J46" s="1" t="s">
        <v>580</v>
      </c>
      <c r="K46" s="1" t="s">
        <v>806</v>
      </c>
      <c r="L46" s="1" t="s">
        <v>806</v>
      </c>
      <c r="M46" s="1" t="s">
        <v>581</v>
      </c>
      <c r="N46" s="1" t="s">
        <v>581</v>
      </c>
      <c r="O46" s="1" t="s">
        <v>582</v>
      </c>
      <c r="P46" s="1" t="s">
        <v>583</v>
      </c>
      <c r="Q46" s="1" t="s">
        <v>584</v>
      </c>
      <c r="R46" s="1" t="s">
        <v>807</v>
      </c>
      <c r="S46" s="1" t="s">
        <v>586</v>
      </c>
      <c r="T46" s="1" t="s">
        <v>587</v>
      </c>
      <c r="U46" s="1" t="s">
        <v>588</v>
      </c>
      <c r="V46" s="1" t="s">
        <v>656</v>
      </c>
    </row>
    <row r="47" s="1" customFormat="1" spans="1:22">
      <c r="A47" s="3">
        <v>21502512038</v>
      </c>
      <c r="B47" s="1" t="s">
        <v>808</v>
      </c>
      <c r="C47" s="1" t="s">
        <v>809</v>
      </c>
      <c r="D47" s="1" t="s">
        <v>810</v>
      </c>
      <c r="E47" s="1" t="s">
        <v>811</v>
      </c>
      <c r="F47" s="1" t="s">
        <v>681</v>
      </c>
      <c r="G47" s="1" t="s">
        <v>577</v>
      </c>
      <c r="H47" s="1" t="s">
        <v>578</v>
      </c>
      <c r="I47" s="1" t="s">
        <v>812</v>
      </c>
      <c r="J47" s="1" t="s">
        <v>580</v>
      </c>
      <c r="K47" s="1" t="s">
        <v>812</v>
      </c>
      <c r="L47" s="1" t="s">
        <v>812</v>
      </c>
      <c r="M47" s="1" t="s">
        <v>581</v>
      </c>
      <c r="N47" s="1" t="s">
        <v>581</v>
      </c>
      <c r="O47" s="1" t="s">
        <v>582</v>
      </c>
      <c r="P47" s="1" t="s">
        <v>583</v>
      </c>
      <c r="Q47" s="1" t="s">
        <v>584</v>
      </c>
      <c r="R47" s="1" t="s">
        <v>813</v>
      </c>
      <c r="S47" s="1" t="s">
        <v>586</v>
      </c>
      <c r="T47" s="1" t="s">
        <v>587</v>
      </c>
      <c r="U47" s="1" t="s">
        <v>588</v>
      </c>
      <c r="V47" s="1" t="s">
        <v>656</v>
      </c>
    </row>
    <row r="48" s="1" customFormat="1" spans="1:22">
      <c r="A48" s="3">
        <v>21499878258</v>
      </c>
      <c r="B48" s="1" t="s">
        <v>814</v>
      </c>
      <c r="C48" s="1" t="s">
        <v>815</v>
      </c>
      <c r="D48" s="1" t="s">
        <v>816</v>
      </c>
      <c r="E48" s="1" t="s">
        <v>817</v>
      </c>
      <c r="F48" s="1" t="s">
        <v>671</v>
      </c>
      <c r="G48" s="1" t="s">
        <v>577</v>
      </c>
      <c r="H48" s="1" t="s">
        <v>578</v>
      </c>
      <c r="I48" s="1" t="s">
        <v>818</v>
      </c>
      <c r="J48" s="1" t="s">
        <v>580</v>
      </c>
      <c r="K48" s="1" t="s">
        <v>818</v>
      </c>
      <c r="L48" s="1" t="s">
        <v>818</v>
      </c>
      <c r="M48" s="1" t="s">
        <v>581</v>
      </c>
      <c r="N48" s="1" t="s">
        <v>581</v>
      </c>
      <c r="O48" s="1" t="s">
        <v>582</v>
      </c>
      <c r="P48" s="1" t="s">
        <v>583</v>
      </c>
      <c r="Q48" s="1" t="s">
        <v>584</v>
      </c>
      <c r="R48" s="1" t="s">
        <v>819</v>
      </c>
      <c r="S48" s="1" t="s">
        <v>586</v>
      </c>
      <c r="T48" s="1" t="s">
        <v>587</v>
      </c>
      <c r="U48" s="1" t="s">
        <v>588</v>
      </c>
      <c r="V48" s="1" t="s">
        <v>595</v>
      </c>
    </row>
    <row r="49" s="1" customFormat="1" spans="1:22">
      <c r="A49" s="3">
        <v>21499314122</v>
      </c>
      <c r="B49" s="1" t="s">
        <v>814</v>
      </c>
      <c r="C49" s="1" t="s">
        <v>820</v>
      </c>
      <c r="D49" s="1" t="s">
        <v>821</v>
      </c>
      <c r="E49" s="1" t="s">
        <v>822</v>
      </c>
      <c r="F49" s="1" t="s">
        <v>671</v>
      </c>
      <c r="G49" s="1" t="s">
        <v>577</v>
      </c>
      <c r="H49" s="1" t="s">
        <v>578</v>
      </c>
      <c r="I49" s="1" t="s">
        <v>823</v>
      </c>
      <c r="J49" s="1" t="s">
        <v>580</v>
      </c>
      <c r="K49" s="1" t="s">
        <v>823</v>
      </c>
      <c r="L49" s="1" t="s">
        <v>823</v>
      </c>
      <c r="M49" s="1" t="s">
        <v>581</v>
      </c>
      <c r="N49" s="1" t="s">
        <v>581</v>
      </c>
      <c r="O49" s="1" t="s">
        <v>582</v>
      </c>
      <c r="P49" s="1" t="s">
        <v>583</v>
      </c>
      <c r="Q49" s="1" t="s">
        <v>584</v>
      </c>
      <c r="R49" s="1" t="s">
        <v>824</v>
      </c>
      <c r="S49" s="1" t="s">
        <v>586</v>
      </c>
      <c r="T49" s="1" t="s">
        <v>587</v>
      </c>
      <c r="U49" s="1" t="s">
        <v>588</v>
      </c>
      <c r="V49" s="1" t="s">
        <v>656</v>
      </c>
    </row>
    <row r="50" s="1" customFormat="1" spans="1:22">
      <c r="A50" s="3">
        <v>21497828796</v>
      </c>
      <c r="B50" s="1" t="s">
        <v>814</v>
      </c>
      <c r="C50" s="1" t="s">
        <v>825</v>
      </c>
      <c r="D50" s="1" t="s">
        <v>826</v>
      </c>
      <c r="E50" s="1" t="s">
        <v>827</v>
      </c>
      <c r="F50" s="1" t="s">
        <v>631</v>
      </c>
      <c r="G50" s="1" t="s">
        <v>577</v>
      </c>
      <c r="H50" s="1" t="s">
        <v>578</v>
      </c>
      <c r="I50" s="1" t="s">
        <v>828</v>
      </c>
      <c r="J50" s="1" t="s">
        <v>580</v>
      </c>
      <c r="K50" s="1" t="s">
        <v>828</v>
      </c>
      <c r="L50" s="1" t="s">
        <v>828</v>
      </c>
      <c r="M50" s="1" t="s">
        <v>581</v>
      </c>
      <c r="N50" s="1" t="s">
        <v>581</v>
      </c>
      <c r="O50" s="1" t="s">
        <v>582</v>
      </c>
      <c r="P50" s="1" t="s">
        <v>583</v>
      </c>
      <c r="Q50" s="1" t="s">
        <v>584</v>
      </c>
      <c r="R50" s="1" t="s">
        <v>829</v>
      </c>
      <c r="S50" s="1" t="s">
        <v>586</v>
      </c>
      <c r="T50" s="1" t="s">
        <v>587</v>
      </c>
      <c r="U50" s="1" t="s">
        <v>588</v>
      </c>
      <c r="V50" s="1" t="s">
        <v>656</v>
      </c>
    </row>
    <row r="51" s="1" customFormat="1" spans="1:22">
      <c r="A51" s="3">
        <v>21496243366</v>
      </c>
      <c r="B51" s="1" t="s">
        <v>814</v>
      </c>
      <c r="C51" s="1" t="s">
        <v>830</v>
      </c>
      <c r="D51" s="1" t="s">
        <v>831</v>
      </c>
      <c r="E51" s="1" t="s">
        <v>832</v>
      </c>
      <c r="F51" s="1" t="s">
        <v>671</v>
      </c>
      <c r="G51" s="1" t="s">
        <v>577</v>
      </c>
      <c r="H51" s="1" t="s">
        <v>578</v>
      </c>
      <c r="I51" s="1" t="s">
        <v>833</v>
      </c>
      <c r="J51" s="1" t="s">
        <v>580</v>
      </c>
      <c r="K51" s="1" t="s">
        <v>833</v>
      </c>
      <c r="L51" s="1" t="s">
        <v>833</v>
      </c>
      <c r="M51" s="1" t="s">
        <v>581</v>
      </c>
      <c r="N51" s="1" t="s">
        <v>581</v>
      </c>
      <c r="O51" s="1" t="s">
        <v>582</v>
      </c>
      <c r="P51" s="1" t="s">
        <v>583</v>
      </c>
      <c r="Q51" s="1" t="s">
        <v>584</v>
      </c>
      <c r="R51" s="1" t="s">
        <v>834</v>
      </c>
      <c r="S51" s="1" t="s">
        <v>586</v>
      </c>
      <c r="T51" s="1" t="s">
        <v>587</v>
      </c>
      <c r="U51" s="1" t="s">
        <v>588</v>
      </c>
      <c r="V51" s="1" t="s">
        <v>656</v>
      </c>
    </row>
    <row r="52" s="1" customFormat="1" spans="1:22">
      <c r="A52" s="3">
        <v>21492496368</v>
      </c>
      <c r="B52" s="1" t="s">
        <v>835</v>
      </c>
      <c r="C52" s="1" t="s">
        <v>836</v>
      </c>
      <c r="D52" s="1" t="s">
        <v>837</v>
      </c>
      <c r="E52" s="1" t="s">
        <v>838</v>
      </c>
      <c r="F52" s="1" t="s">
        <v>744</v>
      </c>
      <c r="G52" s="1" t="s">
        <v>577</v>
      </c>
      <c r="H52" s="1" t="s">
        <v>578</v>
      </c>
      <c r="I52" s="1" t="s">
        <v>839</v>
      </c>
      <c r="J52" s="1" t="s">
        <v>580</v>
      </c>
      <c r="K52" s="1" t="s">
        <v>839</v>
      </c>
      <c r="L52" s="1" t="s">
        <v>839</v>
      </c>
      <c r="M52" s="1" t="s">
        <v>581</v>
      </c>
      <c r="N52" s="1" t="s">
        <v>581</v>
      </c>
      <c r="O52" s="1" t="s">
        <v>582</v>
      </c>
      <c r="P52" s="1" t="s">
        <v>583</v>
      </c>
      <c r="Q52" s="1" t="s">
        <v>584</v>
      </c>
      <c r="R52" s="1" t="s">
        <v>840</v>
      </c>
      <c r="S52" s="1" t="s">
        <v>586</v>
      </c>
      <c r="T52" s="1" t="s">
        <v>587</v>
      </c>
      <c r="U52" s="1" t="s">
        <v>588</v>
      </c>
      <c r="V52" s="1" t="s">
        <v>595</v>
      </c>
    </row>
    <row r="53" s="1" customFormat="1" spans="1:22">
      <c r="A53" s="3">
        <v>21489534733</v>
      </c>
      <c r="B53" s="1" t="s">
        <v>835</v>
      </c>
      <c r="C53" s="1" t="s">
        <v>841</v>
      </c>
      <c r="D53" s="1" t="s">
        <v>706</v>
      </c>
      <c r="E53" s="1" t="s">
        <v>842</v>
      </c>
      <c r="F53" s="1" t="s">
        <v>671</v>
      </c>
      <c r="G53" s="1" t="s">
        <v>577</v>
      </c>
      <c r="H53" s="1" t="s">
        <v>578</v>
      </c>
      <c r="I53" s="1" t="s">
        <v>843</v>
      </c>
      <c r="J53" s="1" t="s">
        <v>580</v>
      </c>
      <c r="K53" s="1" t="s">
        <v>843</v>
      </c>
      <c r="L53" s="1" t="s">
        <v>843</v>
      </c>
      <c r="M53" s="1" t="s">
        <v>581</v>
      </c>
      <c r="N53" s="1" t="s">
        <v>581</v>
      </c>
      <c r="O53" s="1" t="s">
        <v>582</v>
      </c>
      <c r="P53" s="1" t="s">
        <v>583</v>
      </c>
      <c r="Q53" s="1" t="s">
        <v>584</v>
      </c>
      <c r="R53" s="1" t="s">
        <v>844</v>
      </c>
      <c r="S53" s="1" t="s">
        <v>586</v>
      </c>
      <c r="T53" s="1" t="s">
        <v>587</v>
      </c>
      <c r="U53" s="1" t="s">
        <v>588</v>
      </c>
      <c r="V53" s="1" t="s">
        <v>656</v>
      </c>
    </row>
    <row r="54" s="1" customFormat="1" spans="1:22">
      <c r="A54" s="3">
        <v>21485891193</v>
      </c>
      <c r="B54" s="1" t="s">
        <v>835</v>
      </c>
      <c r="C54" s="1" t="s">
        <v>845</v>
      </c>
      <c r="D54" s="1" t="s">
        <v>846</v>
      </c>
      <c r="E54" s="1" t="s">
        <v>847</v>
      </c>
      <c r="F54" s="1" t="s">
        <v>631</v>
      </c>
      <c r="G54" s="1" t="s">
        <v>577</v>
      </c>
      <c r="H54" s="1" t="s">
        <v>578</v>
      </c>
      <c r="I54" s="1" t="s">
        <v>848</v>
      </c>
      <c r="J54" s="1" t="s">
        <v>580</v>
      </c>
      <c r="K54" s="1" t="s">
        <v>848</v>
      </c>
      <c r="L54" s="1" t="s">
        <v>848</v>
      </c>
      <c r="M54" s="1" t="s">
        <v>581</v>
      </c>
      <c r="N54" s="1" t="s">
        <v>581</v>
      </c>
      <c r="O54" s="1" t="s">
        <v>582</v>
      </c>
      <c r="P54" s="1" t="s">
        <v>583</v>
      </c>
      <c r="Q54" s="1" t="s">
        <v>584</v>
      </c>
      <c r="R54" s="1" t="s">
        <v>849</v>
      </c>
      <c r="S54" s="1" t="s">
        <v>586</v>
      </c>
      <c r="T54" s="1" t="s">
        <v>587</v>
      </c>
      <c r="U54" s="1" t="s">
        <v>588</v>
      </c>
      <c r="V54" s="1" t="s">
        <v>595</v>
      </c>
    </row>
    <row r="55" s="1" customFormat="1" spans="1:22">
      <c r="A55" s="3">
        <v>21467336542</v>
      </c>
      <c r="B55" s="1" t="s">
        <v>850</v>
      </c>
      <c r="C55" s="1" t="s">
        <v>851</v>
      </c>
      <c r="D55" s="1" t="s">
        <v>607</v>
      </c>
      <c r="E55" s="1" t="s">
        <v>852</v>
      </c>
      <c r="F55" s="1" t="s">
        <v>631</v>
      </c>
      <c r="G55" s="1" t="s">
        <v>577</v>
      </c>
      <c r="H55" s="1" t="s">
        <v>578</v>
      </c>
      <c r="I55" s="1" t="s">
        <v>853</v>
      </c>
      <c r="J55" s="1" t="s">
        <v>580</v>
      </c>
      <c r="K55" s="1" t="s">
        <v>853</v>
      </c>
      <c r="L55" s="1" t="s">
        <v>853</v>
      </c>
      <c r="M55" s="1" t="s">
        <v>581</v>
      </c>
      <c r="N55" s="1" t="s">
        <v>581</v>
      </c>
      <c r="O55" s="1" t="s">
        <v>582</v>
      </c>
      <c r="P55" s="1" t="s">
        <v>583</v>
      </c>
      <c r="Q55" s="1" t="s">
        <v>584</v>
      </c>
      <c r="R55" s="1" t="s">
        <v>854</v>
      </c>
      <c r="S55" s="1" t="s">
        <v>586</v>
      </c>
      <c r="T55" s="1" t="s">
        <v>587</v>
      </c>
      <c r="U55" s="1" t="s">
        <v>588</v>
      </c>
      <c r="V55" s="1" t="s">
        <v>595</v>
      </c>
    </row>
    <row r="56" s="1" customFormat="1" spans="1:22">
      <c r="A56" s="3">
        <v>21463916648</v>
      </c>
      <c r="B56" s="1" t="s">
        <v>850</v>
      </c>
      <c r="C56" s="1" t="s">
        <v>855</v>
      </c>
      <c r="D56" s="1" t="s">
        <v>856</v>
      </c>
      <c r="E56" s="1" t="s">
        <v>857</v>
      </c>
      <c r="F56" s="1" t="s">
        <v>681</v>
      </c>
      <c r="G56" s="1" t="s">
        <v>577</v>
      </c>
      <c r="H56" s="1" t="s">
        <v>578</v>
      </c>
      <c r="I56" s="1" t="s">
        <v>858</v>
      </c>
      <c r="J56" s="1" t="s">
        <v>580</v>
      </c>
      <c r="K56" s="1" t="s">
        <v>858</v>
      </c>
      <c r="L56" s="1" t="s">
        <v>858</v>
      </c>
      <c r="M56" s="1" t="s">
        <v>581</v>
      </c>
      <c r="N56" s="1" t="s">
        <v>581</v>
      </c>
      <c r="O56" s="1" t="s">
        <v>582</v>
      </c>
      <c r="P56" s="1" t="s">
        <v>583</v>
      </c>
      <c r="Q56" s="1" t="s">
        <v>584</v>
      </c>
      <c r="R56" s="1" t="s">
        <v>859</v>
      </c>
      <c r="S56" s="1" t="s">
        <v>586</v>
      </c>
      <c r="T56" s="1" t="s">
        <v>587</v>
      </c>
      <c r="U56" s="1" t="s">
        <v>588</v>
      </c>
      <c r="V56" s="1" t="s">
        <v>656</v>
      </c>
    </row>
    <row r="57" s="1" customFormat="1" spans="1:22">
      <c r="A57" s="3">
        <v>21453854195</v>
      </c>
      <c r="B57" s="1" t="s">
        <v>860</v>
      </c>
      <c r="C57" s="1" t="s">
        <v>861</v>
      </c>
      <c r="D57" s="1" t="s">
        <v>862</v>
      </c>
      <c r="E57" s="1" t="s">
        <v>863</v>
      </c>
      <c r="F57" s="1" t="s">
        <v>573</v>
      </c>
      <c r="G57" s="1" t="s">
        <v>577</v>
      </c>
      <c r="H57" s="1" t="s">
        <v>578</v>
      </c>
      <c r="I57" s="1" t="s">
        <v>864</v>
      </c>
      <c r="J57" s="1" t="s">
        <v>580</v>
      </c>
      <c r="K57" s="1" t="s">
        <v>864</v>
      </c>
      <c r="L57" s="1" t="s">
        <v>864</v>
      </c>
      <c r="M57" s="1" t="s">
        <v>581</v>
      </c>
      <c r="N57" s="1" t="s">
        <v>581</v>
      </c>
      <c r="O57" s="1" t="s">
        <v>582</v>
      </c>
      <c r="P57" s="1" t="s">
        <v>583</v>
      </c>
      <c r="Q57" s="1" t="s">
        <v>584</v>
      </c>
      <c r="R57" s="1" t="s">
        <v>865</v>
      </c>
      <c r="S57" s="1" t="s">
        <v>586</v>
      </c>
      <c r="T57" s="1" t="s">
        <v>587</v>
      </c>
      <c r="U57" s="1" t="s">
        <v>588</v>
      </c>
      <c r="V57" s="1" t="s">
        <v>595</v>
      </c>
    </row>
    <row r="58" s="1" customFormat="1" spans="1:22">
      <c r="A58" s="3">
        <v>21445534224</v>
      </c>
      <c r="B58" s="1" t="s">
        <v>866</v>
      </c>
      <c r="C58" s="1" t="s">
        <v>867</v>
      </c>
      <c r="D58" s="1" t="s">
        <v>868</v>
      </c>
      <c r="E58" s="1" t="s">
        <v>869</v>
      </c>
      <c r="F58" s="1" t="s">
        <v>573</v>
      </c>
      <c r="G58" s="1" t="s">
        <v>577</v>
      </c>
      <c r="H58" s="1" t="s">
        <v>578</v>
      </c>
      <c r="I58" s="1" t="s">
        <v>870</v>
      </c>
      <c r="J58" s="1" t="s">
        <v>580</v>
      </c>
      <c r="K58" s="1" t="s">
        <v>870</v>
      </c>
      <c r="L58" s="1" t="s">
        <v>870</v>
      </c>
      <c r="M58" s="1" t="s">
        <v>581</v>
      </c>
      <c r="N58" s="1" t="s">
        <v>581</v>
      </c>
      <c r="O58" s="1" t="s">
        <v>582</v>
      </c>
      <c r="P58" s="1" t="s">
        <v>583</v>
      </c>
      <c r="Q58" s="1" t="s">
        <v>584</v>
      </c>
      <c r="R58" s="1" t="s">
        <v>871</v>
      </c>
      <c r="S58" s="1" t="s">
        <v>586</v>
      </c>
      <c r="T58" s="1" t="s">
        <v>587</v>
      </c>
      <c r="U58" s="1" t="s">
        <v>588</v>
      </c>
      <c r="V58" s="1" t="s">
        <v>595</v>
      </c>
    </row>
    <row r="59" s="1" customFormat="1" spans="1:22">
      <c r="A59" s="3">
        <v>21445528902</v>
      </c>
      <c r="B59" s="1" t="s">
        <v>866</v>
      </c>
      <c r="C59" s="1" t="s">
        <v>872</v>
      </c>
      <c r="D59" s="1" t="s">
        <v>868</v>
      </c>
      <c r="E59" s="1" t="s">
        <v>873</v>
      </c>
      <c r="F59" s="1" t="s">
        <v>573</v>
      </c>
      <c r="G59" s="1" t="s">
        <v>577</v>
      </c>
      <c r="H59" s="1" t="s">
        <v>578</v>
      </c>
      <c r="I59" s="1" t="s">
        <v>870</v>
      </c>
      <c r="J59" s="1" t="s">
        <v>580</v>
      </c>
      <c r="K59" s="1" t="s">
        <v>870</v>
      </c>
      <c r="L59" s="1" t="s">
        <v>870</v>
      </c>
      <c r="M59" s="1" t="s">
        <v>581</v>
      </c>
      <c r="N59" s="1" t="s">
        <v>581</v>
      </c>
      <c r="O59" s="1" t="s">
        <v>582</v>
      </c>
      <c r="P59" s="1" t="s">
        <v>583</v>
      </c>
      <c r="Q59" s="1" t="s">
        <v>584</v>
      </c>
      <c r="R59" s="1" t="s">
        <v>874</v>
      </c>
      <c r="S59" s="1" t="s">
        <v>586</v>
      </c>
      <c r="T59" s="1" t="s">
        <v>587</v>
      </c>
      <c r="U59" s="1" t="s">
        <v>588</v>
      </c>
      <c r="V59" s="1" t="s">
        <v>595</v>
      </c>
    </row>
    <row r="60" s="1" customFormat="1" spans="1:22">
      <c r="A60" s="3">
        <v>21443528242</v>
      </c>
      <c r="B60" s="1" t="s">
        <v>866</v>
      </c>
      <c r="C60" s="1" t="s">
        <v>875</v>
      </c>
      <c r="D60" s="1" t="s">
        <v>876</v>
      </c>
      <c r="E60" s="1" t="s">
        <v>877</v>
      </c>
      <c r="F60" s="1" t="s">
        <v>729</v>
      </c>
      <c r="G60" s="1" t="s">
        <v>577</v>
      </c>
      <c r="H60" s="1" t="s">
        <v>578</v>
      </c>
      <c r="I60" s="1" t="s">
        <v>878</v>
      </c>
      <c r="J60" s="1" t="s">
        <v>580</v>
      </c>
      <c r="K60" s="1" t="s">
        <v>878</v>
      </c>
      <c r="L60" s="1" t="s">
        <v>878</v>
      </c>
      <c r="M60" s="1" t="s">
        <v>581</v>
      </c>
      <c r="N60" s="1" t="s">
        <v>581</v>
      </c>
      <c r="O60" s="1" t="s">
        <v>582</v>
      </c>
      <c r="P60" s="1" t="s">
        <v>583</v>
      </c>
      <c r="Q60" s="1" t="s">
        <v>584</v>
      </c>
      <c r="R60" s="1" t="s">
        <v>879</v>
      </c>
      <c r="S60" s="1" t="s">
        <v>586</v>
      </c>
      <c r="T60" s="1" t="s">
        <v>587</v>
      </c>
      <c r="U60" s="1" t="s">
        <v>588</v>
      </c>
      <c r="V60" s="1" t="s">
        <v>595</v>
      </c>
    </row>
    <row r="61" s="1" customFormat="1" spans="1:22">
      <c r="A61" s="3">
        <v>21440129097</v>
      </c>
      <c r="B61" s="1" t="s">
        <v>866</v>
      </c>
      <c r="C61" s="1" t="s">
        <v>880</v>
      </c>
      <c r="D61" s="1" t="s">
        <v>862</v>
      </c>
      <c r="E61" s="1" t="s">
        <v>881</v>
      </c>
      <c r="F61" s="1" t="s">
        <v>631</v>
      </c>
      <c r="G61" s="1" t="s">
        <v>577</v>
      </c>
      <c r="H61" s="1" t="s">
        <v>578</v>
      </c>
      <c r="I61" s="1" t="s">
        <v>882</v>
      </c>
      <c r="J61" s="1" t="s">
        <v>580</v>
      </c>
      <c r="K61" s="1" t="s">
        <v>882</v>
      </c>
      <c r="L61" s="1" t="s">
        <v>882</v>
      </c>
      <c r="M61" s="1" t="s">
        <v>581</v>
      </c>
      <c r="N61" s="1" t="s">
        <v>581</v>
      </c>
      <c r="O61" s="1" t="s">
        <v>582</v>
      </c>
      <c r="P61" s="1" t="s">
        <v>583</v>
      </c>
      <c r="Q61" s="1" t="s">
        <v>584</v>
      </c>
      <c r="R61" s="1" t="s">
        <v>883</v>
      </c>
      <c r="S61" s="1" t="s">
        <v>586</v>
      </c>
      <c r="T61" s="1" t="s">
        <v>587</v>
      </c>
      <c r="U61" s="1" t="s">
        <v>588</v>
      </c>
      <c r="V61" s="1" t="s">
        <v>595</v>
      </c>
    </row>
    <row r="62" s="1" customFormat="1" spans="1:22">
      <c r="A62" s="3">
        <v>21410794405</v>
      </c>
      <c r="B62" s="1" t="s">
        <v>884</v>
      </c>
      <c r="C62" s="1" t="s">
        <v>885</v>
      </c>
      <c r="D62" s="1" t="s">
        <v>868</v>
      </c>
      <c r="E62" s="1" t="s">
        <v>886</v>
      </c>
      <c r="F62" s="1" t="s">
        <v>573</v>
      </c>
      <c r="G62" s="1" t="s">
        <v>577</v>
      </c>
      <c r="H62" s="1" t="s">
        <v>578</v>
      </c>
      <c r="I62" s="1" t="s">
        <v>870</v>
      </c>
      <c r="J62" s="1" t="s">
        <v>580</v>
      </c>
      <c r="K62" s="1" t="s">
        <v>870</v>
      </c>
      <c r="L62" s="1" t="s">
        <v>870</v>
      </c>
      <c r="M62" s="1" t="s">
        <v>581</v>
      </c>
      <c r="N62" s="1" t="s">
        <v>581</v>
      </c>
      <c r="O62" s="1" t="s">
        <v>582</v>
      </c>
      <c r="P62" s="1" t="s">
        <v>583</v>
      </c>
      <c r="Q62" s="1" t="s">
        <v>584</v>
      </c>
      <c r="R62" s="1" t="s">
        <v>887</v>
      </c>
      <c r="S62" s="1" t="s">
        <v>586</v>
      </c>
      <c r="T62" s="1" t="s">
        <v>587</v>
      </c>
      <c r="U62" s="1" t="s">
        <v>588</v>
      </c>
      <c r="V62" s="1" t="s">
        <v>595</v>
      </c>
    </row>
    <row r="63" s="1" customFormat="1" spans="1:22">
      <c r="A63" s="3">
        <v>21410781652</v>
      </c>
      <c r="B63" s="1" t="s">
        <v>884</v>
      </c>
      <c r="C63" s="1" t="s">
        <v>888</v>
      </c>
      <c r="D63" s="1" t="s">
        <v>868</v>
      </c>
      <c r="E63" s="1" t="s">
        <v>889</v>
      </c>
      <c r="F63" s="1" t="s">
        <v>573</v>
      </c>
      <c r="G63" s="1" t="s">
        <v>577</v>
      </c>
      <c r="H63" s="1" t="s">
        <v>578</v>
      </c>
      <c r="I63" s="1" t="s">
        <v>870</v>
      </c>
      <c r="J63" s="1" t="s">
        <v>580</v>
      </c>
      <c r="K63" s="1" t="s">
        <v>870</v>
      </c>
      <c r="L63" s="1" t="s">
        <v>870</v>
      </c>
      <c r="M63" s="1" t="s">
        <v>581</v>
      </c>
      <c r="N63" s="1" t="s">
        <v>581</v>
      </c>
      <c r="O63" s="1" t="s">
        <v>582</v>
      </c>
      <c r="P63" s="1" t="s">
        <v>583</v>
      </c>
      <c r="Q63" s="1" t="s">
        <v>584</v>
      </c>
      <c r="R63" s="1" t="s">
        <v>890</v>
      </c>
      <c r="S63" s="1" t="s">
        <v>586</v>
      </c>
      <c r="T63" s="1" t="s">
        <v>587</v>
      </c>
      <c r="U63" s="1" t="s">
        <v>588</v>
      </c>
      <c r="V63" s="1" t="s">
        <v>595</v>
      </c>
    </row>
    <row r="64" s="1" customFormat="1" spans="1:22">
      <c r="A64" s="3">
        <v>21356882148</v>
      </c>
      <c r="B64" s="1" t="s">
        <v>891</v>
      </c>
      <c r="C64" s="1" t="s">
        <v>892</v>
      </c>
      <c r="D64" s="1" t="s">
        <v>893</v>
      </c>
      <c r="E64" s="1" t="s">
        <v>894</v>
      </c>
      <c r="F64" s="1" t="s">
        <v>895</v>
      </c>
      <c r="G64" s="1" t="s">
        <v>577</v>
      </c>
      <c r="H64" s="1" t="s">
        <v>578</v>
      </c>
      <c r="I64" s="1" t="s">
        <v>896</v>
      </c>
      <c r="J64" s="1" t="s">
        <v>580</v>
      </c>
      <c r="K64" s="1" t="s">
        <v>896</v>
      </c>
      <c r="L64" s="1" t="s">
        <v>896</v>
      </c>
      <c r="M64" s="1" t="s">
        <v>581</v>
      </c>
      <c r="N64" s="1" t="s">
        <v>581</v>
      </c>
      <c r="O64" s="1" t="s">
        <v>582</v>
      </c>
      <c r="P64" s="1" t="s">
        <v>583</v>
      </c>
      <c r="Q64" s="1" t="s">
        <v>584</v>
      </c>
      <c r="R64" s="1" t="s">
        <v>897</v>
      </c>
      <c r="S64" s="1" t="s">
        <v>586</v>
      </c>
      <c r="T64" s="1" t="s">
        <v>587</v>
      </c>
      <c r="U64" s="1" t="s">
        <v>588</v>
      </c>
      <c r="V64" s="1" t="s">
        <v>595</v>
      </c>
    </row>
    <row r="65" s="1" customFormat="1" spans="1:22">
      <c r="A65" s="3">
        <v>21355190709</v>
      </c>
      <c r="B65" s="1" t="s">
        <v>898</v>
      </c>
      <c r="C65" s="1" t="s">
        <v>899</v>
      </c>
      <c r="D65" s="1" t="s">
        <v>900</v>
      </c>
      <c r="E65" s="1" t="s">
        <v>901</v>
      </c>
      <c r="F65" s="1" t="s">
        <v>631</v>
      </c>
      <c r="G65" s="1" t="s">
        <v>577</v>
      </c>
      <c r="H65" s="1" t="s">
        <v>578</v>
      </c>
      <c r="I65" s="1" t="s">
        <v>902</v>
      </c>
      <c r="J65" s="1" t="s">
        <v>580</v>
      </c>
      <c r="K65" s="1" t="s">
        <v>902</v>
      </c>
      <c r="L65" s="1" t="s">
        <v>902</v>
      </c>
      <c r="M65" s="1" t="s">
        <v>581</v>
      </c>
      <c r="N65" s="1" t="s">
        <v>581</v>
      </c>
      <c r="O65" s="1" t="s">
        <v>582</v>
      </c>
      <c r="P65" s="1" t="s">
        <v>583</v>
      </c>
      <c r="Q65" s="1" t="s">
        <v>584</v>
      </c>
      <c r="R65" s="1" t="s">
        <v>903</v>
      </c>
      <c r="S65" s="1" t="s">
        <v>586</v>
      </c>
      <c r="T65" s="1" t="s">
        <v>587</v>
      </c>
      <c r="U65" s="1" t="s">
        <v>588</v>
      </c>
      <c r="V65" s="1" t="s">
        <v>904</v>
      </c>
    </row>
    <row r="66" s="1" customFormat="1" spans="1:22">
      <c r="A66" s="3">
        <v>21353283143</v>
      </c>
      <c r="B66" s="1" t="s">
        <v>898</v>
      </c>
      <c r="C66" s="1" t="s">
        <v>905</v>
      </c>
      <c r="D66" s="1" t="s">
        <v>746</v>
      </c>
      <c r="E66" s="1" t="s">
        <v>906</v>
      </c>
      <c r="F66" s="1" t="s">
        <v>764</v>
      </c>
      <c r="G66" s="1" t="s">
        <v>577</v>
      </c>
      <c r="H66" s="1" t="s">
        <v>578</v>
      </c>
      <c r="I66" s="1" t="s">
        <v>907</v>
      </c>
      <c r="J66" s="1" t="s">
        <v>580</v>
      </c>
      <c r="K66" s="1" t="s">
        <v>907</v>
      </c>
      <c r="L66" s="1" t="s">
        <v>907</v>
      </c>
      <c r="M66" s="1" t="s">
        <v>581</v>
      </c>
      <c r="N66" s="1" t="s">
        <v>581</v>
      </c>
      <c r="O66" s="1" t="s">
        <v>582</v>
      </c>
      <c r="P66" s="1" t="s">
        <v>583</v>
      </c>
      <c r="Q66" s="1" t="s">
        <v>584</v>
      </c>
      <c r="R66" s="1" t="s">
        <v>908</v>
      </c>
      <c r="S66" s="1" t="s">
        <v>586</v>
      </c>
      <c r="T66" s="1" t="s">
        <v>587</v>
      </c>
      <c r="U66" s="1" t="s">
        <v>588</v>
      </c>
      <c r="V66" s="1" t="s">
        <v>662</v>
      </c>
    </row>
    <row r="67" s="1" customFormat="1" spans="1:22">
      <c r="A67" s="3">
        <v>21345937673</v>
      </c>
      <c r="B67" s="1" t="s">
        <v>909</v>
      </c>
      <c r="C67" s="1" t="s">
        <v>910</v>
      </c>
      <c r="D67" s="1" t="s">
        <v>911</v>
      </c>
      <c r="E67" s="1" t="s">
        <v>912</v>
      </c>
      <c r="F67" s="1" t="s">
        <v>764</v>
      </c>
      <c r="G67" s="1" t="s">
        <v>577</v>
      </c>
      <c r="H67" s="1" t="s">
        <v>578</v>
      </c>
      <c r="I67" s="1" t="s">
        <v>913</v>
      </c>
      <c r="J67" s="1" t="s">
        <v>580</v>
      </c>
      <c r="K67" s="1" t="s">
        <v>913</v>
      </c>
      <c r="L67" s="1" t="s">
        <v>913</v>
      </c>
      <c r="M67" s="1" t="s">
        <v>581</v>
      </c>
      <c r="N67" s="1" t="s">
        <v>581</v>
      </c>
      <c r="O67" s="1" t="s">
        <v>582</v>
      </c>
      <c r="P67" s="1" t="s">
        <v>583</v>
      </c>
      <c r="Q67" s="1" t="s">
        <v>584</v>
      </c>
      <c r="R67" s="1" t="s">
        <v>914</v>
      </c>
      <c r="S67" s="1" t="s">
        <v>586</v>
      </c>
      <c r="T67" s="1" t="s">
        <v>587</v>
      </c>
      <c r="U67" s="1" t="s">
        <v>588</v>
      </c>
      <c r="V67" s="1" t="s">
        <v>662</v>
      </c>
    </row>
    <row r="68" s="1" customFormat="1" spans="1:22">
      <c r="A68" s="3">
        <v>21315322577</v>
      </c>
      <c r="B68" s="1" t="s">
        <v>915</v>
      </c>
      <c r="C68" s="1" t="s">
        <v>916</v>
      </c>
      <c r="D68" s="1" t="s">
        <v>746</v>
      </c>
      <c r="E68" s="1" t="s">
        <v>917</v>
      </c>
      <c r="F68" s="1" t="s">
        <v>573</v>
      </c>
      <c r="G68" s="1" t="s">
        <v>577</v>
      </c>
      <c r="H68" s="1" t="s">
        <v>578</v>
      </c>
      <c r="I68" s="1" t="s">
        <v>918</v>
      </c>
      <c r="J68" s="1" t="s">
        <v>580</v>
      </c>
      <c r="K68" s="1" t="s">
        <v>918</v>
      </c>
      <c r="L68" s="1" t="s">
        <v>918</v>
      </c>
      <c r="M68" s="1" t="s">
        <v>581</v>
      </c>
      <c r="N68" s="1" t="s">
        <v>581</v>
      </c>
      <c r="O68" s="1" t="s">
        <v>582</v>
      </c>
      <c r="P68" s="1" t="s">
        <v>583</v>
      </c>
      <c r="Q68" s="1" t="s">
        <v>584</v>
      </c>
      <c r="R68" s="1" t="s">
        <v>919</v>
      </c>
      <c r="S68" s="1" t="s">
        <v>586</v>
      </c>
      <c r="T68" s="1" t="s">
        <v>587</v>
      </c>
      <c r="U68" s="1" t="s">
        <v>588</v>
      </c>
      <c r="V68" s="1" t="s">
        <v>662</v>
      </c>
    </row>
    <row r="69" s="1" customFormat="1" spans="1:22">
      <c r="A69" s="3">
        <v>21196794381</v>
      </c>
      <c r="B69" s="1" t="s">
        <v>920</v>
      </c>
      <c r="C69" s="1" t="s">
        <v>921</v>
      </c>
      <c r="D69" s="1" t="s">
        <v>922</v>
      </c>
      <c r="E69" s="1" t="s">
        <v>923</v>
      </c>
      <c r="F69" s="1" t="s">
        <v>671</v>
      </c>
      <c r="G69" s="1" t="s">
        <v>577</v>
      </c>
      <c r="H69" s="1" t="s">
        <v>578</v>
      </c>
      <c r="I69" s="1" t="s">
        <v>924</v>
      </c>
      <c r="J69" s="1" t="s">
        <v>580</v>
      </c>
      <c r="K69" s="1" t="s">
        <v>924</v>
      </c>
      <c r="L69" s="1" t="s">
        <v>924</v>
      </c>
      <c r="M69" s="1" t="s">
        <v>581</v>
      </c>
      <c r="N69" s="1" t="s">
        <v>581</v>
      </c>
      <c r="O69" s="1" t="s">
        <v>582</v>
      </c>
      <c r="P69" s="1" t="s">
        <v>583</v>
      </c>
      <c r="Q69" s="1" t="s">
        <v>584</v>
      </c>
      <c r="R69" s="1" t="s">
        <v>925</v>
      </c>
      <c r="S69" s="1" t="s">
        <v>586</v>
      </c>
      <c r="T69" s="1" t="s">
        <v>587</v>
      </c>
      <c r="U69" s="1" t="s">
        <v>750</v>
      </c>
      <c r="V69" s="1" t="s">
        <v>794</v>
      </c>
    </row>
    <row r="70" s="1" customFormat="1" spans="1:22">
      <c r="A70" s="3">
        <v>21149788055</v>
      </c>
      <c r="B70" s="1" t="s">
        <v>926</v>
      </c>
      <c r="C70" s="1" t="s">
        <v>927</v>
      </c>
      <c r="D70" s="1" t="s">
        <v>928</v>
      </c>
      <c r="E70" s="1" t="s">
        <v>929</v>
      </c>
      <c r="F70" s="1" t="s">
        <v>671</v>
      </c>
      <c r="G70" s="1" t="s">
        <v>577</v>
      </c>
      <c r="H70" s="1" t="s">
        <v>578</v>
      </c>
      <c r="I70" s="1" t="s">
        <v>930</v>
      </c>
      <c r="J70" s="1" t="s">
        <v>580</v>
      </c>
      <c r="K70" s="1" t="s">
        <v>930</v>
      </c>
      <c r="L70" s="1" t="s">
        <v>930</v>
      </c>
      <c r="M70" s="1" t="s">
        <v>581</v>
      </c>
      <c r="N70" s="1" t="s">
        <v>581</v>
      </c>
      <c r="O70" s="1" t="s">
        <v>582</v>
      </c>
      <c r="P70" s="1" t="s">
        <v>583</v>
      </c>
      <c r="Q70" s="1" t="s">
        <v>584</v>
      </c>
      <c r="R70" s="1" t="s">
        <v>931</v>
      </c>
      <c r="S70" s="1" t="s">
        <v>586</v>
      </c>
      <c r="T70" s="1" t="s">
        <v>587</v>
      </c>
      <c r="U70" s="1" t="s">
        <v>588</v>
      </c>
      <c r="V70" s="1" t="s">
        <v>595</v>
      </c>
    </row>
    <row r="71" s="1" customFormat="1" spans="1:22">
      <c r="A71" s="3">
        <v>21144102524</v>
      </c>
      <c r="B71" s="1" t="s">
        <v>926</v>
      </c>
      <c r="C71" s="1" t="s">
        <v>932</v>
      </c>
      <c r="D71" s="1" t="s">
        <v>933</v>
      </c>
      <c r="E71" s="1" t="s">
        <v>934</v>
      </c>
      <c r="F71" s="1" t="s">
        <v>729</v>
      </c>
      <c r="G71" s="1" t="s">
        <v>577</v>
      </c>
      <c r="H71" s="1" t="s">
        <v>578</v>
      </c>
      <c r="I71" s="1" t="s">
        <v>935</v>
      </c>
      <c r="J71" s="1" t="s">
        <v>580</v>
      </c>
      <c r="K71" s="1" t="s">
        <v>935</v>
      </c>
      <c r="L71" s="1" t="s">
        <v>935</v>
      </c>
      <c r="M71" s="1" t="s">
        <v>581</v>
      </c>
      <c r="N71" s="1" t="s">
        <v>581</v>
      </c>
      <c r="O71" s="1" t="s">
        <v>582</v>
      </c>
      <c r="P71" s="1" t="s">
        <v>583</v>
      </c>
      <c r="Q71" s="1" t="s">
        <v>584</v>
      </c>
      <c r="R71" s="1" t="s">
        <v>936</v>
      </c>
      <c r="S71" s="1" t="s">
        <v>586</v>
      </c>
      <c r="T71" s="1" t="s">
        <v>587</v>
      </c>
      <c r="U71" s="1" t="s">
        <v>588</v>
      </c>
      <c r="V71" s="1" t="s">
        <v>595</v>
      </c>
    </row>
    <row r="72" s="1" customFormat="1" spans="1:22">
      <c r="A72" s="3">
        <v>21138365531</v>
      </c>
      <c r="B72" s="1" t="s">
        <v>937</v>
      </c>
      <c r="C72" s="1" t="s">
        <v>938</v>
      </c>
      <c r="D72" s="1" t="s">
        <v>939</v>
      </c>
      <c r="E72" s="1" t="s">
        <v>940</v>
      </c>
      <c r="F72" s="1" t="s">
        <v>764</v>
      </c>
      <c r="G72" s="1" t="s">
        <v>577</v>
      </c>
      <c r="H72" s="1" t="s">
        <v>578</v>
      </c>
      <c r="I72" s="1" t="s">
        <v>941</v>
      </c>
      <c r="J72" s="1" t="s">
        <v>580</v>
      </c>
      <c r="K72" s="1" t="s">
        <v>941</v>
      </c>
      <c r="L72" s="1" t="s">
        <v>941</v>
      </c>
      <c r="M72" s="1" t="s">
        <v>581</v>
      </c>
      <c r="N72" s="1" t="s">
        <v>581</v>
      </c>
      <c r="O72" s="1" t="s">
        <v>582</v>
      </c>
      <c r="P72" s="1" t="s">
        <v>583</v>
      </c>
      <c r="Q72" s="1" t="s">
        <v>584</v>
      </c>
      <c r="R72" s="1" t="s">
        <v>942</v>
      </c>
      <c r="S72" s="1" t="s">
        <v>586</v>
      </c>
      <c r="T72" s="1" t="s">
        <v>587</v>
      </c>
      <c r="U72" s="1" t="s">
        <v>588</v>
      </c>
      <c r="V72" s="1" t="s">
        <v>595</v>
      </c>
    </row>
    <row r="73" s="1" customFormat="1" spans="1:22">
      <c r="A73" s="3">
        <v>21128432215</v>
      </c>
      <c r="B73" s="1" t="s">
        <v>943</v>
      </c>
      <c r="C73" s="1" t="s">
        <v>944</v>
      </c>
      <c r="D73" s="1" t="s">
        <v>945</v>
      </c>
      <c r="E73" s="1" t="s">
        <v>946</v>
      </c>
      <c r="F73" s="1" t="s">
        <v>631</v>
      </c>
      <c r="G73" s="1" t="s">
        <v>577</v>
      </c>
      <c r="H73" s="1" t="s">
        <v>578</v>
      </c>
      <c r="I73" s="1" t="s">
        <v>947</v>
      </c>
      <c r="J73" s="1" t="s">
        <v>580</v>
      </c>
      <c r="K73" s="1" t="s">
        <v>947</v>
      </c>
      <c r="L73" s="1" t="s">
        <v>947</v>
      </c>
      <c r="M73" s="1" t="s">
        <v>581</v>
      </c>
      <c r="N73" s="1" t="s">
        <v>581</v>
      </c>
      <c r="O73" s="1" t="s">
        <v>582</v>
      </c>
      <c r="P73" s="1" t="s">
        <v>583</v>
      </c>
      <c r="Q73" s="1" t="s">
        <v>584</v>
      </c>
      <c r="R73" s="1" t="s">
        <v>948</v>
      </c>
      <c r="S73" s="1" t="s">
        <v>586</v>
      </c>
      <c r="T73" s="1" t="s">
        <v>587</v>
      </c>
      <c r="U73" s="1" t="s">
        <v>588</v>
      </c>
      <c r="V73" s="1" t="s">
        <v>662</v>
      </c>
    </row>
    <row r="74" s="1" customFormat="1" spans="1:22">
      <c r="A74" s="3">
        <v>21123327128</v>
      </c>
      <c r="B74" s="1" t="s">
        <v>949</v>
      </c>
      <c r="C74" s="1" t="s">
        <v>950</v>
      </c>
      <c r="D74" s="1" t="s">
        <v>951</v>
      </c>
      <c r="E74" s="1" t="s">
        <v>952</v>
      </c>
      <c r="F74" s="1" t="s">
        <v>681</v>
      </c>
      <c r="G74" s="1" t="s">
        <v>577</v>
      </c>
      <c r="H74" s="1" t="s">
        <v>578</v>
      </c>
      <c r="I74" s="1" t="s">
        <v>953</v>
      </c>
      <c r="J74" s="1" t="s">
        <v>580</v>
      </c>
      <c r="K74" s="1" t="s">
        <v>953</v>
      </c>
      <c r="L74" s="1" t="s">
        <v>953</v>
      </c>
      <c r="M74" s="1" t="s">
        <v>581</v>
      </c>
      <c r="N74" s="1" t="s">
        <v>581</v>
      </c>
      <c r="O74" s="1" t="s">
        <v>582</v>
      </c>
      <c r="P74" s="1" t="s">
        <v>583</v>
      </c>
      <c r="Q74" s="1" t="s">
        <v>584</v>
      </c>
      <c r="R74" s="1" t="s">
        <v>954</v>
      </c>
      <c r="S74" s="1" t="s">
        <v>586</v>
      </c>
      <c r="T74" s="1" t="s">
        <v>587</v>
      </c>
      <c r="U74" s="1" t="s">
        <v>588</v>
      </c>
      <c r="V74" s="1" t="s">
        <v>595</v>
      </c>
    </row>
    <row r="75" s="1" customFormat="1" spans="1:22">
      <c r="A75" s="3">
        <v>21030453396</v>
      </c>
      <c r="B75" s="1" t="s">
        <v>955</v>
      </c>
      <c r="C75" s="1" t="s">
        <v>956</v>
      </c>
      <c r="D75" s="1" t="s">
        <v>957</v>
      </c>
      <c r="E75" s="1" t="s">
        <v>958</v>
      </c>
      <c r="F75" s="1" t="s">
        <v>573</v>
      </c>
      <c r="G75" s="1" t="s">
        <v>577</v>
      </c>
      <c r="H75" s="1" t="s">
        <v>578</v>
      </c>
      <c r="I75" s="1" t="s">
        <v>959</v>
      </c>
      <c r="J75" s="1" t="s">
        <v>580</v>
      </c>
      <c r="K75" s="1" t="s">
        <v>959</v>
      </c>
      <c r="L75" s="1" t="s">
        <v>959</v>
      </c>
      <c r="M75" s="1" t="s">
        <v>581</v>
      </c>
      <c r="N75" s="1" t="s">
        <v>581</v>
      </c>
      <c r="O75" s="1" t="s">
        <v>582</v>
      </c>
      <c r="P75" s="1" t="s">
        <v>583</v>
      </c>
      <c r="Q75" s="1" t="s">
        <v>584</v>
      </c>
      <c r="R75" s="1" t="s">
        <v>960</v>
      </c>
      <c r="S75" s="1" t="s">
        <v>586</v>
      </c>
      <c r="T75" s="1" t="s">
        <v>587</v>
      </c>
      <c r="U75" s="1" t="s">
        <v>588</v>
      </c>
      <c r="V75" s="1" t="s">
        <v>595</v>
      </c>
    </row>
    <row r="76" s="1" customFormat="1" spans="1:22">
      <c r="A76" s="3">
        <v>18957160996</v>
      </c>
      <c r="B76" s="1" t="s">
        <v>961</v>
      </c>
      <c r="C76" s="1" t="s">
        <v>962</v>
      </c>
      <c r="D76" s="1" t="s">
        <v>963</v>
      </c>
      <c r="E76" s="1" t="s">
        <v>964</v>
      </c>
      <c r="F76" s="1" t="s">
        <v>671</v>
      </c>
      <c r="G76" s="1" t="s">
        <v>577</v>
      </c>
      <c r="H76" s="1" t="s">
        <v>578</v>
      </c>
      <c r="I76" s="1" t="s">
        <v>965</v>
      </c>
      <c r="J76" s="1" t="s">
        <v>580</v>
      </c>
      <c r="K76" s="1" t="s">
        <v>965</v>
      </c>
      <c r="L76" s="1" t="s">
        <v>965</v>
      </c>
      <c r="M76" s="1" t="s">
        <v>581</v>
      </c>
      <c r="N76" s="1" t="s">
        <v>581</v>
      </c>
      <c r="O76" s="1" t="s">
        <v>582</v>
      </c>
      <c r="P76" s="1" t="s">
        <v>583</v>
      </c>
      <c r="Q76" s="1" t="s">
        <v>584</v>
      </c>
      <c r="R76" s="1" t="s">
        <v>966</v>
      </c>
      <c r="S76" s="1" t="s">
        <v>586</v>
      </c>
      <c r="T76" s="1" t="s">
        <v>587</v>
      </c>
      <c r="U76" s="1" t="s">
        <v>588</v>
      </c>
      <c r="V76" s="1" t="s">
        <v>656</v>
      </c>
    </row>
    <row r="77" s="1" customFormat="1" spans="1:22">
      <c r="A77" s="3">
        <v>18956073332</v>
      </c>
      <c r="B77" s="1" t="s">
        <v>961</v>
      </c>
      <c r="C77" s="1" t="s">
        <v>967</v>
      </c>
      <c r="D77" s="1" t="s">
        <v>607</v>
      </c>
      <c r="E77" s="1" t="s">
        <v>968</v>
      </c>
      <c r="F77" s="1" t="s">
        <v>671</v>
      </c>
      <c r="G77" s="1" t="s">
        <v>577</v>
      </c>
      <c r="H77" s="1" t="s">
        <v>578</v>
      </c>
      <c r="I77" s="1" t="s">
        <v>969</v>
      </c>
      <c r="J77" s="1" t="s">
        <v>580</v>
      </c>
      <c r="K77" s="1" t="s">
        <v>969</v>
      </c>
      <c r="L77" s="1" t="s">
        <v>969</v>
      </c>
      <c r="M77" s="1" t="s">
        <v>581</v>
      </c>
      <c r="N77" s="1" t="s">
        <v>581</v>
      </c>
      <c r="O77" s="1" t="s">
        <v>582</v>
      </c>
      <c r="P77" s="1" t="s">
        <v>583</v>
      </c>
      <c r="Q77" s="1" t="s">
        <v>584</v>
      </c>
      <c r="R77" s="1" t="s">
        <v>970</v>
      </c>
      <c r="S77" s="1" t="s">
        <v>586</v>
      </c>
      <c r="T77" s="1" t="s">
        <v>587</v>
      </c>
      <c r="U77" s="1" t="s">
        <v>588</v>
      </c>
      <c r="V77" s="1" t="s">
        <v>595</v>
      </c>
    </row>
    <row r="78" s="1" customFormat="1" spans="1:22">
      <c r="A78" s="3">
        <v>18954333193</v>
      </c>
      <c r="B78" s="1" t="s">
        <v>971</v>
      </c>
      <c r="C78" s="1" t="s">
        <v>972</v>
      </c>
      <c r="D78" s="1" t="s">
        <v>973</v>
      </c>
      <c r="E78" s="1" t="s">
        <v>974</v>
      </c>
      <c r="F78" s="1" t="s">
        <v>671</v>
      </c>
      <c r="G78" s="1" t="s">
        <v>577</v>
      </c>
      <c r="H78" s="1" t="s">
        <v>578</v>
      </c>
      <c r="I78" s="1" t="s">
        <v>975</v>
      </c>
      <c r="J78" s="1" t="s">
        <v>580</v>
      </c>
      <c r="K78" s="1" t="s">
        <v>975</v>
      </c>
      <c r="L78" s="1" t="s">
        <v>975</v>
      </c>
      <c r="M78" s="1" t="s">
        <v>581</v>
      </c>
      <c r="N78" s="1" t="s">
        <v>581</v>
      </c>
      <c r="O78" s="1" t="s">
        <v>582</v>
      </c>
      <c r="P78" s="1" t="s">
        <v>583</v>
      </c>
      <c r="Q78" s="1" t="s">
        <v>584</v>
      </c>
      <c r="R78" s="1" t="s">
        <v>976</v>
      </c>
      <c r="S78" s="1" t="s">
        <v>586</v>
      </c>
      <c r="T78" s="1" t="s">
        <v>587</v>
      </c>
      <c r="U78" s="1" t="s">
        <v>588</v>
      </c>
      <c r="V78" s="1" t="s">
        <v>656</v>
      </c>
    </row>
    <row r="79" s="1" customFormat="1" spans="1:22">
      <c r="A79" s="3">
        <v>18950765179</v>
      </c>
      <c r="B79" s="1" t="s">
        <v>977</v>
      </c>
      <c r="C79" s="1" t="s">
        <v>978</v>
      </c>
      <c r="D79" s="1" t="s">
        <v>979</v>
      </c>
      <c r="E79" s="1" t="s">
        <v>980</v>
      </c>
      <c r="F79" s="1" t="s">
        <v>671</v>
      </c>
      <c r="G79" s="1" t="s">
        <v>577</v>
      </c>
      <c r="H79" s="1" t="s">
        <v>578</v>
      </c>
      <c r="I79" s="1" t="s">
        <v>981</v>
      </c>
      <c r="J79" s="1" t="s">
        <v>580</v>
      </c>
      <c r="K79" s="1" t="s">
        <v>981</v>
      </c>
      <c r="L79" s="1" t="s">
        <v>981</v>
      </c>
      <c r="M79" s="1" t="s">
        <v>581</v>
      </c>
      <c r="N79" s="1" t="s">
        <v>581</v>
      </c>
      <c r="O79" s="1" t="s">
        <v>582</v>
      </c>
      <c r="P79" s="1" t="s">
        <v>583</v>
      </c>
      <c r="Q79" s="1" t="s">
        <v>584</v>
      </c>
      <c r="R79" s="1" t="s">
        <v>982</v>
      </c>
      <c r="S79" s="1" t="s">
        <v>586</v>
      </c>
      <c r="T79" s="1" t="s">
        <v>587</v>
      </c>
      <c r="U79" s="1" t="s">
        <v>588</v>
      </c>
      <c r="V79" s="1" t="s">
        <v>595</v>
      </c>
    </row>
    <row r="80" s="1" customFormat="1" spans="1:22">
      <c r="A80" s="3">
        <v>18946342905</v>
      </c>
      <c r="B80" s="1" t="s">
        <v>983</v>
      </c>
      <c r="C80" s="1" t="s">
        <v>984</v>
      </c>
      <c r="D80" s="1" t="s">
        <v>985</v>
      </c>
      <c r="E80" s="1" t="s">
        <v>986</v>
      </c>
      <c r="F80" s="1" t="s">
        <v>631</v>
      </c>
      <c r="G80" s="1" t="s">
        <v>577</v>
      </c>
      <c r="H80" s="1" t="s">
        <v>578</v>
      </c>
      <c r="I80" s="1" t="s">
        <v>987</v>
      </c>
      <c r="J80" s="1" t="s">
        <v>580</v>
      </c>
      <c r="K80" s="1" t="s">
        <v>987</v>
      </c>
      <c r="L80" s="1" t="s">
        <v>987</v>
      </c>
      <c r="M80" s="1" t="s">
        <v>581</v>
      </c>
      <c r="N80" s="1" t="s">
        <v>581</v>
      </c>
      <c r="O80" s="1" t="s">
        <v>582</v>
      </c>
      <c r="P80" s="1" t="s">
        <v>583</v>
      </c>
      <c r="Q80" s="1" t="s">
        <v>584</v>
      </c>
      <c r="R80" s="1" t="s">
        <v>988</v>
      </c>
      <c r="S80" s="1" t="s">
        <v>586</v>
      </c>
      <c r="T80" s="1" t="s">
        <v>587</v>
      </c>
      <c r="U80" s="1" t="s">
        <v>588</v>
      </c>
      <c r="V80" s="1" t="s">
        <v>595</v>
      </c>
    </row>
    <row r="81" s="1" customFormat="1" spans="1:22">
      <c r="A81" s="3">
        <v>18933743369</v>
      </c>
      <c r="B81" s="1" t="s">
        <v>989</v>
      </c>
      <c r="C81" s="1" t="s">
        <v>990</v>
      </c>
      <c r="D81" s="1" t="s">
        <v>991</v>
      </c>
      <c r="E81" s="1" t="s">
        <v>992</v>
      </c>
      <c r="F81" s="1" t="s">
        <v>631</v>
      </c>
      <c r="G81" s="1" t="s">
        <v>577</v>
      </c>
      <c r="H81" s="1" t="s">
        <v>578</v>
      </c>
      <c r="I81" s="1" t="s">
        <v>993</v>
      </c>
      <c r="J81" s="1" t="s">
        <v>580</v>
      </c>
      <c r="K81" s="1" t="s">
        <v>993</v>
      </c>
      <c r="L81" s="1" t="s">
        <v>993</v>
      </c>
      <c r="M81" s="1" t="s">
        <v>581</v>
      </c>
      <c r="N81" s="1" t="s">
        <v>581</v>
      </c>
      <c r="O81" s="1" t="s">
        <v>582</v>
      </c>
      <c r="P81" s="1" t="s">
        <v>583</v>
      </c>
      <c r="Q81" s="1" t="s">
        <v>584</v>
      </c>
      <c r="R81" s="1" t="s">
        <v>994</v>
      </c>
      <c r="S81" s="1" t="s">
        <v>586</v>
      </c>
      <c r="T81" s="1" t="s">
        <v>587</v>
      </c>
      <c r="U81" s="1" t="s">
        <v>588</v>
      </c>
      <c r="V81" s="1" t="s">
        <v>995</v>
      </c>
    </row>
    <row r="82" s="1" customFormat="1" spans="1:22">
      <c r="A82" s="3">
        <v>18796760631</v>
      </c>
      <c r="B82" s="1" t="s">
        <v>996</v>
      </c>
      <c r="C82" s="1" t="s">
        <v>997</v>
      </c>
      <c r="D82" s="1" t="s">
        <v>998</v>
      </c>
      <c r="E82" s="1" t="s">
        <v>999</v>
      </c>
      <c r="F82" s="1" t="s">
        <v>729</v>
      </c>
      <c r="G82" s="1" t="s">
        <v>577</v>
      </c>
      <c r="H82" s="1" t="s">
        <v>578</v>
      </c>
      <c r="I82" s="1" t="s">
        <v>1000</v>
      </c>
      <c r="J82" s="1" t="s">
        <v>580</v>
      </c>
      <c r="K82" s="1" t="s">
        <v>1000</v>
      </c>
      <c r="L82" s="1" t="s">
        <v>1000</v>
      </c>
      <c r="M82" s="1" t="s">
        <v>581</v>
      </c>
      <c r="N82" s="1" t="s">
        <v>581</v>
      </c>
      <c r="O82" s="1" t="s">
        <v>582</v>
      </c>
      <c r="P82" s="1" t="s">
        <v>583</v>
      </c>
      <c r="Q82" s="1" t="s">
        <v>584</v>
      </c>
      <c r="R82" s="1" t="s">
        <v>1001</v>
      </c>
      <c r="S82" s="1" t="s">
        <v>586</v>
      </c>
      <c r="T82" s="1" t="s">
        <v>587</v>
      </c>
      <c r="U82" s="1" t="s">
        <v>588</v>
      </c>
      <c r="V82" s="1" t="s">
        <v>595</v>
      </c>
    </row>
    <row r="83" s="1" customFormat="1" spans="1:22">
      <c r="A83" s="3">
        <v>18796723956</v>
      </c>
      <c r="B83" s="1" t="s">
        <v>996</v>
      </c>
      <c r="C83" s="1" t="s">
        <v>1002</v>
      </c>
      <c r="D83" s="1" t="s">
        <v>998</v>
      </c>
      <c r="E83" s="1" t="s">
        <v>1003</v>
      </c>
      <c r="F83" s="1" t="s">
        <v>729</v>
      </c>
      <c r="G83" s="1" t="s">
        <v>577</v>
      </c>
      <c r="H83" s="1" t="s">
        <v>578</v>
      </c>
      <c r="I83" s="1" t="s">
        <v>1004</v>
      </c>
      <c r="J83" s="1" t="s">
        <v>580</v>
      </c>
      <c r="K83" s="1" t="s">
        <v>1004</v>
      </c>
      <c r="L83" s="1" t="s">
        <v>1004</v>
      </c>
      <c r="M83" s="1" t="s">
        <v>581</v>
      </c>
      <c r="N83" s="1" t="s">
        <v>581</v>
      </c>
      <c r="O83" s="1" t="s">
        <v>582</v>
      </c>
      <c r="P83" s="1" t="s">
        <v>583</v>
      </c>
      <c r="Q83" s="1" t="s">
        <v>584</v>
      </c>
      <c r="R83" s="1" t="s">
        <v>1005</v>
      </c>
      <c r="S83" s="1" t="s">
        <v>586</v>
      </c>
      <c r="T83" s="1" t="s">
        <v>587</v>
      </c>
      <c r="U83" s="1" t="s">
        <v>588</v>
      </c>
      <c r="V83" s="1" t="s">
        <v>595</v>
      </c>
    </row>
    <row r="84" s="1" customFormat="1" spans="1:22">
      <c r="A84" s="3">
        <v>18434569668</v>
      </c>
      <c r="B84" s="1" t="s">
        <v>1006</v>
      </c>
      <c r="C84" s="1" t="s">
        <v>1007</v>
      </c>
      <c r="D84" s="1" t="s">
        <v>701</v>
      </c>
      <c r="E84" s="1" t="s">
        <v>1008</v>
      </c>
      <c r="F84" s="1" t="s">
        <v>744</v>
      </c>
      <c r="G84" s="1" t="s">
        <v>577</v>
      </c>
      <c r="H84" s="1" t="s">
        <v>578</v>
      </c>
      <c r="I84" s="1" t="s">
        <v>1009</v>
      </c>
      <c r="J84" s="1" t="s">
        <v>580</v>
      </c>
      <c r="K84" s="1" t="s">
        <v>1009</v>
      </c>
      <c r="L84" s="1" t="s">
        <v>1009</v>
      </c>
      <c r="M84" s="1" t="s">
        <v>581</v>
      </c>
      <c r="N84" s="1" t="s">
        <v>581</v>
      </c>
      <c r="O84" s="1" t="s">
        <v>582</v>
      </c>
      <c r="P84" s="1" t="s">
        <v>583</v>
      </c>
      <c r="Q84" s="1" t="s">
        <v>584</v>
      </c>
      <c r="R84" s="1" t="s">
        <v>1010</v>
      </c>
      <c r="S84" s="1" t="s">
        <v>586</v>
      </c>
      <c r="T84" s="1" t="s">
        <v>587</v>
      </c>
      <c r="U84" s="1" t="s">
        <v>588</v>
      </c>
      <c r="V84" s="1" t="s">
        <v>595</v>
      </c>
    </row>
    <row r="85" s="1" customFormat="1" spans="1:22">
      <c r="A85" s="3">
        <v>18373180554</v>
      </c>
      <c r="B85" s="1" t="s">
        <v>1011</v>
      </c>
      <c r="C85" s="1" t="s">
        <v>1012</v>
      </c>
      <c r="D85" s="1" t="s">
        <v>1013</v>
      </c>
      <c r="E85" s="1" t="s">
        <v>1014</v>
      </c>
      <c r="F85" s="1" t="s">
        <v>573</v>
      </c>
      <c r="G85" s="1" t="s">
        <v>577</v>
      </c>
      <c r="H85" s="1" t="s">
        <v>578</v>
      </c>
      <c r="I85" s="1" t="s">
        <v>742</v>
      </c>
      <c r="J85" s="1" t="s">
        <v>580</v>
      </c>
      <c r="K85" s="1" t="s">
        <v>742</v>
      </c>
      <c r="L85" s="1" t="s">
        <v>742</v>
      </c>
      <c r="M85" s="1" t="s">
        <v>581</v>
      </c>
      <c r="N85" s="1" t="s">
        <v>581</v>
      </c>
      <c r="O85" s="1" t="s">
        <v>582</v>
      </c>
      <c r="P85" s="1" t="s">
        <v>583</v>
      </c>
      <c r="Q85" s="1" t="s">
        <v>584</v>
      </c>
      <c r="R85" s="1" t="s">
        <v>1015</v>
      </c>
      <c r="S85" s="1" t="s">
        <v>586</v>
      </c>
      <c r="T85" s="1" t="s">
        <v>587</v>
      </c>
      <c r="U85" s="1" t="s">
        <v>588</v>
      </c>
      <c r="V85" s="1" t="s">
        <v>595</v>
      </c>
    </row>
    <row r="86" s="1" customFormat="1" spans="1:22">
      <c r="A86" s="3">
        <v>18087969957</v>
      </c>
      <c r="B86" s="1" t="s">
        <v>1016</v>
      </c>
      <c r="C86" s="1" t="s">
        <v>1017</v>
      </c>
      <c r="D86" s="1" t="s">
        <v>1018</v>
      </c>
      <c r="E86" s="1" t="s">
        <v>1019</v>
      </c>
      <c r="F86" s="1" t="s">
        <v>631</v>
      </c>
      <c r="G86" s="1" t="s">
        <v>577</v>
      </c>
      <c r="H86" s="1" t="s">
        <v>578</v>
      </c>
      <c r="I86" s="1" t="s">
        <v>1020</v>
      </c>
      <c r="J86" s="1" t="s">
        <v>580</v>
      </c>
      <c r="K86" s="1" t="s">
        <v>1020</v>
      </c>
      <c r="L86" s="1" t="s">
        <v>1020</v>
      </c>
      <c r="M86" s="1" t="s">
        <v>581</v>
      </c>
      <c r="N86" s="1" t="s">
        <v>581</v>
      </c>
      <c r="O86" s="1" t="s">
        <v>582</v>
      </c>
      <c r="P86" s="1" t="s">
        <v>583</v>
      </c>
      <c r="Q86" s="1" t="s">
        <v>584</v>
      </c>
      <c r="R86" s="1" t="s">
        <v>1021</v>
      </c>
      <c r="S86" s="1" t="s">
        <v>586</v>
      </c>
      <c r="T86" s="1" t="s">
        <v>587</v>
      </c>
      <c r="U86" s="1" t="s">
        <v>588</v>
      </c>
      <c r="V86" s="1" t="s">
        <v>656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2022-11-04T01:22:13Z</dcterms:created>
  <dcterms:modified xsi:type="dcterms:W3CDTF">2022-11-04T02:17:52Z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A15D85A0659D45F5AA2438BD685610F5</vt:lpwstr>
  </property>
  <property fmtid="{D5CDD505-2E9C-101B-9397-08002B2CF9AE}" pid="3" name="KSOProductBuildVer">
    <vt:lpwstr>2052-11.1.0.12598</vt:lpwstr>
  </property>
</Properties>
</file>