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对账!$A$1:$X$90</definedName>
  </definedNames>
  <calcPr calcId="144525"/>
</workbook>
</file>

<file path=xl/sharedStrings.xml><?xml version="1.0" encoding="utf-8"?>
<sst xmlns="http://schemas.openxmlformats.org/spreadsheetml/2006/main" count="2896" uniqueCount="1070">
  <si>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</si>
  <si>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</si>
  <si>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</si>
  <si>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</si>
  <si>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</si>
  <si>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</si>
  <si>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</si>
  <si>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</si>
  <si>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</si>
  <si>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</si>
  <si>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</si>
  <si>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</si>
  <si>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</si>
  <si>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</si>
  <si>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</si>
  <si>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</si>
  <si>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</si>
  <si>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</si>
  <si>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</si>
  <si>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</si>
  <si>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</si>
  <si>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</si>
  <si>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</si>
  <si>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</si>
  <si>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</si>
  <si>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18469809395	</t>
  </si>
  <si>
    <t>Ctrip</t>
  </si>
  <si>
    <t>正常</t>
  </si>
  <si>
    <t>[拉斯维加斯]凯撒宫度假村(Caesars Palace)(55967823)</t>
  </si>
  <si>
    <t>经典特大床房（论坛-无烟）&lt;不退款&gt;&lt;2人入住&gt;</t>
  </si>
  <si>
    <t>HKD</t>
  </si>
  <si>
    <t>MOON/SEOKJUN,KIM/SOMIN</t>
  </si>
  <si>
    <t>CA13030221104HKD</t>
  </si>
  <si>
    <t>未提现</t>
  </si>
  <si>
    <t>携程开票</t>
  </si>
  <si>
    <t xml:space="preserve">	</t>
  </si>
  <si>
    <t xml:space="preserve">CLVi9TgQNE	</t>
  </si>
  <si>
    <t xml:space="preserve">18949333984	</t>
  </si>
  <si>
    <t>[曼谷]曼谷班达拉套房酒店(Bandara Suites Silom, Bangkok)(55320752)</t>
  </si>
  <si>
    <t>一卧室套房&lt;2人入住&gt;&lt;不退款&gt;&lt;早餐&gt;</t>
  </si>
  <si>
    <t>CHO/JEONG HWAN</t>
  </si>
  <si>
    <t xml:space="preserve">184736	</t>
  </si>
  <si>
    <t xml:space="preserve">18950189203	</t>
  </si>
  <si>
    <t>[曼谷]优本纳沙通(Urbana Sathorn, Bangkok)(68545418)</t>
  </si>
  <si>
    <t>一卧室豪华房&lt;2人入住&gt;&lt;不退款&gt;&lt;早餐&gt;</t>
  </si>
  <si>
    <t>WONG/JACKY TAK CHI</t>
  </si>
  <si>
    <t xml:space="preserve">3187238816269	</t>
  </si>
  <si>
    <t xml:space="preserve">21134542382	</t>
  </si>
  <si>
    <t>[纽约]纽约中央公园酒店(Park Central Hotel NewYork)(55280914)</t>
  </si>
  <si>
    <t>经典客房, 1 张特大床&lt;2人入住&gt;&lt;不退款&gt;</t>
  </si>
  <si>
    <t>Mishra/Saket Chandrakant,Mishra/Saket Chandrakant</t>
  </si>
  <si>
    <t xml:space="preserve">17724606	</t>
  </si>
  <si>
    <t xml:space="preserve">21201568051	</t>
  </si>
  <si>
    <t>[汉诺威]汉诺威施泰根博阁城际酒店(IntercityHotel Hannover)(55254312)</t>
  </si>
  <si>
    <t>商务双人房&lt;2人入住&gt;&lt;不退款&gt;</t>
  </si>
  <si>
    <t>Sander/Tim</t>
  </si>
  <si>
    <t xml:space="preserve">900731300106305	</t>
  </si>
  <si>
    <t xml:space="preserve">21240281208	</t>
  </si>
  <si>
    <t>[布达佩斯]布达佩斯大陆酒店(Continental Hotel Budapest)(55281275)</t>
  </si>
  <si>
    <t>双人床房&lt;2人入住&gt;&lt;不退款&gt;&lt;早餐&gt;</t>
  </si>
  <si>
    <t>Mampaey/Luc</t>
  </si>
  <si>
    <t xml:space="preserve">21341444311	</t>
  </si>
  <si>
    <t>[坎昆]坎昆中心克里斯塔尔城市酒店(Krystal Urban Cancun Centro)(56196494)</t>
  </si>
  <si>
    <t>标准特大床房&lt;2人入住&gt;&lt;不退款&gt;&lt;早餐&gt;</t>
  </si>
  <si>
    <t>Mercado/Shadia</t>
  </si>
  <si>
    <t xml:space="preserve">21353136789	</t>
  </si>
  <si>
    <t>[罗马]卢斯来里酒店(Raeli Hotel Luce)(55413971)</t>
  </si>
  <si>
    <t>标准房&lt;2人入住&gt;&lt;不退款&gt;</t>
  </si>
  <si>
    <t>CANDIDA DE OLIVEIRA/JULIANA</t>
  </si>
  <si>
    <t xml:space="preserve">2727723	</t>
  </si>
  <si>
    <t xml:space="preserve">35833/2022	</t>
  </si>
  <si>
    <t xml:space="preserve">21356923832	</t>
  </si>
  <si>
    <t>[Goffs]哈利法克斯机场品质酒店客栈(Quality Inn Halifax Airport)(55799290)</t>
  </si>
  <si>
    <t>标准房, 1 张大床房&lt;2人入住&gt;&lt;不退款&gt;&lt;早餐&gt;</t>
  </si>
  <si>
    <t>Hussey/Alina</t>
  </si>
  <si>
    <t xml:space="preserve">21364461121	</t>
  </si>
  <si>
    <t>[济州市]济州岛海洋套房酒店(Ocean Suites Jeju Hotel)(68031226)</t>
  </si>
  <si>
    <t>海景豪华双人房&lt;2人入住&gt;&lt;不退款&gt;</t>
  </si>
  <si>
    <t>Kim/Eunhei</t>
  </si>
  <si>
    <t xml:space="preserve">21378399923	</t>
  </si>
  <si>
    <t>[新加坡]新加坡码头酒店-西海岸(The Quay Hotel West Coast)(55320578)</t>
  </si>
  <si>
    <t>豪华双床房&lt;2人入住&gt;&lt;不退款&gt;</t>
  </si>
  <si>
    <t>WANG/ZHAOHUA</t>
  </si>
  <si>
    <t xml:space="preserve">2733651	</t>
  </si>
  <si>
    <t xml:space="preserve">88386890	</t>
  </si>
  <si>
    <t xml:space="preserve">21434155662	</t>
  </si>
  <si>
    <t>[巴黎]乐瑟纳酒店(Le Senat)(55439623)</t>
  </si>
  <si>
    <t>高级大床房&lt;2人入住&gt;&lt;不退款&gt;&lt;早餐&gt;</t>
  </si>
  <si>
    <t>Perez/Norberto Jose,Callahan/Patricia</t>
  </si>
  <si>
    <t xml:space="preserve">22104941	</t>
  </si>
  <si>
    <t xml:space="preserve">21446089967	</t>
  </si>
  <si>
    <t>[巴黎]贝尔塔酒店(Belta Hotel)(55290431)</t>
  </si>
  <si>
    <t>标准双人房&lt;2人入住&gt;&lt;不退款&gt;&lt;早餐&gt;</t>
  </si>
  <si>
    <t>BAQUERO/MARIA,ESPITIA/ARMANDO</t>
  </si>
  <si>
    <t xml:space="preserve">783264431	</t>
  </si>
  <si>
    <t xml:space="preserve">21452393645	</t>
  </si>
  <si>
    <t>[檀香山]哈利库拉尼酒店(Halekulani)(55478365)</t>
  </si>
  <si>
    <t>海景标准房&lt;2人入住&gt;&lt;不退款&gt;&lt;早餐&gt;</t>
  </si>
  <si>
    <t>SUN/LIN,LIANG/XIAOYAN</t>
  </si>
  <si>
    <t xml:space="preserve">34351974	</t>
  </si>
  <si>
    <t xml:space="preserve">21452558307	</t>
  </si>
  <si>
    <t>[阿布扎比]阿布扎比门诺富特酒店(Novotel Abu Dhabi Gate)(56185702)</t>
  </si>
  <si>
    <t>高级房&lt;2人入住&gt;&lt;不退款&gt;&lt;早餐&gt;</t>
  </si>
  <si>
    <t>Biyani/Nimish</t>
  </si>
  <si>
    <t xml:space="preserve">2739926	</t>
  </si>
  <si>
    <t xml:space="preserve">From Allocation	</t>
  </si>
  <si>
    <t xml:space="preserve">21457066867	</t>
  </si>
  <si>
    <t>[维勒潘特]鲁瓦西维勒班特展览公园塞安酒店(Cyan Hotel Roissy Villepinte Parc Des Expositions)(77372060)</t>
  </si>
  <si>
    <t>双人床房&lt;2人入住&gt;&lt;不退款&gt;</t>
  </si>
  <si>
    <t>Gerard/Gwenola</t>
  </si>
  <si>
    <t xml:space="preserve">2740756	</t>
  </si>
  <si>
    <t xml:space="preserve">2544913	</t>
  </si>
  <si>
    <t xml:space="preserve">21470917766	</t>
  </si>
  <si>
    <t>[伊莫卡利]伊莫卡利塞米诺尔娱乐场酒店(Seminole Casino Hotel Immokalee)(91545622)</t>
  </si>
  <si>
    <t>豪华客房1张特大床&lt;2人入住&gt;&lt;不退款&gt;</t>
  </si>
  <si>
    <t>GALLAGHER/THOMAS</t>
  </si>
  <si>
    <t xml:space="preserve">L7EMXHZ3S1--KKTCB-SGRB	</t>
  </si>
  <si>
    <t xml:space="preserve">21477540824	</t>
  </si>
  <si>
    <t>[波特兰]多斯尔酒店(Dossier Hotel)(70394022)</t>
  </si>
  <si>
    <t>2张双人床房&lt;2人入住&gt;&lt;不退款&gt;</t>
  </si>
  <si>
    <t>Lua/Lizbeth</t>
  </si>
  <si>
    <t xml:space="preserve">76814SE055406	</t>
  </si>
  <si>
    <t xml:space="preserve">21479076128	</t>
  </si>
  <si>
    <t>[多伦多]多伦多香格里拉大酒店(Shangri-La Toronto)(56185710)</t>
  </si>
  <si>
    <t>行政特大床房&lt;2人入住&gt;&lt;不退款&gt;</t>
  </si>
  <si>
    <t>Rowland /Melissa</t>
  </si>
  <si>
    <t xml:space="preserve">56837SE026996	</t>
  </si>
  <si>
    <t xml:space="preserve">21481507802	</t>
  </si>
  <si>
    <t>[格雷梅]哈曼洞穴酒店(Harman Cave Hotel)(55768348)</t>
  </si>
  <si>
    <t>高级房&lt;2人入住&gt;&lt;不退款&gt;</t>
  </si>
  <si>
    <t>rohani/yash ,rohani/yash</t>
  </si>
  <si>
    <t xml:space="preserve">Acknowledged	</t>
  </si>
  <si>
    <t xml:space="preserve">21487540087	</t>
  </si>
  <si>
    <t>[普拉亚德尔卡曼]普拉亚棕榈酒店(The Palm at Playa)(55666187)</t>
  </si>
  <si>
    <t>豪华一卧室套房&lt;2人入住&gt;&lt;不退款&gt;</t>
  </si>
  <si>
    <t>HERNANDEZ ELIAS/ENRIQUE GUILLERMO</t>
  </si>
  <si>
    <t xml:space="preserve">21507625665	</t>
  </si>
  <si>
    <t>[吉隆坡]吉隆坡四季酒店(Four Seasons Hotel Kuala Lumpur)(55542782)</t>
  </si>
  <si>
    <t>城景房&lt;2人入住&gt;&lt;不退款&gt;</t>
  </si>
  <si>
    <t>Chochaiyathip/Newin</t>
  </si>
  <si>
    <t xml:space="preserve">3166080	</t>
  </si>
  <si>
    <t xml:space="preserve">21515457771	</t>
  </si>
  <si>
    <t>[曼谷]彩虹套房酒店 (SHA Certified)(Baiyoke Suite Hotel)(55653319)</t>
  </si>
  <si>
    <t>高级套房&lt;2人入住&gt;&lt;不退款&gt;</t>
  </si>
  <si>
    <t>ROI/BU,JULIE/SENG JA,NAW/SNOW WHITE,LHK/AWNJA</t>
  </si>
  <si>
    <t xml:space="preserve">2755357	</t>
  </si>
  <si>
    <t xml:space="preserve">64144	</t>
  </si>
  <si>
    <t xml:space="preserve">21560837291	</t>
  </si>
  <si>
    <t>[巴厘岛]巴厘岛潜水度假水疗酒店(Bali Dive Resort and Spa)(55572746)</t>
  </si>
  <si>
    <t>平房, 1 张特大床, 花园景观&lt;2人入住&gt;&lt;不退款&gt;&lt;早餐&gt;</t>
  </si>
  <si>
    <t>PARK/JEONG HYUK</t>
  </si>
  <si>
    <t xml:space="preserve">2756208	</t>
  </si>
  <si>
    <t xml:space="preserve">88946342	</t>
  </si>
  <si>
    <t xml:space="preserve">21564145189	</t>
  </si>
  <si>
    <t>[迈阿密]布里克尔 AKA 酒店(Hotel AKA Brickell)(55707874)</t>
  </si>
  <si>
    <t>城景大号床房&lt;2人入住&gt;&lt;不退款&gt;</t>
  </si>
  <si>
    <t>Colas/Luisa</t>
  </si>
  <si>
    <t xml:space="preserve">2756947	</t>
  </si>
  <si>
    <t xml:space="preserve">36146SE040639	</t>
  </si>
  <si>
    <t xml:space="preserve">21566910321	</t>
  </si>
  <si>
    <t>[Arncliffe]悉尼机场酒店(Airport Hotel Sydney)(60013233)</t>
  </si>
  <si>
    <t>豪华双人房带独立浴室&lt;2人入住&gt;&lt;不退款&gt;</t>
  </si>
  <si>
    <t>AL JAZAZI/OMAR</t>
  </si>
  <si>
    <t xml:space="preserve">2757151	</t>
  </si>
  <si>
    <t xml:space="preserve">acknowledge	</t>
  </si>
  <si>
    <t xml:space="preserve">21580053167	</t>
  </si>
  <si>
    <t>[朱昂莱班]艾里奥酒店(Hôtel Hélios)(91907496)</t>
  </si>
  <si>
    <t>经典双床房&lt;2人入住&gt;&lt;不退款&gt;&lt;早餐&gt;</t>
  </si>
  <si>
    <t>FRATTINI /LORENZO</t>
  </si>
  <si>
    <t xml:space="preserve">2759628	</t>
  </si>
  <si>
    <t xml:space="preserve">20229800009	</t>
  </si>
  <si>
    <t xml:space="preserve">21580880467	</t>
  </si>
  <si>
    <t>[布拉格]宜必思布拉格老城酒店(Ibis Praha Old Town)(55707729)</t>
  </si>
  <si>
    <t>双床房&lt;2人入住&gt;&lt;不退款&gt;&lt;早餐&gt;</t>
  </si>
  <si>
    <t>KIM/SUNGHOON ,PARK/HYUN BONG</t>
  </si>
  <si>
    <t xml:space="preserve">2759914	</t>
  </si>
  <si>
    <t xml:space="preserve">13988393	</t>
  </si>
  <si>
    <t xml:space="preserve">21581152374	</t>
  </si>
  <si>
    <t>[迪拜]迪拜地标大酒店(Landmark Grand Hotel)(55862076)</t>
  </si>
  <si>
    <t>AOUAM/OMAR ,MIRONENKO /OKSANA</t>
  </si>
  <si>
    <t xml:space="preserve">2759994	</t>
  </si>
  <si>
    <t xml:space="preserve">21582158913	</t>
  </si>
  <si>
    <t>[圣乔治]圣乔治会议中心红狮酒店(Red Lion Hotel and Conference Center St. George)(70395117)</t>
  </si>
  <si>
    <t>2张大床房&lt;2人入住&gt;&lt;不退款&gt;&lt;早餐&gt;</t>
  </si>
  <si>
    <t>Dandrea /Joe</t>
  </si>
  <si>
    <t xml:space="preserve">2760214	</t>
  </si>
  <si>
    <t xml:space="preserve">21583164420	</t>
  </si>
  <si>
    <t>[曼谷]素坤逸艾斯鲍克斯酒店(S Box Sukhumvit Hotel)(55680400)</t>
  </si>
  <si>
    <t>Box 5.0大床房&lt;2人入住&gt;&lt;不退款&gt;</t>
  </si>
  <si>
    <t>SAMAKKEE /NUTTAVOOT</t>
  </si>
  <si>
    <t xml:space="preserve">2760378	</t>
  </si>
  <si>
    <t xml:space="preserve">77066110-1	</t>
  </si>
  <si>
    <t xml:space="preserve">21583804511	</t>
  </si>
  <si>
    <t>[曼谷]曼谷暹罗智选假日酒店 (SHA Extra Plus)(Holiday Inn Express Bangkok Siam, an IHG Hotel (SHA Extra Plus))(55312484)</t>
  </si>
  <si>
    <t>RATSAMIPHALANGSANTI/SUPITSARA</t>
  </si>
  <si>
    <t xml:space="preserve">2760480	</t>
  </si>
  <si>
    <t xml:space="preserve">HTL-WBD-342505205	</t>
  </si>
  <si>
    <t xml:space="preserve">21589498013	</t>
  </si>
  <si>
    <t>[曼谷]曼谷大使酒店(Ambassador Hotel Bangkok)(55414259)</t>
  </si>
  <si>
    <t>标准特大床房主翼楼&lt;2人入住&gt;&lt;不退款&gt;&lt;早餐&gt;</t>
  </si>
  <si>
    <t>NARIN/AMMARAPORN</t>
  </si>
  <si>
    <t xml:space="preserve">2761226	</t>
  </si>
  <si>
    <t xml:space="preserve">BK030652	</t>
  </si>
  <si>
    <t xml:space="preserve">21589814468	</t>
  </si>
  <si>
    <t>[威斯敏斯特城]莱斯特广场胜利之家(Victory House Leicester Square)(60494256)</t>
  </si>
  <si>
    <t>豪华双人床房&lt;2人入住&gt;&lt;不退款&gt;</t>
  </si>
  <si>
    <t>LI/MINGZHU</t>
  </si>
  <si>
    <t xml:space="preserve">2761342	</t>
  </si>
  <si>
    <t xml:space="preserve">18441	</t>
  </si>
  <si>
    <t xml:space="preserve">21596076775	</t>
  </si>
  <si>
    <t>[日内瓦]日内瓦国家中心宜必思酒店(Ibis Genève Centre Nations)(70790444)</t>
  </si>
  <si>
    <t>标准房(双人床)&lt;2人入住&gt;&lt;不退款&gt;</t>
  </si>
  <si>
    <t>ZHONG/XI</t>
  </si>
  <si>
    <t xml:space="preserve">2762104	</t>
  </si>
  <si>
    <t xml:space="preserve">8069WJU690	</t>
  </si>
  <si>
    <t xml:space="preserve">21599556019	</t>
  </si>
  <si>
    <t>[多哈]多哈市中心万豪侯爵酒店(Marriott Marquis City Center Doha Hotel)(55290544)</t>
  </si>
  <si>
    <t>豪华特大床房&lt;2人入住&gt;&lt;不退款&gt;</t>
  </si>
  <si>
    <t>Tustas/Ozcan</t>
  </si>
  <si>
    <t xml:space="preserve">2762823	</t>
  </si>
  <si>
    <t xml:space="preserve">80943182	</t>
  </si>
  <si>
    <t xml:space="preserve">21599620417	</t>
  </si>
  <si>
    <t>[中雅加达]雅加达坦林艺术酒店(Artotel Thamrin Jakarta)(55328821)</t>
  </si>
  <si>
    <t>开放式客房&lt;2人入住&gt;&lt;不退款&gt;&lt;早餐&gt;</t>
  </si>
  <si>
    <t>purba/olivia</t>
  </si>
  <si>
    <t xml:space="preserve">2762866	</t>
  </si>
  <si>
    <t xml:space="preserve">21600399112	</t>
  </si>
  <si>
    <t>[迪拜]迪拜媒体城丽笙酒店(Radisson Blu Hotel, Dubai Media City)(55862144)</t>
  </si>
  <si>
    <t>高级客房&lt;2人入住&gt;&lt;不退款&gt;</t>
  </si>
  <si>
    <t>SHEMESH/NAHUM</t>
  </si>
  <si>
    <t xml:space="preserve">2763027	</t>
  </si>
  <si>
    <t xml:space="preserve">21601337445	</t>
  </si>
  <si>
    <t>[合艾]合艾红星球(SHA Extra Plus)(Red Planet Hat Yai (SHA Extra Plus))(55290058)</t>
  </si>
  <si>
    <t>标准双人房&lt;2人入住&gt;&lt;不退款&gt;</t>
  </si>
  <si>
    <t>CHENI/BULEEYAN</t>
  </si>
  <si>
    <t xml:space="preserve">2763177	</t>
  </si>
  <si>
    <t xml:space="preserve">HTL-WBD-343040405	</t>
  </si>
  <si>
    <t xml:space="preserve">21602280999	</t>
  </si>
  <si>
    <t>[曼谷]曼谷萨通JC凯文酒店(JC Kevin Sathorn Bangkok Hotel)(55585955)</t>
  </si>
  <si>
    <t>尊贵房&lt;2人入住&gt;&lt;不退款&gt;</t>
  </si>
  <si>
    <t>YAN/JING,LIN/HENG,GONG/YIHAO,YE/CHUNHUI</t>
  </si>
  <si>
    <t xml:space="preserve">2763477	</t>
  </si>
  <si>
    <t xml:space="preserve">2813334	</t>
  </si>
  <si>
    <t xml:space="preserve">21605363811	</t>
  </si>
  <si>
    <t>[阿拉木图]阿拉木图市中心美居酒店(Mercure Almaty City Center)(55586044)</t>
  </si>
  <si>
    <t>标准双人床房&lt;2人入住&gt;&lt;不退款&gt;&lt;早餐&gt;</t>
  </si>
  <si>
    <t>PONOMAREV/ARSENIY</t>
  </si>
  <si>
    <t xml:space="preserve">2763618	</t>
  </si>
  <si>
    <t xml:space="preserve">21605579805	</t>
  </si>
  <si>
    <t>[莱恩费尔登埃希特登]斯图加特机场展览中心温德姆酒店(Wyndham Stuttgart Airport Messe)(55895734)</t>
  </si>
  <si>
    <t>Niederer/Ruediger</t>
  </si>
  <si>
    <t xml:space="preserve">2763668	</t>
  </si>
  <si>
    <t xml:space="preserve">21608861442	</t>
  </si>
  <si>
    <t>[多哈]多哈金色郁金香酒店(Golden Tulip Doha Hotel)(55299834)</t>
  </si>
  <si>
    <t>标准房(大床)&lt;2人入住&gt;&lt;不退款&gt;</t>
  </si>
  <si>
    <t>PANGI/RADHAKRISHNAN</t>
  </si>
  <si>
    <t xml:space="preserve">2764222	</t>
  </si>
  <si>
    <t xml:space="preserve">34311UC003883	</t>
  </si>
  <si>
    <t xml:space="preserve">21609418401	</t>
  </si>
  <si>
    <t>[孟买]安普雷沙酒店(The Empresa Hotel)(89917587)</t>
  </si>
  <si>
    <t>豪华房&lt;2人入住&gt;&lt;不退款&gt;&lt;早餐&gt;</t>
  </si>
  <si>
    <t>KALYANI /SARTHAK</t>
  </si>
  <si>
    <t xml:space="preserve">2764357	</t>
  </si>
  <si>
    <t xml:space="preserve">21610660177	</t>
  </si>
  <si>
    <t>[曼谷]曼谷圣苏湾机场套房酒店(Sinsuvarn Airport Suite Hotel)(55451691)</t>
  </si>
  <si>
    <t>豪华房&lt;2人入住&gt;&lt;不退款&gt;</t>
  </si>
  <si>
    <t>KETMONPAROCH /RONNAPORN</t>
  </si>
  <si>
    <t xml:space="preserve">2764725	</t>
  </si>
  <si>
    <t xml:space="preserve">报客人名字办理入住	</t>
  </si>
  <si>
    <t xml:space="preserve">21611872611	</t>
  </si>
  <si>
    <t>[巴厘岛]巴厘岛库塔阿雅杜塔酒店(Aryaduta Kuta Bali)(55519445)</t>
  </si>
  <si>
    <t>奢华双人房/双床房&lt;2人入住&gt;&lt;不退款&gt;&lt;早餐&gt;</t>
  </si>
  <si>
    <t>WON/MEI YEE DORIS</t>
  </si>
  <si>
    <t xml:space="preserve">2765066	</t>
  </si>
  <si>
    <t xml:space="preserve">30196393-1	</t>
  </si>
  <si>
    <t xml:space="preserve">21612067884	</t>
  </si>
  <si>
    <t>[普吉岛]普吉岛旁布里公寓(SHA Extra Plus)(Panphuree Residence(SHA Extra Plus))(55543113)</t>
  </si>
  <si>
    <t>boewe/martin,qiu/xue</t>
  </si>
  <si>
    <t xml:space="preserve">2765075	</t>
  </si>
  <si>
    <t xml:space="preserve">-2033835019	</t>
  </si>
  <si>
    <t xml:space="preserve">21617007894	</t>
  </si>
  <si>
    <t>[普吉岛]卡塔岩石酒店 (SHA Plus+)(Kata Rocks (SHA Plus+))(56196513)</t>
  </si>
  <si>
    <t>三卧室天际泳池别墅&lt;6人入住&gt;&lt;不退款&gt;&lt;早餐&gt;</t>
  </si>
  <si>
    <t>ZHANG/HONGYAN</t>
  </si>
  <si>
    <t xml:space="preserve">2765629	</t>
  </si>
  <si>
    <t xml:space="preserve">169256	</t>
  </si>
  <si>
    <t xml:space="preserve">21619090395	</t>
  </si>
  <si>
    <t>[迪拜]塔马尼码头酒店及公寓(Tamani Marina Hotel &amp; Apartments)(55270045)</t>
  </si>
  <si>
    <t>两卧室套房&lt;2人入住&gt;&lt;不退款&gt;</t>
  </si>
  <si>
    <t>Liang/Junkeng,Tang/Shufeng</t>
  </si>
  <si>
    <t xml:space="preserve">2765915	</t>
  </si>
  <si>
    <t xml:space="preserve">21619122243	</t>
  </si>
  <si>
    <t>[哈默史密斯-富勒姆区]诺富特伦敦西区酒店(Novotel London West)(55841875)</t>
  </si>
  <si>
    <t>高级大床房(带沙发床)&lt;2人入住&gt;&lt;不退款&gt;</t>
  </si>
  <si>
    <t>POULTER/MARK TOBY</t>
  </si>
  <si>
    <t xml:space="preserve">2765921	</t>
  </si>
  <si>
    <t xml:space="preserve">21619154991	</t>
  </si>
  <si>
    <t>[曼谷]曼谷湄南河畔华美达广场酒店(SHA Plus+)(Ramada Plaza by Wyndham Bangkok Menam Riverside)(55289780)</t>
  </si>
  <si>
    <t>广场城景特大床套房&lt;2人入住&gt;&lt;不退款&gt;&lt;早餐&gt;</t>
  </si>
  <si>
    <t>DU/JIAFENG,SONG/HAIYING</t>
  </si>
  <si>
    <t xml:space="preserve">2765932	</t>
  </si>
  <si>
    <t xml:space="preserve">402538	</t>
  </si>
  <si>
    <t xml:space="preserve">21619218722	</t>
  </si>
  <si>
    <t>城景广场套房&lt;2人入住&gt;&lt;不退款&gt;</t>
  </si>
  <si>
    <t>Gao/Gao</t>
  </si>
  <si>
    <t xml:space="preserve">2765941	</t>
  </si>
  <si>
    <t xml:space="preserve">402539	</t>
  </si>
  <si>
    <t xml:space="preserve">21619435629	</t>
  </si>
  <si>
    <t>[巴黎]博格勒内勒圣查尔斯埃菲尔铁塔酒店(Beaugrenelle St-Charles Tour Eiffel)(55380615)</t>
  </si>
  <si>
    <t>双人房&lt;2人入住&gt;&lt;不退款&gt;&lt;早餐&gt;</t>
  </si>
  <si>
    <t>Gueneuc/franck</t>
  </si>
  <si>
    <t xml:space="preserve">2766005	</t>
  </si>
  <si>
    <t xml:space="preserve">21619887923	</t>
  </si>
  <si>
    <t>[佩罗]米兰菲耶拉展览中心乌纳酒店(UNAHOTELS Expo Fiera Milano)(55491613)</t>
  </si>
  <si>
    <t>高级双人房&lt;2人入住&gt;&lt;不退款&gt;&lt;早餐&gt;</t>
  </si>
  <si>
    <t>Berbati/Bekim,Berbati/Bekim</t>
  </si>
  <si>
    <t xml:space="preserve">2766101	</t>
  </si>
  <si>
    <t xml:space="preserve">-1402540093	</t>
  </si>
  <si>
    <t xml:space="preserve">21619908796	</t>
  </si>
  <si>
    <t>[科隆]科隆瑟夫灵霍夫美居酒店(Mercure Hotel Severinshof Köln City)(56206123)</t>
  </si>
  <si>
    <t>精致特大床套房&lt;2人入住&gt;&lt;不退款&gt;</t>
  </si>
  <si>
    <t>Sengezer/Sefer</t>
  </si>
  <si>
    <t xml:space="preserve">2766125	</t>
  </si>
  <si>
    <t>取消</t>
  </si>
  <si>
    <t xml:space="preserve">21620739343	</t>
  </si>
  <si>
    <t>[曼谷]曼谷文华中心点大酒店 (SHA Plus+)(Mandarin Hotel Managed by Centre Point)(56174574)</t>
  </si>
  <si>
    <t>SHAO/XIN</t>
  </si>
  <si>
    <t xml:space="preserve">2766309	</t>
  </si>
  <si>
    <t xml:space="preserve">21622228519	</t>
  </si>
  <si>
    <t>[三宝垄]新坎迪新邦利马酒店-三宝垄ASTON(Hotel Neo Candi Simpang Lima - Semarang by ASTON)(55414284)</t>
  </si>
  <si>
    <t>近地天体房&lt;2人入住&gt;&lt;不退款&gt;</t>
  </si>
  <si>
    <t>Ramlan/Ronald</t>
  </si>
  <si>
    <t xml:space="preserve">2766667	</t>
  </si>
  <si>
    <t xml:space="preserve">21622631338	</t>
  </si>
  <si>
    <t>[八打灵再也]草莓园酒店(Hotel Strawberry Fields)(90401202)</t>
  </si>
  <si>
    <t>豪华客房（带窗户）&lt;2人入住&gt;&lt;不退款&gt;</t>
  </si>
  <si>
    <t>Tan/Bryan</t>
  </si>
  <si>
    <t xml:space="preserve">2766748	</t>
  </si>
  <si>
    <t xml:space="preserve">21623866631	</t>
  </si>
  <si>
    <t>[普吉岛]卡塔泳池度假酒店 (SHA Extra Plus)(Kata Poolside Resort (SHA Extra Plus))(55414443)</t>
  </si>
  <si>
    <t>JING/GUOHUI</t>
  </si>
  <si>
    <t xml:space="preserve">2767084	</t>
  </si>
  <si>
    <t xml:space="preserve">21624072129	</t>
  </si>
  <si>
    <t>[西雅加达]阿斯顿卡蒂卡格罗酒店会议中心(ASTON Kartika Grogol Hotel &amp; Conference Center)(92030300)</t>
  </si>
  <si>
    <t>优选一室特大床房&lt;2人入住&gt;&lt;不退款&gt;</t>
  </si>
  <si>
    <t>BARNABAS/CINDY</t>
  </si>
  <si>
    <t xml:space="preserve">2767185	</t>
  </si>
  <si>
    <t xml:space="preserve">22723	</t>
  </si>
  <si>
    <t xml:space="preserve">21624189577	</t>
  </si>
  <si>
    <t>[兰辛]兰辛大学品质酒店(Quality Inn University Lansing)(55290330)</t>
  </si>
  <si>
    <t>无障碍两张双人床房&lt;2人入住&gt;&lt;不退款&gt;&lt;早餐&gt;</t>
  </si>
  <si>
    <t>Deering/Christopher</t>
  </si>
  <si>
    <t xml:space="preserve">2767193	</t>
  </si>
  <si>
    <t xml:space="preserve">21624465171	</t>
  </si>
  <si>
    <t>[曼谷]Capital O 564 自然精品酒店(Capital O 564 Nature Boutique Hotel)(55956348)</t>
  </si>
  <si>
    <t>高级双人房&lt;2人入住&gt;&lt;不退款&gt;</t>
  </si>
  <si>
    <t>CHOOIAD/SOMCHAI</t>
  </si>
  <si>
    <t xml:space="preserve">2767248	</t>
  </si>
  <si>
    <t xml:space="preserve">Create123	</t>
  </si>
  <si>
    <t xml:space="preserve">21624465383	</t>
  </si>
  <si>
    <t>[苏卡拉贾]新绿翡翠仙图市酒店(Hotel Neo+ Green Savana Sentul City)(60514134)</t>
  </si>
  <si>
    <t>欧力泳池层房&lt;2人入住&gt;&lt;不退款&gt;&lt;早餐&gt;</t>
  </si>
  <si>
    <t>Taqia/Iis maisar</t>
  </si>
  <si>
    <t xml:space="preserve">2767250	</t>
  </si>
  <si>
    <t xml:space="preserve">76964	</t>
  </si>
  <si>
    <t xml:space="preserve">21624621588	</t>
  </si>
  <si>
    <t>Sonsamdaeng/Sompong</t>
  </si>
  <si>
    <t xml:space="preserve">2767343	</t>
  </si>
  <si>
    <t xml:space="preserve">2034094527	</t>
  </si>
  <si>
    <t xml:space="preserve">21630105173	</t>
  </si>
  <si>
    <t>[瓦伦西亚]瓦伦西亚巴瑟罗酒店(Barceló Valencia)(55598885)</t>
  </si>
  <si>
    <t>Crisetig/Lorenzo</t>
  </si>
  <si>
    <t xml:space="preserve">2767530	</t>
  </si>
  <si>
    <t xml:space="preserve">7360SE082842	</t>
  </si>
  <si>
    <t xml:space="preserve">21630422920	</t>
  </si>
  <si>
    <t>[德累斯顿]铂尔曼·德雷斯顿·纽沃酒店(Pullman Dresden Newa)(55612015)</t>
  </si>
  <si>
    <t>经典双床房&lt;2人入住&gt;&lt;不退款&gt;</t>
  </si>
  <si>
    <t>PASTUSZKA/MICHAL</t>
  </si>
  <si>
    <t xml:space="preserve">2767545	</t>
  </si>
  <si>
    <t xml:space="preserve">21630615762	</t>
  </si>
  <si>
    <t>[费城]费城温莎套房酒店(The Windsor Suites Philadelphia)(55299402)</t>
  </si>
  <si>
    <t>特大床一室套房&lt;2人入住&gt;&lt;不退款&gt;</t>
  </si>
  <si>
    <t>NOLAN/THOMAS</t>
  </si>
  <si>
    <t xml:space="preserve">2767609	</t>
  </si>
  <si>
    <t xml:space="preserve">2034197294	</t>
  </si>
  <si>
    <t xml:space="preserve">21630627842	</t>
  </si>
  <si>
    <t>[多伦多]多伦多中心假日酒店(Holiday Inn Toronto Downtown Centre, an IHG Hotel)(55612021)</t>
  </si>
  <si>
    <t>两张双人床房&lt;2人入住&gt;&lt;不退款&gt;</t>
  </si>
  <si>
    <t>BOOMER /SEAN ,STEWART /LAUREN</t>
  </si>
  <si>
    <t xml:space="preserve">2767619	</t>
  </si>
  <si>
    <t xml:space="preserve">43349903	</t>
  </si>
  <si>
    <t xml:space="preserve">21630714028	</t>
  </si>
  <si>
    <t>[Khu Khot]当姆昂朗西特纳洽广场酒店(Natcha Place Rangsit Donmuang)(94359600)</t>
  </si>
  <si>
    <t>标准间（无窗）&lt;2人入住&gt;&lt;不退款&gt;</t>
  </si>
  <si>
    <t>AUTAYO/NATPHATSORN</t>
  </si>
  <si>
    <t xml:space="preserve">2767629	</t>
  </si>
  <si>
    <t xml:space="preserve">2034211728	</t>
  </si>
  <si>
    <t xml:space="preserve">21632006040	</t>
  </si>
  <si>
    <t>优质一室双床房&lt;2人入住&gt;&lt;不退款&gt;&lt;早餐&gt;</t>
  </si>
  <si>
    <t>HERLINA/HERLINA</t>
  </si>
  <si>
    <t xml:space="preserve">2767808	</t>
  </si>
  <si>
    <t xml:space="preserve">22752	</t>
  </si>
  <si>
    <t xml:space="preserve">21632472504	</t>
  </si>
  <si>
    <t>[普吉岛]普吉阿卡迪亚奈松海滩铂尔曼度假酒店 (SHA Extra Plus)(Pullman Phuket Arcadia Naithon Beach (SHA Extra Plus))(55414088)</t>
  </si>
  <si>
    <t>Lee/hong an</t>
  </si>
  <si>
    <t xml:space="preserve">2767881	</t>
  </si>
  <si>
    <t xml:space="preserve">21632546555	</t>
  </si>
  <si>
    <t>豪华房(带阳台)&lt;2人入住&gt;&lt;不退款&gt;</t>
  </si>
  <si>
    <t>POLKUMMAK/NATTAYA</t>
  </si>
  <si>
    <t xml:space="preserve">2767893	</t>
  </si>
  <si>
    <t xml:space="preserve">acknowledged	</t>
  </si>
  <si>
    <t xml:space="preserve">21633055969	</t>
  </si>
  <si>
    <t>[渥太华]渥太华机场希尔顿花园酒店(Hilton Garden Inn Ottawa Airport)(55270232)</t>
  </si>
  <si>
    <t>2张大床房&lt;2人入住&gt;&lt;不退款&gt;</t>
  </si>
  <si>
    <t>Adanski/Daniel</t>
  </si>
  <si>
    <t xml:space="preserve">2767971	</t>
  </si>
  <si>
    <t xml:space="preserve">21633828265	</t>
  </si>
  <si>
    <t>[雪邦]吉隆坡国际机场优尼科酒店(The Youniq Hotel, Kuala Lumpur International Airport)(55872429)</t>
  </si>
  <si>
    <t>变换三人房&lt;2人入住&gt;&lt;不退款&gt;</t>
  </si>
  <si>
    <t>FENG/LIZHI,Li/na</t>
  </si>
  <si>
    <t xml:space="preserve">2768121	</t>
  </si>
  <si>
    <t xml:space="preserve">6815118	</t>
  </si>
  <si>
    <t xml:space="preserve">21633966558	</t>
  </si>
  <si>
    <t>[卡尔敦]墨尔本宜必思公寓式酒店(ibis Melbourne Hotel and Apartments)(55320541)</t>
  </si>
  <si>
    <t>标准大号床房&lt;2人入住&gt;&lt;不退款&gt;</t>
  </si>
  <si>
    <t>ZHANG/YIDI</t>
  </si>
  <si>
    <t xml:space="preserve">2768141	</t>
  </si>
  <si>
    <t xml:space="preserve">21634545659	</t>
  </si>
  <si>
    <t>[仁川]东横INN仁川富平(Toyoko Inn Incheon Bupyeong)(90363685)</t>
  </si>
  <si>
    <t>经济房双人床&lt;2人入住&gt;&lt;不退款&gt;&lt;早餐&gt;</t>
  </si>
  <si>
    <t>HTET/AUNGTHU,MIN/AUNG THU</t>
  </si>
  <si>
    <t xml:space="preserve">2768245	</t>
  </si>
  <si>
    <t xml:space="preserve">1402765117	</t>
  </si>
  <si>
    <t xml:space="preserve">21634610957	</t>
  </si>
  <si>
    <t>[莎阿南]莎亚南凯煌大酒店(Concorde Hotel Shah Alam)(55465059)</t>
  </si>
  <si>
    <t>行政豪华房&lt;2人入住&gt;&lt;不退款&gt;</t>
  </si>
  <si>
    <t>ZAHARI/ALIF ADHAM,BASRI/FARIS ZAKI</t>
  </si>
  <si>
    <t xml:space="preserve">2768249	</t>
  </si>
  <si>
    <t xml:space="preserve"> 6723949	</t>
  </si>
  <si>
    <t xml:space="preserve">21634973581	</t>
  </si>
  <si>
    <t>[null](95388488)</t>
  </si>
  <si>
    <t xml:space="preserve">21636385475	</t>
  </si>
  <si>
    <t>[陈厝港]百万酒店(1 Million Hotel)(94360878)</t>
  </si>
  <si>
    <t>行政客房, 1 张特大床(无窗)&lt;2人入住&gt;&lt;不退款&gt;</t>
  </si>
  <si>
    <t>CHENG/WEI DE RAYMOND</t>
  </si>
  <si>
    <t xml:space="preserve">2768719	</t>
  </si>
  <si>
    <t xml:space="preserve">21636396528	</t>
  </si>
  <si>
    <t>[布鲁塞尔]勒查特莱兰酒店(Hotel le Châtelain)(56140563)</t>
  </si>
  <si>
    <t>高级双人床房&lt;2人入住&gt;&lt;不退款&gt;&lt;早餐&gt;</t>
  </si>
  <si>
    <t>MAZIT/NOURA</t>
  </si>
  <si>
    <t xml:space="preserve">2768726	</t>
  </si>
  <si>
    <t xml:space="preserve">40497873	</t>
  </si>
  <si>
    <t xml:space="preserve">21636465278	</t>
  </si>
  <si>
    <t>[伊斯特本]贝斯特韦斯特兰斯多恩酒店(Best Western Lansdowne Hotel)(55290161)</t>
  </si>
  <si>
    <t>海景高级大床房无烟&lt;2人入住&gt;&lt;不退款&gt;&lt;早餐&gt;</t>
  </si>
  <si>
    <t>HAONAN/LI,FENG/HAO</t>
  </si>
  <si>
    <t xml:space="preserve">2768741	</t>
  </si>
  <si>
    <t xml:space="preserve">21636789473	</t>
  </si>
  <si>
    <t>[埃文斯顿]奥灵顿/埃文斯顿希尔顿酒店(Hilton Orrington/Evanston)(55542921)</t>
  </si>
  <si>
    <t>特大床房&lt;2人入住&gt;&lt;不退款&gt;</t>
  </si>
  <si>
    <t>Cruz/Dario</t>
  </si>
  <si>
    <t xml:space="preserve">2768808	</t>
  </si>
  <si>
    <t xml:space="preserve">21636944359	</t>
  </si>
  <si>
    <t>[吉隆坡]吉隆坡拉贾博特酒店(Hotel Raja Bot)(90401470)</t>
  </si>
  <si>
    <t>标准双人间&lt;2人入住&gt;&lt;不退款&gt;</t>
  </si>
  <si>
    <t>NOOR ADZMEE/MAJIDATUL KAMALIA</t>
  </si>
  <si>
    <t xml:space="preserve">2768838	</t>
  </si>
  <si>
    <t xml:space="preserve">6816588	</t>
  </si>
  <si>
    <t xml:space="preserve">21637162425	</t>
  </si>
  <si>
    <t>[曼谷]曼谷130号酒店及公寓(130 Hotel &amp; Residence Bangkok)(55572772)</t>
  </si>
  <si>
    <t>高级双床房&lt;2人入住&gt;&lt;不退款&gt;</t>
  </si>
  <si>
    <t>SOULIVANH/SOUKSAVAT</t>
  </si>
  <si>
    <t xml:space="preserve">2768912	</t>
  </si>
  <si>
    <t xml:space="preserve">21637313764	</t>
  </si>
  <si>
    <t>[格雷斯]伦敦瑟罗克M25宜必思酒店(ibis London Thurrock M25)(80332332)</t>
  </si>
  <si>
    <t>EDDO/ERIC</t>
  </si>
  <si>
    <t xml:space="preserve">2768964	</t>
  </si>
  <si>
    <t xml:space="preserve">18494111793	</t>
  </si>
  <si>
    <t>调整</t>
  </si>
  <si>
    <t>[迈阿密]布里克尔SLS酒店(SLS Brickell)(55505456)</t>
  </si>
  <si>
    <t>尊贵特大床房带阳台&lt;2人入住&gt;&lt;不退款&gt;</t>
  </si>
  <si>
    <t>Kamar/Cariuty</t>
  </si>
  <si>
    <t xml:space="preserve">18819717952	</t>
  </si>
  <si>
    <t>[胡志明市]西贡馨乐庭丽晶酒店(Citadines Regency Saigon)(55289770)</t>
  </si>
  <si>
    <t>经典房间&lt;2人入住&gt;&lt;不退款&gt;&lt;早餐&gt;</t>
  </si>
  <si>
    <t>Vu/Minh Phuong</t>
  </si>
  <si>
    <t xml:space="preserve">21045837635	</t>
  </si>
  <si>
    <t>[迪拜]皇家郁金香酒店(Royal Tulip Hotel)(77368341)</t>
  </si>
  <si>
    <t>标准房（双人床或双床）&lt;2人入住&gt;&lt;不退款&gt;</t>
  </si>
  <si>
    <t>Ahmed/Waqas</t>
  </si>
  <si>
    <t xml:space="preserve">133736	</t>
  </si>
  <si>
    <t xml:space="preserve">17969143634	</t>
  </si>
  <si>
    <t>[胡志明市]胡志明市安代酒店(Anh Duy Hotel Ho Chi Minh City)(91811557)</t>
  </si>
  <si>
    <t>高级双人间（无窗）&lt;2人入住&gt;&lt;不退款&gt;</t>
  </si>
  <si>
    <t>THAI/THANH HONG</t>
  </si>
  <si>
    <t>，</t>
  </si>
  <si>
    <t>本期收回387元</t>
  </si>
  <si>
    <t>本期收回207元</t>
  </si>
  <si>
    <t>本期收回164元</t>
  </si>
  <si>
    <t>151049 HKD</t>
  </si>
  <si>
    <t>A221104100149481</t>
  </si>
  <si>
    <t>A221104100220481</t>
  </si>
  <si>
    <t>A221104100336481</t>
  </si>
  <si>
    <t>总计：151049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</si>
  <si>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</si>
  <si>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</si>
  <si>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</si>
  <si>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</si>
  <si>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</si>
  <si>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</si>
  <si>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</si>
  <si>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</si>
  <si>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</si>
  <si>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</si>
  <si>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</si>
  <si>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</si>
  <si>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</si>
  <si>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</si>
  <si>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</si>
  <si>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</si>
  <si>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</si>
  <si>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</si>
  <si>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</si>
  <si>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2022-10-31</t>
  </si>
  <si>
    <t>2768964</t>
  </si>
  <si>
    <t>伦敦瑟罗克M25宜必思酒店</t>
  </si>
  <si>
    <t>EDDO ERIC</t>
  </si>
  <si>
    <t>2022-11-01</t>
  </si>
  <si>
    <t>退房日周结</t>
  </si>
  <si>
    <t>527.76</t>
  </si>
  <si>
    <t>570.00</t>
  </si>
  <si>
    <t>0</t>
  </si>
  <si>
    <t>0.00</t>
  </si>
  <si>
    <t>携程汇智国际直连</t>
  </si>
  <si>
    <t>925</t>
  </si>
  <si>
    <t>2022-10-31 22:53:16</t>
  </si>
  <si>
    <t>否</t>
  </si>
  <si>
    <t>汇智国际旅游发展有限公司</t>
  </si>
  <si>
    <t>直连</t>
  </si>
  <si>
    <t>英国</t>
  </si>
  <si>
    <t>2768912</t>
  </si>
  <si>
    <t>曼谷130号酒店及公寓</t>
  </si>
  <si>
    <t>SOULIVANH SOUKSAVAT</t>
  </si>
  <si>
    <t>130.55</t>
  </si>
  <si>
    <t>141.00</t>
  </si>
  <si>
    <t>2022-10-31 22:21:45</t>
  </si>
  <si>
    <t>泰国</t>
  </si>
  <si>
    <t>2768838</t>
  </si>
  <si>
    <t>拉哈波特酒店</t>
  </si>
  <si>
    <t>NOOR ADZMEE MAJIDATUL KAMALIA</t>
  </si>
  <si>
    <t>97.22</t>
  </si>
  <si>
    <t>105.00</t>
  </si>
  <si>
    <t>2022-10-31 21:44:29</t>
  </si>
  <si>
    <t>马来西亚</t>
  </si>
  <si>
    <t>2768808</t>
  </si>
  <si>
    <t>奥灵顿/埃文斯顿希尔顿酒店</t>
  </si>
  <si>
    <t>Cruz Dario</t>
  </si>
  <si>
    <t>876.83</t>
  </si>
  <si>
    <t>947.00</t>
  </si>
  <si>
    <t>2022-10-31 21:29:38</t>
  </si>
  <si>
    <t>美国</t>
  </si>
  <si>
    <t>2768726</t>
  </si>
  <si>
    <t>勒查特莱兰酒店</t>
  </si>
  <si>
    <t>MAZIT NOURA</t>
  </si>
  <si>
    <t>1062.93</t>
  </si>
  <si>
    <t>1148.00</t>
  </si>
  <si>
    <t>2022-10-31 20:38:17</t>
  </si>
  <si>
    <t>比利时</t>
  </si>
  <si>
    <t>2768719</t>
  </si>
  <si>
    <t>1 Million Hotel</t>
  </si>
  <si>
    <t>CHENG WEI DE RAYMOND</t>
  </si>
  <si>
    <t>194.44</t>
  </si>
  <si>
    <t>210.00</t>
  </si>
  <si>
    <t>2022-10-31 20:37:33</t>
  </si>
  <si>
    <t>2768356</t>
  </si>
  <si>
    <t>普罗旺斯布里尼奥勒宜必思快捷酒店</t>
  </si>
  <si>
    <t>Atienza Pilar</t>
  </si>
  <si>
    <t>364.80</t>
  </si>
  <si>
    <t>394.00</t>
  </si>
  <si>
    <t>2022-10-31 17:17:04</t>
  </si>
  <si>
    <t>法国</t>
  </si>
  <si>
    <t>2768249</t>
  </si>
  <si>
    <t>莎亚南凯煌大酒店</t>
  </si>
  <si>
    <t>ZAHARI ALIF ADHAM,BASRI FARIS ZAKI</t>
  </si>
  <si>
    <t>877.75</t>
  </si>
  <si>
    <t>948.00</t>
  </si>
  <si>
    <t>2022-10-31 16:36:47</t>
  </si>
  <si>
    <t>直采</t>
  </si>
  <si>
    <t>2768245</t>
  </si>
  <si>
    <t>东横INN仁川富平</t>
  </si>
  <si>
    <t>HTET AUNGTHU,MIN AUNG THU</t>
  </si>
  <si>
    <t>287.03</t>
  </si>
  <si>
    <t>310.00</t>
  </si>
  <si>
    <t>2022-10-31 16:02:30</t>
  </si>
  <si>
    <t>韩国</t>
  </si>
  <si>
    <t>2768141</t>
  </si>
  <si>
    <t>墨尔本宜必思公寓酒店</t>
  </si>
  <si>
    <t>ZHANG YIDI</t>
  </si>
  <si>
    <t>691.65</t>
  </si>
  <si>
    <t>747.00</t>
  </si>
  <si>
    <t>2022-10-31 14:55:29</t>
  </si>
  <si>
    <t>澳大利亚</t>
  </si>
  <si>
    <t>2768121</t>
  </si>
  <si>
    <t>吉隆坡国际机场优尼科酒店</t>
  </si>
  <si>
    <t>FENG LIZHI,Li na</t>
  </si>
  <si>
    <t>572.21</t>
  </si>
  <si>
    <t>618.00</t>
  </si>
  <si>
    <t>2022-10-31 14:32:37</t>
  </si>
  <si>
    <t>2767971</t>
  </si>
  <si>
    <t>渥太华机场希尔顿花园酒店</t>
  </si>
  <si>
    <t>Adanski Daniel</t>
  </si>
  <si>
    <t>856.46</t>
  </si>
  <si>
    <t>925.00</t>
  </si>
  <si>
    <t>2022-10-31 12:34:05</t>
  </si>
  <si>
    <t>加拿大</t>
  </si>
  <si>
    <t>2767893</t>
  </si>
  <si>
    <t>曼谷圣苏湾机场套房酒店</t>
  </si>
  <si>
    <t>POLKUMMAK NATTAYA</t>
  </si>
  <si>
    <t>131.48</t>
  </si>
  <si>
    <t>142.00</t>
  </si>
  <si>
    <t>2022-10-31 11:42:55</t>
  </si>
  <si>
    <t>2767881</t>
  </si>
  <si>
    <t>普吉阿卡迪亚奈松海滩铂尔曼度假酒店 (SHA Extra Plus)</t>
  </si>
  <si>
    <t>Lee hong an</t>
  </si>
  <si>
    <t>716.65</t>
  </si>
  <si>
    <t>774.00</t>
  </si>
  <si>
    <t>2022-10-31 11:28:14</t>
  </si>
  <si>
    <t>2767808</t>
  </si>
  <si>
    <t>阿斯顿卡蒂卡格罗酒店会议中心</t>
  </si>
  <si>
    <t>HERLINA HERLINA</t>
  </si>
  <si>
    <t>352.77</t>
  </si>
  <si>
    <t>381.00</t>
  </si>
  <si>
    <t>2022-10-31 10:30:14</t>
  </si>
  <si>
    <t>印度尼西亚</t>
  </si>
  <si>
    <t>2767629</t>
  </si>
  <si>
    <t>当姆昂朗西特纳洽广场酒店</t>
  </si>
  <si>
    <t>AUTAYO NATPHATSORN</t>
  </si>
  <si>
    <t>72.22</t>
  </si>
  <si>
    <t>78.00</t>
  </si>
  <si>
    <t>2022-10-31 08:02:58</t>
  </si>
  <si>
    <t>2767619</t>
  </si>
  <si>
    <t>多伦多中心假日酒店</t>
  </si>
  <si>
    <t>BOOMER SEAN,STEWART LAUREN</t>
  </si>
  <si>
    <t>1012.93</t>
  </si>
  <si>
    <t>1094.00</t>
  </si>
  <si>
    <t>2022-10-31 07:19:25</t>
  </si>
  <si>
    <t>2767609</t>
  </si>
  <si>
    <t>费城温莎套房酒店</t>
  </si>
  <si>
    <t>NOLAN THOMAS</t>
  </si>
  <si>
    <t>1107.38</t>
  </si>
  <si>
    <t>1196.00</t>
  </si>
  <si>
    <t>2022-10-31 06:54:35</t>
  </si>
  <si>
    <t>2767545</t>
  </si>
  <si>
    <t>铂尔曼·德雷斯顿·纽沃酒店</t>
  </si>
  <si>
    <t>PASTUSZKA MICHAL</t>
  </si>
  <si>
    <t>534.24</t>
  </si>
  <si>
    <t>577.00</t>
  </si>
  <si>
    <t>2022-10-31 03:45:38</t>
  </si>
  <si>
    <t>德国</t>
  </si>
  <si>
    <t>2767530</t>
  </si>
  <si>
    <t>瓦伦西亚巴瑟罗酒店</t>
  </si>
  <si>
    <t>Crisetig Lorenzo</t>
  </si>
  <si>
    <t>615.72</t>
  </si>
  <si>
    <t>665.00</t>
  </si>
  <si>
    <t>2022-10-31 03:25:28</t>
  </si>
  <si>
    <t>西班牙</t>
  </si>
  <si>
    <t>2022-10-30</t>
  </si>
  <si>
    <t>2767343</t>
  </si>
  <si>
    <t>Sonsamdaeng Sompong</t>
  </si>
  <si>
    <t>124.07</t>
  </si>
  <si>
    <t>134.00</t>
  </si>
  <si>
    <t>2022-10-30 22:47:00</t>
  </si>
  <si>
    <t>2767250</t>
  </si>
  <si>
    <t>新绿翡翠仙图市酒店</t>
  </si>
  <si>
    <t>Taqia Iis maisar</t>
  </si>
  <si>
    <t>329.62</t>
  </si>
  <si>
    <t>356.00</t>
  </si>
  <si>
    <t>2022-10-30 21:42:41</t>
  </si>
  <si>
    <t>2767248</t>
  </si>
  <si>
    <t>Capital O 564 自然精品酒店</t>
  </si>
  <si>
    <t>CHOOIAD SOMCHAI</t>
  </si>
  <si>
    <t>112.03</t>
  </si>
  <si>
    <t>121.00</t>
  </si>
  <si>
    <t>2022-10-30 21:39:42</t>
  </si>
  <si>
    <t>2767193</t>
  </si>
  <si>
    <t>兰辛大学品质酒店</t>
  </si>
  <si>
    <t>Deering Christopher</t>
  </si>
  <si>
    <t>631.46</t>
  </si>
  <si>
    <t>682.00</t>
  </si>
  <si>
    <t>2022-10-30 20:53:07</t>
  </si>
  <si>
    <t>2767185</t>
  </si>
  <si>
    <t>BARNABAS CINDY</t>
  </si>
  <si>
    <t>304.62</t>
  </si>
  <si>
    <t>329.00</t>
  </si>
  <si>
    <t>2022-10-30 20:47:40</t>
  </si>
  <si>
    <t>2767084</t>
  </si>
  <si>
    <t>卡塔泳池度假酒店 (SHA Extra Plus)</t>
  </si>
  <si>
    <t>JING GUOHUI</t>
  </si>
  <si>
    <t>142.59</t>
  </si>
  <si>
    <t>154.00</t>
  </si>
  <si>
    <t>2022-10-30 19:41:31</t>
  </si>
  <si>
    <t>2766748</t>
  </si>
  <si>
    <t>草莓田酒店</t>
  </si>
  <si>
    <t>Tan Bryan</t>
  </si>
  <si>
    <t>197.22</t>
  </si>
  <si>
    <t>213.00</t>
  </si>
  <si>
    <t>2022-10-30 15:42:02</t>
  </si>
  <si>
    <t>2766667</t>
  </si>
  <si>
    <t>新坎迪新邦利马酒店-三宝垄ASTON</t>
  </si>
  <si>
    <t>Ramlan Ronald</t>
  </si>
  <si>
    <t>128.70</t>
  </si>
  <si>
    <t>139.00</t>
  </si>
  <si>
    <t>2022-10-30 14:48:11</t>
  </si>
  <si>
    <t>2766125</t>
  </si>
  <si>
    <t>科隆瑟夫灵霍夫美居酒店</t>
  </si>
  <si>
    <t>Sengezer Sefer</t>
  </si>
  <si>
    <t>1744.40</t>
  </si>
  <si>
    <t>1884.00</t>
  </si>
  <si>
    <t>2022-10-30 05:25:12</t>
  </si>
  <si>
    <t>2766101</t>
  </si>
  <si>
    <t>米兰菲耶拉展览中心乌纳酒店</t>
  </si>
  <si>
    <t>Berbati Bekim,Berbati Bekim</t>
  </si>
  <si>
    <t>1395.33</t>
  </si>
  <si>
    <t>1507.00</t>
  </si>
  <si>
    <t>2022-10-30 05:01:57</t>
  </si>
  <si>
    <t>意大利</t>
  </si>
  <si>
    <t>2766005</t>
  </si>
  <si>
    <t>博格勒内勒圣查尔斯埃菲尔铁塔酒店</t>
  </si>
  <si>
    <t>Gueneuc franck</t>
  </si>
  <si>
    <t>1861.06</t>
  </si>
  <si>
    <t>2010.00</t>
  </si>
  <si>
    <t>2022-10-30 01:35:08</t>
  </si>
  <si>
    <t>2765941</t>
  </si>
  <si>
    <t>曼谷华美达广场湄南河畔酒店</t>
  </si>
  <si>
    <t>Gao Gao</t>
  </si>
  <si>
    <t>911.09</t>
  </si>
  <si>
    <t>984.00</t>
  </si>
  <si>
    <t>2022-10-30 00:16:56</t>
  </si>
  <si>
    <t>2765932</t>
  </si>
  <si>
    <t>DU JIAFENG,SONG HAIYING</t>
  </si>
  <si>
    <t>1866.61</t>
  </si>
  <si>
    <t>2016.00</t>
  </si>
  <si>
    <t>2022-10-30 00:03:16</t>
  </si>
  <si>
    <t>2022-10-29</t>
  </si>
  <si>
    <t>2765921</t>
  </si>
  <si>
    <t>诺富特伦敦西区酒店</t>
  </si>
  <si>
    <t>POULTER MARK TOBY</t>
  </si>
  <si>
    <t>1685.14</t>
  </si>
  <si>
    <t>1820.00</t>
  </si>
  <si>
    <t>2022-10-29 23:52:26</t>
  </si>
  <si>
    <t>2765915</t>
  </si>
  <si>
    <t>塔马尼码头酒店及公寓</t>
  </si>
  <si>
    <t>Liang Junkeng,Tang Shufeng</t>
  </si>
  <si>
    <t>1622.18</t>
  </si>
  <si>
    <t>1752.00</t>
  </si>
  <si>
    <t>2022-10-29 23:44:14</t>
  </si>
  <si>
    <t>阿拉伯联合酋长国</t>
  </si>
  <si>
    <t>2765629</t>
  </si>
  <si>
    <t>普吉岛卡塔磐石度假村</t>
  </si>
  <si>
    <t>ZHANG HONGYAN</t>
  </si>
  <si>
    <t>5288.74</t>
  </si>
  <si>
    <t>5712.00</t>
  </si>
  <si>
    <t>2022-10-29 19:14:36</t>
  </si>
  <si>
    <t>2765075</t>
  </si>
  <si>
    <t>普吉岛旁布里公寓(SHA Extra Plus)</t>
  </si>
  <si>
    <t>boewe martin,qiu xue</t>
  </si>
  <si>
    <t>157.40</t>
  </si>
  <si>
    <t>170.00</t>
  </si>
  <si>
    <t>2022-10-29 12:48:30</t>
  </si>
  <si>
    <t>2765066</t>
  </si>
  <si>
    <t>巴厘岛库塔阿雅杜塔酒店</t>
  </si>
  <si>
    <t>WON MEI YEE DORIS</t>
  </si>
  <si>
    <t>881.46</t>
  </si>
  <si>
    <t>952.00</t>
  </si>
  <si>
    <t>2022-10-29 12:40:09</t>
  </si>
  <si>
    <t>2764725</t>
  </si>
  <si>
    <t>KETMONPAROCH RONNAPORN</t>
  </si>
  <si>
    <t>2022-10-29 08:56:55</t>
  </si>
  <si>
    <t>2022-10-28</t>
  </si>
  <si>
    <t>2764357</t>
  </si>
  <si>
    <t>伊姆普瑞萨酒店</t>
  </si>
  <si>
    <t>KALYANI SARTHAK</t>
  </si>
  <si>
    <t>1815.87</t>
  </si>
  <si>
    <t>1968.00</t>
  </si>
  <si>
    <t>2022-10-28 23:56:14</t>
  </si>
  <si>
    <t>印度</t>
  </si>
  <si>
    <t>2764222</t>
  </si>
  <si>
    <t>多哈金色郁金香酒店</t>
  </si>
  <si>
    <t>PANGI RADHAKRISHNAN</t>
  </si>
  <si>
    <t>544.39</t>
  </si>
  <si>
    <t>590.00</t>
  </si>
  <si>
    <t>2022-10-28 22:19:51</t>
  </si>
  <si>
    <t>卡塔尔</t>
  </si>
  <si>
    <t>2763668</t>
  </si>
  <si>
    <t>斯图加特机场展览中心温德姆酒店</t>
  </si>
  <si>
    <t>Niederer Ruediger</t>
  </si>
  <si>
    <t>590.53</t>
  </si>
  <si>
    <t>640.00</t>
  </si>
  <si>
    <t>2022-10-28 16:31:23</t>
  </si>
  <si>
    <t>2763618</t>
  </si>
  <si>
    <t>阿拉木图市中心美居酒店</t>
  </si>
  <si>
    <t>PONOMAREV ARSENIY</t>
  </si>
  <si>
    <t>648.66</t>
  </si>
  <si>
    <t>703.00</t>
  </si>
  <si>
    <t>2022-10-28 16:07:59</t>
  </si>
  <si>
    <t>哈萨克斯坦</t>
  </si>
  <si>
    <t>2763477</t>
  </si>
  <si>
    <t>曼谷萨通JC凯文酒店</t>
  </si>
  <si>
    <t>YAN JING,LIN HENG,GONG YIHAO,YE CHUNHUI</t>
  </si>
  <si>
    <t>629.28</t>
  </si>
  <si>
    <t>2022-10-28 14:58:47</t>
  </si>
  <si>
    <t>2763177</t>
  </si>
  <si>
    <t>合艾红星球(SHA Extra Plus)</t>
  </si>
  <si>
    <t>CHENI BULEEYAN</t>
  </si>
  <si>
    <t>102.42</t>
  </si>
  <si>
    <t>111.00</t>
  </si>
  <si>
    <t>2022-10-28 12:23:14</t>
  </si>
  <si>
    <t>2763027</t>
  </si>
  <si>
    <t>迪拜媒体城丽笙酒店</t>
  </si>
  <si>
    <t>SHEMESH NAHUM</t>
  </si>
  <si>
    <t>751.08</t>
  </si>
  <si>
    <t>814.00</t>
  </si>
  <si>
    <t>2022-10-28 10:26:03</t>
  </si>
  <si>
    <t>2762866</t>
  </si>
  <si>
    <t>雅加达坦林艺术酒店</t>
  </si>
  <si>
    <t>purba olivia</t>
  </si>
  <si>
    <t>500.10</t>
  </si>
  <si>
    <t>542.00</t>
  </si>
  <si>
    <t>2022-10-28 06:46:51</t>
  </si>
  <si>
    <t>2762823</t>
  </si>
  <si>
    <t>多哈市中心万豪侯爵酒店</t>
  </si>
  <si>
    <t>Tustas Ozcan</t>
  </si>
  <si>
    <t>3072.59</t>
  </si>
  <si>
    <t>3330.00</t>
  </si>
  <si>
    <t>2022-10-28 05:01:33</t>
  </si>
  <si>
    <t>2022-10-27</t>
  </si>
  <si>
    <t>2762104</t>
  </si>
  <si>
    <t>日内瓦国家中心宜必思酒店</t>
  </si>
  <si>
    <t>ZHONG XI</t>
  </si>
  <si>
    <t>763.11</t>
  </si>
  <si>
    <t>833.00</t>
  </si>
  <si>
    <t>2022-10-27 17:31:45</t>
  </si>
  <si>
    <t>瑞士</t>
  </si>
  <si>
    <t>2761342</t>
  </si>
  <si>
    <t>胜利之家酒店</t>
  </si>
  <si>
    <t>LI MINGZHU</t>
  </si>
  <si>
    <t>3108.33</t>
  </si>
  <si>
    <t>3393.00</t>
  </si>
  <si>
    <t>2022-10-27 01:50:32</t>
  </si>
  <si>
    <t>2022-10-26</t>
  </si>
  <si>
    <t>2761226</t>
  </si>
  <si>
    <t>曼谷大使酒店</t>
  </si>
  <si>
    <t>NARIN AMMARAPORN</t>
  </si>
  <si>
    <t>419.37</t>
  </si>
  <si>
    <t>452.00</t>
  </si>
  <si>
    <t>2022-10-27 17:10:52</t>
  </si>
  <si>
    <t>2760480</t>
  </si>
  <si>
    <t>曼谷暹罗智选假日酒店 (SHA Extra Plus)</t>
  </si>
  <si>
    <t>RATSAMIPHALANGSANTI SUPITSARA</t>
  </si>
  <si>
    <t>575.24</t>
  </si>
  <si>
    <t>620.00</t>
  </si>
  <si>
    <t>2022-10-26 15:29:52</t>
  </si>
  <si>
    <t>2760378</t>
  </si>
  <si>
    <t>素坤逸艾斯鲍克斯酒店</t>
  </si>
  <si>
    <t>SAMAKKEE NUTTAVOOT</t>
  </si>
  <si>
    <t>140.10</t>
  </si>
  <si>
    <t>151.00</t>
  </si>
  <si>
    <t>2022-10-26 17:50:40</t>
  </si>
  <si>
    <t>2760214</t>
  </si>
  <si>
    <t>圣乔治会议中心红狮酒店</t>
  </si>
  <si>
    <t>Dandrea Joe</t>
  </si>
  <si>
    <t>480.60</t>
  </si>
  <si>
    <t>518.00</t>
  </si>
  <si>
    <t>2022-10-26 13:06:58</t>
  </si>
  <si>
    <t>2759994</t>
  </si>
  <si>
    <t>迪拜地标大酒店</t>
  </si>
  <si>
    <t>AOUAM OMAR,MIRONENKO OKSANA</t>
  </si>
  <si>
    <t>1394.48</t>
  </si>
  <si>
    <t>1503.00</t>
  </si>
  <si>
    <t>2022-10-26 08:51:46</t>
  </si>
  <si>
    <t>2759914</t>
  </si>
  <si>
    <t>宜必思布拉格老城酒店</t>
  </si>
  <si>
    <t>KIM SUNGHOON,PARK HYUN BONG</t>
  </si>
  <si>
    <t>451.84</t>
  </si>
  <si>
    <t>487.00</t>
  </si>
  <si>
    <t>2022-10-26 07:17:38</t>
  </si>
  <si>
    <t>捷克</t>
  </si>
  <si>
    <t>2022-10-25</t>
  </si>
  <si>
    <t>2759628</t>
  </si>
  <si>
    <t>艾里奥酒店</t>
  </si>
  <si>
    <t>FRATTINI LORENZO</t>
  </si>
  <si>
    <t>1551.21</t>
  </si>
  <si>
    <t>1673.00</t>
  </si>
  <si>
    <t>2022-10-25 23:17:43</t>
  </si>
  <si>
    <t>2022-10-24</t>
  </si>
  <si>
    <t>2757151</t>
  </si>
  <si>
    <t>悉尼机场酒店</t>
  </si>
  <si>
    <t>AL JAZAZI OMAR</t>
  </si>
  <si>
    <t>773.47</t>
  </si>
  <si>
    <t>838.00</t>
  </si>
  <si>
    <t>2022-10-24 15:17:33</t>
  </si>
  <si>
    <t>2756947</t>
  </si>
  <si>
    <t>布里克尔 AKA 酒店</t>
  </si>
  <si>
    <t>Colas Luisa</t>
  </si>
  <si>
    <t>1372.50</t>
  </si>
  <si>
    <t>1487.00</t>
  </si>
  <si>
    <t>2022-10-24 12:26:59</t>
  </si>
  <si>
    <t>2022-10-23</t>
  </si>
  <si>
    <t>2756208</t>
  </si>
  <si>
    <t>巴厘岛潜水度假水疗酒店</t>
  </si>
  <si>
    <t>PARK JEONG HYUK</t>
  </si>
  <si>
    <t>348.89</t>
  </si>
  <si>
    <t>378.00</t>
  </si>
  <si>
    <t>2022-10-23 21:37:59</t>
  </si>
  <si>
    <t>2755357</t>
  </si>
  <si>
    <t>彩虹套房酒店</t>
  </si>
  <si>
    <t>ROI BU,JULIE SENG JA,NAW SNOW WHITE,LHK AWNJA</t>
  </si>
  <si>
    <t>930.38</t>
  </si>
  <si>
    <t>1008.00</t>
  </si>
  <si>
    <t>2022-10-23 09:55:19</t>
  </si>
  <si>
    <t>2022-10-21</t>
  </si>
  <si>
    <t>2753146</t>
  </si>
  <si>
    <t>吉隆坡四季酒店</t>
  </si>
  <si>
    <t>Chochaiyathip Newin</t>
  </si>
  <si>
    <t>2495.91</t>
  </si>
  <si>
    <t>2710.00</t>
  </si>
  <si>
    <t>2022-10-21 23:34:22</t>
  </si>
  <si>
    <t>2022-10-19</t>
  </si>
  <si>
    <t>2747859</t>
  </si>
  <si>
    <t>普拉亚棕榈酒店</t>
  </si>
  <si>
    <t>HERNANDEZ ELIAS ENRIQUE GUILLERMO</t>
  </si>
  <si>
    <t>1434.11</t>
  </si>
  <si>
    <t>1560.00</t>
  </si>
  <si>
    <t>2022-10-19 11:43:32</t>
  </si>
  <si>
    <t>墨西哥</t>
  </si>
  <si>
    <t>2022-10-18</t>
  </si>
  <si>
    <t>2746439</t>
  </si>
  <si>
    <t>哈曼洞穴酒店</t>
  </si>
  <si>
    <t>rohani yash,rohani yash</t>
  </si>
  <si>
    <t>1456.90</t>
  </si>
  <si>
    <t>1586.00</t>
  </si>
  <si>
    <t>2022-10-18 15:41:01</t>
  </si>
  <si>
    <t>土耳其</t>
  </si>
  <si>
    <t>2022-10-17</t>
  </si>
  <si>
    <t>2745503</t>
  </si>
  <si>
    <t>多西耶酒店</t>
  </si>
  <si>
    <t>Lua Lizbeth</t>
  </si>
  <si>
    <t>3237.57</t>
  </si>
  <si>
    <t>3526.00</t>
  </si>
  <si>
    <t>2022-10-17 23:53:53</t>
  </si>
  <si>
    <t>2743916</t>
  </si>
  <si>
    <t>伊莫卡利塞米诺尔娱乐场酒店</t>
  </si>
  <si>
    <t>GALLAGHER THOMAS</t>
  </si>
  <si>
    <t>1956.68</t>
  </si>
  <si>
    <t>2131.00</t>
  </si>
  <si>
    <t>2022-10-17 06:56:00</t>
  </si>
  <si>
    <t>2022-10-15</t>
  </si>
  <si>
    <t>2740756</t>
  </si>
  <si>
    <t>鲁瓦西维勒班特展览公园塞安酒店</t>
  </si>
  <si>
    <t>Gerard Gwenola</t>
  </si>
  <si>
    <t>614.28</t>
  </si>
  <si>
    <t>669.00</t>
  </si>
  <si>
    <t>2022-10-15 04:55:23</t>
  </si>
  <si>
    <t>2022-10-14</t>
  </si>
  <si>
    <t>2739926</t>
  </si>
  <si>
    <t xml:space="preserve">阿布扎比门诺富特酒店 </t>
  </si>
  <si>
    <t>Biyani Nimish</t>
  </si>
  <si>
    <t>2760.23</t>
  </si>
  <si>
    <t>3015.00</t>
  </si>
  <si>
    <t>2022-10-14 16:18:06</t>
  </si>
  <si>
    <t>2739886</t>
  </si>
  <si>
    <t>哈利库拉尼酒店</t>
  </si>
  <si>
    <t>SUN LIN,LIANG XIAOYAN</t>
  </si>
  <si>
    <t>34128.92</t>
  </si>
  <si>
    <t>37279.00</t>
  </si>
  <si>
    <t>2022-10-14 16:00:48</t>
  </si>
  <si>
    <t>2022-10-13</t>
  </si>
  <si>
    <t>2738709</t>
  </si>
  <si>
    <t>贝尔塔酒店</t>
  </si>
  <si>
    <t>BAQUERO MARIA,ESPITIA ARMANDO</t>
  </si>
  <si>
    <t>2681.46</t>
  </si>
  <si>
    <t>2928.00</t>
  </si>
  <si>
    <t>2022-10-13 22:33:49</t>
  </si>
  <si>
    <t>2022-10-12</t>
  </si>
  <si>
    <t>2736768</t>
  </si>
  <si>
    <t>乐瑟纳酒店</t>
  </si>
  <si>
    <t>Perez Norberto Jose,Callahan Patricia</t>
  </si>
  <si>
    <t>8829.75</t>
  </si>
  <si>
    <t>9650.00</t>
  </si>
  <si>
    <t>2022-10-12 20:17:35</t>
  </si>
  <si>
    <t>2022-10-10</t>
  </si>
  <si>
    <t>2733651</t>
  </si>
  <si>
    <t>新加坡码头酒店-西海岸</t>
  </si>
  <si>
    <t>WANG ZHAOHUA,ma/yuwei</t>
  </si>
  <si>
    <t>4855.24</t>
  </si>
  <si>
    <t>5346.00</t>
  </si>
  <si>
    <t>2022-10-10 18:53:59</t>
  </si>
  <si>
    <t>新加坡</t>
  </si>
  <si>
    <t>2022-10-08</t>
  </si>
  <si>
    <t>2730569</t>
  </si>
  <si>
    <t>济州岛海洋套房酒店</t>
  </si>
  <si>
    <t>Kim Eunhei</t>
  </si>
  <si>
    <t>650.56</t>
  </si>
  <si>
    <t>716.00</t>
  </si>
  <si>
    <t>-716</t>
  </si>
  <si>
    <t>-650</t>
  </si>
  <si>
    <t>2022-10-08 12:07:22</t>
  </si>
  <si>
    <t>2022-10-07</t>
  </si>
  <si>
    <t>2728584</t>
  </si>
  <si>
    <t>哈里法克斯机场品质酒店客栈</t>
  </si>
  <si>
    <t>Hussey Alina</t>
  </si>
  <si>
    <t>474.78</t>
  </si>
  <si>
    <t>523.00</t>
  </si>
  <si>
    <t>2022-10-07 06:35:00</t>
  </si>
  <si>
    <t>2022-10-06</t>
  </si>
  <si>
    <t>2727723</t>
  </si>
  <si>
    <t>卢斯来里酒店</t>
  </si>
  <si>
    <t>CANDIDA DE OLIVEIRA JULIANA</t>
  </si>
  <si>
    <t>1916.85</t>
  </si>
  <si>
    <t>2112.00</t>
  </si>
  <si>
    <t>2022-10-06 17:15:52</t>
  </si>
  <si>
    <t>2022-10-05</t>
  </si>
  <si>
    <t>2725385</t>
  </si>
  <si>
    <t>坎昆中心克里斯塔尔城市酒店</t>
  </si>
  <si>
    <t>Mercado Shadia</t>
  </si>
  <si>
    <t>588.58</t>
  </si>
  <si>
    <t>648.00</t>
  </si>
  <si>
    <t>2022-10-05 10:35:29</t>
  </si>
  <si>
    <t>2022-09-30</t>
  </si>
  <si>
    <t>2716511</t>
  </si>
  <si>
    <t>布达佩斯大陆酒店</t>
  </si>
  <si>
    <t>Mampaey Luc</t>
  </si>
  <si>
    <t>2671.76</t>
  </si>
  <si>
    <t>2936.00</t>
  </si>
  <si>
    <t>2022-09-30 01:51:42</t>
  </si>
  <si>
    <t>匈牙利</t>
  </si>
  <si>
    <t>2022-09-27</t>
  </si>
  <si>
    <t>2711094</t>
  </si>
  <si>
    <t>汉诺威城际酒店</t>
  </si>
  <si>
    <t>Sander Tim</t>
  </si>
  <si>
    <t>2005.64</t>
  </si>
  <si>
    <t>2204.00</t>
  </si>
  <si>
    <t>2022-09-27 00:57:41</t>
  </si>
  <si>
    <t>2022-09-23</t>
  </si>
  <si>
    <t>2705843</t>
  </si>
  <si>
    <t>纽约中央公园酒店</t>
  </si>
  <si>
    <t>Mishra Saket Chandrakant,Mishra Saket Chandrakant</t>
  </si>
  <si>
    <t>7884.88</t>
  </si>
  <si>
    <t>8728.00</t>
  </si>
  <si>
    <t>2022-09-23 21:36:04</t>
  </si>
  <si>
    <t>2022-09-11</t>
  </si>
  <si>
    <t>2687348</t>
  </si>
  <si>
    <t>优本纳沙通</t>
  </si>
  <si>
    <t>WONG JACKY TAK CHI</t>
  </si>
  <si>
    <t>1830.71</t>
  </si>
  <si>
    <t>2070.00</t>
  </si>
  <si>
    <t>2022-09-11 13:55:19</t>
  </si>
  <si>
    <t>2686881</t>
  </si>
  <si>
    <t>曼谷班达拉套房酒店</t>
  </si>
  <si>
    <t>CHO JEONG HWAN</t>
  </si>
  <si>
    <t>1037.40</t>
  </si>
  <si>
    <t>1173.00</t>
  </si>
  <si>
    <t>2022-09-11 14:34:25</t>
  </si>
  <si>
    <t>2022-07-21</t>
  </si>
  <si>
    <t>2628357</t>
  </si>
  <si>
    <t>凯撒宫度假村</t>
  </si>
  <si>
    <t>MOON SEOKJUN,KIM SOMIN</t>
  </si>
  <si>
    <t>1135.39</t>
  </si>
  <si>
    <t>1317.00</t>
  </si>
  <si>
    <t>2022-07-21 21:29:35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</si>
</sst>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44864</v>
      </c>
      <c r="G2" s="6">
        <v>44866</v>
      </c>
      <c r="H2" s="4">
        <v>1</v>
      </c>
      <c r="I2" s="4">
        <v>2</v>
      </c>
      <c r="J2" s="4">
        <v>2</v>
      </c>
      <c r="K2" s="4" t="s">
        <v>30</v>
      </c>
      <c r="L2" s="4">
        <v>1317</v>
      </c>
      <c r="M2" s="4">
        <v>1317</v>
      </c>
      <c r="N2" s="4" t="s">
        <v>31</v>
      </c>
      <c r="O2" s="4" t="s">
        <v>32</v>
      </c>
      <c r="P2" s="4" t="s">
        <v>33</v>
      </c>
      <c r="Q2" s="4">
        <v>0</v>
      </c>
      <c r="R2" s="7">
        <v>44763</v>
      </c>
      <c r="S2" s="6">
        <v>44869</v>
      </c>
      <c r="T2" s="4" t="s">
        <v>34</v>
      </c>
      <c r="U2" s="4">
        <v>1317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44863</v>
      </c>
      <c r="G3" s="6">
        <v>44866</v>
      </c>
      <c r="H3" s="4">
        <v>1</v>
      </c>
      <c r="I3" s="4">
        <v>3</v>
      </c>
      <c r="J3" s="4">
        <v>3</v>
      </c>
      <c r="K3" s="4" t="s">
        <v>30</v>
      </c>
      <c r="L3" s="4">
        <v>1173</v>
      </c>
      <c r="M3" s="4">
        <v>1173</v>
      </c>
      <c r="N3" s="4" t="s">
        <v>40</v>
      </c>
      <c r="O3" s="4" t="s">
        <v>32</v>
      </c>
      <c r="P3" s="4" t="s">
        <v>33</v>
      </c>
      <c r="Q3" s="4">
        <v>0</v>
      </c>
      <c r="R3" s="7">
        <v>44815</v>
      </c>
      <c r="S3" s="6">
        <v>44869</v>
      </c>
      <c r="T3" s="4" t="s">
        <v>34</v>
      </c>
      <c r="U3" s="4">
        <v>1173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44861</v>
      </c>
      <c r="G4" s="6">
        <v>44866</v>
      </c>
      <c r="H4" s="4">
        <v>1</v>
      </c>
      <c r="I4" s="4">
        <v>5</v>
      </c>
      <c r="J4" s="4">
        <v>5</v>
      </c>
      <c r="K4" s="4" t="s">
        <v>30</v>
      </c>
      <c r="L4" s="4">
        <v>2070</v>
      </c>
      <c r="M4" s="4">
        <v>2070</v>
      </c>
      <c r="N4" s="4" t="s">
        <v>45</v>
      </c>
      <c r="O4" s="4" t="s">
        <v>32</v>
      </c>
      <c r="P4" s="4" t="s">
        <v>33</v>
      </c>
      <c r="Q4" s="4">
        <v>0</v>
      </c>
      <c r="R4" s="7">
        <v>44815</v>
      </c>
      <c r="S4" s="6">
        <v>44869</v>
      </c>
      <c r="T4" s="4" t="s">
        <v>34</v>
      </c>
      <c r="U4" s="4">
        <v>2070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44862</v>
      </c>
      <c r="G5" s="6">
        <v>44866</v>
      </c>
      <c r="H5" s="4">
        <v>1</v>
      </c>
      <c r="I5" s="4">
        <v>4</v>
      </c>
      <c r="J5" s="4">
        <v>4</v>
      </c>
      <c r="K5" s="4" t="s">
        <v>30</v>
      </c>
      <c r="L5" s="4">
        <v>8728</v>
      </c>
      <c r="M5" s="4">
        <v>8728</v>
      </c>
      <c r="N5" s="4" t="s">
        <v>50</v>
      </c>
      <c r="O5" s="4" t="s">
        <v>32</v>
      </c>
      <c r="P5" s="4" t="s">
        <v>33</v>
      </c>
      <c r="Q5" s="4">
        <v>0</v>
      </c>
      <c r="R5" s="7">
        <v>44827</v>
      </c>
      <c r="S5" s="6">
        <v>44869</v>
      </c>
      <c r="T5" s="4" t="s">
        <v>34</v>
      </c>
      <c r="U5" s="4">
        <v>8728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44862</v>
      </c>
      <c r="G6" s="6">
        <v>44866</v>
      </c>
      <c r="H6" s="4">
        <v>1</v>
      </c>
      <c r="I6" s="4">
        <v>4</v>
      </c>
      <c r="J6" s="4">
        <v>4</v>
      </c>
      <c r="K6" s="4" t="s">
        <v>30</v>
      </c>
      <c r="L6" s="4">
        <v>2204</v>
      </c>
      <c r="M6" s="4">
        <v>2204</v>
      </c>
      <c r="N6" s="4" t="s">
        <v>55</v>
      </c>
      <c r="O6" s="4" t="s">
        <v>32</v>
      </c>
      <c r="P6" s="4" t="s">
        <v>33</v>
      </c>
      <c r="Q6" s="4">
        <v>0</v>
      </c>
      <c r="R6" s="7">
        <v>44831</v>
      </c>
      <c r="S6" s="6">
        <v>44869</v>
      </c>
      <c r="T6" s="4" t="s">
        <v>34</v>
      </c>
      <c r="U6" s="4">
        <v>2204</v>
      </c>
      <c r="V6" s="4">
        <v>0</v>
      </c>
      <c r="W6" s="4">
        <v>0</v>
      </c>
      <c r="X6" s="4" t="s">
        <v>35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44862</v>
      </c>
      <c r="G7" s="6">
        <v>44866</v>
      </c>
      <c r="H7" s="4">
        <v>1</v>
      </c>
      <c r="I7" s="4">
        <v>4</v>
      </c>
      <c r="J7" s="4">
        <v>4</v>
      </c>
      <c r="K7" s="4" t="s">
        <v>30</v>
      </c>
      <c r="L7" s="4">
        <v>2936</v>
      </c>
      <c r="M7" s="4">
        <v>2936</v>
      </c>
      <c r="N7" s="4" t="s">
        <v>60</v>
      </c>
      <c r="O7" s="4" t="s">
        <v>32</v>
      </c>
      <c r="P7" s="4" t="s">
        <v>33</v>
      </c>
      <c r="Q7" s="4">
        <v>0</v>
      </c>
      <c r="R7" s="7">
        <v>44834</v>
      </c>
      <c r="S7" s="6">
        <v>44869</v>
      </c>
      <c r="T7" s="4" t="s">
        <v>34</v>
      </c>
      <c r="U7" s="4">
        <v>2936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44865</v>
      </c>
      <c r="G8" s="6">
        <v>44866</v>
      </c>
      <c r="H8" s="4">
        <v>1</v>
      </c>
      <c r="I8" s="4">
        <v>1</v>
      </c>
      <c r="J8" s="4">
        <v>1</v>
      </c>
      <c r="K8" s="4" t="s">
        <v>30</v>
      </c>
      <c r="L8" s="4">
        <v>648</v>
      </c>
      <c r="M8" s="4">
        <v>648</v>
      </c>
      <c r="N8" s="4" t="s">
        <v>64</v>
      </c>
      <c r="O8" s="4" t="s">
        <v>32</v>
      </c>
      <c r="P8" s="4" t="s">
        <v>33</v>
      </c>
      <c r="Q8" s="4">
        <v>0</v>
      </c>
      <c r="R8" s="7">
        <v>44839</v>
      </c>
      <c r="S8" s="6">
        <v>44869</v>
      </c>
      <c r="T8" s="4" t="s">
        <v>34</v>
      </c>
      <c r="U8" s="4">
        <v>648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44863</v>
      </c>
      <c r="G9" s="6">
        <v>44866</v>
      </c>
      <c r="H9" s="4">
        <v>1</v>
      </c>
      <c r="I9" s="4">
        <v>3</v>
      </c>
      <c r="J9" s="4">
        <v>3</v>
      </c>
      <c r="K9" s="4" t="s">
        <v>30</v>
      </c>
      <c r="L9" s="4">
        <v>2112</v>
      </c>
      <c r="M9" s="4">
        <v>2112</v>
      </c>
      <c r="N9" s="4" t="s">
        <v>68</v>
      </c>
      <c r="O9" s="4" t="s">
        <v>32</v>
      </c>
      <c r="P9" s="4" t="s">
        <v>33</v>
      </c>
      <c r="Q9" s="4">
        <v>0</v>
      </c>
      <c r="R9" s="7">
        <v>44840</v>
      </c>
      <c r="S9" s="6">
        <v>44869</v>
      </c>
      <c r="T9" s="4" t="s">
        <v>34</v>
      </c>
      <c r="U9" s="4">
        <v>2112</v>
      </c>
      <c r="V9" s="4">
        <v>0</v>
      </c>
      <c r="W9" s="4">
        <v>0</v>
      </c>
      <c r="X9" s="4" t="s">
        <v>69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44865</v>
      </c>
      <c r="G10" s="6">
        <v>44866</v>
      </c>
      <c r="H10" s="4">
        <v>1</v>
      </c>
      <c r="I10" s="4">
        <v>1</v>
      </c>
      <c r="J10" s="4">
        <v>1</v>
      </c>
      <c r="K10" s="4" t="s">
        <v>30</v>
      </c>
      <c r="L10" s="4">
        <v>523</v>
      </c>
      <c r="M10" s="4">
        <v>523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44841</v>
      </c>
      <c r="S10" s="6">
        <v>44869</v>
      </c>
      <c r="T10" s="4" t="s">
        <v>34</v>
      </c>
      <c r="U10" s="4">
        <v>523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44865</v>
      </c>
      <c r="G11" s="6">
        <v>44866</v>
      </c>
      <c r="H11" s="4">
        <v>1</v>
      </c>
      <c r="I11" s="4">
        <v>1</v>
      </c>
      <c r="J11" s="4">
        <v>1</v>
      </c>
      <c r="K11" s="4" t="s">
        <v>30</v>
      </c>
      <c r="L11" s="4">
        <v>716</v>
      </c>
      <c r="M11" s="4">
        <v>716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44842</v>
      </c>
      <c r="S11" s="6">
        <v>44869</v>
      </c>
      <c r="T11" s="4" t="s">
        <v>34</v>
      </c>
      <c r="U11" s="4">
        <v>716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44858</v>
      </c>
      <c r="G12" s="6">
        <v>44866</v>
      </c>
      <c r="H12" s="4">
        <v>1</v>
      </c>
      <c r="I12" s="4">
        <v>8</v>
      </c>
      <c r="J12" s="4">
        <v>8</v>
      </c>
      <c r="K12" s="4" t="s">
        <v>30</v>
      </c>
      <c r="L12" s="4">
        <v>5346</v>
      </c>
      <c r="M12" s="4">
        <v>5346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44844</v>
      </c>
      <c r="S12" s="6">
        <v>44869</v>
      </c>
      <c r="T12" s="4" t="s">
        <v>34</v>
      </c>
      <c r="U12" s="4">
        <v>5346</v>
      </c>
      <c r="V12" s="4">
        <v>0</v>
      </c>
      <c r="W12" s="4">
        <v>0</v>
      </c>
      <c r="X12" s="4" t="s">
        <v>83</v>
      </c>
      <c r="Y12" s="4" t="s">
        <v>84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44861</v>
      </c>
      <c r="G13" s="6">
        <v>44866</v>
      </c>
      <c r="H13" s="4">
        <v>1</v>
      </c>
      <c r="I13" s="4">
        <v>5</v>
      </c>
      <c r="J13" s="4">
        <v>5</v>
      </c>
      <c r="K13" s="4" t="s">
        <v>30</v>
      </c>
      <c r="L13" s="4">
        <v>9650</v>
      </c>
      <c r="M13" s="4">
        <v>9650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44846</v>
      </c>
      <c r="S13" s="6">
        <v>44869</v>
      </c>
      <c r="T13" s="4" t="s">
        <v>34</v>
      </c>
      <c r="U13" s="4">
        <v>9650</v>
      </c>
      <c r="V13" s="4">
        <v>0</v>
      </c>
      <c r="W13" s="4">
        <v>0</v>
      </c>
      <c r="X13" s="4" t="s">
        <v>35</v>
      </c>
      <c r="Y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44863</v>
      </c>
      <c r="G14" s="6">
        <v>44866</v>
      </c>
      <c r="H14" s="4">
        <v>1</v>
      </c>
      <c r="I14" s="4">
        <v>3</v>
      </c>
      <c r="J14" s="4">
        <v>3</v>
      </c>
      <c r="K14" s="4" t="s">
        <v>30</v>
      </c>
      <c r="L14" s="4">
        <v>2928</v>
      </c>
      <c r="M14" s="4">
        <v>2928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44847</v>
      </c>
      <c r="S14" s="6">
        <v>44869</v>
      </c>
      <c r="T14" s="4" t="s">
        <v>34</v>
      </c>
      <c r="U14" s="4">
        <v>2928</v>
      </c>
      <c r="V14" s="4">
        <v>0</v>
      </c>
      <c r="W14" s="4">
        <v>0</v>
      </c>
      <c r="X14" s="4" t="s">
        <v>35</v>
      </c>
      <c r="Y14" s="4" t="s">
        <v>94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97</v>
      </c>
      <c r="F15" s="6">
        <v>44861</v>
      </c>
      <c r="G15" s="6">
        <v>44866</v>
      </c>
      <c r="H15" s="4">
        <v>1</v>
      </c>
      <c r="I15" s="4">
        <v>5</v>
      </c>
      <c r="J15" s="4">
        <v>5</v>
      </c>
      <c r="K15" s="4" t="s">
        <v>30</v>
      </c>
      <c r="L15" s="4">
        <v>37279</v>
      </c>
      <c r="M15" s="4">
        <v>37279</v>
      </c>
      <c r="N15" s="4" t="s">
        <v>98</v>
      </c>
      <c r="O15" s="4" t="s">
        <v>32</v>
      </c>
      <c r="P15" s="4" t="s">
        <v>33</v>
      </c>
      <c r="Q15" s="4">
        <v>0</v>
      </c>
      <c r="R15" s="7">
        <v>44848</v>
      </c>
      <c r="S15" s="6">
        <v>44869</v>
      </c>
      <c r="T15" s="4" t="s">
        <v>34</v>
      </c>
      <c r="U15" s="4">
        <v>37279</v>
      </c>
      <c r="V15" s="4">
        <v>0</v>
      </c>
      <c r="W15" s="4">
        <v>0</v>
      </c>
      <c r="X15" s="4" t="s">
        <v>35</v>
      </c>
      <c r="Y15" s="4" t="s">
        <v>99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101</v>
      </c>
      <c r="E16" s="4" t="s">
        <v>102</v>
      </c>
      <c r="F16" s="6">
        <v>44863</v>
      </c>
      <c r="G16" s="6">
        <v>44866</v>
      </c>
      <c r="H16" s="4">
        <v>1</v>
      </c>
      <c r="I16" s="4">
        <v>3</v>
      </c>
      <c r="J16" s="4">
        <v>3</v>
      </c>
      <c r="K16" s="4" t="s">
        <v>30</v>
      </c>
      <c r="L16" s="4">
        <v>3015</v>
      </c>
      <c r="M16" s="4">
        <v>3015</v>
      </c>
      <c r="N16" s="4" t="s">
        <v>103</v>
      </c>
      <c r="O16" s="4" t="s">
        <v>32</v>
      </c>
      <c r="P16" s="4" t="s">
        <v>33</v>
      </c>
      <c r="Q16" s="4">
        <v>0</v>
      </c>
      <c r="R16" s="7">
        <v>44848</v>
      </c>
      <c r="S16" s="6">
        <v>44869</v>
      </c>
      <c r="T16" s="4" t="s">
        <v>34</v>
      </c>
      <c r="U16" s="4">
        <v>3015</v>
      </c>
      <c r="V16" s="4">
        <v>0</v>
      </c>
      <c r="W16" s="4">
        <v>0</v>
      </c>
      <c r="X16" s="4" t="s">
        <v>104</v>
      </c>
      <c r="Y16" s="4" t="s">
        <v>105</v>
      </c>
    </row>
    <row r="17" s="4" customFormat="1" spans="1:25">
      <c r="A17" s="4" t="s">
        <v>106</v>
      </c>
      <c r="B17" s="4" t="s">
        <v>26</v>
      </c>
      <c r="C17" s="4" t="s">
        <v>27</v>
      </c>
      <c r="D17" s="4" t="s">
        <v>107</v>
      </c>
      <c r="E17" s="4" t="s">
        <v>108</v>
      </c>
      <c r="F17" s="6">
        <v>44863</v>
      </c>
      <c r="G17" s="6">
        <v>44866</v>
      </c>
      <c r="H17" s="4">
        <v>1</v>
      </c>
      <c r="I17" s="4">
        <v>3</v>
      </c>
      <c r="J17" s="4">
        <v>3</v>
      </c>
      <c r="K17" s="4" t="s">
        <v>30</v>
      </c>
      <c r="L17" s="4">
        <v>669</v>
      </c>
      <c r="M17" s="4">
        <v>669</v>
      </c>
      <c r="N17" s="4" t="s">
        <v>109</v>
      </c>
      <c r="O17" s="4" t="s">
        <v>32</v>
      </c>
      <c r="P17" s="4" t="s">
        <v>33</v>
      </c>
      <c r="Q17" s="4">
        <v>0</v>
      </c>
      <c r="R17" s="7">
        <v>44849</v>
      </c>
      <c r="S17" s="6">
        <v>44869</v>
      </c>
      <c r="T17" s="4" t="s">
        <v>34</v>
      </c>
      <c r="U17" s="4">
        <v>669</v>
      </c>
      <c r="V17" s="4">
        <v>0</v>
      </c>
      <c r="W17" s="4">
        <v>0</v>
      </c>
      <c r="X17" s="4" t="s">
        <v>110</v>
      </c>
      <c r="Y17" s="4" t="s">
        <v>111</v>
      </c>
    </row>
    <row r="18" s="4" customFormat="1" spans="1:25">
      <c r="A18" s="4" t="s">
        <v>112</v>
      </c>
      <c r="B18" s="4" t="s">
        <v>26</v>
      </c>
      <c r="C18" s="4" t="s">
        <v>27</v>
      </c>
      <c r="D18" s="4" t="s">
        <v>113</v>
      </c>
      <c r="E18" s="4" t="s">
        <v>114</v>
      </c>
      <c r="F18" s="6">
        <v>44865</v>
      </c>
      <c r="G18" s="6">
        <v>44866</v>
      </c>
      <c r="H18" s="4">
        <v>1</v>
      </c>
      <c r="I18" s="4">
        <v>1</v>
      </c>
      <c r="J18" s="4">
        <v>1</v>
      </c>
      <c r="K18" s="4" t="s">
        <v>30</v>
      </c>
      <c r="L18" s="4">
        <v>2131</v>
      </c>
      <c r="M18" s="4">
        <v>2131</v>
      </c>
      <c r="N18" s="4" t="s">
        <v>115</v>
      </c>
      <c r="O18" s="4" t="s">
        <v>32</v>
      </c>
      <c r="P18" s="4" t="s">
        <v>33</v>
      </c>
      <c r="Q18" s="4">
        <v>0</v>
      </c>
      <c r="R18" s="7">
        <v>44851</v>
      </c>
      <c r="S18" s="6">
        <v>44869</v>
      </c>
      <c r="T18" s="4" t="s">
        <v>34</v>
      </c>
      <c r="U18" s="4">
        <v>2131</v>
      </c>
      <c r="V18" s="4">
        <v>0</v>
      </c>
      <c r="W18" s="4">
        <v>0</v>
      </c>
      <c r="X18" s="4" t="s">
        <v>35</v>
      </c>
      <c r="Y18" s="4" t="s">
        <v>116</v>
      </c>
    </row>
    <row r="19" s="4" customFormat="1" spans="1:25">
      <c r="A19" s="4" t="s">
        <v>117</v>
      </c>
      <c r="B19" s="4" t="s">
        <v>26</v>
      </c>
      <c r="C19" s="4" t="s">
        <v>27</v>
      </c>
      <c r="D19" s="4" t="s">
        <v>118</v>
      </c>
      <c r="E19" s="4" t="s">
        <v>119</v>
      </c>
      <c r="F19" s="6">
        <v>44862</v>
      </c>
      <c r="G19" s="6">
        <v>44866</v>
      </c>
      <c r="H19" s="4">
        <v>1</v>
      </c>
      <c r="I19" s="4">
        <v>4</v>
      </c>
      <c r="J19" s="4">
        <v>4</v>
      </c>
      <c r="K19" s="4" t="s">
        <v>30</v>
      </c>
      <c r="L19" s="4">
        <v>3526</v>
      </c>
      <c r="M19" s="4">
        <v>3526</v>
      </c>
      <c r="N19" s="4" t="s">
        <v>120</v>
      </c>
      <c r="O19" s="4" t="s">
        <v>32</v>
      </c>
      <c r="P19" s="4" t="s">
        <v>33</v>
      </c>
      <c r="Q19" s="4">
        <v>0</v>
      </c>
      <c r="R19" s="7">
        <v>44851</v>
      </c>
      <c r="S19" s="6">
        <v>44869</v>
      </c>
      <c r="T19" s="4" t="s">
        <v>34</v>
      </c>
      <c r="U19" s="4">
        <v>3526</v>
      </c>
      <c r="V19" s="4">
        <v>0</v>
      </c>
      <c r="W19" s="4">
        <v>0</v>
      </c>
      <c r="X19" s="4" t="s">
        <v>35</v>
      </c>
      <c r="Y19" s="4" t="s">
        <v>121</v>
      </c>
    </row>
    <row r="20" s="4" customFormat="1" spans="1:25">
      <c r="A20" s="4" t="s">
        <v>122</v>
      </c>
      <c r="B20" s="4" t="s">
        <v>26</v>
      </c>
      <c r="C20" s="4" t="s">
        <v>27</v>
      </c>
      <c r="D20" s="4" t="s">
        <v>123</v>
      </c>
      <c r="E20" s="4" t="s">
        <v>124</v>
      </c>
      <c r="F20" s="6">
        <v>44864</v>
      </c>
      <c r="G20" s="6">
        <v>44866</v>
      </c>
      <c r="H20" s="4">
        <v>1</v>
      </c>
      <c r="I20" s="4">
        <v>2</v>
      </c>
      <c r="J20" s="4">
        <v>2</v>
      </c>
      <c r="K20" s="4" t="s">
        <v>30</v>
      </c>
      <c r="L20" s="4">
        <v>6420</v>
      </c>
      <c r="M20" s="4">
        <v>6420</v>
      </c>
      <c r="N20" s="4" t="s">
        <v>125</v>
      </c>
      <c r="O20" s="4" t="s">
        <v>32</v>
      </c>
      <c r="P20" s="4" t="s">
        <v>33</v>
      </c>
      <c r="Q20" s="4">
        <v>0</v>
      </c>
      <c r="R20" s="7">
        <v>44852</v>
      </c>
      <c r="S20" s="6">
        <v>44869</v>
      </c>
      <c r="T20" s="4" t="s">
        <v>34</v>
      </c>
      <c r="U20" s="4">
        <v>6420</v>
      </c>
      <c r="V20" s="4">
        <v>0</v>
      </c>
      <c r="W20" s="4">
        <v>0</v>
      </c>
      <c r="X20" s="4" t="s">
        <v>35</v>
      </c>
      <c r="Y20" s="4" t="s">
        <v>126</v>
      </c>
    </row>
    <row r="21" s="4" customFormat="1" spans="1:25">
      <c r="A21" s="4" t="s">
        <v>127</v>
      </c>
      <c r="B21" s="4" t="s">
        <v>26</v>
      </c>
      <c r="C21" s="4" t="s">
        <v>27</v>
      </c>
      <c r="D21" s="4" t="s">
        <v>128</v>
      </c>
      <c r="E21" s="4" t="s">
        <v>129</v>
      </c>
      <c r="F21" s="6">
        <v>44864</v>
      </c>
      <c r="G21" s="6">
        <v>44866</v>
      </c>
      <c r="H21" s="4">
        <v>1</v>
      </c>
      <c r="I21" s="4">
        <v>2</v>
      </c>
      <c r="J21" s="4">
        <v>2</v>
      </c>
      <c r="K21" s="4" t="s">
        <v>30</v>
      </c>
      <c r="L21" s="4">
        <v>1586</v>
      </c>
      <c r="M21" s="4">
        <v>1586</v>
      </c>
      <c r="N21" s="4" t="s">
        <v>130</v>
      </c>
      <c r="O21" s="4" t="s">
        <v>32</v>
      </c>
      <c r="P21" s="4" t="s">
        <v>33</v>
      </c>
      <c r="Q21" s="4">
        <v>0</v>
      </c>
      <c r="R21" s="7">
        <v>44852</v>
      </c>
      <c r="S21" s="6">
        <v>44869</v>
      </c>
      <c r="T21" s="4" t="s">
        <v>34</v>
      </c>
      <c r="U21" s="4">
        <v>1586</v>
      </c>
      <c r="V21" s="4">
        <v>0</v>
      </c>
      <c r="W21" s="4">
        <v>0</v>
      </c>
      <c r="X21" s="4" t="s">
        <v>35</v>
      </c>
      <c r="Y21" s="4" t="s">
        <v>131</v>
      </c>
    </row>
    <row r="22" s="4" customFormat="1" spans="1:25">
      <c r="A22" s="4" t="s">
        <v>132</v>
      </c>
      <c r="B22" s="4" t="s">
        <v>26</v>
      </c>
      <c r="C22" s="4" t="s">
        <v>27</v>
      </c>
      <c r="D22" s="4" t="s">
        <v>133</v>
      </c>
      <c r="E22" s="4" t="s">
        <v>134</v>
      </c>
      <c r="F22" s="6">
        <v>44864</v>
      </c>
      <c r="G22" s="6">
        <v>44866</v>
      </c>
      <c r="H22" s="4">
        <v>1</v>
      </c>
      <c r="I22" s="4">
        <v>2</v>
      </c>
      <c r="J22" s="4">
        <v>2</v>
      </c>
      <c r="K22" s="4" t="s">
        <v>30</v>
      </c>
      <c r="L22" s="4">
        <v>1560</v>
      </c>
      <c r="M22" s="4">
        <v>1560</v>
      </c>
      <c r="N22" s="4" t="s">
        <v>135</v>
      </c>
      <c r="O22" s="4" t="s">
        <v>32</v>
      </c>
      <c r="P22" s="4" t="s">
        <v>33</v>
      </c>
      <c r="Q22" s="4">
        <v>0</v>
      </c>
      <c r="R22" s="7">
        <v>44853</v>
      </c>
      <c r="S22" s="6">
        <v>44869</v>
      </c>
      <c r="T22" s="4" t="s">
        <v>34</v>
      </c>
      <c r="U22" s="4">
        <v>1560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6">
      <c r="A23" s="4" t="s">
        <v>136</v>
      </c>
      <c r="B23" s="4" t="s">
        <v>26</v>
      </c>
      <c r="C23" s="4" t="s">
        <v>27</v>
      </c>
      <c r="D23" s="4" t="s">
        <v>137</v>
      </c>
      <c r="E23" s="4" t="s">
        <v>138</v>
      </c>
      <c r="F23" s="6">
        <v>44865</v>
      </c>
      <c r="G23" s="6">
        <v>44866</v>
      </c>
      <c r="H23" s="4">
        <v>2</v>
      </c>
      <c r="I23" s="4">
        <v>1</v>
      </c>
      <c r="J23" s="4">
        <v>2</v>
      </c>
      <c r="K23" s="4" t="s">
        <v>30</v>
      </c>
      <c r="L23" s="4">
        <v>2710</v>
      </c>
      <c r="M23" s="4">
        <v>2710</v>
      </c>
      <c r="N23" s="4" t="s">
        <v>139</v>
      </c>
      <c r="O23" s="4" t="s">
        <v>32</v>
      </c>
      <c r="P23" s="4" t="s">
        <v>33</v>
      </c>
      <c r="Q23" s="4">
        <v>0</v>
      </c>
      <c r="R23" s="7">
        <v>44855</v>
      </c>
      <c r="S23" s="6">
        <v>44869</v>
      </c>
      <c r="T23" s="4" t="s">
        <v>34</v>
      </c>
      <c r="U23" s="4">
        <v>2710</v>
      </c>
      <c r="V23" s="4">
        <v>0</v>
      </c>
      <c r="W23" s="4">
        <v>0</v>
      </c>
      <c r="X23" s="4" t="s">
        <v>35</v>
      </c>
      <c r="Y23" s="4">
        <v>3166081</v>
      </c>
      <c r="Z23" s="4" t="s">
        <v>140</v>
      </c>
    </row>
    <row r="24" s="4" customFormat="1" spans="1:25">
      <c r="A24" s="4" t="s">
        <v>141</v>
      </c>
      <c r="B24" s="4" t="s">
        <v>26</v>
      </c>
      <c r="C24" s="4" t="s">
        <v>27</v>
      </c>
      <c r="D24" s="4" t="s">
        <v>142</v>
      </c>
      <c r="E24" s="4" t="s">
        <v>143</v>
      </c>
      <c r="F24" s="6">
        <v>44864</v>
      </c>
      <c r="G24" s="6">
        <v>44866</v>
      </c>
      <c r="H24" s="4">
        <v>2</v>
      </c>
      <c r="I24" s="4">
        <v>2</v>
      </c>
      <c r="J24" s="4">
        <v>4</v>
      </c>
      <c r="K24" s="4" t="s">
        <v>30</v>
      </c>
      <c r="L24" s="4">
        <v>1008</v>
      </c>
      <c r="M24" s="4">
        <v>1008</v>
      </c>
      <c r="N24" s="4" t="s">
        <v>144</v>
      </c>
      <c r="O24" s="4" t="s">
        <v>32</v>
      </c>
      <c r="P24" s="4" t="s">
        <v>33</v>
      </c>
      <c r="Q24" s="4">
        <v>0</v>
      </c>
      <c r="R24" s="7">
        <v>44857</v>
      </c>
      <c r="S24" s="6">
        <v>44869</v>
      </c>
      <c r="T24" s="4" t="s">
        <v>34</v>
      </c>
      <c r="U24" s="4">
        <v>1008</v>
      </c>
      <c r="V24" s="4">
        <v>0</v>
      </c>
      <c r="W24" s="4">
        <v>0</v>
      </c>
      <c r="X24" s="4" t="s">
        <v>145</v>
      </c>
      <c r="Y24" s="4" t="s">
        <v>146</v>
      </c>
    </row>
    <row r="25" s="4" customFormat="1" spans="1:25">
      <c r="A25" s="4" t="s">
        <v>147</v>
      </c>
      <c r="B25" s="4" t="s">
        <v>26</v>
      </c>
      <c r="C25" s="4" t="s">
        <v>27</v>
      </c>
      <c r="D25" s="4" t="s">
        <v>148</v>
      </c>
      <c r="E25" s="4" t="s">
        <v>149</v>
      </c>
      <c r="F25" s="6">
        <v>44865</v>
      </c>
      <c r="G25" s="6">
        <v>44866</v>
      </c>
      <c r="H25" s="4">
        <v>1</v>
      </c>
      <c r="I25" s="4">
        <v>1</v>
      </c>
      <c r="J25" s="4">
        <v>1</v>
      </c>
      <c r="K25" s="4" t="s">
        <v>30</v>
      </c>
      <c r="L25" s="4">
        <v>378</v>
      </c>
      <c r="M25" s="4">
        <v>378</v>
      </c>
      <c r="N25" s="4" t="s">
        <v>150</v>
      </c>
      <c r="O25" s="4" t="s">
        <v>32</v>
      </c>
      <c r="P25" s="4" t="s">
        <v>33</v>
      </c>
      <c r="Q25" s="4">
        <v>0</v>
      </c>
      <c r="R25" s="7">
        <v>44857</v>
      </c>
      <c r="S25" s="6">
        <v>44869</v>
      </c>
      <c r="T25" s="4" t="s">
        <v>34</v>
      </c>
      <c r="U25" s="4">
        <v>378</v>
      </c>
      <c r="V25" s="4">
        <v>0</v>
      </c>
      <c r="W25" s="4">
        <v>0</v>
      </c>
      <c r="X25" s="4" t="s">
        <v>151</v>
      </c>
      <c r="Y25" s="4" t="s">
        <v>152</v>
      </c>
    </row>
    <row r="26" s="4" customFormat="1" spans="1:25">
      <c r="A26" s="4" t="s">
        <v>153</v>
      </c>
      <c r="B26" s="4" t="s">
        <v>26</v>
      </c>
      <c r="C26" s="4" t="s">
        <v>27</v>
      </c>
      <c r="D26" s="4" t="s">
        <v>154</v>
      </c>
      <c r="E26" s="4" t="s">
        <v>155</v>
      </c>
      <c r="F26" s="6">
        <v>44865</v>
      </c>
      <c r="G26" s="6">
        <v>44866</v>
      </c>
      <c r="H26" s="4">
        <v>1</v>
      </c>
      <c r="I26" s="4">
        <v>1</v>
      </c>
      <c r="J26" s="4">
        <v>1</v>
      </c>
      <c r="K26" s="4" t="s">
        <v>30</v>
      </c>
      <c r="L26" s="4">
        <v>1487</v>
      </c>
      <c r="M26" s="4">
        <v>1487</v>
      </c>
      <c r="N26" s="4" t="s">
        <v>156</v>
      </c>
      <c r="O26" s="4" t="s">
        <v>32</v>
      </c>
      <c r="P26" s="4" t="s">
        <v>33</v>
      </c>
      <c r="Q26" s="4">
        <v>0</v>
      </c>
      <c r="R26" s="7">
        <v>44858</v>
      </c>
      <c r="S26" s="6">
        <v>44869</v>
      </c>
      <c r="T26" s="4" t="s">
        <v>34</v>
      </c>
      <c r="U26" s="4">
        <v>1487</v>
      </c>
      <c r="V26" s="4">
        <v>0</v>
      </c>
      <c r="W26" s="4">
        <v>0</v>
      </c>
      <c r="X26" s="4" t="s">
        <v>157</v>
      </c>
      <c r="Y26" s="4" t="s">
        <v>158</v>
      </c>
    </row>
    <row r="27" s="4" customFormat="1" spans="1:25">
      <c r="A27" s="4" t="s">
        <v>159</v>
      </c>
      <c r="B27" s="4" t="s">
        <v>26</v>
      </c>
      <c r="C27" s="4" t="s">
        <v>27</v>
      </c>
      <c r="D27" s="4" t="s">
        <v>160</v>
      </c>
      <c r="E27" s="4" t="s">
        <v>161</v>
      </c>
      <c r="F27" s="6">
        <v>44864</v>
      </c>
      <c r="G27" s="6">
        <v>44866</v>
      </c>
      <c r="H27" s="4">
        <v>1</v>
      </c>
      <c r="I27" s="4">
        <v>2</v>
      </c>
      <c r="J27" s="4">
        <v>2</v>
      </c>
      <c r="K27" s="4" t="s">
        <v>30</v>
      </c>
      <c r="L27" s="4">
        <v>836</v>
      </c>
      <c r="M27" s="4">
        <v>836</v>
      </c>
      <c r="N27" s="4" t="s">
        <v>162</v>
      </c>
      <c r="O27" s="4" t="s">
        <v>32</v>
      </c>
      <c r="P27" s="4" t="s">
        <v>33</v>
      </c>
      <c r="Q27" s="4">
        <v>0</v>
      </c>
      <c r="R27" s="7">
        <v>44858</v>
      </c>
      <c r="S27" s="6">
        <v>44869</v>
      </c>
      <c r="T27" s="4" t="s">
        <v>34</v>
      </c>
      <c r="U27" s="4">
        <v>836</v>
      </c>
      <c r="V27" s="4">
        <v>0</v>
      </c>
      <c r="W27" s="4">
        <v>0</v>
      </c>
      <c r="X27" s="4" t="s">
        <v>163</v>
      </c>
      <c r="Y27" s="4" t="s">
        <v>164</v>
      </c>
    </row>
    <row r="28" s="4" customFormat="1" spans="1:25">
      <c r="A28" s="4" t="s">
        <v>165</v>
      </c>
      <c r="B28" s="4" t="s">
        <v>26</v>
      </c>
      <c r="C28" s="4" t="s">
        <v>27</v>
      </c>
      <c r="D28" s="4" t="s">
        <v>166</v>
      </c>
      <c r="E28" s="4" t="s">
        <v>167</v>
      </c>
      <c r="F28" s="6">
        <v>44863</v>
      </c>
      <c r="G28" s="6">
        <v>44866</v>
      </c>
      <c r="H28" s="4">
        <v>1</v>
      </c>
      <c r="I28" s="4">
        <v>3</v>
      </c>
      <c r="J28" s="4">
        <v>3</v>
      </c>
      <c r="K28" s="4" t="s">
        <v>30</v>
      </c>
      <c r="L28" s="4">
        <v>1673</v>
      </c>
      <c r="M28" s="4">
        <v>1673</v>
      </c>
      <c r="N28" s="4" t="s">
        <v>168</v>
      </c>
      <c r="O28" s="4" t="s">
        <v>32</v>
      </c>
      <c r="P28" s="4" t="s">
        <v>33</v>
      </c>
      <c r="Q28" s="4">
        <v>0</v>
      </c>
      <c r="R28" s="7">
        <v>44859</v>
      </c>
      <c r="S28" s="6">
        <v>44869</v>
      </c>
      <c r="T28" s="4" t="s">
        <v>34</v>
      </c>
      <c r="U28" s="4">
        <v>1673</v>
      </c>
      <c r="V28" s="4">
        <v>0</v>
      </c>
      <c r="W28" s="4">
        <v>0</v>
      </c>
      <c r="X28" s="4" t="s">
        <v>169</v>
      </c>
      <c r="Y28" s="4" t="s">
        <v>170</v>
      </c>
    </row>
    <row r="29" s="4" customFormat="1" spans="1:25">
      <c r="A29" s="4" t="s">
        <v>171</v>
      </c>
      <c r="B29" s="4" t="s">
        <v>26</v>
      </c>
      <c r="C29" s="4" t="s">
        <v>27</v>
      </c>
      <c r="D29" s="4" t="s">
        <v>172</v>
      </c>
      <c r="E29" s="4" t="s">
        <v>173</v>
      </c>
      <c r="F29" s="6">
        <v>44865</v>
      </c>
      <c r="G29" s="6">
        <v>44866</v>
      </c>
      <c r="H29" s="4">
        <v>1</v>
      </c>
      <c r="I29" s="4">
        <v>1</v>
      </c>
      <c r="J29" s="4">
        <v>1</v>
      </c>
      <c r="K29" s="4" t="s">
        <v>30</v>
      </c>
      <c r="L29" s="4">
        <v>487</v>
      </c>
      <c r="M29" s="4">
        <v>487</v>
      </c>
      <c r="N29" s="4" t="s">
        <v>174</v>
      </c>
      <c r="O29" s="4" t="s">
        <v>32</v>
      </c>
      <c r="P29" s="4" t="s">
        <v>33</v>
      </c>
      <c r="Q29" s="4">
        <v>0</v>
      </c>
      <c r="R29" s="7">
        <v>44860</v>
      </c>
      <c r="S29" s="6">
        <v>44869</v>
      </c>
      <c r="T29" s="4" t="s">
        <v>34</v>
      </c>
      <c r="U29" s="4">
        <v>487</v>
      </c>
      <c r="V29" s="4">
        <v>0</v>
      </c>
      <c r="W29" s="4">
        <v>0</v>
      </c>
      <c r="X29" s="4" t="s">
        <v>175</v>
      </c>
      <c r="Y29" s="4" t="s">
        <v>176</v>
      </c>
    </row>
    <row r="30" s="4" customFormat="1" spans="1:25">
      <c r="A30" s="4" t="s">
        <v>177</v>
      </c>
      <c r="B30" s="4" t="s">
        <v>26</v>
      </c>
      <c r="C30" s="4" t="s">
        <v>27</v>
      </c>
      <c r="D30" s="4" t="s">
        <v>178</v>
      </c>
      <c r="E30" s="4" t="s">
        <v>67</v>
      </c>
      <c r="F30" s="6">
        <v>44863</v>
      </c>
      <c r="G30" s="6">
        <v>44866</v>
      </c>
      <c r="H30" s="4">
        <v>1</v>
      </c>
      <c r="I30" s="4">
        <v>3</v>
      </c>
      <c r="J30" s="4">
        <v>3</v>
      </c>
      <c r="K30" s="4" t="s">
        <v>30</v>
      </c>
      <c r="L30" s="4">
        <v>1503</v>
      </c>
      <c r="M30" s="4">
        <v>1503</v>
      </c>
      <c r="N30" s="4" t="s">
        <v>179</v>
      </c>
      <c r="O30" s="4" t="s">
        <v>32</v>
      </c>
      <c r="P30" s="4" t="s">
        <v>33</v>
      </c>
      <c r="Q30" s="4">
        <v>0</v>
      </c>
      <c r="R30" s="7">
        <v>44860</v>
      </c>
      <c r="S30" s="6">
        <v>44869</v>
      </c>
      <c r="T30" s="4" t="s">
        <v>34</v>
      </c>
      <c r="U30" s="4">
        <v>1503</v>
      </c>
      <c r="V30" s="4">
        <v>0</v>
      </c>
      <c r="W30" s="4">
        <v>0</v>
      </c>
      <c r="X30" s="4" t="s">
        <v>180</v>
      </c>
      <c r="Y30" s="4" t="s">
        <v>105</v>
      </c>
    </row>
    <row r="31" s="4" customFormat="1" spans="1:25">
      <c r="A31" s="4" t="s">
        <v>181</v>
      </c>
      <c r="B31" s="4" t="s">
        <v>26</v>
      </c>
      <c r="C31" s="4" t="s">
        <v>27</v>
      </c>
      <c r="D31" s="4" t="s">
        <v>182</v>
      </c>
      <c r="E31" s="4" t="s">
        <v>183</v>
      </c>
      <c r="F31" s="6">
        <v>44865</v>
      </c>
      <c r="G31" s="6">
        <v>44866</v>
      </c>
      <c r="H31" s="4">
        <v>1</v>
      </c>
      <c r="I31" s="4">
        <v>1</v>
      </c>
      <c r="J31" s="4">
        <v>1</v>
      </c>
      <c r="K31" s="4" t="s">
        <v>30</v>
      </c>
      <c r="L31" s="4">
        <v>518</v>
      </c>
      <c r="M31" s="4">
        <v>518</v>
      </c>
      <c r="N31" s="4" t="s">
        <v>184</v>
      </c>
      <c r="O31" s="4" t="s">
        <v>32</v>
      </c>
      <c r="P31" s="4" t="s">
        <v>33</v>
      </c>
      <c r="Q31" s="4">
        <v>0</v>
      </c>
      <c r="R31" s="7">
        <v>44860</v>
      </c>
      <c r="S31" s="6">
        <v>44869</v>
      </c>
      <c r="T31" s="4" t="s">
        <v>34</v>
      </c>
      <c r="U31" s="4">
        <v>518</v>
      </c>
      <c r="V31" s="4">
        <v>0</v>
      </c>
      <c r="W31" s="4">
        <v>0</v>
      </c>
      <c r="X31" s="4" t="s">
        <v>185</v>
      </c>
      <c r="Y31" s="4" t="s">
        <v>35</v>
      </c>
    </row>
    <row r="32" s="4" customFormat="1" spans="1:25">
      <c r="A32" s="4" t="s">
        <v>186</v>
      </c>
      <c r="B32" s="4" t="s">
        <v>26</v>
      </c>
      <c r="C32" s="4" t="s">
        <v>27</v>
      </c>
      <c r="D32" s="4" t="s">
        <v>187</v>
      </c>
      <c r="E32" s="4" t="s">
        <v>188</v>
      </c>
      <c r="F32" s="6">
        <v>44865</v>
      </c>
      <c r="G32" s="6">
        <v>44866</v>
      </c>
      <c r="H32" s="4">
        <v>1</v>
      </c>
      <c r="I32" s="4">
        <v>1</v>
      </c>
      <c r="J32" s="4">
        <v>1</v>
      </c>
      <c r="K32" s="4" t="s">
        <v>30</v>
      </c>
      <c r="L32" s="4">
        <v>151</v>
      </c>
      <c r="M32" s="4">
        <v>151</v>
      </c>
      <c r="N32" s="4" t="s">
        <v>189</v>
      </c>
      <c r="O32" s="4" t="s">
        <v>32</v>
      </c>
      <c r="P32" s="4" t="s">
        <v>33</v>
      </c>
      <c r="Q32" s="4">
        <v>0</v>
      </c>
      <c r="R32" s="7">
        <v>44860</v>
      </c>
      <c r="S32" s="6">
        <v>44869</v>
      </c>
      <c r="T32" s="4" t="s">
        <v>34</v>
      </c>
      <c r="U32" s="4">
        <v>151</v>
      </c>
      <c r="V32" s="4">
        <v>0</v>
      </c>
      <c r="W32" s="4">
        <v>0</v>
      </c>
      <c r="X32" s="4" t="s">
        <v>190</v>
      </c>
      <c r="Y32" s="4" t="s">
        <v>191</v>
      </c>
    </row>
    <row r="33" s="4" customFormat="1" spans="1:25">
      <c r="A33" s="4" t="s">
        <v>192</v>
      </c>
      <c r="B33" s="4" t="s">
        <v>26</v>
      </c>
      <c r="C33" s="4" t="s">
        <v>27</v>
      </c>
      <c r="D33" s="4" t="s">
        <v>193</v>
      </c>
      <c r="E33" s="4" t="s">
        <v>67</v>
      </c>
      <c r="F33" s="6">
        <v>44864</v>
      </c>
      <c r="G33" s="6">
        <v>44866</v>
      </c>
      <c r="H33" s="4">
        <v>1</v>
      </c>
      <c r="I33" s="4">
        <v>2</v>
      </c>
      <c r="J33" s="4">
        <v>2</v>
      </c>
      <c r="K33" s="4" t="s">
        <v>30</v>
      </c>
      <c r="L33" s="4">
        <v>620</v>
      </c>
      <c r="M33" s="4">
        <v>620</v>
      </c>
      <c r="N33" s="4" t="s">
        <v>194</v>
      </c>
      <c r="O33" s="4" t="s">
        <v>32</v>
      </c>
      <c r="P33" s="4" t="s">
        <v>33</v>
      </c>
      <c r="Q33" s="4">
        <v>0</v>
      </c>
      <c r="R33" s="7">
        <v>44860</v>
      </c>
      <c r="S33" s="6">
        <v>44869</v>
      </c>
      <c r="T33" s="4" t="s">
        <v>34</v>
      </c>
      <c r="U33" s="4">
        <v>620</v>
      </c>
      <c r="V33" s="4">
        <v>0</v>
      </c>
      <c r="W33" s="4">
        <v>0</v>
      </c>
      <c r="X33" s="4" t="s">
        <v>195</v>
      </c>
      <c r="Y33" s="4" t="s">
        <v>196</v>
      </c>
    </row>
    <row r="34" s="4" customFormat="1" spans="1:25">
      <c r="A34" s="4" t="s">
        <v>197</v>
      </c>
      <c r="B34" s="4" t="s">
        <v>26</v>
      </c>
      <c r="C34" s="4" t="s">
        <v>27</v>
      </c>
      <c r="D34" s="4" t="s">
        <v>198</v>
      </c>
      <c r="E34" s="4" t="s">
        <v>199</v>
      </c>
      <c r="F34" s="6">
        <v>44864</v>
      </c>
      <c r="G34" s="6">
        <v>44866</v>
      </c>
      <c r="H34" s="4">
        <v>1</v>
      </c>
      <c r="I34" s="4">
        <v>2</v>
      </c>
      <c r="J34" s="4">
        <v>2</v>
      </c>
      <c r="K34" s="4" t="s">
        <v>30</v>
      </c>
      <c r="L34" s="4">
        <v>452</v>
      </c>
      <c r="M34" s="4">
        <v>452</v>
      </c>
      <c r="N34" s="4" t="s">
        <v>200</v>
      </c>
      <c r="O34" s="4" t="s">
        <v>32</v>
      </c>
      <c r="P34" s="4" t="s">
        <v>33</v>
      </c>
      <c r="Q34" s="4">
        <v>0</v>
      </c>
      <c r="R34" s="7">
        <v>44860</v>
      </c>
      <c r="S34" s="6">
        <v>44869</v>
      </c>
      <c r="T34" s="4" t="s">
        <v>34</v>
      </c>
      <c r="U34" s="4">
        <v>452</v>
      </c>
      <c r="V34" s="4">
        <v>0</v>
      </c>
      <c r="W34" s="4">
        <v>0</v>
      </c>
      <c r="X34" s="4" t="s">
        <v>201</v>
      </c>
      <c r="Y34" s="4" t="s">
        <v>202</v>
      </c>
    </row>
    <row r="35" s="4" customFormat="1" spans="1:25">
      <c r="A35" s="4" t="s">
        <v>203</v>
      </c>
      <c r="B35" s="4" t="s">
        <v>26</v>
      </c>
      <c r="C35" s="4" t="s">
        <v>27</v>
      </c>
      <c r="D35" s="4" t="s">
        <v>204</v>
      </c>
      <c r="E35" s="4" t="s">
        <v>205</v>
      </c>
      <c r="F35" s="6">
        <v>44864</v>
      </c>
      <c r="G35" s="6">
        <v>44866</v>
      </c>
      <c r="H35" s="4">
        <v>1</v>
      </c>
      <c r="I35" s="4">
        <v>2</v>
      </c>
      <c r="J35" s="4">
        <v>2</v>
      </c>
      <c r="K35" s="4" t="s">
        <v>30</v>
      </c>
      <c r="L35" s="4">
        <v>3393</v>
      </c>
      <c r="M35" s="4">
        <v>3393</v>
      </c>
      <c r="N35" s="4" t="s">
        <v>206</v>
      </c>
      <c r="O35" s="4" t="s">
        <v>32</v>
      </c>
      <c r="P35" s="4" t="s">
        <v>33</v>
      </c>
      <c r="Q35" s="4">
        <v>0</v>
      </c>
      <c r="R35" s="7">
        <v>44861</v>
      </c>
      <c r="S35" s="6">
        <v>44869</v>
      </c>
      <c r="T35" s="4" t="s">
        <v>34</v>
      </c>
      <c r="U35" s="4">
        <v>3393</v>
      </c>
      <c r="V35" s="4">
        <v>0</v>
      </c>
      <c r="W35" s="4">
        <v>0</v>
      </c>
      <c r="X35" s="4" t="s">
        <v>207</v>
      </c>
      <c r="Y35" s="4" t="s">
        <v>208</v>
      </c>
    </row>
    <row r="36" s="4" customFormat="1" spans="1:25">
      <c r="A36" s="4" t="s">
        <v>209</v>
      </c>
      <c r="B36" s="4" t="s">
        <v>26</v>
      </c>
      <c r="C36" s="4" t="s">
        <v>27</v>
      </c>
      <c r="D36" s="4" t="s">
        <v>210</v>
      </c>
      <c r="E36" s="4" t="s">
        <v>211</v>
      </c>
      <c r="F36" s="6">
        <v>44865</v>
      </c>
      <c r="G36" s="6">
        <v>44866</v>
      </c>
      <c r="H36" s="4">
        <v>1</v>
      </c>
      <c r="I36" s="4">
        <v>1</v>
      </c>
      <c r="J36" s="4">
        <v>1</v>
      </c>
      <c r="K36" s="4" t="s">
        <v>30</v>
      </c>
      <c r="L36" s="4">
        <v>833</v>
      </c>
      <c r="M36" s="4">
        <v>833</v>
      </c>
      <c r="N36" s="4" t="s">
        <v>212</v>
      </c>
      <c r="O36" s="4" t="s">
        <v>32</v>
      </c>
      <c r="P36" s="4" t="s">
        <v>33</v>
      </c>
      <c r="Q36" s="4">
        <v>0</v>
      </c>
      <c r="R36" s="7">
        <v>44861</v>
      </c>
      <c r="S36" s="6">
        <v>44869</v>
      </c>
      <c r="T36" s="4" t="s">
        <v>34</v>
      </c>
      <c r="U36" s="4">
        <v>833</v>
      </c>
      <c r="V36" s="4">
        <v>0</v>
      </c>
      <c r="W36" s="4">
        <v>0</v>
      </c>
      <c r="X36" s="4" t="s">
        <v>213</v>
      </c>
      <c r="Y36" s="4" t="s">
        <v>214</v>
      </c>
    </row>
    <row r="37" s="4" customFormat="1" spans="1:25">
      <c r="A37" s="4" t="s">
        <v>215</v>
      </c>
      <c r="B37" s="4" t="s">
        <v>26</v>
      </c>
      <c r="C37" s="4" t="s">
        <v>27</v>
      </c>
      <c r="D37" s="4" t="s">
        <v>216</v>
      </c>
      <c r="E37" s="4" t="s">
        <v>217</v>
      </c>
      <c r="F37" s="6">
        <v>44863</v>
      </c>
      <c r="G37" s="6">
        <v>44866</v>
      </c>
      <c r="H37" s="4">
        <v>1</v>
      </c>
      <c r="I37" s="4">
        <v>3</v>
      </c>
      <c r="J37" s="4">
        <v>3</v>
      </c>
      <c r="K37" s="4" t="s">
        <v>30</v>
      </c>
      <c r="L37" s="4">
        <v>3330</v>
      </c>
      <c r="M37" s="4">
        <v>3330</v>
      </c>
      <c r="N37" s="4" t="s">
        <v>218</v>
      </c>
      <c r="O37" s="4" t="s">
        <v>32</v>
      </c>
      <c r="P37" s="4" t="s">
        <v>33</v>
      </c>
      <c r="Q37" s="4">
        <v>0</v>
      </c>
      <c r="R37" s="7">
        <v>44862</v>
      </c>
      <c r="S37" s="6">
        <v>44869</v>
      </c>
      <c r="T37" s="4" t="s">
        <v>34</v>
      </c>
      <c r="U37" s="4">
        <v>3330</v>
      </c>
      <c r="V37" s="4">
        <v>0</v>
      </c>
      <c r="W37" s="4">
        <v>0</v>
      </c>
      <c r="X37" s="4" t="s">
        <v>219</v>
      </c>
      <c r="Y37" s="4" t="s">
        <v>220</v>
      </c>
    </row>
    <row r="38" s="4" customFormat="1" spans="1:25">
      <c r="A38" s="4" t="s">
        <v>221</v>
      </c>
      <c r="B38" s="4" t="s">
        <v>26</v>
      </c>
      <c r="C38" s="4" t="s">
        <v>27</v>
      </c>
      <c r="D38" s="4" t="s">
        <v>222</v>
      </c>
      <c r="E38" s="4" t="s">
        <v>223</v>
      </c>
      <c r="F38" s="6">
        <v>44864</v>
      </c>
      <c r="G38" s="6">
        <v>44866</v>
      </c>
      <c r="H38" s="4">
        <v>1</v>
      </c>
      <c r="I38" s="4">
        <v>2</v>
      </c>
      <c r="J38" s="4">
        <v>2</v>
      </c>
      <c r="K38" s="4" t="s">
        <v>30</v>
      </c>
      <c r="L38" s="4">
        <v>542</v>
      </c>
      <c r="M38" s="4">
        <v>542</v>
      </c>
      <c r="N38" s="4" t="s">
        <v>224</v>
      </c>
      <c r="O38" s="4" t="s">
        <v>32</v>
      </c>
      <c r="P38" s="4" t="s">
        <v>33</v>
      </c>
      <c r="Q38" s="4">
        <v>0</v>
      </c>
      <c r="R38" s="7">
        <v>44862</v>
      </c>
      <c r="S38" s="6">
        <v>44869</v>
      </c>
      <c r="T38" s="4" t="s">
        <v>34</v>
      </c>
      <c r="U38" s="4">
        <v>542</v>
      </c>
      <c r="V38" s="4">
        <v>0</v>
      </c>
      <c r="W38" s="4">
        <v>0</v>
      </c>
      <c r="X38" s="4" t="s">
        <v>225</v>
      </c>
      <c r="Y38" s="4" t="s">
        <v>35</v>
      </c>
    </row>
    <row r="39" s="4" customFormat="1" spans="1:25">
      <c r="A39" s="4" t="s">
        <v>226</v>
      </c>
      <c r="B39" s="4" t="s">
        <v>26</v>
      </c>
      <c r="C39" s="4" t="s">
        <v>27</v>
      </c>
      <c r="D39" s="4" t="s">
        <v>227</v>
      </c>
      <c r="E39" s="4" t="s">
        <v>228</v>
      </c>
      <c r="F39" s="6">
        <v>44865</v>
      </c>
      <c r="G39" s="6">
        <v>44866</v>
      </c>
      <c r="H39" s="4">
        <v>1</v>
      </c>
      <c r="I39" s="4">
        <v>1</v>
      </c>
      <c r="J39" s="4">
        <v>1</v>
      </c>
      <c r="K39" s="4" t="s">
        <v>30</v>
      </c>
      <c r="L39" s="4">
        <v>814</v>
      </c>
      <c r="M39" s="4">
        <v>814</v>
      </c>
      <c r="N39" s="4" t="s">
        <v>229</v>
      </c>
      <c r="O39" s="4" t="s">
        <v>32</v>
      </c>
      <c r="P39" s="4" t="s">
        <v>33</v>
      </c>
      <c r="Q39" s="4">
        <v>0</v>
      </c>
      <c r="R39" s="7">
        <v>44862</v>
      </c>
      <c r="S39" s="6">
        <v>44869</v>
      </c>
      <c r="T39" s="4" t="s">
        <v>34</v>
      </c>
      <c r="U39" s="4">
        <v>814</v>
      </c>
      <c r="V39" s="4">
        <v>0</v>
      </c>
      <c r="W39" s="4">
        <v>0</v>
      </c>
      <c r="X39" s="4" t="s">
        <v>230</v>
      </c>
      <c r="Y39" s="4" t="s">
        <v>131</v>
      </c>
    </row>
    <row r="40" s="4" customFormat="1" spans="1:25">
      <c r="A40" s="4" t="s">
        <v>231</v>
      </c>
      <c r="B40" s="4" t="s">
        <v>26</v>
      </c>
      <c r="C40" s="4" t="s">
        <v>27</v>
      </c>
      <c r="D40" s="4" t="s">
        <v>232</v>
      </c>
      <c r="E40" s="4" t="s">
        <v>233</v>
      </c>
      <c r="F40" s="6">
        <v>44865</v>
      </c>
      <c r="G40" s="6">
        <v>44866</v>
      </c>
      <c r="H40" s="4">
        <v>1</v>
      </c>
      <c r="I40" s="4">
        <v>1</v>
      </c>
      <c r="J40" s="4">
        <v>1</v>
      </c>
      <c r="K40" s="4" t="s">
        <v>30</v>
      </c>
      <c r="L40" s="4">
        <v>111</v>
      </c>
      <c r="M40" s="4">
        <v>111</v>
      </c>
      <c r="N40" s="4" t="s">
        <v>234</v>
      </c>
      <c r="O40" s="4" t="s">
        <v>32</v>
      </c>
      <c r="P40" s="4" t="s">
        <v>33</v>
      </c>
      <c r="Q40" s="4">
        <v>0</v>
      </c>
      <c r="R40" s="7">
        <v>44862</v>
      </c>
      <c r="S40" s="6">
        <v>44869</v>
      </c>
      <c r="T40" s="4" t="s">
        <v>34</v>
      </c>
      <c r="U40" s="4">
        <v>111</v>
      </c>
      <c r="V40" s="4">
        <v>0</v>
      </c>
      <c r="W40" s="4">
        <v>0</v>
      </c>
      <c r="X40" s="4" t="s">
        <v>235</v>
      </c>
      <c r="Y40" s="4" t="s">
        <v>236</v>
      </c>
    </row>
    <row r="41" s="4" customFormat="1" spans="1:25">
      <c r="A41" s="4" t="s">
        <v>237</v>
      </c>
      <c r="B41" s="4" t="s">
        <v>26</v>
      </c>
      <c r="C41" s="4" t="s">
        <v>27</v>
      </c>
      <c r="D41" s="4" t="s">
        <v>238</v>
      </c>
      <c r="E41" s="4" t="s">
        <v>239</v>
      </c>
      <c r="F41" s="6">
        <v>44865</v>
      </c>
      <c r="G41" s="6">
        <v>44866</v>
      </c>
      <c r="H41" s="4">
        <v>2</v>
      </c>
      <c r="I41" s="4">
        <v>1</v>
      </c>
      <c r="J41" s="4">
        <v>2</v>
      </c>
      <c r="K41" s="4" t="s">
        <v>30</v>
      </c>
      <c r="L41" s="4">
        <v>680</v>
      </c>
      <c r="M41" s="4">
        <v>680</v>
      </c>
      <c r="N41" s="4" t="s">
        <v>240</v>
      </c>
      <c r="O41" s="4" t="s">
        <v>32</v>
      </c>
      <c r="P41" s="4" t="s">
        <v>33</v>
      </c>
      <c r="Q41" s="4">
        <v>0</v>
      </c>
      <c r="R41" s="7">
        <v>44862</v>
      </c>
      <c r="S41" s="6">
        <v>44869</v>
      </c>
      <c r="T41" s="4" t="s">
        <v>34</v>
      </c>
      <c r="U41" s="4">
        <v>680</v>
      </c>
      <c r="V41" s="4">
        <v>0</v>
      </c>
      <c r="W41" s="4">
        <v>0</v>
      </c>
      <c r="X41" s="4" t="s">
        <v>241</v>
      </c>
      <c r="Y41" s="4" t="s">
        <v>242</v>
      </c>
    </row>
    <row r="42" s="4" customFormat="1" spans="1:25">
      <c r="A42" s="4" t="s">
        <v>243</v>
      </c>
      <c r="B42" s="4" t="s">
        <v>26</v>
      </c>
      <c r="C42" s="4" t="s">
        <v>27</v>
      </c>
      <c r="D42" s="4" t="s">
        <v>244</v>
      </c>
      <c r="E42" s="4" t="s">
        <v>245</v>
      </c>
      <c r="F42" s="6">
        <v>44865</v>
      </c>
      <c r="G42" s="6">
        <v>44866</v>
      </c>
      <c r="H42" s="4">
        <v>1</v>
      </c>
      <c r="I42" s="4">
        <v>1</v>
      </c>
      <c r="J42" s="4">
        <v>1</v>
      </c>
      <c r="K42" s="4" t="s">
        <v>30</v>
      </c>
      <c r="L42" s="4">
        <v>703</v>
      </c>
      <c r="M42" s="4">
        <v>703</v>
      </c>
      <c r="N42" s="4" t="s">
        <v>246</v>
      </c>
      <c r="O42" s="4" t="s">
        <v>32</v>
      </c>
      <c r="P42" s="4" t="s">
        <v>33</v>
      </c>
      <c r="Q42" s="4">
        <v>0</v>
      </c>
      <c r="R42" s="7">
        <v>44862</v>
      </c>
      <c r="S42" s="6">
        <v>44869</v>
      </c>
      <c r="T42" s="4" t="s">
        <v>34</v>
      </c>
      <c r="U42" s="4">
        <v>703</v>
      </c>
      <c r="V42" s="4">
        <v>0</v>
      </c>
      <c r="W42" s="4">
        <v>0</v>
      </c>
      <c r="X42" s="4" t="s">
        <v>247</v>
      </c>
      <c r="Y42" s="4" t="s">
        <v>35</v>
      </c>
    </row>
    <row r="43" s="4" customFormat="1" spans="1:25">
      <c r="A43" s="4" t="s">
        <v>248</v>
      </c>
      <c r="B43" s="4" t="s">
        <v>26</v>
      </c>
      <c r="C43" s="4" t="s">
        <v>27</v>
      </c>
      <c r="D43" s="4" t="s">
        <v>249</v>
      </c>
      <c r="E43" s="4" t="s">
        <v>67</v>
      </c>
      <c r="F43" s="6">
        <v>44865</v>
      </c>
      <c r="G43" s="6">
        <v>44866</v>
      </c>
      <c r="H43" s="4">
        <v>1</v>
      </c>
      <c r="I43" s="4">
        <v>1</v>
      </c>
      <c r="J43" s="4">
        <v>1</v>
      </c>
      <c r="K43" s="4" t="s">
        <v>30</v>
      </c>
      <c r="L43" s="4">
        <v>640</v>
      </c>
      <c r="M43" s="4">
        <v>640</v>
      </c>
      <c r="N43" s="4" t="s">
        <v>250</v>
      </c>
      <c r="O43" s="4" t="s">
        <v>32</v>
      </c>
      <c r="P43" s="4" t="s">
        <v>33</v>
      </c>
      <c r="Q43" s="4">
        <v>0</v>
      </c>
      <c r="R43" s="7">
        <v>44862</v>
      </c>
      <c r="S43" s="6">
        <v>44869</v>
      </c>
      <c r="T43" s="4" t="s">
        <v>34</v>
      </c>
      <c r="U43" s="4">
        <v>640</v>
      </c>
      <c r="V43" s="4">
        <v>0</v>
      </c>
      <c r="W43" s="4">
        <v>0</v>
      </c>
      <c r="X43" s="4" t="s">
        <v>251</v>
      </c>
      <c r="Y43" s="4" t="s">
        <v>35</v>
      </c>
    </row>
    <row r="44" s="4" customFormat="1" spans="1:25">
      <c r="A44" s="4" t="s">
        <v>252</v>
      </c>
      <c r="B44" s="4" t="s">
        <v>26</v>
      </c>
      <c r="C44" s="4" t="s">
        <v>27</v>
      </c>
      <c r="D44" s="4" t="s">
        <v>253</v>
      </c>
      <c r="E44" s="4" t="s">
        <v>254</v>
      </c>
      <c r="F44" s="6">
        <v>44865</v>
      </c>
      <c r="G44" s="6">
        <v>44866</v>
      </c>
      <c r="H44" s="4">
        <v>1</v>
      </c>
      <c r="I44" s="4">
        <v>1</v>
      </c>
      <c r="J44" s="4">
        <v>1</v>
      </c>
      <c r="K44" s="4" t="s">
        <v>30</v>
      </c>
      <c r="L44" s="4">
        <v>590</v>
      </c>
      <c r="M44" s="4">
        <v>590</v>
      </c>
      <c r="N44" s="4" t="s">
        <v>255</v>
      </c>
      <c r="O44" s="4" t="s">
        <v>32</v>
      </c>
      <c r="P44" s="4" t="s">
        <v>33</v>
      </c>
      <c r="Q44" s="4">
        <v>0</v>
      </c>
      <c r="R44" s="7">
        <v>44862</v>
      </c>
      <c r="S44" s="6">
        <v>44869</v>
      </c>
      <c r="T44" s="4" t="s">
        <v>34</v>
      </c>
      <c r="U44" s="4">
        <v>590</v>
      </c>
      <c r="V44" s="4">
        <v>0</v>
      </c>
      <c r="W44" s="4">
        <v>0</v>
      </c>
      <c r="X44" s="4" t="s">
        <v>256</v>
      </c>
      <c r="Y44" s="4" t="s">
        <v>257</v>
      </c>
    </row>
    <row r="45" s="4" customFormat="1" spans="1:25">
      <c r="A45" s="4" t="s">
        <v>258</v>
      </c>
      <c r="B45" s="4" t="s">
        <v>26</v>
      </c>
      <c r="C45" s="4" t="s">
        <v>27</v>
      </c>
      <c r="D45" s="4" t="s">
        <v>259</v>
      </c>
      <c r="E45" s="4" t="s">
        <v>260</v>
      </c>
      <c r="F45" s="6">
        <v>44863</v>
      </c>
      <c r="G45" s="6">
        <v>44866</v>
      </c>
      <c r="H45" s="4">
        <v>1</v>
      </c>
      <c r="I45" s="4">
        <v>3</v>
      </c>
      <c r="J45" s="4">
        <v>3</v>
      </c>
      <c r="K45" s="4" t="s">
        <v>30</v>
      </c>
      <c r="L45" s="4">
        <v>1968</v>
      </c>
      <c r="M45" s="4">
        <v>1968</v>
      </c>
      <c r="N45" s="4" t="s">
        <v>261</v>
      </c>
      <c r="O45" s="4" t="s">
        <v>32</v>
      </c>
      <c r="P45" s="4" t="s">
        <v>33</v>
      </c>
      <c r="Q45" s="4">
        <v>0</v>
      </c>
      <c r="R45" s="7">
        <v>44862</v>
      </c>
      <c r="S45" s="6">
        <v>44869</v>
      </c>
      <c r="T45" s="4" t="s">
        <v>34</v>
      </c>
      <c r="U45" s="4">
        <v>1968</v>
      </c>
      <c r="V45" s="4">
        <v>0</v>
      </c>
      <c r="W45" s="4">
        <v>0</v>
      </c>
      <c r="X45" s="4" t="s">
        <v>262</v>
      </c>
      <c r="Y45" s="4" t="s">
        <v>164</v>
      </c>
    </row>
    <row r="46" s="4" customFormat="1" spans="1:25">
      <c r="A46" s="4" t="s">
        <v>263</v>
      </c>
      <c r="B46" s="4" t="s">
        <v>26</v>
      </c>
      <c r="C46" s="4" t="s">
        <v>27</v>
      </c>
      <c r="D46" s="4" t="s">
        <v>264</v>
      </c>
      <c r="E46" s="4" t="s">
        <v>265</v>
      </c>
      <c r="F46" s="6">
        <v>44865</v>
      </c>
      <c r="G46" s="6">
        <v>44866</v>
      </c>
      <c r="H46" s="4">
        <v>1</v>
      </c>
      <c r="I46" s="4">
        <v>1</v>
      </c>
      <c r="J46" s="4">
        <v>1</v>
      </c>
      <c r="K46" s="4" t="s">
        <v>30</v>
      </c>
      <c r="L46" s="4">
        <v>134</v>
      </c>
      <c r="M46" s="4">
        <v>134</v>
      </c>
      <c r="N46" s="4" t="s">
        <v>266</v>
      </c>
      <c r="O46" s="4" t="s">
        <v>32</v>
      </c>
      <c r="P46" s="4" t="s">
        <v>33</v>
      </c>
      <c r="Q46" s="4">
        <v>0</v>
      </c>
      <c r="R46" s="7">
        <v>44863</v>
      </c>
      <c r="S46" s="6">
        <v>44869</v>
      </c>
      <c r="T46" s="4" t="s">
        <v>34</v>
      </c>
      <c r="U46" s="4">
        <v>134</v>
      </c>
      <c r="V46" s="4">
        <v>0</v>
      </c>
      <c r="W46" s="4">
        <v>0</v>
      </c>
      <c r="X46" s="4" t="s">
        <v>267</v>
      </c>
      <c r="Y46" s="4" t="s">
        <v>268</v>
      </c>
    </row>
    <row r="47" s="4" customFormat="1" spans="1:25">
      <c r="A47" s="4" t="s">
        <v>269</v>
      </c>
      <c r="B47" s="4" t="s">
        <v>26</v>
      </c>
      <c r="C47" s="4" t="s">
        <v>27</v>
      </c>
      <c r="D47" s="4" t="s">
        <v>270</v>
      </c>
      <c r="E47" s="4" t="s">
        <v>271</v>
      </c>
      <c r="F47" s="6">
        <v>44864</v>
      </c>
      <c r="G47" s="6">
        <v>44866</v>
      </c>
      <c r="H47" s="4">
        <v>1</v>
      </c>
      <c r="I47" s="4">
        <v>2</v>
      </c>
      <c r="J47" s="4">
        <v>2</v>
      </c>
      <c r="K47" s="4" t="s">
        <v>30</v>
      </c>
      <c r="L47" s="4">
        <v>952</v>
      </c>
      <c r="M47" s="4">
        <v>952</v>
      </c>
      <c r="N47" s="4" t="s">
        <v>272</v>
      </c>
      <c r="O47" s="4" t="s">
        <v>32</v>
      </c>
      <c r="P47" s="4" t="s">
        <v>33</v>
      </c>
      <c r="Q47" s="4">
        <v>0</v>
      </c>
      <c r="R47" s="7">
        <v>44863</v>
      </c>
      <c r="S47" s="6">
        <v>44869</v>
      </c>
      <c r="T47" s="4" t="s">
        <v>34</v>
      </c>
      <c r="U47" s="4">
        <v>952</v>
      </c>
      <c r="V47" s="4">
        <v>0</v>
      </c>
      <c r="W47" s="4">
        <v>0</v>
      </c>
      <c r="X47" s="4" t="s">
        <v>273</v>
      </c>
      <c r="Y47" s="4" t="s">
        <v>274</v>
      </c>
    </row>
    <row r="48" s="4" customFormat="1" spans="1:25">
      <c r="A48" s="4" t="s">
        <v>275</v>
      </c>
      <c r="B48" s="4" t="s">
        <v>26</v>
      </c>
      <c r="C48" s="4" t="s">
        <v>27</v>
      </c>
      <c r="D48" s="4" t="s">
        <v>276</v>
      </c>
      <c r="E48" s="4" t="s">
        <v>81</v>
      </c>
      <c r="F48" s="6">
        <v>44865</v>
      </c>
      <c r="G48" s="6">
        <v>44866</v>
      </c>
      <c r="H48" s="4">
        <v>1</v>
      </c>
      <c r="I48" s="4">
        <v>1</v>
      </c>
      <c r="J48" s="4">
        <v>1</v>
      </c>
      <c r="K48" s="4" t="s">
        <v>30</v>
      </c>
      <c r="L48" s="4">
        <v>170</v>
      </c>
      <c r="M48" s="4">
        <v>170</v>
      </c>
      <c r="N48" s="4" t="s">
        <v>277</v>
      </c>
      <c r="O48" s="4" t="s">
        <v>32</v>
      </c>
      <c r="P48" s="4" t="s">
        <v>33</v>
      </c>
      <c r="Q48" s="4">
        <v>0</v>
      </c>
      <c r="R48" s="7">
        <v>44863</v>
      </c>
      <c r="S48" s="6">
        <v>44869</v>
      </c>
      <c r="T48" s="4" t="s">
        <v>34</v>
      </c>
      <c r="U48" s="4">
        <v>170</v>
      </c>
      <c r="V48" s="4">
        <v>0</v>
      </c>
      <c r="W48" s="4">
        <v>0</v>
      </c>
      <c r="X48" s="4" t="s">
        <v>278</v>
      </c>
      <c r="Y48" s="4" t="s">
        <v>279</v>
      </c>
    </row>
    <row r="49" s="4" customFormat="1" spans="1:25">
      <c r="A49" s="4" t="s">
        <v>280</v>
      </c>
      <c r="B49" s="4" t="s">
        <v>26</v>
      </c>
      <c r="C49" s="4" t="s">
        <v>27</v>
      </c>
      <c r="D49" s="4" t="s">
        <v>281</v>
      </c>
      <c r="E49" s="4" t="s">
        <v>282</v>
      </c>
      <c r="F49" s="6">
        <v>44865</v>
      </c>
      <c r="G49" s="6">
        <v>44866</v>
      </c>
      <c r="H49" s="4">
        <v>1</v>
      </c>
      <c r="I49" s="4">
        <v>1</v>
      </c>
      <c r="J49" s="4">
        <v>1</v>
      </c>
      <c r="K49" s="4" t="s">
        <v>30</v>
      </c>
      <c r="L49" s="4">
        <v>5712</v>
      </c>
      <c r="M49" s="4">
        <v>5712</v>
      </c>
      <c r="N49" s="4" t="s">
        <v>283</v>
      </c>
      <c r="O49" s="4" t="s">
        <v>32</v>
      </c>
      <c r="P49" s="4" t="s">
        <v>33</v>
      </c>
      <c r="Q49" s="4">
        <v>0</v>
      </c>
      <c r="R49" s="7">
        <v>44863</v>
      </c>
      <c r="S49" s="6">
        <v>44869</v>
      </c>
      <c r="T49" s="4" t="s">
        <v>34</v>
      </c>
      <c r="U49" s="4">
        <v>5712</v>
      </c>
      <c r="V49" s="4">
        <v>0</v>
      </c>
      <c r="W49" s="4">
        <v>0</v>
      </c>
      <c r="X49" s="4" t="s">
        <v>284</v>
      </c>
      <c r="Y49" s="4" t="s">
        <v>285</v>
      </c>
    </row>
    <row r="50" s="4" customFormat="1" spans="1:25">
      <c r="A50" s="4" t="s">
        <v>286</v>
      </c>
      <c r="B50" s="4" t="s">
        <v>26</v>
      </c>
      <c r="C50" s="4" t="s">
        <v>27</v>
      </c>
      <c r="D50" s="4" t="s">
        <v>287</v>
      </c>
      <c r="E50" s="4" t="s">
        <v>288</v>
      </c>
      <c r="F50" s="6">
        <v>44864</v>
      </c>
      <c r="G50" s="6">
        <v>44866</v>
      </c>
      <c r="H50" s="4">
        <v>1</v>
      </c>
      <c r="I50" s="4">
        <v>2</v>
      </c>
      <c r="J50" s="4">
        <v>2</v>
      </c>
      <c r="K50" s="4" t="s">
        <v>30</v>
      </c>
      <c r="L50" s="4">
        <v>1752</v>
      </c>
      <c r="M50" s="4">
        <v>1752</v>
      </c>
      <c r="N50" s="4" t="s">
        <v>289</v>
      </c>
      <c r="O50" s="4" t="s">
        <v>32</v>
      </c>
      <c r="P50" s="4" t="s">
        <v>33</v>
      </c>
      <c r="Q50" s="4">
        <v>0</v>
      </c>
      <c r="R50" s="7">
        <v>44863</v>
      </c>
      <c r="S50" s="6">
        <v>44869</v>
      </c>
      <c r="T50" s="4" t="s">
        <v>34</v>
      </c>
      <c r="U50" s="4">
        <v>1752</v>
      </c>
      <c r="V50" s="4">
        <v>0</v>
      </c>
      <c r="W50" s="4">
        <v>0</v>
      </c>
      <c r="X50" s="4" t="s">
        <v>290</v>
      </c>
      <c r="Y50" s="4" t="s">
        <v>35</v>
      </c>
    </row>
    <row r="51" s="4" customFormat="1" spans="1:25">
      <c r="A51" s="4" t="s">
        <v>291</v>
      </c>
      <c r="B51" s="4" t="s">
        <v>26</v>
      </c>
      <c r="C51" s="4" t="s">
        <v>27</v>
      </c>
      <c r="D51" s="4" t="s">
        <v>292</v>
      </c>
      <c r="E51" s="4" t="s">
        <v>293</v>
      </c>
      <c r="F51" s="6">
        <v>44864</v>
      </c>
      <c r="G51" s="6">
        <v>44866</v>
      </c>
      <c r="H51" s="4">
        <v>1</v>
      </c>
      <c r="I51" s="4">
        <v>2</v>
      </c>
      <c r="J51" s="4">
        <v>2</v>
      </c>
      <c r="K51" s="4" t="s">
        <v>30</v>
      </c>
      <c r="L51" s="4">
        <v>1820</v>
      </c>
      <c r="M51" s="4">
        <v>1820</v>
      </c>
      <c r="N51" s="4" t="s">
        <v>294</v>
      </c>
      <c r="O51" s="4" t="s">
        <v>32</v>
      </c>
      <c r="P51" s="4" t="s">
        <v>33</v>
      </c>
      <c r="Q51" s="4">
        <v>0</v>
      </c>
      <c r="R51" s="7">
        <v>44863</v>
      </c>
      <c r="S51" s="6">
        <v>44869</v>
      </c>
      <c r="T51" s="4" t="s">
        <v>34</v>
      </c>
      <c r="U51" s="4">
        <v>1820</v>
      </c>
      <c r="V51" s="4">
        <v>0</v>
      </c>
      <c r="W51" s="4">
        <v>0</v>
      </c>
      <c r="X51" s="4" t="s">
        <v>295</v>
      </c>
      <c r="Y51" s="4" t="s">
        <v>35</v>
      </c>
    </row>
    <row r="52" s="4" customFormat="1" spans="1:26">
      <c r="A52" s="4" t="s">
        <v>296</v>
      </c>
      <c r="B52" s="4" t="s">
        <v>26</v>
      </c>
      <c r="C52" s="4" t="s">
        <v>27</v>
      </c>
      <c r="D52" s="4" t="s">
        <v>297</v>
      </c>
      <c r="E52" s="4" t="s">
        <v>298</v>
      </c>
      <c r="F52" s="6">
        <v>44864</v>
      </c>
      <c r="G52" s="6">
        <v>44866</v>
      </c>
      <c r="H52" s="4">
        <v>2</v>
      </c>
      <c r="I52" s="4">
        <v>2</v>
      </c>
      <c r="J52" s="4">
        <v>4</v>
      </c>
      <c r="K52" s="4" t="s">
        <v>30</v>
      </c>
      <c r="L52" s="4">
        <v>2016</v>
      </c>
      <c r="M52" s="4">
        <v>2016</v>
      </c>
      <c r="N52" s="4" t="s">
        <v>299</v>
      </c>
      <c r="O52" s="4" t="s">
        <v>32</v>
      </c>
      <c r="P52" s="4" t="s">
        <v>33</v>
      </c>
      <c r="Q52" s="4">
        <v>0</v>
      </c>
      <c r="R52" s="7">
        <v>44864</v>
      </c>
      <c r="S52" s="6">
        <v>44869</v>
      </c>
      <c r="T52" s="4" t="s">
        <v>34</v>
      </c>
      <c r="U52" s="4">
        <v>2016</v>
      </c>
      <c r="V52" s="4">
        <v>0</v>
      </c>
      <c r="W52" s="4">
        <v>0</v>
      </c>
      <c r="X52" s="4" t="s">
        <v>300</v>
      </c>
      <c r="Y52" s="4">
        <v>402537</v>
      </c>
      <c r="Z52" s="4" t="s">
        <v>301</v>
      </c>
    </row>
    <row r="53" s="4" customFormat="1" spans="1:25">
      <c r="A53" s="4" t="s">
        <v>302</v>
      </c>
      <c r="B53" s="4" t="s">
        <v>26</v>
      </c>
      <c r="C53" s="4" t="s">
        <v>27</v>
      </c>
      <c r="D53" s="4" t="s">
        <v>297</v>
      </c>
      <c r="E53" s="4" t="s">
        <v>303</v>
      </c>
      <c r="F53" s="6">
        <v>44864</v>
      </c>
      <c r="G53" s="6">
        <v>44866</v>
      </c>
      <c r="H53" s="4">
        <v>1</v>
      </c>
      <c r="I53" s="4">
        <v>2</v>
      </c>
      <c r="J53" s="4">
        <v>2</v>
      </c>
      <c r="K53" s="4" t="s">
        <v>30</v>
      </c>
      <c r="L53" s="4">
        <v>984</v>
      </c>
      <c r="M53" s="4">
        <v>984</v>
      </c>
      <c r="N53" s="4" t="s">
        <v>304</v>
      </c>
      <c r="O53" s="4" t="s">
        <v>32</v>
      </c>
      <c r="P53" s="4" t="s">
        <v>33</v>
      </c>
      <c r="Q53" s="4">
        <v>0</v>
      </c>
      <c r="R53" s="7">
        <v>44864</v>
      </c>
      <c r="S53" s="6">
        <v>44869</v>
      </c>
      <c r="T53" s="4" t="s">
        <v>34</v>
      </c>
      <c r="U53" s="4">
        <v>984</v>
      </c>
      <c r="V53" s="4">
        <v>0</v>
      </c>
      <c r="W53" s="4">
        <v>0</v>
      </c>
      <c r="X53" s="4" t="s">
        <v>305</v>
      </c>
      <c r="Y53" s="4" t="s">
        <v>306</v>
      </c>
    </row>
    <row r="54" s="4" customFormat="1" spans="1:25">
      <c r="A54" s="4" t="s">
        <v>307</v>
      </c>
      <c r="B54" s="4" t="s">
        <v>26</v>
      </c>
      <c r="C54" s="4" t="s">
        <v>27</v>
      </c>
      <c r="D54" s="4" t="s">
        <v>308</v>
      </c>
      <c r="E54" s="4" t="s">
        <v>309</v>
      </c>
      <c r="F54" s="6">
        <v>44864</v>
      </c>
      <c r="G54" s="6">
        <v>44866</v>
      </c>
      <c r="H54" s="4">
        <v>1</v>
      </c>
      <c r="I54" s="4">
        <v>2</v>
      </c>
      <c r="J54" s="4">
        <v>2</v>
      </c>
      <c r="K54" s="4" t="s">
        <v>30</v>
      </c>
      <c r="L54" s="4">
        <v>2010</v>
      </c>
      <c r="M54" s="4">
        <v>2010</v>
      </c>
      <c r="N54" s="4" t="s">
        <v>310</v>
      </c>
      <c r="O54" s="4" t="s">
        <v>32</v>
      </c>
      <c r="P54" s="4" t="s">
        <v>33</v>
      </c>
      <c r="Q54" s="4">
        <v>0</v>
      </c>
      <c r="R54" s="7">
        <v>44864</v>
      </c>
      <c r="S54" s="6">
        <v>44869</v>
      </c>
      <c r="T54" s="4" t="s">
        <v>34</v>
      </c>
      <c r="U54" s="4">
        <v>2010</v>
      </c>
      <c r="V54" s="4">
        <v>0</v>
      </c>
      <c r="W54" s="4">
        <v>0</v>
      </c>
      <c r="X54" s="4" t="s">
        <v>311</v>
      </c>
      <c r="Y54" s="4" t="s">
        <v>35</v>
      </c>
    </row>
    <row r="55" s="4" customFormat="1" spans="1:25">
      <c r="A55" s="4" t="s">
        <v>312</v>
      </c>
      <c r="B55" s="4" t="s">
        <v>26</v>
      </c>
      <c r="C55" s="4" t="s">
        <v>27</v>
      </c>
      <c r="D55" s="4" t="s">
        <v>313</v>
      </c>
      <c r="E55" s="4" t="s">
        <v>314</v>
      </c>
      <c r="F55" s="6">
        <v>44864</v>
      </c>
      <c r="G55" s="6">
        <v>44866</v>
      </c>
      <c r="H55" s="4">
        <v>1</v>
      </c>
      <c r="I55" s="4">
        <v>2</v>
      </c>
      <c r="J55" s="4">
        <v>2</v>
      </c>
      <c r="K55" s="4" t="s">
        <v>30</v>
      </c>
      <c r="L55" s="4">
        <v>1507</v>
      </c>
      <c r="M55" s="4">
        <v>1507</v>
      </c>
      <c r="N55" s="4" t="s">
        <v>315</v>
      </c>
      <c r="O55" s="4" t="s">
        <v>32</v>
      </c>
      <c r="P55" s="4" t="s">
        <v>33</v>
      </c>
      <c r="Q55" s="4">
        <v>0</v>
      </c>
      <c r="R55" s="7">
        <v>44864</v>
      </c>
      <c r="S55" s="6">
        <v>44869</v>
      </c>
      <c r="T55" s="4" t="s">
        <v>34</v>
      </c>
      <c r="U55" s="4">
        <v>1507</v>
      </c>
      <c r="V55" s="4">
        <v>0</v>
      </c>
      <c r="W55" s="4">
        <v>0</v>
      </c>
      <c r="X55" s="4" t="s">
        <v>316</v>
      </c>
      <c r="Y55" s="4" t="s">
        <v>317</v>
      </c>
    </row>
    <row r="56" s="4" customFormat="1" spans="1:25">
      <c r="A56" s="4" t="s">
        <v>318</v>
      </c>
      <c r="B56" s="4" t="s">
        <v>26</v>
      </c>
      <c r="C56" s="4" t="s">
        <v>27</v>
      </c>
      <c r="D56" s="4" t="s">
        <v>319</v>
      </c>
      <c r="E56" s="4" t="s">
        <v>320</v>
      </c>
      <c r="F56" s="6">
        <v>44864</v>
      </c>
      <c r="G56" s="6">
        <v>44866</v>
      </c>
      <c r="H56" s="4">
        <v>1</v>
      </c>
      <c r="I56" s="4">
        <v>2</v>
      </c>
      <c r="J56" s="4">
        <v>2</v>
      </c>
      <c r="K56" s="4" t="s">
        <v>30</v>
      </c>
      <c r="L56" s="4">
        <v>1884</v>
      </c>
      <c r="M56" s="4">
        <v>1884</v>
      </c>
      <c r="N56" s="4" t="s">
        <v>321</v>
      </c>
      <c r="O56" s="4" t="s">
        <v>32</v>
      </c>
      <c r="P56" s="4" t="s">
        <v>33</v>
      </c>
      <c r="Q56" s="4">
        <v>0</v>
      </c>
      <c r="R56" s="7">
        <v>44864</v>
      </c>
      <c r="S56" s="6">
        <v>44869</v>
      </c>
      <c r="T56" s="4" t="s">
        <v>34</v>
      </c>
      <c r="U56" s="4">
        <v>1884</v>
      </c>
      <c r="V56" s="4">
        <v>0</v>
      </c>
      <c r="W56" s="4">
        <v>0</v>
      </c>
      <c r="X56" s="4" t="s">
        <v>322</v>
      </c>
      <c r="Y56" s="4" t="s">
        <v>35</v>
      </c>
    </row>
    <row r="57" s="4" customFormat="1" spans="1:25">
      <c r="A57" s="4" t="s">
        <v>122</v>
      </c>
      <c r="B57" s="4" t="s">
        <v>26</v>
      </c>
      <c r="C57" s="4" t="s">
        <v>323</v>
      </c>
      <c r="D57" s="4" t="s">
        <v>123</v>
      </c>
      <c r="E57" s="4" t="s">
        <v>124</v>
      </c>
      <c r="F57" s="6">
        <v>44864</v>
      </c>
      <c r="G57" s="6">
        <v>44866</v>
      </c>
      <c r="H57" s="4">
        <v>1</v>
      </c>
      <c r="I57" s="4">
        <v>2</v>
      </c>
      <c r="J57" s="4">
        <v>2</v>
      </c>
      <c r="K57" s="4" t="s">
        <v>30</v>
      </c>
      <c r="L57" s="4">
        <v>-6420</v>
      </c>
      <c r="M57" s="4">
        <v>-6420</v>
      </c>
      <c r="N57" s="4" t="s">
        <v>125</v>
      </c>
      <c r="O57" s="4" t="s">
        <v>32</v>
      </c>
      <c r="P57" s="4" t="s">
        <v>33</v>
      </c>
      <c r="Q57" s="4">
        <v>0</v>
      </c>
      <c r="R57" s="7">
        <v>44852</v>
      </c>
      <c r="S57" s="6">
        <v>44869</v>
      </c>
      <c r="T57" s="4" t="s">
        <v>34</v>
      </c>
      <c r="U57" s="4">
        <v>-6420</v>
      </c>
      <c r="V57" s="4">
        <v>0</v>
      </c>
      <c r="W57" s="4">
        <v>0</v>
      </c>
      <c r="X57" s="4" t="s">
        <v>35</v>
      </c>
      <c r="Y57" s="4" t="s">
        <v>126</v>
      </c>
    </row>
    <row r="58" s="4" customFormat="1" spans="1:25">
      <c r="A58" s="4" t="s">
        <v>324</v>
      </c>
      <c r="B58" s="4" t="s">
        <v>26</v>
      </c>
      <c r="C58" s="4" t="s">
        <v>27</v>
      </c>
      <c r="D58" s="4" t="s">
        <v>325</v>
      </c>
      <c r="E58" s="4" t="s">
        <v>260</v>
      </c>
      <c r="F58" s="6">
        <v>44864</v>
      </c>
      <c r="G58" s="6">
        <v>44866</v>
      </c>
      <c r="H58" s="4">
        <v>1</v>
      </c>
      <c r="I58" s="4">
        <v>2</v>
      </c>
      <c r="J58" s="4">
        <v>2</v>
      </c>
      <c r="K58" s="4" t="s">
        <v>30</v>
      </c>
      <c r="L58" s="4">
        <v>634</v>
      </c>
      <c r="M58" s="4">
        <v>634</v>
      </c>
      <c r="N58" s="4" t="s">
        <v>326</v>
      </c>
      <c r="O58" s="4" t="s">
        <v>32</v>
      </c>
      <c r="P58" s="4" t="s">
        <v>33</v>
      </c>
      <c r="Q58" s="4">
        <v>0</v>
      </c>
      <c r="R58" s="7">
        <v>44864</v>
      </c>
      <c r="S58" s="6">
        <v>44869</v>
      </c>
      <c r="T58" s="4" t="s">
        <v>34</v>
      </c>
      <c r="U58" s="4">
        <v>634</v>
      </c>
      <c r="V58" s="4">
        <v>0</v>
      </c>
      <c r="W58" s="4">
        <v>0</v>
      </c>
      <c r="X58" s="4" t="s">
        <v>327</v>
      </c>
      <c r="Y58" s="4" t="s">
        <v>35</v>
      </c>
    </row>
    <row r="59" s="4" customFormat="1" spans="1:25">
      <c r="A59" s="4" t="s">
        <v>324</v>
      </c>
      <c r="B59" s="4" t="s">
        <v>26</v>
      </c>
      <c r="C59" s="4" t="s">
        <v>323</v>
      </c>
      <c r="D59" s="4" t="s">
        <v>325</v>
      </c>
      <c r="E59" s="4" t="s">
        <v>260</v>
      </c>
      <c r="F59" s="6">
        <v>44864</v>
      </c>
      <c r="G59" s="6">
        <v>44866</v>
      </c>
      <c r="H59" s="4">
        <v>1</v>
      </c>
      <c r="I59" s="4">
        <v>2</v>
      </c>
      <c r="J59" s="4">
        <v>2</v>
      </c>
      <c r="K59" s="4" t="s">
        <v>30</v>
      </c>
      <c r="L59" s="4">
        <v>-634</v>
      </c>
      <c r="M59" s="4">
        <v>-634</v>
      </c>
      <c r="N59" s="4" t="s">
        <v>326</v>
      </c>
      <c r="O59" s="4" t="s">
        <v>32</v>
      </c>
      <c r="P59" s="4" t="s">
        <v>33</v>
      </c>
      <c r="Q59" s="4">
        <v>0</v>
      </c>
      <c r="R59" s="7">
        <v>44864</v>
      </c>
      <c r="S59" s="6">
        <v>44869</v>
      </c>
      <c r="T59" s="4" t="s">
        <v>34</v>
      </c>
      <c r="U59" s="4">
        <v>-634</v>
      </c>
      <c r="V59" s="4">
        <v>0</v>
      </c>
      <c r="W59" s="4">
        <v>0</v>
      </c>
      <c r="X59" s="4" t="s">
        <v>327</v>
      </c>
      <c r="Y59" s="4" t="s">
        <v>35</v>
      </c>
    </row>
    <row r="60" s="4" customFormat="1" spans="1:25">
      <c r="A60" s="4" t="s">
        <v>328</v>
      </c>
      <c r="B60" s="4" t="s">
        <v>26</v>
      </c>
      <c r="C60" s="4" t="s">
        <v>27</v>
      </c>
      <c r="D60" s="4" t="s">
        <v>329</v>
      </c>
      <c r="E60" s="4" t="s">
        <v>330</v>
      </c>
      <c r="F60" s="6">
        <v>44865</v>
      </c>
      <c r="G60" s="6">
        <v>44866</v>
      </c>
      <c r="H60" s="4">
        <v>1</v>
      </c>
      <c r="I60" s="4">
        <v>1</v>
      </c>
      <c r="J60" s="4">
        <v>1</v>
      </c>
      <c r="K60" s="4" t="s">
        <v>30</v>
      </c>
      <c r="L60" s="4">
        <v>139</v>
      </c>
      <c r="M60" s="4">
        <v>139</v>
      </c>
      <c r="N60" s="4" t="s">
        <v>331</v>
      </c>
      <c r="O60" s="4" t="s">
        <v>32</v>
      </c>
      <c r="P60" s="4" t="s">
        <v>33</v>
      </c>
      <c r="Q60" s="4">
        <v>0</v>
      </c>
      <c r="R60" s="7">
        <v>44864</v>
      </c>
      <c r="S60" s="6">
        <v>44869</v>
      </c>
      <c r="T60" s="4" t="s">
        <v>34</v>
      </c>
      <c r="U60" s="4">
        <v>139</v>
      </c>
      <c r="V60" s="4">
        <v>0</v>
      </c>
      <c r="W60" s="4">
        <v>0</v>
      </c>
      <c r="X60" s="4" t="s">
        <v>332</v>
      </c>
      <c r="Y60" s="4" t="s">
        <v>35</v>
      </c>
    </row>
    <row r="61" s="4" customFormat="1" spans="1:25">
      <c r="A61" s="4" t="s">
        <v>333</v>
      </c>
      <c r="B61" s="4" t="s">
        <v>26</v>
      </c>
      <c r="C61" s="4" t="s">
        <v>27</v>
      </c>
      <c r="D61" s="4" t="s">
        <v>334</v>
      </c>
      <c r="E61" s="4" t="s">
        <v>335</v>
      </c>
      <c r="F61" s="6">
        <v>44865</v>
      </c>
      <c r="G61" s="6">
        <v>44866</v>
      </c>
      <c r="H61" s="4">
        <v>1</v>
      </c>
      <c r="I61" s="4">
        <v>1</v>
      </c>
      <c r="J61" s="4">
        <v>1</v>
      </c>
      <c r="K61" s="4" t="s">
        <v>30</v>
      </c>
      <c r="L61" s="4">
        <v>213</v>
      </c>
      <c r="M61" s="4">
        <v>213</v>
      </c>
      <c r="N61" s="4" t="s">
        <v>336</v>
      </c>
      <c r="O61" s="4" t="s">
        <v>32</v>
      </c>
      <c r="P61" s="4" t="s">
        <v>33</v>
      </c>
      <c r="Q61" s="4">
        <v>0</v>
      </c>
      <c r="R61" s="7">
        <v>44864</v>
      </c>
      <c r="S61" s="6">
        <v>44869</v>
      </c>
      <c r="T61" s="4" t="s">
        <v>34</v>
      </c>
      <c r="U61" s="4">
        <v>213</v>
      </c>
      <c r="V61" s="4">
        <v>0</v>
      </c>
      <c r="W61" s="4">
        <v>0</v>
      </c>
      <c r="X61" s="4" t="s">
        <v>337</v>
      </c>
      <c r="Y61" s="4" t="s">
        <v>35</v>
      </c>
    </row>
    <row r="62" s="4" customFormat="1" spans="1:25">
      <c r="A62" s="4" t="s">
        <v>75</v>
      </c>
      <c r="B62" s="4" t="s">
        <v>26</v>
      </c>
      <c r="C62" s="4" t="s">
        <v>323</v>
      </c>
      <c r="D62" s="4" t="s">
        <v>76</v>
      </c>
      <c r="E62" s="4" t="s">
        <v>77</v>
      </c>
      <c r="F62" s="6">
        <v>44865</v>
      </c>
      <c r="G62" s="6">
        <v>44866</v>
      </c>
      <c r="H62" s="4">
        <v>1</v>
      </c>
      <c r="I62" s="4">
        <v>1</v>
      </c>
      <c r="J62" s="4">
        <v>1</v>
      </c>
      <c r="K62" s="4" t="s">
        <v>30</v>
      </c>
      <c r="L62" s="4">
        <v>-716</v>
      </c>
      <c r="M62" s="4">
        <v>-716</v>
      </c>
      <c r="N62" s="4" t="s">
        <v>78</v>
      </c>
      <c r="O62" s="4" t="s">
        <v>32</v>
      </c>
      <c r="P62" s="4" t="s">
        <v>33</v>
      </c>
      <c r="Q62" s="4">
        <v>0</v>
      </c>
      <c r="R62" s="7">
        <v>44842</v>
      </c>
      <c r="S62" s="6">
        <v>44869</v>
      </c>
      <c r="T62" s="4" t="s">
        <v>34</v>
      </c>
      <c r="U62" s="4">
        <v>-716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338</v>
      </c>
      <c r="B63" s="4" t="s">
        <v>26</v>
      </c>
      <c r="C63" s="4" t="s">
        <v>27</v>
      </c>
      <c r="D63" s="4" t="s">
        <v>339</v>
      </c>
      <c r="E63" s="4" t="s">
        <v>129</v>
      </c>
      <c r="F63" s="6">
        <v>44865</v>
      </c>
      <c r="G63" s="6">
        <v>44866</v>
      </c>
      <c r="H63" s="4">
        <v>1</v>
      </c>
      <c r="I63" s="4">
        <v>1</v>
      </c>
      <c r="J63" s="4">
        <v>1</v>
      </c>
      <c r="K63" s="4" t="s">
        <v>30</v>
      </c>
      <c r="L63" s="4">
        <v>154</v>
      </c>
      <c r="M63" s="4">
        <v>154</v>
      </c>
      <c r="N63" s="4" t="s">
        <v>340</v>
      </c>
      <c r="O63" s="4" t="s">
        <v>32</v>
      </c>
      <c r="P63" s="4" t="s">
        <v>33</v>
      </c>
      <c r="Q63" s="4">
        <v>0</v>
      </c>
      <c r="R63" s="7">
        <v>44864</v>
      </c>
      <c r="S63" s="6">
        <v>44869</v>
      </c>
      <c r="T63" s="4" t="s">
        <v>34</v>
      </c>
      <c r="U63" s="4">
        <v>154</v>
      </c>
      <c r="V63" s="4">
        <v>0</v>
      </c>
      <c r="W63" s="4">
        <v>0</v>
      </c>
      <c r="X63" s="4" t="s">
        <v>341</v>
      </c>
      <c r="Y63" s="4" t="s">
        <v>35</v>
      </c>
    </row>
    <row r="64" s="4" customFormat="1" spans="1:25">
      <c r="A64" s="4" t="s">
        <v>342</v>
      </c>
      <c r="B64" s="4" t="s">
        <v>26</v>
      </c>
      <c r="C64" s="4" t="s">
        <v>27</v>
      </c>
      <c r="D64" s="4" t="s">
        <v>343</v>
      </c>
      <c r="E64" s="4" t="s">
        <v>344</v>
      </c>
      <c r="F64" s="6">
        <v>44865</v>
      </c>
      <c r="G64" s="6">
        <v>44866</v>
      </c>
      <c r="H64" s="4">
        <v>1</v>
      </c>
      <c r="I64" s="4">
        <v>1</v>
      </c>
      <c r="J64" s="4">
        <v>1</v>
      </c>
      <c r="K64" s="4" t="s">
        <v>30</v>
      </c>
      <c r="L64" s="4">
        <v>329</v>
      </c>
      <c r="M64" s="4">
        <v>329</v>
      </c>
      <c r="N64" s="4" t="s">
        <v>345</v>
      </c>
      <c r="O64" s="4" t="s">
        <v>32</v>
      </c>
      <c r="P64" s="4" t="s">
        <v>33</v>
      </c>
      <c r="Q64" s="4">
        <v>0</v>
      </c>
      <c r="R64" s="7">
        <v>44864</v>
      </c>
      <c r="S64" s="6">
        <v>44869</v>
      </c>
      <c r="T64" s="4" t="s">
        <v>34</v>
      </c>
      <c r="U64" s="4">
        <v>329</v>
      </c>
      <c r="V64" s="4">
        <v>0</v>
      </c>
      <c r="W64" s="4">
        <v>0</v>
      </c>
      <c r="X64" s="4" t="s">
        <v>346</v>
      </c>
      <c r="Y64" s="4" t="s">
        <v>347</v>
      </c>
    </row>
    <row r="65" s="4" customFormat="1" spans="1:25">
      <c r="A65" s="4" t="s">
        <v>348</v>
      </c>
      <c r="B65" s="4" t="s">
        <v>26</v>
      </c>
      <c r="C65" s="4" t="s">
        <v>27</v>
      </c>
      <c r="D65" s="4" t="s">
        <v>349</v>
      </c>
      <c r="E65" s="4" t="s">
        <v>350</v>
      </c>
      <c r="F65" s="6">
        <v>44865</v>
      </c>
      <c r="G65" s="6">
        <v>44866</v>
      </c>
      <c r="H65" s="4">
        <v>1</v>
      </c>
      <c r="I65" s="4">
        <v>1</v>
      </c>
      <c r="J65" s="4">
        <v>1</v>
      </c>
      <c r="K65" s="4" t="s">
        <v>30</v>
      </c>
      <c r="L65" s="4">
        <v>682</v>
      </c>
      <c r="M65" s="4">
        <v>682</v>
      </c>
      <c r="N65" s="4" t="s">
        <v>351</v>
      </c>
      <c r="O65" s="4" t="s">
        <v>32</v>
      </c>
      <c r="P65" s="4" t="s">
        <v>33</v>
      </c>
      <c r="Q65" s="4">
        <v>0</v>
      </c>
      <c r="R65" s="7">
        <v>44864</v>
      </c>
      <c r="S65" s="6">
        <v>44869</v>
      </c>
      <c r="T65" s="4" t="s">
        <v>34</v>
      </c>
      <c r="U65" s="4">
        <v>682</v>
      </c>
      <c r="V65" s="4">
        <v>0</v>
      </c>
      <c r="W65" s="4">
        <v>0</v>
      </c>
      <c r="X65" s="4" t="s">
        <v>352</v>
      </c>
      <c r="Y65" s="4" t="s">
        <v>35</v>
      </c>
    </row>
    <row r="66" s="4" customFormat="1" spans="1:25">
      <c r="A66" s="4" t="s">
        <v>353</v>
      </c>
      <c r="B66" s="4" t="s">
        <v>26</v>
      </c>
      <c r="C66" s="4" t="s">
        <v>27</v>
      </c>
      <c r="D66" s="4" t="s">
        <v>354</v>
      </c>
      <c r="E66" s="4" t="s">
        <v>355</v>
      </c>
      <c r="F66" s="6">
        <v>44865</v>
      </c>
      <c r="G66" s="6">
        <v>44866</v>
      </c>
      <c r="H66" s="4">
        <v>1</v>
      </c>
      <c r="I66" s="4">
        <v>1</v>
      </c>
      <c r="J66" s="4">
        <v>1</v>
      </c>
      <c r="K66" s="4" t="s">
        <v>30</v>
      </c>
      <c r="L66" s="4">
        <v>121</v>
      </c>
      <c r="M66" s="4">
        <v>121</v>
      </c>
      <c r="N66" s="4" t="s">
        <v>356</v>
      </c>
      <c r="O66" s="4" t="s">
        <v>32</v>
      </c>
      <c r="P66" s="4" t="s">
        <v>33</v>
      </c>
      <c r="Q66" s="4">
        <v>0</v>
      </c>
      <c r="R66" s="7">
        <v>44864</v>
      </c>
      <c r="S66" s="6">
        <v>44869</v>
      </c>
      <c r="T66" s="4" t="s">
        <v>34</v>
      </c>
      <c r="U66" s="4">
        <v>121</v>
      </c>
      <c r="V66" s="4">
        <v>0</v>
      </c>
      <c r="W66" s="4">
        <v>0</v>
      </c>
      <c r="X66" s="4" t="s">
        <v>357</v>
      </c>
      <c r="Y66" s="4" t="s">
        <v>358</v>
      </c>
    </row>
    <row r="67" s="4" customFormat="1" spans="1:25">
      <c r="A67" s="4" t="s">
        <v>359</v>
      </c>
      <c r="B67" s="4" t="s">
        <v>26</v>
      </c>
      <c r="C67" s="4" t="s">
        <v>27</v>
      </c>
      <c r="D67" s="4" t="s">
        <v>360</v>
      </c>
      <c r="E67" s="4" t="s">
        <v>361</v>
      </c>
      <c r="F67" s="6">
        <v>44865</v>
      </c>
      <c r="G67" s="6">
        <v>44866</v>
      </c>
      <c r="H67" s="4">
        <v>1</v>
      </c>
      <c r="I67" s="4">
        <v>1</v>
      </c>
      <c r="J67" s="4">
        <v>1</v>
      </c>
      <c r="K67" s="4" t="s">
        <v>30</v>
      </c>
      <c r="L67" s="4">
        <v>356</v>
      </c>
      <c r="M67" s="4">
        <v>356</v>
      </c>
      <c r="N67" s="4" t="s">
        <v>362</v>
      </c>
      <c r="O67" s="4" t="s">
        <v>32</v>
      </c>
      <c r="P67" s="4" t="s">
        <v>33</v>
      </c>
      <c r="Q67" s="4">
        <v>0</v>
      </c>
      <c r="R67" s="7">
        <v>44864</v>
      </c>
      <c r="S67" s="6">
        <v>44869</v>
      </c>
      <c r="T67" s="4" t="s">
        <v>34</v>
      </c>
      <c r="U67" s="4">
        <v>356</v>
      </c>
      <c r="V67" s="4">
        <v>0</v>
      </c>
      <c r="W67" s="4">
        <v>0</v>
      </c>
      <c r="X67" s="4" t="s">
        <v>363</v>
      </c>
      <c r="Y67" s="4" t="s">
        <v>364</v>
      </c>
    </row>
    <row r="68" s="4" customFormat="1" spans="1:25">
      <c r="A68" s="4" t="s">
        <v>365</v>
      </c>
      <c r="B68" s="4" t="s">
        <v>26</v>
      </c>
      <c r="C68" s="4" t="s">
        <v>27</v>
      </c>
      <c r="D68" s="4" t="s">
        <v>264</v>
      </c>
      <c r="E68" s="4" t="s">
        <v>265</v>
      </c>
      <c r="F68" s="6">
        <v>44865</v>
      </c>
      <c r="G68" s="6">
        <v>44866</v>
      </c>
      <c r="H68" s="4">
        <v>1</v>
      </c>
      <c r="I68" s="4">
        <v>1</v>
      </c>
      <c r="J68" s="4">
        <v>1</v>
      </c>
      <c r="K68" s="4" t="s">
        <v>30</v>
      </c>
      <c r="L68" s="4">
        <v>134</v>
      </c>
      <c r="M68" s="4">
        <v>134</v>
      </c>
      <c r="N68" s="4" t="s">
        <v>366</v>
      </c>
      <c r="O68" s="4" t="s">
        <v>32</v>
      </c>
      <c r="P68" s="4" t="s">
        <v>33</v>
      </c>
      <c r="Q68" s="4">
        <v>0</v>
      </c>
      <c r="R68" s="7">
        <v>44864</v>
      </c>
      <c r="S68" s="6">
        <v>44869</v>
      </c>
      <c r="T68" s="4" t="s">
        <v>34</v>
      </c>
      <c r="U68" s="4">
        <v>134</v>
      </c>
      <c r="V68" s="4">
        <v>0</v>
      </c>
      <c r="W68" s="4">
        <v>0</v>
      </c>
      <c r="X68" s="4" t="s">
        <v>367</v>
      </c>
      <c r="Y68" s="4" t="s">
        <v>368</v>
      </c>
    </row>
    <row r="69" s="4" customFormat="1" spans="1:25">
      <c r="A69" s="4" t="s">
        <v>369</v>
      </c>
      <c r="B69" s="4" t="s">
        <v>26</v>
      </c>
      <c r="C69" s="4" t="s">
        <v>27</v>
      </c>
      <c r="D69" s="4" t="s">
        <v>370</v>
      </c>
      <c r="E69" s="4" t="s">
        <v>265</v>
      </c>
      <c r="F69" s="6">
        <v>44865</v>
      </c>
      <c r="G69" s="6">
        <v>44866</v>
      </c>
      <c r="H69" s="4">
        <v>1</v>
      </c>
      <c r="I69" s="4">
        <v>1</v>
      </c>
      <c r="J69" s="4">
        <v>1</v>
      </c>
      <c r="K69" s="4" t="s">
        <v>30</v>
      </c>
      <c r="L69" s="4">
        <v>665</v>
      </c>
      <c r="M69" s="4">
        <v>665</v>
      </c>
      <c r="N69" s="4" t="s">
        <v>371</v>
      </c>
      <c r="O69" s="4" t="s">
        <v>32</v>
      </c>
      <c r="P69" s="4" t="s">
        <v>33</v>
      </c>
      <c r="Q69" s="4">
        <v>0</v>
      </c>
      <c r="R69" s="7">
        <v>44865</v>
      </c>
      <c r="S69" s="6">
        <v>44869</v>
      </c>
      <c r="T69" s="4" t="s">
        <v>34</v>
      </c>
      <c r="U69" s="4">
        <v>665</v>
      </c>
      <c r="V69" s="4">
        <v>0</v>
      </c>
      <c r="W69" s="4">
        <v>0</v>
      </c>
      <c r="X69" s="4" t="s">
        <v>372</v>
      </c>
      <c r="Y69" s="4" t="s">
        <v>373</v>
      </c>
    </row>
    <row r="70" s="4" customFormat="1" spans="1:25">
      <c r="A70" s="4" t="s">
        <v>374</v>
      </c>
      <c r="B70" s="4" t="s">
        <v>26</v>
      </c>
      <c r="C70" s="4" t="s">
        <v>27</v>
      </c>
      <c r="D70" s="4" t="s">
        <v>375</v>
      </c>
      <c r="E70" s="4" t="s">
        <v>376</v>
      </c>
      <c r="F70" s="6">
        <v>44865</v>
      </c>
      <c r="G70" s="6">
        <v>44866</v>
      </c>
      <c r="H70" s="4">
        <v>1</v>
      </c>
      <c r="I70" s="4">
        <v>1</v>
      </c>
      <c r="J70" s="4">
        <v>1</v>
      </c>
      <c r="K70" s="4" t="s">
        <v>30</v>
      </c>
      <c r="L70" s="4">
        <v>577</v>
      </c>
      <c r="M70" s="4">
        <v>577</v>
      </c>
      <c r="N70" s="4" t="s">
        <v>377</v>
      </c>
      <c r="O70" s="4" t="s">
        <v>32</v>
      </c>
      <c r="P70" s="4" t="s">
        <v>33</v>
      </c>
      <c r="Q70" s="4">
        <v>0</v>
      </c>
      <c r="R70" s="7">
        <v>44865</v>
      </c>
      <c r="S70" s="6">
        <v>44869</v>
      </c>
      <c r="T70" s="4" t="s">
        <v>34</v>
      </c>
      <c r="U70" s="4">
        <v>577</v>
      </c>
      <c r="V70" s="4">
        <v>0</v>
      </c>
      <c r="W70" s="4">
        <v>0</v>
      </c>
      <c r="X70" s="4" t="s">
        <v>378</v>
      </c>
      <c r="Y70" s="4" t="s">
        <v>35</v>
      </c>
    </row>
    <row r="71" s="4" customFormat="1" spans="1:25">
      <c r="A71" s="4" t="s">
        <v>379</v>
      </c>
      <c r="B71" s="4" t="s">
        <v>26</v>
      </c>
      <c r="C71" s="4" t="s">
        <v>27</v>
      </c>
      <c r="D71" s="4" t="s">
        <v>380</v>
      </c>
      <c r="E71" s="4" t="s">
        <v>381</v>
      </c>
      <c r="F71" s="6">
        <v>44865</v>
      </c>
      <c r="G71" s="6">
        <v>44866</v>
      </c>
      <c r="H71" s="4">
        <v>1</v>
      </c>
      <c r="I71" s="4">
        <v>1</v>
      </c>
      <c r="J71" s="4">
        <v>1</v>
      </c>
      <c r="K71" s="4" t="s">
        <v>30</v>
      </c>
      <c r="L71" s="4">
        <v>1196</v>
      </c>
      <c r="M71" s="4">
        <v>1196</v>
      </c>
      <c r="N71" s="4" t="s">
        <v>382</v>
      </c>
      <c r="O71" s="4" t="s">
        <v>32</v>
      </c>
      <c r="P71" s="4" t="s">
        <v>33</v>
      </c>
      <c r="Q71" s="4">
        <v>0</v>
      </c>
      <c r="R71" s="7">
        <v>44865</v>
      </c>
      <c r="S71" s="6">
        <v>44869</v>
      </c>
      <c r="T71" s="4" t="s">
        <v>34</v>
      </c>
      <c r="U71" s="4">
        <v>1196</v>
      </c>
      <c r="V71" s="4">
        <v>0</v>
      </c>
      <c r="W71" s="4">
        <v>0</v>
      </c>
      <c r="X71" s="4" t="s">
        <v>383</v>
      </c>
      <c r="Y71" s="4" t="s">
        <v>384</v>
      </c>
    </row>
    <row r="72" s="4" customFormat="1" spans="1:25">
      <c r="A72" s="4" t="s">
        <v>385</v>
      </c>
      <c r="B72" s="4" t="s">
        <v>26</v>
      </c>
      <c r="C72" s="4" t="s">
        <v>27</v>
      </c>
      <c r="D72" s="4" t="s">
        <v>386</v>
      </c>
      <c r="E72" s="4" t="s">
        <v>387</v>
      </c>
      <c r="F72" s="6">
        <v>44865</v>
      </c>
      <c r="G72" s="6">
        <v>44866</v>
      </c>
      <c r="H72" s="4">
        <v>1</v>
      </c>
      <c r="I72" s="4">
        <v>1</v>
      </c>
      <c r="J72" s="4">
        <v>1</v>
      </c>
      <c r="K72" s="4" t="s">
        <v>30</v>
      </c>
      <c r="L72" s="4">
        <v>1094</v>
      </c>
      <c r="M72" s="4">
        <v>1094</v>
      </c>
      <c r="N72" s="4" t="s">
        <v>388</v>
      </c>
      <c r="O72" s="4" t="s">
        <v>32</v>
      </c>
      <c r="P72" s="4" t="s">
        <v>33</v>
      </c>
      <c r="Q72" s="4">
        <v>0</v>
      </c>
      <c r="R72" s="7">
        <v>44865</v>
      </c>
      <c r="S72" s="6">
        <v>44869</v>
      </c>
      <c r="T72" s="4" t="s">
        <v>34</v>
      </c>
      <c r="U72" s="4">
        <v>1094</v>
      </c>
      <c r="V72" s="4">
        <v>0</v>
      </c>
      <c r="W72" s="4">
        <v>0</v>
      </c>
      <c r="X72" s="4" t="s">
        <v>389</v>
      </c>
      <c r="Y72" s="4" t="s">
        <v>390</v>
      </c>
    </row>
    <row r="73" s="4" customFormat="1" spans="1:25">
      <c r="A73" s="4" t="s">
        <v>391</v>
      </c>
      <c r="B73" s="4" t="s">
        <v>26</v>
      </c>
      <c r="C73" s="4" t="s">
        <v>27</v>
      </c>
      <c r="D73" s="4" t="s">
        <v>392</v>
      </c>
      <c r="E73" s="4" t="s">
        <v>393</v>
      </c>
      <c r="F73" s="6">
        <v>44865</v>
      </c>
      <c r="G73" s="6">
        <v>44866</v>
      </c>
      <c r="H73" s="4">
        <v>1</v>
      </c>
      <c r="I73" s="4">
        <v>1</v>
      </c>
      <c r="J73" s="4">
        <v>1</v>
      </c>
      <c r="K73" s="4" t="s">
        <v>30</v>
      </c>
      <c r="L73" s="4">
        <v>78</v>
      </c>
      <c r="M73" s="4">
        <v>78</v>
      </c>
      <c r="N73" s="4" t="s">
        <v>394</v>
      </c>
      <c r="O73" s="4" t="s">
        <v>32</v>
      </c>
      <c r="P73" s="4" t="s">
        <v>33</v>
      </c>
      <c r="Q73" s="4">
        <v>0</v>
      </c>
      <c r="R73" s="7">
        <v>44865</v>
      </c>
      <c r="S73" s="6">
        <v>44869</v>
      </c>
      <c r="T73" s="4" t="s">
        <v>34</v>
      </c>
      <c r="U73" s="4">
        <v>78</v>
      </c>
      <c r="V73" s="4">
        <v>0</v>
      </c>
      <c r="W73" s="4">
        <v>0</v>
      </c>
      <c r="X73" s="4" t="s">
        <v>395</v>
      </c>
      <c r="Y73" s="4" t="s">
        <v>396</v>
      </c>
    </row>
    <row r="74" s="4" customFormat="1" spans="1:25">
      <c r="A74" s="4" t="s">
        <v>397</v>
      </c>
      <c r="B74" s="4" t="s">
        <v>26</v>
      </c>
      <c r="C74" s="4" t="s">
        <v>27</v>
      </c>
      <c r="D74" s="4" t="s">
        <v>343</v>
      </c>
      <c r="E74" s="4" t="s">
        <v>398</v>
      </c>
      <c r="F74" s="6">
        <v>44865</v>
      </c>
      <c r="G74" s="6">
        <v>44866</v>
      </c>
      <c r="H74" s="4">
        <v>1</v>
      </c>
      <c r="I74" s="4">
        <v>1</v>
      </c>
      <c r="J74" s="4">
        <v>1</v>
      </c>
      <c r="K74" s="4" t="s">
        <v>30</v>
      </c>
      <c r="L74" s="4">
        <v>381</v>
      </c>
      <c r="M74" s="4">
        <v>381</v>
      </c>
      <c r="N74" s="4" t="s">
        <v>399</v>
      </c>
      <c r="O74" s="4" t="s">
        <v>32</v>
      </c>
      <c r="P74" s="4" t="s">
        <v>33</v>
      </c>
      <c r="Q74" s="4">
        <v>0</v>
      </c>
      <c r="R74" s="7">
        <v>44865</v>
      </c>
      <c r="S74" s="6">
        <v>44869</v>
      </c>
      <c r="T74" s="4" t="s">
        <v>34</v>
      </c>
      <c r="U74" s="4">
        <v>381</v>
      </c>
      <c r="V74" s="4">
        <v>0</v>
      </c>
      <c r="W74" s="4">
        <v>0</v>
      </c>
      <c r="X74" s="4" t="s">
        <v>400</v>
      </c>
      <c r="Y74" s="4" t="s">
        <v>401</v>
      </c>
    </row>
    <row r="75" s="4" customFormat="1" spans="1:25">
      <c r="A75" s="4" t="s">
        <v>402</v>
      </c>
      <c r="B75" s="4" t="s">
        <v>26</v>
      </c>
      <c r="C75" s="4" t="s">
        <v>27</v>
      </c>
      <c r="D75" s="4" t="s">
        <v>403</v>
      </c>
      <c r="E75" s="4" t="s">
        <v>265</v>
      </c>
      <c r="F75" s="6">
        <v>44865</v>
      </c>
      <c r="G75" s="6">
        <v>44866</v>
      </c>
      <c r="H75" s="4">
        <v>1</v>
      </c>
      <c r="I75" s="4">
        <v>1</v>
      </c>
      <c r="J75" s="4">
        <v>1</v>
      </c>
      <c r="K75" s="4" t="s">
        <v>30</v>
      </c>
      <c r="L75" s="4">
        <v>774</v>
      </c>
      <c r="M75" s="4">
        <v>774</v>
      </c>
      <c r="N75" s="4" t="s">
        <v>404</v>
      </c>
      <c r="O75" s="4" t="s">
        <v>32</v>
      </c>
      <c r="P75" s="4" t="s">
        <v>33</v>
      </c>
      <c r="Q75" s="4">
        <v>0</v>
      </c>
      <c r="R75" s="7">
        <v>44865</v>
      </c>
      <c r="S75" s="6">
        <v>44869</v>
      </c>
      <c r="T75" s="4" t="s">
        <v>34</v>
      </c>
      <c r="U75" s="4">
        <v>774</v>
      </c>
      <c r="V75" s="4">
        <v>0</v>
      </c>
      <c r="W75" s="4">
        <v>0</v>
      </c>
      <c r="X75" s="4" t="s">
        <v>405</v>
      </c>
      <c r="Y75" s="4" t="s">
        <v>35</v>
      </c>
    </row>
    <row r="76" s="4" customFormat="1" spans="1:25">
      <c r="A76" s="4" t="s">
        <v>406</v>
      </c>
      <c r="B76" s="4" t="s">
        <v>26</v>
      </c>
      <c r="C76" s="4" t="s">
        <v>27</v>
      </c>
      <c r="D76" s="4" t="s">
        <v>264</v>
      </c>
      <c r="E76" s="4" t="s">
        <v>407</v>
      </c>
      <c r="F76" s="6">
        <v>44865</v>
      </c>
      <c r="G76" s="6">
        <v>44866</v>
      </c>
      <c r="H76" s="4">
        <v>1</v>
      </c>
      <c r="I76" s="4">
        <v>1</v>
      </c>
      <c r="J76" s="4">
        <v>1</v>
      </c>
      <c r="K76" s="4" t="s">
        <v>30</v>
      </c>
      <c r="L76" s="4">
        <v>142</v>
      </c>
      <c r="M76" s="4">
        <v>142</v>
      </c>
      <c r="N76" s="4" t="s">
        <v>408</v>
      </c>
      <c r="O76" s="4" t="s">
        <v>32</v>
      </c>
      <c r="P76" s="4" t="s">
        <v>33</v>
      </c>
      <c r="Q76" s="4">
        <v>0</v>
      </c>
      <c r="R76" s="7">
        <v>44865</v>
      </c>
      <c r="S76" s="6">
        <v>44869</v>
      </c>
      <c r="T76" s="4" t="s">
        <v>34</v>
      </c>
      <c r="U76" s="4">
        <v>142</v>
      </c>
      <c r="V76" s="4">
        <v>0</v>
      </c>
      <c r="W76" s="4">
        <v>0</v>
      </c>
      <c r="X76" s="4" t="s">
        <v>409</v>
      </c>
      <c r="Y76" s="4" t="s">
        <v>410</v>
      </c>
    </row>
    <row r="77" s="4" customFormat="1" spans="1:25">
      <c r="A77" s="4" t="s">
        <v>411</v>
      </c>
      <c r="B77" s="4" t="s">
        <v>26</v>
      </c>
      <c r="C77" s="4" t="s">
        <v>27</v>
      </c>
      <c r="D77" s="4" t="s">
        <v>412</v>
      </c>
      <c r="E77" s="4" t="s">
        <v>413</v>
      </c>
      <c r="F77" s="6">
        <v>44865</v>
      </c>
      <c r="G77" s="6">
        <v>44866</v>
      </c>
      <c r="H77" s="4">
        <v>1</v>
      </c>
      <c r="I77" s="4">
        <v>1</v>
      </c>
      <c r="J77" s="4">
        <v>1</v>
      </c>
      <c r="K77" s="4" t="s">
        <v>30</v>
      </c>
      <c r="L77" s="4">
        <v>925</v>
      </c>
      <c r="M77" s="4">
        <v>925</v>
      </c>
      <c r="N77" s="4" t="s">
        <v>414</v>
      </c>
      <c r="O77" s="4" t="s">
        <v>32</v>
      </c>
      <c r="P77" s="4" t="s">
        <v>33</v>
      </c>
      <c r="Q77" s="4">
        <v>0</v>
      </c>
      <c r="R77" s="7">
        <v>44865</v>
      </c>
      <c r="S77" s="6">
        <v>44869</v>
      </c>
      <c r="T77" s="4" t="s">
        <v>34</v>
      </c>
      <c r="U77" s="4">
        <v>925</v>
      </c>
      <c r="V77" s="4">
        <v>0</v>
      </c>
      <c r="W77" s="4">
        <v>0</v>
      </c>
      <c r="X77" s="4" t="s">
        <v>415</v>
      </c>
      <c r="Y77" s="4" t="s">
        <v>35</v>
      </c>
    </row>
    <row r="78" s="4" customFormat="1" spans="1:26">
      <c r="A78" s="4" t="s">
        <v>416</v>
      </c>
      <c r="B78" s="4" t="s">
        <v>26</v>
      </c>
      <c r="C78" s="4" t="s">
        <v>27</v>
      </c>
      <c r="D78" s="4" t="s">
        <v>417</v>
      </c>
      <c r="E78" s="4" t="s">
        <v>418</v>
      </c>
      <c r="F78" s="6">
        <v>44865</v>
      </c>
      <c r="G78" s="6">
        <v>44866</v>
      </c>
      <c r="H78" s="4">
        <v>2</v>
      </c>
      <c r="I78" s="4">
        <v>1</v>
      </c>
      <c r="J78" s="4">
        <v>2</v>
      </c>
      <c r="K78" s="4" t="s">
        <v>30</v>
      </c>
      <c r="L78" s="4">
        <v>618</v>
      </c>
      <c r="M78" s="4">
        <v>618</v>
      </c>
      <c r="N78" s="4" t="s">
        <v>419</v>
      </c>
      <c r="O78" s="4" t="s">
        <v>32</v>
      </c>
      <c r="P78" s="4" t="s">
        <v>33</v>
      </c>
      <c r="Q78" s="4">
        <v>0</v>
      </c>
      <c r="R78" s="7">
        <v>44865</v>
      </c>
      <c r="S78" s="6">
        <v>44869</v>
      </c>
      <c r="T78" s="4" t="s">
        <v>34</v>
      </c>
      <c r="U78" s="4">
        <v>618</v>
      </c>
      <c r="V78" s="4">
        <v>0</v>
      </c>
      <c r="W78" s="4">
        <v>0</v>
      </c>
      <c r="X78" s="4" t="s">
        <v>420</v>
      </c>
      <c r="Y78" s="4">
        <v>6815117</v>
      </c>
      <c r="Z78" s="4" t="s">
        <v>421</v>
      </c>
    </row>
    <row r="79" s="4" customFormat="1" spans="1:25">
      <c r="A79" s="4" t="s">
        <v>422</v>
      </c>
      <c r="B79" s="4" t="s">
        <v>26</v>
      </c>
      <c r="C79" s="4" t="s">
        <v>27</v>
      </c>
      <c r="D79" s="4" t="s">
        <v>423</v>
      </c>
      <c r="E79" s="4" t="s">
        <v>424</v>
      </c>
      <c r="F79" s="6">
        <v>44865</v>
      </c>
      <c r="G79" s="6">
        <v>44866</v>
      </c>
      <c r="H79" s="4">
        <v>1</v>
      </c>
      <c r="I79" s="4">
        <v>1</v>
      </c>
      <c r="J79" s="4">
        <v>1</v>
      </c>
      <c r="K79" s="4" t="s">
        <v>30</v>
      </c>
      <c r="L79" s="4">
        <v>747</v>
      </c>
      <c r="M79" s="4">
        <v>747</v>
      </c>
      <c r="N79" s="4" t="s">
        <v>425</v>
      </c>
      <c r="O79" s="4" t="s">
        <v>32</v>
      </c>
      <c r="P79" s="4" t="s">
        <v>33</v>
      </c>
      <c r="Q79" s="4">
        <v>0</v>
      </c>
      <c r="R79" s="7">
        <v>44865</v>
      </c>
      <c r="S79" s="6">
        <v>44869</v>
      </c>
      <c r="T79" s="4" t="s">
        <v>34</v>
      </c>
      <c r="U79" s="4">
        <v>747</v>
      </c>
      <c r="V79" s="4">
        <v>0</v>
      </c>
      <c r="W79" s="4">
        <v>0</v>
      </c>
      <c r="X79" s="4" t="s">
        <v>426</v>
      </c>
      <c r="Y79" s="4" t="s">
        <v>410</v>
      </c>
    </row>
    <row r="80" s="4" customFormat="1" spans="1:25">
      <c r="A80" s="4" t="s">
        <v>427</v>
      </c>
      <c r="B80" s="4" t="s">
        <v>26</v>
      </c>
      <c r="C80" s="4" t="s">
        <v>27</v>
      </c>
      <c r="D80" s="4" t="s">
        <v>428</v>
      </c>
      <c r="E80" s="4" t="s">
        <v>429</v>
      </c>
      <c r="F80" s="6">
        <v>44865</v>
      </c>
      <c r="G80" s="6">
        <v>44866</v>
      </c>
      <c r="H80" s="4">
        <v>1</v>
      </c>
      <c r="I80" s="4">
        <v>1</v>
      </c>
      <c r="J80" s="4">
        <v>1</v>
      </c>
      <c r="K80" s="4" t="s">
        <v>30</v>
      </c>
      <c r="L80" s="4">
        <v>310</v>
      </c>
      <c r="M80" s="4">
        <v>310</v>
      </c>
      <c r="N80" s="4" t="s">
        <v>430</v>
      </c>
      <c r="O80" s="4" t="s">
        <v>32</v>
      </c>
      <c r="P80" s="4" t="s">
        <v>33</v>
      </c>
      <c r="Q80" s="4">
        <v>0</v>
      </c>
      <c r="R80" s="7">
        <v>44865</v>
      </c>
      <c r="S80" s="6">
        <v>44869</v>
      </c>
      <c r="T80" s="4" t="s">
        <v>34</v>
      </c>
      <c r="U80" s="4">
        <v>310</v>
      </c>
      <c r="V80" s="4">
        <v>0</v>
      </c>
      <c r="W80" s="4">
        <v>0</v>
      </c>
      <c r="X80" s="4" t="s">
        <v>431</v>
      </c>
      <c r="Y80" s="4" t="s">
        <v>432</v>
      </c>
    </row>
    <row r="81" s="4" customFormat="1" spans="1:26">
      <c r="A81" s="4" t="s">
        <v>433</v>
      </c>
      <c r="B81" s="4" t="s">
        <v>26</v>
      </c>
      <c r="C81" s="4" t="s">
        <v>27</v>
      </c>
      <c r="D81" s="4" t="s">
        <v>434</v>
      </c>
      <c r="E81" s="4" t="s">
        <v>435</v>
      </c>
      <c r="F81" s="6">
        <v>44865</v>
      </c>
      <c r="G81" s="6">
        <v>44866</v>
      </c>
      <c r="H81" s="4">
        <v>2</v>
      </c>
      <c r="I81" s="4">
        <v>1</v>
      </c>
      <c r="J81" s="4">
        <v>2</v>
      </c>
      <c r="K81" s="4" t="s">
        <v>30</v>
      </c>
      <c r="L81" s="4">
        <v>948</v>
      </c>
      <c r="M81" s="4">
        <v>948</v>
      </c>
      <c r="N81" s="4" t="s">
        <v>436</v>
      </c>
      <c r="O81" s="4" t="s">
        <v>32</v>
      </c>
      <c r="P81" s="4" t="s">
        <v>33</v>
      </c>
      <c r="Q81" s="4">
        <v>0</v>
      </c>
      <c r="R81" s="7">
        <v>44865</v>
      </c>
      <c r="S81" s="6">
        <v>44869</v>
      </c>
      <c r="T81" s="4" t="s">
        <v>34</v>
      </c>
      <c r="U81" s="4">
        <v>948</v>
      </c>
      <c r="V81" s="4">
        <v>0</v>
      </c>
      <c r="W81" s="4">
        <v>0</v>
      </c>
      <c r="X81" s="4" t="s">
        <v>437</v>
      </c>
      <c r="Y81" s="4">
        <v>6723948</v>
      </c>
      <c r="Z81" s="4" t="s">
        <v>438</v>
      </c>
    </row>
    <row r="82" s="4" customFormat="1" spans="1:25">
      <c r="A82" s="4" t="s">
        <v>439</v>
      </c>
      <c r="B82" s="4" t="s">
        <v>26</v>
      </c>
      <c r="C82" s="4" t="s">
        <v>27</v>
      </c>
      <c r="D82" s="4" t="s">
        <v>440</v>
      </c>
      <c r="E82" s="4"/>
      <c r="F82" s="6">
        <v>44865</v>
      </c>
      <c r="G82" s="6">
        <v>44866</v>
      </c>
      <c r="H82" s="4">
        <v>0</v>
      </c>
      <c r="I82" s="4">
        <v>1</v>
      </c>
      <c r="J82" s="4">
        <v>0</v>
      </c>
      <c r="K82" s="4" t="s">
        <v>30</v>
      </c>
      <c r="L82" s="4">
        <v>394</v>
      </c>
      <c r="M82" s="4">
        <v>394</v>
      </c>
      <c r="N82" s="4"/>
      <c r="O82" s="4" t="s">
        <v>32</v>
      </c>
      <c r="P82" s="4" t="s">
        <v>33</v>
      </c>
      <c r="Q82" s="4">
        <v>0</v>
      </c>
      <c r="R82" s="7">
        <v>44865</v>
      </c>
      <c r="S82" s="6">
        <v>44869</v>
      </c>
      <c r="T82" s="4" t="s">
        <v>34</v>
      </c>
      <c r="U82" s="4">
        <v>394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441</v>
      </c>
      <c r="B83" s="4" t="s">
        <v>26</v>
      </c>
      <c r="C83" s="4" t="s">
        <v>27</v>
      </c>
      <c r="D83" s="4" t="s">
        <v>442</v>
      </c>
      <c r="E83" s="4" t="s">
        <v>443</v>
      </c>
      <c r="F83" s="6">
        <v>44865</v>
      </c>
      <c r="G83" s="6">
        <v>44866</v>
      </c>
      <c r="H83" s="4">
        <v>1</v>
      </c>
      <c r="I83" s="4">
        <v>1</v>
      </c>
      <c r="J83" s="4">
        <v>1</v>
      </c>
      <c r="K83" s="4" t="s">
        <v>30</v>
      </c>
      <c r="L83" s="4">
        <v>210</v>
      </c>
      <c r="M83" s="4">
        <v>210</v>
      </c>
      <c r="N83" s="4" t="s">
        <v>444</v>
      </c>
      <c r="O83" s="4" t="s">
        <v>32</v>
      </c>
      <c r="P83" s="4" t="s">
        <v>33</v>
      </c>
      <c r="Q83" s="4">
        <v>0</v>
      </c>
      <c r="R83" s="7">
        <v>44865</v>
      </c>
      <c r="S83" s="6">
        <v>44869</v>
      </c>
      <c r="T83" s="4" t="s">
        <v>34</v>
      </c>
      <c r="U83" s="4">
        <v>210</v>
      </c>
      <c r="V83" s="4">
        <v>0</v>
      </c>
      <c r="W83" s="4">
        <v>0</v>
      </c>
      <c r="X83" s="4" t="s">
        <v>445</v>
      </c>
      <c r="Y83" s="4" t="s">
        <v>35</v>
      </c>
    </row>
    <row r="84" s="4" customFormat="1" spans="1:25">
      <c r="A84" s="4" t="s">
        <v>446</v>
      </c>
      <c r="B84" s="4" t="s">
        <v>26</v>
      </c>
      <c r="C84" s="4" t="s">
        <v>27</v>
      </c>
      <c r="D84" s="4" t="s">
        <v>447</v>
      </c>
      <c r="E84" s="4" t="s">
        <v>448</v>
      </c>
      <c r="F84" s="6">
        <v>44865</v>
      </c>
      <c r="G84" s="6">
        <v>44866</v>
      </c>
      <c r="H84" s="4">
        <v>1</v>
      </c>
      <c r="I84" s="4">
        <v>1</v>
      </c>
      <c r="J84" s="4">
        <v>1</v>
      </c>
      <c r="K84" s="4" t="s">
        <v>30</v>
      </c>
      <c r="L84" s="4">
        <v>1148</v>
      </c>
      <c r="M84" s="4">
        <v>1148</v>
      </c>
      <c r="N84" s="4" t="s">
        <v>449</v>
      </c>
      <c r="O84" s="4" t="s">
        <v>32</v>
      </c>
      <c r="P84" s="4" t="s">
        <v>33</v>
      </c>
      <c r="Q84" s="4">
        <v>0</v>
      </c>
      <c r="R84" s="7">
        <v>44865</v>
      </c>
      <c r="S84" s="6">
        <v>44869</v>
      </c>
      <c r="T84" s="4" t="s">
        <v>34</v>
      </c>
      <c r="U84" s="4">
        <v>1148</v>
      </c>
      <c r="V84" s="4">
        <v>0</v>
      </c>
      <c r="W84" s="4">
        <v>0</v>
      </c>
      <c r="X84" s="4" t="s">
        <v>450</v>
      </c>
      <c r="Y84" s="4" t="s">
        <v>451</v>
      </c>
    </row>
    <row r="85" s="4" customFormat="1" spans="1:25">
      <c r="A85" s="4" t="s">
        <v>452</v>
      </c>
      <c r="B85" s="4" t="s">
        <v>26</v>
      </c>
      <c r="C85" s="4" t="s">
        <v>27</v>
      </c>
      <c r="D85" s="4" t="s">
        <v>453</v>
      </c>
      <c r="E85" s="4" t="s">
        <v>454</v>
      </c>
      <c r="F85" s="6">
        <v>44865</v>
      </c>
      <c r="G85" s="6">
        <v>44866</v>
      </c>
      <c r="H85" s="4">
        <v>1</v>
      </c>
      <c r="I85" s="4">
        <v>1</v>
      </c>
      <c r="J85" s="4">
        <v>1</v>
      </c>
      <c r="K85" s="4" t="s">
        <v>30</v>
      </c>
      <c r="L85" s="4">
        <v>1477</v>
      </c>
      <c r="M85" s="4">
        <v>1477</v>
      </c>
      <c r="N85" s="4" t="s">
        <v>455</v>
      </c>
      <c r="O85" s="4" t="s">
        <v>32</v>
      </c>
      <c r="P85" s="4" t="s">
        <v>33</v>
      </c>
      <c r="Q85" s="4">
        <v>0</v>
      </c>
      <c r="R85" s="7">
        <v>44865</v>
      </c>
      <c r="S85" s="6">
        <v>44869</v>
      </c>
      <c r="T85" s="4" t="s">
        <v>34</v>
      </c>
      <c r="U85" s="4">
        <v>1477</v>
      </c>
      <c r="V85" s="4">
        <v>0</v>
      </c>
      <c r="W85" s="4">
        <v>0</v>
      </c>
      <c r="X85" s="4" t="s">
        <v>456</v>
      </c>
      <c r="Y85" s="4" t="s">
        <v>35</v>
      </c>
    </row>
    <row r="86" s="4" customFormat="1" spans="1:25">
      <c r="A86" s="4" t="s">
        <v>457</v>
      </c>
      <c r="B86" s="4" t="s">
        <v>26</v>
      </c>
      <c r="C86" s="4" t="s">
        <v>27</v>
      </c>
      <c r="D86" s="4" t="s">
        <v>458</v>
      </c>
      <c r="E86" s="4" t="s">
        <v>459</v>
      </c>
      <c r="F86" s="6">
        <v>44865</v>
      </c>
      <c r="G86" s="6">
        <v>44866</v>
      </c>
      <c r="H86" s="4">
        <v>1</v>
      </c>
      <c r="I86" s="4">
        <v>1</v>
      </c>
      <c r="J86" s="4">
        <v>1</v>
      </c>
      <c r="K86" s="4" t="s">
        <v>30</v>
      </c>
      <c r="L86" s="4">
        <v>947</v>
      </c>
      <c r="M86" s="4">
        <v>947</v>
      </c>
      <c r="N86" s="4" t="s">
        <v>460</v>
      </c>
      <c r="O86" s="4" t="s">
        <v>32</v>
      </c>
      <c r="P86" s="4" t="s">
        <v>33</v>
      </c>
      <c r="Q86" s="4">
        <v>0</v>
      </c>
      <c r="R86" s="7">
        <v>44865</v>
      </c>
      <c r="S86" s="6">
        <v>44869</v>
      </c>
      <c r="T86" s="4" t="s">
        <v>34</v>
      </c>
      <c r="U86" s="4">
        <v>947</v>
      </c>
      <c r="V86" s="4">
        <v>0</v>
      </c>
      <c r="W86" s="4">
        <v>0</v>
      </c>
      <c r="X86" s="4" t="s">
        <v>461</v>
      </c>
      <c r="Y86" s="4" t="s">
        <v>35</v>
      </c>
    </row>
    <row r="87" s="4" customFormat="1" spans="1:25">
      <c r="A87" s="4" t="s">
        <v>462</v>
      </c>
      <c r="B87" s="4" t="s">
        <v>26</v>
      </c>
      <c r="C87" s="4" t="s">
        <v>27</v>
      </c>
      <c r="D87" s="4" t="s">
        <v>463</v>
      </c>
      <c r="E87" s="4" t="s">
        <v>464</v>
      </c>
      <c r="F87" s="6">
        <v>44865</v>
      </c>
      <c r="G87" s="6">
        <v>44866</v>
      </c>
      <c r="H87" s="4">
        <v>1</v>
      </c>
      <c r="I87" s="4">
        <v>1</v>
      </c>
      <c r="J87" s="4">
        <v>1</v>
      </c>
      <c r="K87" s="4" t="s">
        <v>30</v>
      </c>
      <c r="L87" s="4">
        <v>105</v>
      </c>
      <c r="M87" s="4">
        <v>105</v>
      </c>
      <c r="N87" s="4" t="s">
        <v>465</v>
      </c>
      <c r="O87" s="4" t="s">
        <v>32</v>
      </c>
      <c r="P87" s="4" t="s">
        <v>33</v>
      </c>
      <c r="Q87" s="4">
        <v>0</v>
      </c>
      <c r="R87" s="7">
        <v>44865</v>
      </c>
      <c r="S87" s="6">
        <v>44869</v>
      </c>
      <c r="T87" s="4" t="s">
        <v>34</v>
      </c>
      <c r="U87" s="4">
        <v>105</v>
      </c>
      <c r="V87" s="4">
        <v>0</v>
      </c>
      <c r="W87" s="4">
        <v>0</v>
      </c>
      <c r="X87" s="4" t="s">
        <v>466</v>
      </c>
      <c r="Y87" s="4" t="s">
        <v>467</v>
      </c>
    </row>
    <row r="88" s="4" customFormat="1" spans="1:25">
      <c r="A88" s="4" t="s">
        <v>452</v>
      </c>
      <c r="B88" s="4" t="s">
        <v>26</v>
      </c>
      <c r="C88" s="4" t="s">
        <v>323</v>
      </c>
      <c r="D88" s="4" t="s">
        <v>453</v>
      </c>
      <c r="E88" s="4" t="s">
        <v>454</v>
      </c>
      <c r="F88" s="6">
        <v>44865</v>
      </c>
      <c r="G88" s="6">
        <v>44866</v>
      </c>
      <c r="H88" s="4">
        <v>1</v>
      </c>
      <c r="I88" s="4">
        <v>1</v>
      </c>
      <c r="J88" s="4">
        <v>1</v>
      </c>
      <c r="K88" s="4" t="s">
        <v>30</v>
      </c>
      <c r="L88" s="4">
        <v>-1477</v>
      </c>
      <c r="M88" s="4">
        <v>-1477</v>
      </c>
      <c r="N88" s="4" t="s">
        <v>455</v>
      </c>
      <c r="O88" s="4" t="s">
        <v>32</v>
      </c>
      <c r="P88" s="4" t="s">
        <v>33</v>
      </c>
      <c r="Q88" s="4">
        <v>0</v>
      </c>
      <c r="R88" s="7">
        <v>44865</v>
      </c>
      <c r="S88" s="6">
        <v>44869</v>
      </c>
      <c r="T88" s="4" t="s">
        <v>34</v>
      </c>
      <c r="U88" s="4">
        <v>-1477</v>
      </c>
      <c r="V88" s="4">
        <v>0</v>
      </c>
      <c r="W88" s="4">
        <v>0</v>
      </c>
      <c r="X88" s="4" t="s">
        <v>456</v>
      </c>
      <c r="Y88" s="4" t="s">
        <v>35</v>
      </c>
    </row>
    <row r="89" s="4" customFormat="1" spans="1:25">
      <c r="A89" s="4" t="s">
        <v>468</v>
      </c>
      <c r="B89" s="4" t="s">
        <v>26</v>
      </c>
      <c r="C89" s="4" t="s">
        <v>27</v>
      </c>
      <c r="D89" s="4" t="s">
        <v>469</v>
      </c>
      <c r="E89" s="4" t="s">
        <v>470</v>
      </c>
      <c r="F89" s="6">
        <v>44865</v>
      </c>
      <c r="G89" s="6">
        <v>44866</v>
      </c>
      <c r="H89" s="4">
        <v>1</v>
      </c>
      <c r="I89" s="4">
        <v>1</v>
      </c>
      <c r="J89" s="4">
        <v>1</v>
      </c>
      <c r="K89" s="4" t="s">
        <v>30</v>
      </c>
      <c r="L89" s="4">
        <v>141</v>
      </c>
      <c r="M89" s="4">
        <v>141</v>
      </c>
      <c r="N89" s="4" t="s">
        <v>471</v>
      </c>
      <c r="O89" s="4" t="s">
        <v>32</v>
      </c>
      <c r="P89" s="4" t="s">
        <v>33</v>
      </c>
      <c r="Q89" s="4">
        <v>0</v>
      </c>
      <c r="R89" s="7">
        <v>44865</v>
      </c>
      <c r="S89" s="6">
        <v>44869</v>
      </c>
      <c r="T89" s="4" t="s">
        <v>34</v>
      </c>
      <c r="U89" s="4">
        <v>141</v>
      </c>
      <c r="V89" s="4">
        <v>0</v>
      </c>
      <c r="W89" s="4">
        <v>0</v>
      </c>
      <c r="X89" s="4" t="s">
        <v>472</v>
      </c>
      <c r="Y89" s="4" t="s">
        <v>35</v>
      </c>
    </row>
    <row r="90" s="4" customFormat="1" spans="1:25">
      <c r="A90" s="4" t="s">
        <v>473</v>
      </c>
      <c r="B90" s="4" t="s">
        <v>26</v>
      </c>
      <c r="C90" s="4" t="s">
        <v>27</v>
      </c>
      <c r="D90" s="4" t="s">
        <v>474</v>
      </c>
      <c r="E90" s="4" t="s">
        <v>233</v>
      </c>
      <c r="F90" s="6">
        <v>44865</v>
      </c>
      <c r="G90" s="6">
        <v>44866</v>
      </c>
      <c r="H90" s="4">
        <v>1</v>
      </c>
      <c r="I90" s="4">
        <v>1</v>
      </c>
      <c r="J90" s="4">
        <v>1</v>
      </c>
      <c r="K90" s="4" t="s">
        <v>30</v>
      </c>
      <c r="L90" s="4">
        <v>570</v>
      </c>
      <c r="M90" s="4">
        <v>570</v>
      </c>
      <c r="N90" s="4" t="s">
        <v>475</v>
      </c>
      <c r="O90" s="4" t="s">
        <v>32</v>
      </c>
      <c r="P90" s="4" t="s">
        <v>33</v>
      </c>
      <c r="Q90" s="4">
        <v>0</v>
      </c>
      <c r="R90" s="7">
        <v>44865</v>
      </c>
      <c r="S90" s="6">
        <v>44869</v>
      </c>
      <c r="T90" s="4" t="s">
        <v>34</v>
      </c>
      <c r="U90" s="4">
        <v>570</v>
      </c>
      <c r="V90" s="4">
        <v>0</v>
      </c>
      <c r="W90" s="4">
        <v>0</v>
      </c>
      <c r="X90" s="4" t="s">
        <v>476</v>
      </c>
      <c r="Y90" s="4" t="s">
        <v>35</v>
      </c>
    </row>
    <row r="91" s="4" customFormat="1" spans="1:25">
      <c r="A91" s="4" t="s">
        <v>477</v>
      </c>
      <c r="B91" s="4" t="s">
        <v>26</v>
      </c>
      <c r="C91" s="4" t="s">
        <v>478</v>
      </c>
      <c r="D91" s="4" t="s">
        <v>479</v>
      </c>
      <c r="E91" s="4" t="s">
        <v>480</v>
      </c>
      <c r="F91" s="6">
        <v>44800</v>
      </c>
      <c r="G91" s="6">
        <v>44802</v>
      </c>
      <c r="H91" s="4">
        <v>1</v>
      </c>
      <c r="I91" s="4">
        <v>2</v>
      </c>
      <c r="J91" s="4">
        <v>2</v>
      </c>
      <c r="K91" s="4" t="s">
        <v>30</v>
      </c>
      <c r="L91" s="4">
        <v>2424</v>
      </c>
      <c r="M91" s="4">
        <v>2424</v>
      </c>
      <c r="N91" s="4" t="s">
        <v>481</v>
      </c>
      <c r="O91" s="4" t="s">
        <v>32</v>
      </c>
      <c r="P91" s="4" t="s">
        <v>33</v>
      </c>
      <c r="Q91" s="4">
        <v>0</v>
      </c>
      <c r="R91" s="7">
        <v>44766.4311342593</v>
      </c>
      <c r="S91" s="6">
        <v>44869</v>
      </c>
      <c r="T91" s="4" t="s">
        <v>34</v>
      </c>
      <c r="U91" s="4">
        <v>2424</v>
      </c>
      <c r="V91" s="4">
        <v>0</v>
      </c>
      <c r="W91" s="4">
        <v>0</v>
      </c>
      <c r="X91" s="4" t="s">
        <v>35</v>
      </c>
      <c r="Y91" s="4" t="s">
        <v>35</v>
      </c>
    </row>
    <row r="92" s="4" customFormat="1" spans="1:25">
      <c r="A92" s="4" t="s">
        <v>482</v>
      </c>
      <c r="B92" s="4" t="s">
        <v>26</v>
      </c>
      <c r="C92" s="4" t="s">
        <v>478</v>
      </c>
      <c r="D92" s="4" t="s">
        <v>483</v>
      </c>
      <c r="E92" s="4" t="s">
        <v>484</v>
      </c>
      <c r="F92" s="6">
        <v>44793</v>
      </c>
      <c r="G92" s="6">
        <v>44794</v>
      </c>
      <c r="H92" s="4">
        <v>1</v>
      </c>
      <c r="I92" s="4">
        <v>1</v>
      </c>
      <c r="J92" s="4">
        <v>1</v>
      </c>
      <c r="K92" s="4" t="s">
        <v>30</v>
      </c>
      <c r="L92" s="4">
        <v>387</v>
      </c>
      <c r="M92" s="4">
        <v>387</v>
      </c>
      <c r="N92" s="4" t="s">
        <v>485</v>
      </c>
      <c r="O92" s="4" t="s">
        <v>32</v>
      </c>
      <c r="P92" s="4" t="s">
        <v>33</v>
      </c>
      <c r="Q92" s="4">
        <v>0</v>
      </c>
      <c r="R92" s="7">
        <v>44793.8994328704</v>
      </c>
      <c r="S92" s="6">
        <v>44869</v>
      </c>
      <c r="T92" s="4" t="s">
        <v>34</v>
      </c>
      <c r="U92" s="4">
        <v>387</v>
      </c>
      <c r="V92" s="4">
        <v>0</v>
      </c>
      <c r="W92" s="4">
        <v>0</v>
      </c>
      <c r="X92" s="4" t="s">
        <v>35</v>
      </c>
      <c r="Y92" s="4" t="s">
        <v>35</v>
      </c>
    </row>
    <row r="93" s="4" customFormat="1" spans="1:25">
      <c r="A93" s="4" t="s">
        <v>486</v>
      </c>
      <c r="B93" s="4" t="s">
        <v>26</v>
      </c>
      <c r="C93" s="4" t="s">
        <v>478</v>
      </c>
      <c r="D93" s="4" t="s">
        <v>487</v>
      </c>
      <c r="E93" s="4" t="s">
        <v>488</v>
      </c>
      <c r="F93" s="6">
        <v>44822</v>
      </c>
      <c r="G93" s="6">
        <v>44823</v>
      </c>
      <c r="H93" s="4">
        <v>1</v>
      </c>
      <c r="I93" s="4">
        <v>1</v>
      </c>
      <c r="J93" s="4">
        <v>1</v>
      </c>
      <c r="K93" s="4" t="s">
        <v>30</v>
      </c>
      <c r="L93" s="4">
        <v>207</v>
      </c>
      <c r="M93" s="4">
        <v>207</v>
      </c>
      <c r="N93" s="4" t="s">
        <v>489</v>
      </c>
      <c r="O93" s="4" t="s">
        <v>32</v>
      </c>
      <c r="P93" s="4" t="s">
        <v>33</v>
      </c>
      <c r="Q93" s="4">
        <v>0</v>
      </c>
      <c r="R93" s="7">
        <v>44822.8184953704</v>
      </c>
      <c r="S93" s="6">
        <v>44869</v>
      </c>
      <c r="T93" s="4" t="s">
        <v>34</v>
      </c>
      <c r="U93" s="4">
        <v>207</v>
      </c>
      <c r="V93" s="4">
        <v>0</v>
      </c>
      <c r="W93" s="4">
        <v>0</v>
      </c>
      <c r="X93" s="4" t="s">
        <v>35</v>
      </c>
      <c r="Y93" s="4" t="s">
        <v>490</v>
      </c>
    </row>
    <row r="94" s="4" customFormat="1" spans="1:25">
      <c r="A94" s="4" t="s">
        <v>491</v>
      </c>
      <c r="B94" s="4" t="s">
        <v>26</v>
      </c>
      <c r="C94" s="4" t="s">
        <v>478</v>
      </c>
      <c r="D94" s="4" t="s">
        <v>492</v>
      </c>
      <c r="E94" s="4" t="s">
        <v>493</v>
      </c>
      <c r="F94" s="6">
        <v>44702</v>
      </c>
      <c r="G94" s="6">
        <v>44703</v>
      </c>
      <c r="H94" s="4">
        <v>1</v>
      </c>
      <c r="I94" s="4">
        <v>1</v>
      </c>
      <c r="J94" s="4">
        <v>1</v>
      </c>
      <c r="K94" s="4" t="s">
        <v>30</v>
      </c>
      <c r="L94" s="4">
        <v>164</v>
      </c>
      <c r="M94" s="4">
        <v>164</v>
      </c>
      <c r="N94" s="4" t="s">
        <v>494</v>
      </c>
      <c r="O94" s="4" t="s">
        <v>32</v>
      </c>
      <c r="P94" s="4" t="s">
        <v>33</v>
      </c>
      <c r="Q94" s="4">
        <v>0</v>
      </c>
      <c r="R94" s="7">
        <v>44702.5700347222</v>
      </c>
      <c r="S94" s="6">
        <v>44869</v>
      </c>
      <c r="T94" s="4" t="s">
        <v>34</v>
      </c>
      <c r="U94" s="4">
        <v>164</v>
      </c>
      <c r="V94" s="4">
        <v>0</v>
      </c>
      <c r="W94" s="4">
        <v>0</v>
      </c>
      <c r="X94" s="4" t="s">
        <v>35</v>
      </c>
      <c r="Y94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9"/>
  <sheetViews>
    <sheetView tabSelected="1" workbookViewId="0">
      <selection activeCell="A96" sqref="A96:C99"/>
    </sheetView>
  </sheetViews>
  <sheetFormatPr defaultColWidth="9" defaultRowHeight="13.5"/>
  <cols>
    <col min="1" max="1" width="12.625" style="4"/>
    <col min="2" max="2" width="11.5" style="4"/>
    <col min="3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495</v>
      </c>
    </row>
    <row r="2" s="4" customFormat="1" hidden="1" spans="1:9">
      <c r="A2" s="5">
        <v>18469809395</v>
      </c>
      <c r="B2" s="6">
        <v>44864</v>
      </c>
      <c r="C2" s="6">
        <v>44866</v>
      </c>
      <c r="D2" s="4">
        <v>1317</v>
      </c>
      <c r="E2" s="4" t="str">
        <f>VLOOKUP(A2,HOP!A:L,12,0)</f>
        <v>1317.00</v>
      </c>
      <c r="F2" s="4" t="str">
        <f>VLOOKUP(A2,HOP!A:C,3,0)</f>
        <v>2628357</v>
      </c>
      <c r="G2" s="4">
        <f>D2-E2</f>
        <v>0</v>
      </c>
      <c r="H2" s="4" t="str">
        <f>$H$1&amp;F2</f>
        <v>，2628357</v>
      </c>
      <c r="I2" s="4" t="str">
        <f>VLOOKUP(A2,HOP!A:U,21,0)</f>
        <v>直连</v>
      </c>
    </row>
    <row r="3" s="4" customFormat="1" hidden="1" spans="1:9">
      <c r="A3" s="5">
        <v>18949333984</v>
      </c>
      <c r="B3" s="6">
        <v>44863</v>
      </c>
      <c r="C3" s="6">
        <v>44866</v>
      </c>
      <c r="D3" s="4">
        <v>1173</v>
      </c>
      <c r="E3" s="4" t="str">
        <f>VLOOKUP(A3,HOP!A:L,12,0)</f>
        <v>1173.00</v>
      </c>
      <c r="F3" s="4" t="str">
        <f>VLOOKUP(A3,HOP!A:C,3,0)</f>
        <v>2686881</v>
      </c>
      <c r="G3" s="4">
        <f t="shared" ref="G3:G34" si="0">D3-E3</f>
        <v>0</v>
      </c>
      <c r="H3" s="4" t="str">
        <f t="shared" ref="H3:H34" si="1">$H$1&amp;F3</f>
        <v>，2686881</v>
      </c>
      <c r="I3" s="4" t="str">
        <f>VLOOKUP(A3,HOP!A:U,21,0)</f>
        <v>直采</v>
      </c>
    </row>
    <row r="4" s="4" customFormat="1" hidden="1" spans="1:9">
      <c r="A4" s="5">
        <v>18950189203</v>
      </c>
      <c r="B4" s="6">
        <v>44861</v>
      </c>
      <c r="C4" s="6">
        <v>44866</v>
      </c>
      <c r="D4" s="4">
        <v>2070</v>
      </c>
      <c r="E4" s="4" t="str">
        <f>VLOOKUP(A4,HOP!A:L,12,0)</f>
        <v>2070.00</v>
      </c>
      <c r="F4" s="4" t="str">
        <f>VLOOKUP(A4,HOP!A:C,3,0)</f>
        <v>2687348</v>
      </c>
      <c r="G4" s="4">
        <f t="shared" si="0"/>
        <v>0</v>
      </c>
      <c r="H4" s="4" t="str">
        <f t="shared" si="1"/>
        <v>，2687348</v>
      </c>
      <c r="I4" s="4" t="str">
        <f>VLOOKUP(A4,HOP!A:U,21,0)</f>
        <v>直采</v>
      </c>
    </row>
    <row r="5" s="4" customFormat="1" hidden="1" spans="1:9">
      <c r="A5" s="5">
        <v>21134542382</v>
      </c>
      <c r="B5" s="6">
        <v>44862</v>
      </c>
      <c r="C5" s="6">
        <v>44866</v>
      </c>
      <c r="D5" s="4">
        <v>8728</v>
      </c>
      <c r="E5" s="4" t="str">
        <f>VLOOKUP(A5,HOP!A:L,12,0)</f>
        <v>8728.00</v>
      </c>
      <c r="F5" s="4" t="str">
        <f>VLOOKUP(A5,HOP!A:C,3,0)</f>
        <v>2705843</v>
      </c>
      <c r="G5" s="4">
        <f t="shared" si="0"/>
        <v>0</v>
      </c>
      <c r="H5" s="4" t="str">
        <f t="shared" si="1"/>
        <v>，2705843</v>
      </c>
      <c r="I5" s="4" t="str">
        <f>VLOOKUP(A5,HOP!A:U,21,0)</f>
        <v>直连</v>
      </c>
    </row>
    <row r="6" s="4" customFormat="1" hidden="1" spans="1:9">
      <c r="A6" s="5">
        <v>21201568051</v>
      </c>
      <c r="B6" s="6">
        <v>44862</v>
      </c>
      <c r="C6" s="6">
        <v>44866</v>
      </c>
      <c r="D6" s="4">
        <v>2204</v>
      </c>
      <c r="E6" s="4" t="str">
        <f>VLOOKUP(A6,HOP!A:L,12,0)</f>
        <v>2204.00</v>
      </c>
      <c r="F6" s="4" t="str">
        <f>VLOOKUP(A6,HOP!A:C,3,0)</f>
        <v>2711094</v>
      </c>
      <c r="G6" s="4">
        <f t="shared" si="0"/>
        <v>0</v>
      </c>
      <c r="H6" s="4" t="str">
        <f t="shared" si="1"/>
        <v>，2711094</v>
      </c>
      <c r="I6" s="4" t="str">
        <f>VLOOKUP(A6,HOP!A:U,21,0)</f>
        <v>直连</v>
      </c>
    </row>
    <row r="7" s="4" customFormat="1" hidden="1" spans="1:9">
      <c r="A7" s="5">
        <v>21240281208</v>
      </c>
      <c r="B7" s="6">
        <v>44862</v>
      </c>
      <c r="C7" s="6">
        <v>44866</v>
      </c>
      <c r="D7" s="4">
        <v>2936</v>
      </c>
      <c r="E7" s="4" t="str">
        <f>VLOOKUP(A7,HOP!A:L,12,0)</f>
        <v>2936.00</v>
      </c>
      <c r="F7" s="4" t="str">
        <f>VLOOKUP(A7,HOP!A:C,3,0)</f>
        <v>2716511</v>
      </c>
      <c r="G7" s="4">
        <f t="shared" si="0"/>
        <v>0</v>
      </c>
      <c r="H7" s="4" t="str">
        <f t="shared" si="1"/>
        <v>，2716511</v>
      </c>
      <c r="I7" s="4" t="str">
        <f>VLOOKUP(A7,HOP!A:U,21,0)</f>
        <v>直连</v>
      </c>
    </row>
    <row r="8" s="4" customFormat="1" hidden="1" spans="1:9">
      <c r="A8" s="5">
        <v>21341444311</v>
      </c>
      <c r="B8" s="6">
        <v>44865</v>
      </c>
      <c r="C8" s="6">
        <v>44866</v>
      </c>
      <c r="D8" s="4">
        <v>648</v>
      </c>
      <c r="E8" s="4" t="str">
        <f>VLOOKUP(A8,HOP!A:L,12,0)</f>
        <v>648.00</v>
      </c>
      <c r="F8" s="4" t="str">
        <f>VLOOKUP(A8,HOP!A:C,3,0)</f>
        <v>2725385</v>
      </c>
      <c r="G8" s="4">
        <f t="shared" si="0"/>
        <v>0</v>
      </c>
      <c r="H8" s="4" t="str">
        <f t="shared" si="1"/>
        <v>，2725385</v>
      </c>
      <c r="I8" s="4" t="str">
        <f>VLOOKUP(A8,HOP!A:U,21,0)</f>
        <v>直连</v>
      </c>
    </row>
    <row r="9" s="4" customFormat="1" hidden="1" spans="1:9">
      <c r="A9" s="5">
        <v>21353136789</v>
      </c>
      <c r="B9" s="6">
        <v>44863</v>
      </c>
      <c r="C9" s="6">
        <v>44866</v>
      </c>
      <c r="D9" s="4">
        <v>2112</v>
      </c>
      <c r="E9" s="4" t="str">
        <f>VLOOKUP(A9,HOP!A:L,12,0)</f>
        <v>2112.00</v>
      </c>
      <c r="F9" s="4" t="str">
        <f>VLOOKUP(A9,HOP!A:C,3,0)</f>
        <v>2727723</v>
      </c>
      <c r="G9" s="4">
        <f t="shared" si="0"/>
        <v>0</v>
      </c>
      <c r="H9" s="4" t="str">
        <f t="shared" si="1"/>
        <v>，2727723</v>
      </c>
      <c r="I9" s="4" t="str">
        <f>VLOOKUP(A9,HOP!A:U,21,0)</f>
        <v>直连</v>
      </c>
    </row>
    <row r="10" s="4" customFormat="1" hidden="1" spans="1:9">
      <c r="A10" s="5">
        <v>21356923832</v>
      </c>
      <c r="B10" s="6">
        <v>44865</v>
      </c>
      <c r="C10" s="6">
        <v>44866</v>
      </c>
      <c r="D10" s="4">
        <v>523</v>
      </c>
      <c r="E10" s="4" t="str">
        <f>VLOOKUP(A10,HOP!A:L,12,0)</f>
        <v>523.00</v>
      </c>
      <c r="F10" s="4" t="str">
        <f>VLOOKUP(A10,HOP!A:C,3,0)</f>
        <v>2728584</v>
      </c>
      <c r="G10" s="4">
        <f t="shared" si="0"/>
        <v>0</v>
      </c>
      <c r="H10" s="4" t="str">
        <f t="shared" si="1"/>
        <v>，2728584</v>
      </c>
      <c r="I10" s="4" t="str">
        <f>VLOOKUP(A10,HOP!A:U,21,0)</f>
        <v>直连</v>
      </c>
    </row>
    <row r="11" s="4" customFormat="1" hidden="1" spans="1:9">
      <c r="A11" s="5">
        <v>21364461121</v>
      </c>
      <c r="B11" s="6">
        <v>44865</v>
      </c>
      <c r="C11" s="6">
        <v>44866</v>
      </c>
      <c r="D11" s="4">
        <v>0</v>
      </c>
      <c r="E11" s="4" t="str">
        <f>VLOOKUP(A11,HOP!A:L,12,0)</f>
        <v>0.00</v>
      </c>
      <c r="F11" s="4" t="str">
        <f>VLOOKUP(A11,HOP!A:C,3,0)</f>
        <v>2730569</v>
      </c>
      <c r="G11" s="4">
        <f t="shared" si="0"/>
        <v>0</v>
      </c>
      <c r="H11" s="4" t="str">
        <f t="shared" si="1"/>
        <v>，2730569</v>
      </c>
      <c r="I11" s="4" t="str">
        <f>VLOOKUP(A11,HOP!A:U,21,0)</f>
        <v>直连</v>
      </c>
    </row>
    <row r="12" s="4" customFormat="1" hidden="1" spans="1:9">
      <c r="A12" s="5">
        <v>21378399923</v>
      </c>
      <c r="B12" s="6">
        <v>44858</v>
      </c>
      <c r="C12" s="6">
        <v>44866</v>
      </c>
      <c r="D12" s="4">
        <v>5346</v>
      </c>
      <c r="E12" s="4" t="str">
        <f>VLOOKUP(A12,HOP!A:L,12,0)</f>
        <v>5346.00</v>
      </c>
      <c r="F12" s="4" t="str">
        <f>VLOOKUP(A12,HOP!A:C,3,0)</f>
        <v>2733651</v>
      </c>
      <c r="G12" s="4">
        <f t="shared" si="0"/>
        <v>0</v>
      </c>
      <c r="H12" s="4" t="str">
        <f t="shared" si="1"/>
        <v>，2733651</v>
      </c>
      <c r="I12" s="4" t="str">
        <f>VLOOKUP(A12,HOP!A:U,21,0)</f>
        <v>直连</v>
      </c>
    </row>
    <row r="13" s="4" customFormat="1" hidden="1" spans="1:9">
      <c r="A13" s="5">
        <v>21434155662</v>
      </c>
      <c r="B13" s="6">
        <v>44861</v>
      </c>
      <c r="C13" s="6">
        <v>44866</v>
      </c>
      <c r="D13" s="4">
        <v>9650</v>
      </c>
      <c r="E13" s="4" t="str">
        <f>VLOOKUP(A13,HOP!A:L,12,0)</f>
        <v>9650.00</v>
      </c>
      <c r="F13" s="4" t="str">
        <f>VLOOKUP(A13,HOP!A:C,3,0)</f>
        <v>2736768</v>
      </c>
      <c r="G13" s="4">
        <f t="shared" si="0"/>
        <v>0</v>
      </c>
      <c r="H13" s="4" t="str">
        <f t="shared" si="1"/>
        <v>，2736768</v>
      </c>
      <c r="I13" s="4" t="str">
        <f>VLOOKUP(A13,HOP!A:U,21,0)</f>
        <v>直连</v>
      </c>
    </row>
    <row r="14" s="4" customFormat="1" hidden="1" spans="1:9">
      <c r="A14" s="5">
        <v>21446089967</v>
      </c>
      <c r="B14" s="6">
        <v>44863</v>
      </c>
      <c r="C14" s="6">
        <v>44866</v>
      </c>
      <c r="D14" s="4">
        <v>2928</v>
      </c>
      <c r="E14" s="4" t="str">
        <f>VLOOKUP(A14,HOP!A:L,12,0)</f>
        <v>2928.00</v>
      </c>
      <c r="F14" s="4" t="str">
        <f>VLOOKUP(A14,HOP!A:C,3,0)</f>
        <v>2738709</v>
      </c>
      <c r="G14" s="4">
        <f t="shared" si="0"/>
        <v>0</v>
      </c>
      <c r="H14" s="4" t="str">
        <f t="shared" si="1"/>
        <v>，2738709</v>
      </c>
      <c r="I14" s="4" t="str">
        <f>VLOOKUP(A14,HOP!A:U,21,0)</f>
        <v>直连</v>
      </c>
    </row>
    <row r="15" s="4" customFormat="1" hidden="1" spans="1:9">
      <c r="A15" s="5">
        <v>21452393645</v>
      </c>
      <c r="B15" s="6">
        <v>44861</v>
      </c>
      <c r="C15" s="6">
        <v>44866</v>
      </c>
      <c r="D15" s="4">
        <v>37279</v>
      </c>
      <c r="E15" s="4" t="str">
        <f>VLOOKUP(A15,HOP!A:L,12,0)</f>
        <v>37279.00</v>
      </c>
      <c r="F15" s="4" t="str">
        <f>VLOOKUP(A15,HOP!A:C,3,0)</f>
        <v>2739886</v>
      </c>
      <c r="G15" s="4">
        <f t="shared" si="0"/>
        <v>0</v>
      </c>
      <c r="H15" s="4" t="str">
        <f t="shared" si="1"/>
        <v>，2739886</v>
      </c>
      <c r="I15" s="4" t="str">
        <f>VLOOKUP(A15,HOP!A:U,21,0)</f>
        <v>直连</v>
      </c>
    </row>
    <row r="16" s="4" customFormat="1" hidden="1" spans="1:9">
      <c r="A16" s="5">
        <v>21452558307</v>
      </c>
      <c r="B16" s="6">
        <v>44863</v>
      </c>
      <c r="C16" s="6">
        <v>44866</v>
      </c>
      <c r="D16" s="4">
        <v>3015</v>
      </c>
      <c r="E16" s="4" t="str">
        <f>VLOOKUP(A16,HOP!A:L,12,0)</f>
        <v>3015.00</v>
      </c>
      <c r="F16" s="4" t="str">
        <f>VLOOKUP(A16,HOP!A:C,3,0)</f>
        <v>2739926</v>
      </c>
      <c r="G16" s="4">
        <f t="shared" si="0"/>
        <v>0</v>
      </c>
      <c r="H16" s="4" t="str">
        <f t="shared" si="1"/>
        <v>，2739926</v>
      </c>
      <c r="I16" s="4" t="str">
        <f>VLOOKUP(A16,HOP!A:U,21,0)</f>
        <v>直连</v>
      </c>
    </row>
    <row r="17" s="4" customFormat="1" hidden="1" spans="1:9">
      <c r="A17" s="5">
        <v>21457066867</v>
      </c>
      <c r="B17" s="6">
        <v>44863</v>
      </c>
      <c r="C17" s="6">
        <v>44866</v>
      </c>
      <c r="D17" s="4">
        <v>669</v>
      </c>
      <c r="E17" s="4" t="str">
        <f>VLOOKUP(A17,HOP!A:L,12,0)</f>
        <v>669.00</v>
      </c>
      <c r="F17" s="4" t="str">
        <f>VLOOKUP(A17,HOP!A:C,3,0)</f>
        <v>2740756</v>
      </c>
      <c r="G17" s="4">
        <f t="shared" si="0"/>
        <v>0</v>
      </c>
      <c r="H17" s="4" t="str">
        <f t="shared" si="1"/>
        <v>，2740756</v>
      </c>
      <c r="I17" s="4" t="str">
        <f>VLOOKUP(A17,HOP!A:U,21,0)</f>
        <v>直连</v>
      </c>
    </row>
    <row r="18" s="4" customFormat="1" hidden="1" spans="1:9">
      <c r="A18" s="5">
        <v>21470917766</v>
      </c>
      <c r="B18" s="6">
        <v>44865</v>
      </c>
      <c r="C18" s="6">
        <v>44866</v>
      </c>
      <c r="D18" s="4">
        <v>2131</v>
      </c>
      <c r="E18" s="4" t="str">
        <f>VLOOKUP(A18,HOP!A:L,12,0)</f>
        <v>2131.00</v>
      </c>
      <c r="F18" s="4" t="str">
        <f>VLOOKUP(A18,HOP!A:C,3,0)</f>
        <v>2743916</v>
      </c>
      <c r="G18" s="4">
        <f t="shared" si="0"/>
        <v>0</v>
      </c>
      <c r="H18" s="4" t="str">
        <f t="shared" si="1"/>
        <v>，2743916</v>
      </c>
      <c r="I18" s="4" t="str">
        <f>VLOOKUP(A18,HOP!A:U,21,0)</f>
        <v>直连</v>
      </c>
    </row>
    <row r="19" s="4" customFormat="1" hidden="1" spans="1:9">
      <c r="A19" s="5">
        <v>21477540824</v>
      </c>
      <c r="B19" s="6">
        <v>44862</v>
      </c>
      <c r="C19" s="6">
        <v>44866</v>
      </c>
      <c r="D19" s="4">
        <v>3526</v>
      </c>
      <c r="E19" s="4" t="str">
        <f>VLOOKUP(A19,HOP!A:L,12,0)</f>
        <v>3526.00</v>
      </c>
      <c r="F19" s="4" t="str">
        <f>VLOOKUP(A19,HOP!A:C,3,0)</f>
        <v>2745503</v>
      </c>
      <c r="G19" s="4">
        <f t="shared" si="0"/>
        <v>0</v>
      </c>
      <c r="H19" s="4" t="str">
        <f t="shared" si="1"/>
        <v>，2745503</v>
      </c>
      <c r="I19" s="4" t="str">
        <f>VLOOKUP(A19,HOP!A:U,21,0)</f>
        <v>直连</v>
      </c>
    </row>
    <row r="20" s="4" customFormat="1" hidden="1" spans="1:9">
      <c r="A20" s="5">
        <v>21479076128</v>
      </c>
      <c r="B20" s="6">
        <v>44864</v>
      </c>
      <c r="C20" s="6">
        <v>44866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21481507802</v>
      </c>
      <c r="B21" s="6">
        <v>44864</v>
      </c>
      <c r="C21" s="6">
        <v>44866</v>
      </c>
      <c r="D21" s="4">
        <v>1586</v>
      </c>
      <c r="E21" s="4" t="str">
        <f>VLOOKUP(A21,HOP!A:L,12,0)</f>
        <v>1586.00</v>
      </c>
      <c r="F21" s="4" t="str">
        <f>VLOOKUP(A21,HOP!A:C,3,0)</f>
        <v>2746439</v>
      </c>
      <c r="G21" s="4">
        <f t="shared" si="0"/>
        <v>0</v>
      </c>
      <c r="H21" s="4" t="str">
        <f t="shared" si="1"/>
        <v>，2746439</v>
      </c>
      <c r="I21" s="4" t="str">
        <f>VLOOKUP(A21,HOP!A:U,21,0)</f>
        <v>直连</v>
      </c>
    </row>
    <row r="22" s="4" customFormat="1" hidden="1" spans="1:9">
      <c r="A22" s="5">
        <v>21487540087</v>
      </c>
      <c r="B22" s="6">
        <v>44864</v>
      </c>
      <c r="C22" s="6">
        <v>44866</v>
      </c>
      <c r="D22" s="4">
        <v>1560</v>
      </c>
      <c r="E22" s="4" t="str">
        <f>VLOOKUP(A22,HOP!A:L,12,0)</f>
        <v>1560.00</v>
      </c>
      <c r="F22" s="4" t="str">
        <f>VLOOKUP(A22,HOP!A:C,3,0)</f>
        <v>2747859</v>
      </c>
      <c r="G22" s="4">
        <f t="shared" si="0"/>
        <v>0</v>
      </c>
      <c r="H22" s="4" t="str">
        <f t="shared" si="1"/>
        <v>，2747859</v>
      </c>
      <c r="I22" s="4" t="str">
        <f>VLOOKUP(A22,HOP!A:U,21,0)</f>
        <v>直连</v>
      </c>
    </row>
    <row r="23" s="4" customFormat="1" hidden="1" spans="1:9">
      <c r="A23" s="5">
        <v>21507625665</v>
      </c>
      <c r="B23" s="6">
        <v>44865</v>
      </c>
      <c r="C23" s="6">
        <v>44866</v>
      </c>
      <c r="D23" s="4">
        <v>2710</v>
      </c>
      <c r="E23" s="4" t="str">
        <f>VLOOKUP(A23,HOP!A:L,12,0)</f>
        <v>2710.00</v>
      </c>
      <c r="F23" s="4" t="str">
        <f>VLOOKUP(A23,HOP!A:C,3,0)</f>
        <v>2753146</v>
      </c>
      <c r="G23" s="4">
        <f t="shared" si="0"/>
        <v>0</v>
      </c>
      <c r="H23" s="4" t="str">
        <f t="shared" si="1"/>
        <v>，2753146</v>
      </c>
      <c r="I23" s="4" t="str">
        <f>VLOOKUP(A23,HOP!A:U,21,0)</f>
        <v>直连</v>
      </c>
    </row>
    <row r="24" s="4" customFormat="1" hidden="1" spans="1:9">
      <c r="A24" s="5">
        <v>21515457771</v>
      </c>
      <c r="B24" s="6">
        <v>44864</v>
      </c>
      <c r="C24" s="6">
        <v>44866</v>
      </c>
      <c r="D24" s="4">
        <v>1008</v>
      </c>
      <c r="E24" s="4" t="str">
        <f>VLOOKUP(A24,HOP!A:L,12,0)</f>
        <v>1008.00</v>
      </c>
      <c r="F24" s="4" t="str">
        <f>VLOOKUP(A24,HOP!A:C,3,0)</f>
        <v>2755357</v>
      </c>
      <c r="G24" s="4">
        <f t="shared" si="0"/>
        <v>0</v>
      </c>
      <c r="H24" s="4" t="str">
        <f t="shared" si="1"/>
        <v>，2755357</v>
      </c>
      <c r="I24" s="4" t="str">
        <f>VLOOKUP(A24,HOP!A:U,21,0)</f>
        <v>直连</v>
      </c>
    </row>
    <row r="25" s="4" customFormat="1" hidden="1" spans="1:9">
      <c r="A25" s="5">
        <v>21560837291</v>
      </c>
      <c r="B25" s="6">
        <v>44865</v>
      </c>
      <c r="C25" s="6">
        <v>44866</v>
      </c>
      <c r="D25" s="4">
        <v>378</v>
      </c>
      <c r="E25" s="4" t="str">
        <f>VLOOKUP(A25,HOP!A:L,12,0)</f>
        <v>378.00</v>
      </c>
      <c r="F25" s="4" t="str">
        <f>VLOOKUP(A25,HOP!A:C,3,0)</f>
        <v>2756208</v>
      </c>
      <c r="G25" s="4">
        <f t="shared" si="0"/>
        <v>0</v>
      </c>
      <c r="H25" s="4" t="str">
        <f t="shared" si="1"/>
        <v>，2756208</v>
      </c>
      <c r="I25" s="4" t="str">
        <f>VLOOKUP(A25,HOP!A:U,21,0)</f>
        <v>直连</v>
      </c>
    </row>
    <row r="26" s="4" customFormat="1" hidden="1" spans="1:9">
      <c r="A26" s="5">
        <v>21564145189</v>
      </c>
      <c r="B26" s="6">
        <v>44865</v>
      </c>
      <c r="C26" s="6">
        <v>44866</v>
      </c>
      <c r="D26" s="4">
        <v>1487</v>
      </c>
      <c r="E26" s="4" t="str">
        <f>VLOOKUP(A26,HOP!A:L,12,0)</f>
        <v>1487.00</v>
      </c>
      <c r="F26" s="4" t="str">
        <f>VLOOKUP(A26,HOP!A:C,3,0)</f>
        <v>2756947</v>
      </c>
      <c r="G26" s="4">
        <f t="shared" si="0"/>
        <v>0</v>
      </c>
      <c r="H26" s="4" t="str">
        <f t="shared" si="1"/>
        <v>，2756947</v>
      </c>
      <c r="I26" s="4" t="str">
        <f>VLOOKUP(A26,HOP!A:U,21,0)</f>
        <v>直连</v>
      </c>
    </row>
    <row r="27" s="4" customFormat="1" hidden="1" spans="1:9">
      <c r="A27" s="5">
        <v>21566910321</v>
      </c>
      <c r="B27" s="6">
        <v>44864</v>
      </c>
      <c r="C27" s="6">
        <v>44866</v>
      </c>
      <c r="D27" s="4">
        <v>836</v>
      </c>
      <c r="E27" s="4">
        <v>836</v>
      </c>
      <c r="F27" s="4" t="str">
        <f>VLOOKUP(A27,HOP!A:C,3,0)</f>
        <v>2757151</v>
      </c>
      <c r="G27" s="4">
        <f t="shared" si="0"/>
        <v>0</v>
      </c>
      <c r="H27" s="4" t="str">
        <f t="shared" si="1"/>
        <v>，2757151</v>
      </c>
      <c r="I27" s="4" t="str">
        <f>VLOOKUP(A27,HOP!A:U,21,0)</f>
        <v>直连</v>
      </c>
    </row>
    <row r="28" s="4" customFormat="1" hidden="1" spans="1:9">
      <c r="A28" s="5">
        <v>21580053167</v>
      </c>
      <c r="B28" s="6">
        <v>44863</v>
      </c>
      <c r="C28" s="6">
        <v>44866</v>
      </c>
      <c r="D28" s="4">
        <v>1673</v>
      </c>
      <c r="E28" s="4" t="str">
        <f>VLOOKUP(A28,HOP!A:L,12,0)</f>
        <v>1673.00</v>
      </c>
      <c r="F28" s="4" t="str">
        <f>VLOOKUP(A28,HOP!A:C,3,0)</f>
        <v>2759628</v>
      </c>
      <c r="G28" s="4">
        <f t="shared" si="0"/>
        <v>0</v>
      </c>
      <c r="H28" s="4" t="str">
        <f t="shared" si="1"/>
        <v>，2759628</v>
      </c>
      <c r="I28" s="4" t="str">
        <f>VLOOKUP(A28,HOP!A:U,21,0)</f>
        <v>直连</v>
      </c>
    </row>
    <row r="29" s="4" customFormat="1" hidden="1" spans="1:9">
      <c r="A29" s="5">
        <v>21580880467</v>
      </c>
      <c r="B29" s="6">
        <v>44865</v>
      </c>
      <c r="C29" s="6">
        <v>44866</v>
      </c>
      <c r="D29" s="4">
        <v>487</v>
      </c>
      <c r="E29" s="4" t="str">
        <f>VLOOKUP(A29,HOP!A:L,12,0)</f>
        <v>487.00</v>
      </c>
      <c r="F29" s="4" t="str">
        <f>VLOOKUP(A29,HOP!A:C,3,0)</f>
        <v>2759914</v>
      </c>
      <c r="G29" s="4">
        <f t="shared" si="0"/>
        <v>0</v>
      </c>
      <c r="H29" s="4" t="str">
        <f t="shared" si="1"/>
        <v>，2759914</v>
      </c>
      <c r="I29" s="4" t="str">
        <f>VLOOKUP(A29,HOP!A:U,21,0)</f>
        <v>直连</v>
      </c>
    </row>
    <row r="30" s="4" customFormat="1" hidden="1" spans="1:9">
      <c r="A30" s="5">
        <v>21581152374</v>
      </c>
      <c r="B30" s="6">
        <v>44863</v>
      </c>
      <c r="C30" s="6">
        <v>44866</v>
      </c>
      <c r="D30" s="4">
        <v>1503</v>
      </c>
      <c r="E30" s="4" t="str">
        <f>VLOOKUP(A30,HOP!A:L,12,0)</f>
        <v>1503.00</v>
      </c>
      <c r="F30" s="4" t="str">
        <f>VLOOKUP(A30,HOP!A:C,3,0)</f>
        <v>2759994</v>
      </c>
      <c r="G30" s="4">
        <f t="shared" si="0"/>
        <v>0</v>
      </c>
      <c r="H30" s="4" t="str">
        <f t="shared" si="1"/>
        <v>，2759994</v>
      </c>
      <c r="I30" s="4" t="str">
        <f>VLOOKUP(A30,HOP!A:U,21,0)</f>
        <v>直连</v>
      </c>
    </row>
    <row r="31" s="4" customFormat="1" hidden="1" spans="1:9">
      <c r="A31" s="5">
        <v>21582158913</v>
      </c>
      <c r="B31" s="6">
        <v>44865</v>
      </c>
      <c r="C31" s="6">
        <v>44866</v>
      </c>
      <c r="D31" s="4">
        <v>518</v>
      </c>
      <c r="E31" s="4" t="str">
        <f>VLOOKUP(A31,HOP!A:L,12,0)</f>
        <v>518.00</v>
      </c>
      <c r="F31" s="4" t="str">
        <f>VLOOKUP(A31,HOP!A:C,3,0)</f>
        <v>2760214</v>
      </c>
      <c r="G31" s="4">
        <f t="shared" si="0"/>
        <v>0</v>
      </c>
      <c r="H31" s="4" t="str">
        <f t="shared" si="1"/>
        <v>，2760214</v>
      </c>
      <c r="I31" s="4" t="str">
        <f>VLOOKUP(A31,HOP!A:U,21,0)</f>
        <v>直连</v>
      </c>
    </row>
    <row r="32" s="4" customFormat="1" hidden="1" spans="1:9">
      <c r="A32" s="5">
        <v>21583164420</v>
      </c>
      <c r="B32" s="6">
        <v>44865</v>
      </c>
      <c r="C32" s="6">
        <v>44866</v>
      </c>
      <c r="D32" s="4">
        <v>151</v>
      </c>
      <c r="E32" s="4" t="str">
        <f>VLOOKUP(A32,HOP!A:L,12,0)</f>
        <v>151.00</v>
      </c>
      <c r="F32" s="4" t="str">
        <f>VLOOKUP(A32,HOP!A:C,3,0)</f>
        <v>2760378</v>
      </c>
      <c r="G32" s="4">
        <f t="shared" si="0"/>
        <v>0</v>
      </c>
      <c r="H32" s="4" t="str">
        <f t="shared" si="1"/>
        <v>，2760378</v>
      </c>
      <c r="I32" s="4" t="str">
        <f>VLOOKUP(A32,HOP!A:U,21,0)</f>
        <v>直采</v>
      </c>
    </row>
    <row r="33" s="4" customFormat="1" hidden="1" spans="1:9">
      <c r="A33" s="5">
        <v>21583804511</v>
      </c>
      <c r="B33" s="6">
        <v>44864</v>
      </c>
      <c r="C33" s="6">
        <v>44866</v>
      </c>
      <c r="D33" s="4">
        <v>620</v>
      </c>
      <c r="E33" s="4" t="str">
        <f>VLOOKUP(A33,HOP!A:L,12,0)</f>
        <v>620.00</v>
      </c>
      <c r="F33" s="4" t="str">
        <f>VLOOKUP(A33,HOP!A:C,3,0)</f>
        <v>2760480</v>
      </c>
      <c r="G33" s="4">
        <f t="shared" si="0"/>
        <v>0</v>
      </c>
      <c r="H33" s="4" t="str">
        <f t="shared" si="1"/>
        <v>，2760480</v>
      </c>
      <c r="I33" s="4" t="str">
        <f>VLOOKUP(A33,HOP!A:U,21,0)</f>
        <v>直连</v>
      </c>
    </row>
    <row r="34" s="4" customFormat="1" hidden="1" spans="1:9">
      <c r="A34" s="5">
        <v>21589498013</v>
      </c>
      <c r="B34" s="6">
        <v>44864</v>
      </c>
      <c r="C34" s="6">
        <v>44866</v>
      </c>
      <c r="D34" s="4">
        <v>452</v>
      </c>
      <c r="E34" s="4" t="str">
        <f>VLOOKUP(A34,HOP!A:L,12,0)</f>
        <v>452.00</v>
      </c>
      <c r="F34" s="4" t="str">
        <f>VLOOKUP(A34,HOP!A:C,3,0)</f>
        <v>2761226</v>
      </c>
      <c r="G34" s="4">
        <f t="shared" si="0"/>
        <v>0</v>
      </c>
      <c r="H34" s="4" t="str">
        <f t="shared" si="1"/>
        <v>，2761226</v>
      </c>
      <c r="I34" s="4" t="str">
        <f>VLOOKUP(A34,HOP!A:U,21,0)</f>
        <v>直采</v>
      </c>
    </row>
    <row r="35" s="4" customFormat="1" hidden="1" spans="1:9">
      <c r="A35" s="5">
        <v>21589814468</v>
      </c>
      <c r="B35" s="6">
        <v>44864</v>
      </c>
      <c r="C35" s="6">
        <v>44866</v>
      </c>
      <c r="D35" s="4">
        <v>3393</v>
      </c>
      <c r="E35" s="4" t="str">
        <f>VLOOKUP(A35,HOP!A:L,12,0)</f>
        <v>3393.00</v>
      </c>
      <c r="F35" s="4" t="str">
        <f>VLOOKUP(A35,HOP!A:C,3,0)</f>
        <v>2761342</v>
      </c>
      <c r="G35" s="4">
        <f t="shared" ref="G35:G66" si="2">D35-E35</f>
        <v>0</v>
      </c>
      <c r="H35" s="4" t="str">
        <f t="shared" ref="H35:H66" si="3">$H$1&amp;F35</f>
        <v>，2761342</v>
      </c>
      <c r="I35" s="4" t="str">
        <f>VLOOKUP(A35,HOP!A:U,21,0)</f>
        <v>直连</v>
      </c>
    </row>
    <row r="36" s="4" customFormat="1" hidden="1" spans="1:9">
      <c r="A36" s="5">
        <v>21596076775</v>
      </c>
      <c r="B36" s="6">
        <v>44865</v>
      </c>
      <c r="C36" s="6">
        <v>44866</v>
      </c>
      <c r="D36" s="4">
        <v>833</v>
      </c>
      <c r="E36" s="4" t="str">
        <f>VLOOKUP(A36,HOP!A:L,12,0)</f>
        <v>833.00</v>
      </c>
      <c r="F36" s="4" t="str">
        <f>VLOOKUP(A36,HOP!A:C,3,0)</f>
        <v>2762104</v>
      </c>
      <c r="G36" s="4">
        <f t="shared" si="2"/>
        <v>0</v>
      </c>
      <c r="H36" s="4" t="str">
        <f t="shared" si="3"/>
        <v>，2762104</v>
      </c>
      <c r="I36" s="4" t="str">
        <f>VLOOKUP(A36,HOP!A:U,21,0)</f>
        <v>直连</v>
      </c>
    </row>
    <row r="37" s="4" customFormat="1" hidden="1" spans="1:9">
      <c r="A37" s="5">
        <v>21599556019</v>
      </c>
      <c r="B37" s="6">
        <v>44863</v>
      </c>
      <c r="C37" s="6">
        <v>44866</v>
      </c>
      <c r="D37" s="4">
        <v>3330</v>
      </c>
      <c r="E37" s="4" t="str">
        <f>VLOOKUP(A37,HOP!A:L,12,0)</f>
        <v>3330.00</v>
      </c>
      <c r="F37" s="4" t="str">
        <f>VLOOKUP(A37,HOP!A:C,3,0)</f>
        <v>2762823</v>
      </c>
      <c r="G37" s="4">
        <f t="shared" si="2"/>
        <v>0</v>
      </c>
      <c r="H37" s="4" t="str">
        <f t="shared" si="3"/>
        <v>，2762823</v>
      </c>
      <c r="I37" s="4" t="str">
        <f>VLOOKUP(A37,HOP!A:U,21,0)</f>
        <v>直连</v>
      </c>
    </row>
    <row r="38" s="4" customFormat="1" hidden="1" spans="1:9">
      <c r="A38" s="5">
        <v>21599620417</v>
      </c>
      <c r="B38" s="6">
        <v>44864</v>
      </c>
      <c r="C38" s="6">
        <v>44866</v>
      </c>
      <c r="D38" s="4">
        <v>542</v>
      </c>
      <c r="E38" s="4" t="str">
        <f>VLOOKUP(A38,HOP!A:L,12,0)</f>
        <v>542.00</v>
      </c>
      <c r="F38" s="4" t="str">
        <f>VLOOKUP(A38,HOP!A:C,3,0)</f>
        <v>2762866</v>
      </c>
      <c r="G38" s="4">
        <f t="shared" si="2"/>
        <v>0</v>
      </c>
      <c r="H38" s="4" t="str">
        <f t="shared" si="3"/>
        <v>，2762866</v>
      </c>
      <c r="I38" s="4" t="str">
        <f>VLOOKUP(A38,HOP!A:U,21,0)</f>
        <v>直连</v>
      </c>
    </row>
    <row r="39" s="4" customFormat="1" hidden="1" spans="1:9">
      <c r="A39" s="5">
        <v>21600399112</v>
      </c>
      <c r="B39" s="6">
        <v>44865</v>
      </c>
      <c r="C39" s="6">
        <v>44866</v>
      </c>
      <c r="D39" s="4">
        <v>814</v>
      </c>
      <c r="E39" s="4" t="str">
        <f>VLOOKUP(A39,HOP!A:L,12,0)</f>
        <v>814.00</v>
      </c>
      <c r="F39" s="4" t="str">
        <f>VLOOKUP(A39,HOP!A:C,3,0)</f>
        <v>2763027</v>
      </c>
      <c r="G39" s="4">
        <f t="shared" si="2"/>
        <v>0</v>
      </c>
      <c r="H39" s="4" t="str">
        <f t="shared" si="3"/>
        <v>，2763027</v>
      </c>
      <c r="I39" s="4" t="str">
        <f>VLOOKUP(A39,HOP!A:U,21,0)</f>
        <v>直连</v>
      </c>
    </row>
    <row r="40" s="4" customFormat="1" hidden="1" spans="1:9">
      <c r="A40" s="5">
        <v>21601337445</v>
      </c>
      <c r="B40" s="6">
        <v>44865</v>
      </c>
      <c r="C40" s="6">
        <v>44866</v>
      </c>
      <c r="D40" s="4">
        <v>111</v>
      </c>
      <c r="E40" s="4" t="str">
        <f>VLOOKUP(A40,HOP!A:L,12,0)</f>
        <v>111.00</v>
      </c>
      <c r="F40" s="4" t="str">
        <f>VLOOKUP(A40,HOP!A:C,3,0)</f>
        <v>2763177</v>
      </c>
      <c r="G40" s="4">
        <f t="shared" si="2"/>
        <v>0</v>
      </c>
      <c r="H40" s="4" t="str">
        <f t="shared" si="3"/>
        <v>，2763177</v>
      </c>
      <c r="I40" s="4" t="str">
        <f>VLOOKUP(A40,HOP!A:U,21,0)</f>
        <v>直连</v>
      </c>
    </row>
    <row r="41" s="4" customFormat="1" hidden="1" spans="1:9">
      <c r="A41" s="5">
        <v>21602280999</v>
      </c>
      <c r="B41" s="6">
        <v>44865</v>
      </c>
      <c r="C41" s="6">
        <v>44866</v>
      </c>
      <c r="D41" s="4">
        <v>680</v>
      </c>
      <c r="E41" s="4">
        <v>680</v>
      </c>
      <c r="F41" s="4" t="str">
        <f>VLOOKUP(A41,HOP!A:C,3,0)</f>
        <v>2763477</v>
      </c>
      <c r="G41" s="4">
        <f t="shared" si="2"/>
        <v>0</v>
      </c>
      <c r="H41" s="4" t="str">
        <f t="shared" si="3"/>
        <v>，2763477</v>
      </c>
      <c r="I41" s="4" t="str">
        <f>VLOOKUP(A41,HOP!A:U,21,0)</f>
        <v>直连</v>
      </c>
    </row>
    <row r="42" s="4" customFormat="1" hidden="1" spans="1:9">
      <c r="A42" s="5">
        <v>21605363811</v>
      </c>
      <c r="B42" s="6">
        <v>44865</v>
      </c>
      <c r="C42" s="6">
        <v>44866</v>
      </c>
      <c r="D42" s="4">
        <v>703</v>
      </c>
      <c r="E42" s="4" t="str">
        <f>VLOOKUP(A42,HOP!A:L,12,0)</f>
        <v>703.00</v>
      </c>
      <c r="F42" s="4" t="str">
        <f>VLOOKUP(A42,HOP!A:C,3,0)</f>
        <v>2763618</v>
      </c>
      <c r="G42" s="4">
        <f t="shared" si="2"/>
        <v>0</v>
      </c>
      <c r="H42" s="4" t="str">
        <f t="shared" si="3"/>
        <v>，2763618</v>
      </c>
      <c r="I42" s="4" t="str">
        <f>VLOOKUP(A42,HOP!A:U,21,0)</f>
        <v>直连</v>
      </c>
    </row>
    <row r="43" s="4" customFormat="1" hidden="1" spans="1:9">
      <c r="A43" s="5">
        <v>21605579805</v>
      </c>
      <c r="B43" s="6">
        <v>44865</v>
      </c>
      <c r="C43" s="6">
        <v>44866</v>
      </c>
      <c r="D43" s="4">
        <v>640</v>
      </c>
      <c r="E43" s="4" t="str">
        <f>VLOOKUP(A43,HOP!A:L,12,0)</f>
        <v>640.00</v>
      </c>
      <c r="F43" s="4" t="str">
        <f>VLOOKUP(A43,HOP!A:C,3,0)</f>
        <v>2763668</v>
      </c>
      <c r="G43" s="4">
        <f t="shared" si="2"/>
        <v>0</v>
      </c>
      <c r="H43" s="4" t="str">
        <f t="shared" si="3"/>
        <v>，2763668</v>
      </c>
      <c r="I43" s="4" t="str">
        <f>VLOOKUP(A43,HOP!A:U,21,0)</f>
        <v>直连</v>
      </c>
    </row>
    <row r="44" s="4" customFormat="1" hidden="1" spans="1:9">
      <c r="A44" s="5">
        <v>21608861442</v>
      </c>
      <c r="B44" s="6">
        <v>44865</v>
      </c>
      <c r="C44" s="6">
        <v>44866</v>
      </c>
      <c r="D44" s="4">
        <v>590</v>
      </c>
      <c r="E44" s="4" t="str">
        <f>VLOOKUP(A44,HOP!A:L,12,0)</f>
        <v>590.00</v>
      </c>
      <c r="F44" s="4" t="str">
        <f>VLOOKUP(A44,HOP!A:C,3,0)</f>
        <v>2764222</v>
      </c>
      <c r="G44" s="4">
        <f t="shared" si="2"/>
        <v>0</v>
      </c>
      <c r="H44" s="4" t="str">
        <f t="shared" si="3"/>
        <v>，2764222</v>
      </c>
      <c r="I44" s="4" t="str">
        <f>VLOOKUP(A44,HOP!A:U,21,0)</f>
        <v>直连</v>
      </c>
    </row>
    <row r="45" s="4" customFormat="1" hidden="1" spans="1:9">
      <c r="A45" s="5">
        <v>21609418401</v>
      </c>
      <c r="B45" s="6">
        <v>44863</v>
      </c>
      <c r="C45" s="6">
        <v>44866</v>
      </c>
      <c r="D45" s="4">
        <v>1968</v>
      </c>
      <c r="E45" s="4" t="str">
        <f>VLOOKUP(A45,HOP!A:L,12,0)</f>
        <v>1968.00</v>
      </c>
      <c r="F45" s="4" t="str">
        <f>VLOOKUP(A45,HOP!A:C,3,0)</f>
        <v>2764357</v>
      </c>
      <c r="G45" s="4">
        <f t="shared" si="2"/>
        <v>0</v>
      </c>
      <c r="H45" s="4" t="str">
        <f t="shared" si="3"/>
        <v>，2764357</v>
      </c>
      <c r="I45" s="4" t="str">
        <f>VLOOKUP(A45,HOP!A:U,21,0)</f>
        <v>直连</v>
      </c>
    </row>
    <row r="46" s="4" customFormat="1" hidden="1" spans="1:9">
      <c r="A46" s="5">
        <v>21610660177</v>
      </c>
      <c r="B46" s="6">
        <v>44865</v>
      </c>
      <c r="C46" s="6">
        <v>44866</v>
      </c>
      <c r="D46" s="4">
        <v>134</v>
      </c>
      <c r="E46" s="4" t="str">
        <f>VLOOKUP(A46,HOP!A:L,12,0)</f>
        <v>134.00</v>
      </c>
      <c r="F46" s="4" t="str">
        <f>VLOOKUP(A46,HOP!A:C,3,0)</f>
        <v>2764725</v>
      </c>
      <c r="G46" s="4">
        <f t="shared" si="2"/>
        <v>0</v>
      </c>
      <c r="H46" s="4" t="str">
        <f t="shared" si="3"/>
        <v>，2764725</v>
      </c>
      <c r="I46" s="4" t="str">
        <f>VLOOKUP(A46,HOP!A:U,21,0)</f>
        <v>直连</v>
      </c>
    </row>
    <row r="47" s="4" customFormat="1" hidden="1" spans="1:9">
      <c r="A47" s="5">
        <v>21611872611</v>
      </c>
      <c r="B47" s="6">
        <v>44864</v>
      </c>
      <c r="C47" s="6">
        <v>44866</v>
      </c>
      <c r="D47" s="4">
        <v>952</v>
      </c>
      <c r="E47" s="4" t="str">
        <f>VLOOKUP(A47,HOP!A:L,12,0)</f>
        <v>952.00</v>
      </c>
      <c r="F47" s="4" t="str">
        <f>VLOOKUP(A47,HOP!A:C,3,0)</f>
        <v>2765066</v>
      </c>
      <c r="G47" s="4">
        <f t="shared" si="2"/>
        <v>0</v>
      </c>
      <c r="H47" s="4" t="str">
        <f t="shared" si="3"/>
        <v>，2765066</v>
      </c>
      <c r="I47" s="4" t="str">
        <f>VLOOKUP(A47,HOP!A:U,21,0)</f>
        <v>直连</v>
      </c>
    </row>
    <row r="48" s="4" customFormat="1" hidden="1" spans="1:9">
      <c r="A48" s="5">
        <v>21612067884</v>
      </c>
      <c r="B48" s="6">
        <v>44865</v>
      </c>
      <c r="C48" s="6">
        <v>44866</v>
      </c>
      <c r="D48" s="4">
        <v>170</v>
      </c>
      <c r="E48" s="4" t="str">
        <f>VLOOKUP(A48,HOP!A:L,12,0)</f>
        <v>170.00</v>
      </c>
      <c r="F48" s="4" t="str">
        <f>VLOOKUP(A48,HOP!A:C,3,0)</f>
        <v>2765075</v>
      </c>
      <c r="G48" s="4">
        <f t="shared" si="2"/>
        <v>0</v>
      </c>
      <c r="H48" s="4" t="str">
        <f t="shared" si="3"/>
        <v>，2765075</v>
      </c>
      <c r="I48" s="4" t="str">
        <f>VLOOKUP(A48,HOP!A:U,21,0)</f>
        <v>直连</v>
      </c>
    </row>
    <row r="49" s="4" customFormat="1" hidden="1" spans="1:9">
      <c r="A49" s="5">
        <v>21617007894</v>
      </c>
      <c r="B49" s="6">
        <v>44865</v>
      </c>
      <c r="C49" s="6">
        <v>44866</v>
      </c>
      <c r="D49" s="4">
        <v>5712</v>
      </c>
      <c r="E49" s="4" t="str">
        <f>VLOOKUP(A49,HOP!A:L,12,0)</f>
        <v>5712.00</v>
      </c>
      <c r="F49" s="4" t="str">
        <f>VLOOKUP(A49,HOP!A:C,3,0)</f>
        <v>2765629</v>
      </c>
      <c r="G49" s="4">
        <f t="shared" si="2"/>
        <v>0</v>
      </c>
      <c r="H49" s="4" t="str">
        <f t="shared" si="3"/>
        <v>，2765629</v>
      </c>
      <c r="I49" s="4" t="str">
        <f>VLOOKUP(A49,HOP!A:U,21,0)</f>
        <v>直采</v>
      </c>
    </row>
    <row r="50" s="4" customFormat="1" hidden="1" spans="1:9">
      <c r="A50" s="5">
        <v>21619090395</v>
      </c>
      <c r="B50" s="6">
        <v>44864</v>
      </c>
      <c r="C50" s="6">
        <v>44866</v>
      </c>
      <c r="D50" s="4">
        <v>1752</v>
      </c>
      <c r="E50" s="4" t="str">
        <f>VLOOKUP(A50,HOP!A:L,12,0)</f>
        <v>1752.00</v>
      </c>
      <c r="F50" s="4" t="str">
        <f>VLOOKUP(A50,HOP!A:C,3,0)</f>
        <v>2765915</v>
      </c>
      <c r="G50" s="4">
        <f t="shared" si="2"/>
        <v>0</v>
      </c>
      <c r="H50" s="4" t="str">
        <f t="shared" si="3"/>
        <v>，2765915</v>
      </c>
      <c r="I50" s="4" t="str">
        <f>VLOOKUP(A50,HOP!A:U,21,0)</f>
        <v>直连</v>
      </c>
    </row>
    <row r="51" s="4" customFormat="1" hidden="1" spans="1:9">
      <c r="A51" s="5">
        <v>21619122243</v>
      </c>
      <c r="B51" s="6">
        <v>44864</v>
      </c>
      <c r="C51" s="6">
        <v>44866</v>
      </c>
      <c r="D51" s="4">
        <v>1820</v>
      </c>
      <c r="E51" s="4" t="str">
        <f>VLOOKUP(A51,HOP!A:L,12,0)</f>
        <v>1820.00</v>
      </c>
      <c r="F51" s="4" t="str">
        <f>VLOOKUP(A51,HOP!A:C,3,0)</f>
        <v>2765921</v>
      </c>
      <c r="G51" s="4">
        <f t="shared" si="2"/>
        <v>0</v>
      </c>
      <c r="H51" s="4" t="str">
        <f t="shared" si="3"/>
        <v>，2765921</v>
      </c>
      <c r="I51" s="4" t="str">
        <f>VLOOKUP(A51,HOP!A:U,21,0)</f>
        <v>直连</v>
      </c>
    </row>
    <row r="52" s="4" customFormat="1" hidden="1" spans="1:9">
      <c r="A52" s="5">
        <v>21619154991</v>
      </c>
      <c r="B52" s="6">
        <v>44864</v>
      </c>
      <c r="C52" s="6">
        <v>44866</v>
      </c>
      <c r="D52" s="4">
        <v>2016</v>
      </c>
      <c r="E52" s="4" t="str">
        <f>VLOOKUP(A52,HOP!A:L,12,0)</f>
        <v>2016.00</v>
      </c>
      <c r="F52" s="4" t="str">
        <f>VLOOKUP(A52,HOP!A:C,3,0)</f>
        <v>2765932</v>
      </c>
      <c r="G52" s="4">
        <f t="shared" si="2"/>
        <v>0</v>
      </c>
      <c r="H52" s="4" t="str">
        <f t="shared" si="3"/>
        <v>，2765932</v>
      </c>
      <c r="I52" s="4" t="str">
        <f>VLOOKUP(A52,HOP!A:U,21,0)</f>
        <v>直连</v>
      </c>
    </row>
    <row r="53" s="4" customFormat="1" hidden="1" spans="1:9">
      <c r="A53" s="5">
        <v>21619218722</v>
      </c>
      <c r="B53" s="6">
        <v>44864</v>
      </c>
      <c r="C53" s="6">
        <v>44866</v>
      </c>
      <c r="D53" s="4">
        <v>984</v>
      </c>
      <c r="E53" s="4" t="str">
        <f>VLOOKUP(A53,HOP!A:L,12,0)</f>
        <v>984.00</v>
      </c>
      <c r="F53" s="4" t="str">
        <f>VLOOKUP(A53,HOP!A:C,3,0)</f>
        <v>2765941</v>
      </c>
      <c r="G53" s="4">
        <f t="shared" si="2"/>
        <v>0</v>
      </c>
      <c r="H53" s="4" t="str">
        <f t="shared" si="3"/>
        <v>，2765941</v>
      </c>
      <c r="I53" s="4" t="str">
        <f>VLOOKUP(A53,HOP!A:U,21,0)</f>
        <v>直连</v>
      </c>
    </row>
    <row r="54" s="4" customFormat="1" hidden="1" spans="1:9">
      <c r="A54" s="5">
        <v>21619435629</v>
      </c>
      <c r="B54" s="6">
        <v>44864</v>
      </c>
      <c r="C54" s="6">
        <v>44866</v>
      </c>
      <c r="D54" s="4">
        <v>2010</v>
      </c>
      <c r="E54" s="4" t="str">
        <f>VLOOKUP(A54,HOP!A:L,12,0)</f>
        <v>2010.00</v>
      </c>
      <c r="F54" s="4" t="str">
        <f>VLOOKUP(A54,HOP!A:C,3,0)</f>
        <v>2766005</v>
      </c>
      <c r="G54" s="4">
        <f t="shared" si="2"/>
        <v>0</v>
      </c>
      <c r="H54" s="4" t="str">
        <f t="shared" si="3"/>
        <v>，2766005</v>
      </c>
      <c r="I54" s="4" t="str">
        <f>VLOOKUP(A54,HOP!A:U,21,0)</f>
        <v>直连</v>
      </c>
    </row>
    <row r="55" s="4" customFormat="1" hidden="1" spans="1:9">
      <c r="A55" s="5">
        <v>21619887923</v>
      </c>
      <c r="B55" s="6">
        <v>44864</v>
      </c>
      <c r="C55" s="6">
        <v>44866</v>
      </c>
      <c r="D55" s="4">
        <v>1507</v>
      </c>
      <c r="E55" s="4" t="str">
        <f>VLOOKUP(A55,HOP!A:L,12,0)</f>
        <v>1507.00</v>
      </c>
      <c r="F55" s="4" t="str">
        <f>VLOOKUP(A55,HOP!A:C,3,0)</f>
        <v>2766101</v>
      </c>
      <c r="G55" s="4">
        <f t="shared" si="2"/>
        <v>0</v>
      </c>
      <c r="H55" s="4" t="str">
        <f t="shared" si="3"/>
        <v>，2766101</v>
      </c>
      <c r="I55" s="4" t="str">
        <f>VLOOKUP(A55,HOP!A:U,21,0)</f>
        <v>直连</v>
      </c>
    </row>
    <row r="56" s="4" customFormat="1" hidden="1" spans="1:9">
      <c r="A56" s="5">
        <v>21619908796</v>
      </c>
      <c r="B56" s="6">
        <v>44864</v>
      </c>
      <c r="C56" s="6">
        <v>44866</v>
      </c>
      <c r="D56" s="4">
        <v>1884</v>
      </c>
      <c r="E56" s="4" t="str">
        <f>VLOOKUP(A56,HOP!A:L,12,0)</f>
        <v>1884.00</v>
      </c>
      <c r="F56" s="4" t="str">
        <f>VLOOKUP(A56,HOP!A:C,3,0)</f>
        <v>2766125</v>
      </c>
      <c r="G56" s="4">
        <f t="shared" si="2"/>
        <v>0</v>
      </c>
      <c r="H56" s="4" t="str">
        <f t="shared" si="3"/>
        <v>，2766125</v>
      </c>
      <c r="I56" s="4" t="str">
        <f>VLOOKUP(A56,HOP!A:U,21,0)</f>
        <v>直连</v>
      </c>
    </row>
    <row r="57" s="4" customFormat="1" hidden="1" spans="1:9">
      <c r="A57" s="5">
        <v>21620739343</v>
      </c>
      <c r="B57" s="6">
        <v>44864</v>
      </c>
      <c r="C57" s="6">
        <v>44866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2"/>
        <v>#N/A</v>
      </c>
      <c r="H57" s="4" t="e">
        <f t="shared" si="3"/>
        <v>#N/A</v>
      </c>
      <c r="I57" s="4" t="e">
        <f>VLOOKUP(A57,HOP!A:U,21,0)</f>
        <v>#N/A</v>
      </c>
    </row>
    <row r="58" s="4" customFormat="1" hidden="1" spans="1:9">
      <c r="A58" s="5">
        <v>21622228519</v>
      </c>
      <c r="B58" s="6">
        <v>44865</v>
      </c>
      <c r="C58" s="6">
        <v>44866</v>
      </c>
      <c r="D58" s="4">
        <v>139</v>
      </c>
      <c r="E58" s="4" t="str">
        <f>VLOOKUP(A58,HOP!A:L,12,0)</f>
        <v>139.00</v>
      </c>
      <c r="F58" s="4" t="str">
        <f>VLOOKUP(A58,HOP!A:C,3,0)</f>
        <v>2766667</v>
      </c>
      <c r="G58" s="4">
        <f t="shared" si="2"/>
        <v>0</v>
      </c>
      <c r="H58" s="4" t="str">
        <f t="shared" si="3"/>
        <v>，2766667</v>
      </c>
      <c r="I58" s="4" t="str">
        <f>VLOOKUP(A58,HOP!A:U,21,0)</f>
        <v>直连</v>
      </c>
    </row>
    <row r="59" s="4" customFormat="1" hidden="1" spans="1:9">
      <c r="A59" s="5">
        <v>21622631338</v>
      </c>
      <c r="B59" s="6">
        <v>44865</v>
      </c>
      <c r="C59" s="6">
        <v>44866</v>
      </c>
      <c r="D59" s="4">
        <v>213</v>
      </c>
      <c r="E59" s="4" t="str">
        <f>VLOOKUP(A59,HOP!A:L,12,0)</f>
        <v>213.00</v>
      </c>
      <c r="F59" s="4" t="str">
        <f>VLOOKUP(A59,HOP!A:C,3,0)</f>
        <v>2766748</v>
      </c>
      <c r="G59" s="4">
        <f t="shared" si="2"/>
        <v>0</v>
      </c>
      <c r="H59" s="4" t="str">
        <f t="shared" si="3"/>
        <v>，2766748</v>
      </c>
      <c r="I59" s="4" t="str">
        <f>VLOOKUP(A59,HOP!A:U,21,0)</f>
        <v>直连</v>
      </c>
    </row>
    <row r="60" s="4" customFormat="1" hidden="1" spans="1:9">
      <c r="A60" s="5">
        <v>21623866631</v>
      </c>
      <c r="B60" s="6">
        <v>44865</v>
      </c>
      <c r="C60" s="6">
        <v>44866</v>
      </c>
      <c r="D60" s="4">
        <v>154</v>
      </c>
      <c r="E60" s="4" t="str">
        <f>VLOOKUP(A60,HOP!A:L,12,0)</f>
        <v>154.00</v>
      </c>
      <c r="F60" s="4" t="str">
        <f>VLOOKUP(A60,HOP!A:C,3,0)</f>
        <v>2767084</v>
      </c>
      <c r="G60" s="4">
        <f t="shared" si="2"/>
        <v>0</v>
      </c>
      <c r="H60" s="4" t="str">
        <f t="shared" si="3"/>
        <v>，2767084</v>
      </c>
      <c r="I60" s="4" t="str">
        <f>VLOOKUP(A60,HOP!A:U,21,0)</f>
        <v>直连</v>
      </c>
    </row>
    <row r="61" s="4" customFormat="1" hidden="1" spans="1:9">
      <c r="A61" s="5">
        <v>21624072129</v>
      </c>
      <c r="B61" s="6">
        <v>44865</v>
      </c>
      <c r="C61" s="6">
        <v>44866</v>
      </c>
      <c r="D61" s="4">
        <v>329</v>
      </c>
      <c r="E61" s="4" t="str">
        <f>VLOOKUP(A61,HOP!A:L,12,0)</f>
        <v>329.00</v>
      </c>
      <c r="F61" s="4" t="str">
        <f>VLOOKUP(A61,HOP!A:C,3,0)</f>
        <v>2767185</v>
      </c>
      <c r="G61" s="4">
        <f t="shared" si="2"/>
        <v>0</v>
      </c>
      <c r="H61" s="4" t="str">
        <f t="shared" si="3"/>
        <v>，2767185</v>
      </c>
      <c r="I61" s="4" t="str">
        <f>VLOOKUP(A61,HOP!A:U,21,0)</f>
        <v>直连</v>
      </c>
    </row>
    <row r="62" s="4" customFormat="1" hidden="1" spans="1:9">
      <c r="A62" s="5">
        <v>21624189577</v>
      </c>
      <c r="B62" s="6">
        <v>44865</v>
      </c>
      <c r="C62" s="6">
        <v>44866</v>
      </c>
      <c r="D62" s="4">
        <v>682</v>
      </c>
      <c r="E62" s="4" t="str">
        <f>VLOOKUP(A62,HOP!A:L,12,0)</f>
        <v>682.00</v>
      </c>
      <c r="F62" s="4" t="str">
        <f>VLOOKUP(A62,HOP!A:C,3,0)</f>
        <v>2767193</v>
      </c>
      <c r="G62" s="4">
        <f t="shared" si="2"/>
        <v>0</v>
      </c>
      <c r="H62" s="4" t="str">
        <f t="shared" si="3"/>
        <v>，2767193</v>
      </c>
      <c r="I62" s="4" t="str">
        <f>VLOOKUP(A62,HOP!A:U,21,0)</f>
        <v>直连</v>
      </c>
    </row>
    <row r="63" s="4" customFormat="1" hidden="1" spans="1:9">
      <c r="A63" s="5">
        <v>21624465171</v>
      </c>
      <c r="B63" s="6">
        <v>44865</v>
      </c>
      <c r="C63" s="6">
        <v>44866</v>
      </c>
      <c r="D63" s="4">
        <v>121</v>
      </c>
      <c r="E63" s="4" t="str">
        <f>VLOOKUP(A63,HOP!A:L,12,0)</f>
        <v>121.00</v>
      </c>
      <c r="F63" s="4" t="str">
        <f>VLOOKUP(A63,HOP!A:C,3,0)</f>
        <v>2767248</v>
      </c>
      <c r="G63" s="4">
        <f t="shared" si="2"/>
        <v>0</v>
      </c>
      <c r="H63" s="4" t="str">
        <f t="shared" si="3"/>
        <v>，2767248</v>
      </c>
      <c r="I63" s="4" t="str">
        <f>VLOOKUP(A63,HOP!A:U,21,0)</f>
        <v>直连</v>
      </c>
    </row>
    <row r="64" s="4" customFormat="1" hidden="1" spans="1:9">
      <c r="A64" s="5">
        <v>21624465383</v>
      </c>
      <c r="B64" s="6">
        <v>44865</v>
      </c>
      <c r="C64" s="6">
        <v>44866</v>
      </c>
      <c r="D64" s="4">
        <v>356</v>
      </c>
      <c r="E64" s="4" t="str">
        <f>VLOOKUP(A64,HOP!A:L,12,0)</f>
        <v>356.00</v>
      </c>
      <c r="F64" s="4" t="str">
        <f>VLOOKUP(A64,HOP!A:C,3,0)</f>
        <v>2767250</v>
      </c>
      <c r="G64" s="4">
        <f t="shared" si="2"/>
        <v>0</v>
      </c>
      <c r="H64" s="4" t="str">
        <f t="shared" si="3"/>
        <v>，2767250</v>
      </c>
      <c r="I64" s="4" t="str">
        <f>VLOOKUP(A64,HOP!A:U,21,0)</f>
        <v>直连</v>
      </c>
    </row>
    <row r="65" s="4" customFormat="1" hidden="1" spans="1:9">
      <c r="A65" s="5">
        <v>21624621588</v>
      </c>
      <c r="B65" s="6">
        <v>44865</v>
      </c>
      <c r="C65" s="6">
        <v>44866</v>
      </c>
      <c r="D65" s="4">
        <v>134</v>
      </c>
      <c r="E65" s="4" t="str">
        <f>VLOOKUP(A65,HOP!A:L,12,0)</f>
        <v>134.00</v>
      </c>
      <c r="F65" s="4" t="str">
        <f>VLOOKUP(A65,HOP!A:C,3,0)</f>
        <v>2767343</v>
      </c>
      <c r="G65" s="4">
        <f t="shared" si="2"/>
        <v>0</v>
      </c>
      <c r="H65" s="4" t="str">
        <f t="shared" si="3"/>
        <v>，2767343</v>
      </c>
      <c r="I65" s="4" t="str">
        <f>VLOOKUP(A65,HOP!A:U,21,0)</f>
        <v>直连</v>
      </c>
    </row>
    <row r="66" s="4" customFormat="1" hidden="1" spans="1:9">
      <c r="A66" s="5">
        <v>21630105173</v>
      </c>
      <c r="B66" s="6">
        <v>44865</v>
      </c>
      <c r="C66" s="6">
        <v>44866</v>
      </c>
      <c r="D66" s="4">
        <v>665</v>
      </c>
      <c r="E66" s="4" t="str">
        <f>VLOOKUP(A66,HOP!A:L,12,0)</f>
        <v>665.00</v>
      </c>
      <c r="F66" s="4" t="str">
        <f>VLOOKUP(A66,HOP!A:C,3,0)</f>
        <v>2767530</v>
      </c>
      <c r="G66" s="4">
        <f t="shared" si="2"/>
        <v>0</v>
      </c>
      <c r="H66" s="4" t="str">
        <f t="shared" si="3"/>
        <v>，2767530</v>
      </c>
      <c r="I66" s="4" t="str">
        <f>VLOOKUP(A66,HOP!A:U,21,0)</f>
        <v>直连</v>
      </c>
    </row>
    <row r="67" s="4" customFormat="1" hidden="1" spans="1:9">
      <c r="A67" s="5">
        <v>21630422920</v>
      </c>
      <c r="B67" s="6">
        <v>44865</v>
      </c>
      <c r="C67" s="6">
        <v>44866</v>
      </c>
      <c r="D67" s="4">
        <v>577</v>
      </c>
      <c r="E67" s="4" t="str">
        <f>VLOOKUP(A67,HOP!A:L,12,0)</f>
        <v>577.00</v>
      </c>
      <c r="F67" s="4" t="str">
        <f>VLOOKUP(A67,HOP!A:C,3,0)</f>
        <v>2767545</v>
      </c>
      <c r="G67" s="4">
        <f t="shared" ref="G67:G90" si="4">D67-E67</f>
        <v>0</v>
      </c>
      <c r="H67" s="4" t="str">
        <f t="shared" ref="H67:H90" si="5">$H$1&amp;F67</f>
        <v>，2767545</v>
      </c>
      <c r="I67" s="4" t="str">
        <f>VLOOKUP(A67,HOP!A:U,21,0)</f>
        <v>直连</v>
      </c>
    </row>
    <row r="68" s="4" customFormat="1" hidden="1" spans="1:9">
      <c r="A68" s="5">
        <v>21630615762</v>
      </c>
      <c r="B68" s="6">
        <v>44865</v>
      </c>
      <c r="C68" s="6">
        <v>44866</v>
      </c>
      <c r="D68" s="4">
        <v>1196</v>
      </c>
      <c r="E68" s="4" t="str">
        <f>VLOOKUP(A68,HOP!A:L,12,0)</f>
        <v>1196.00</v>
      </c>
      <c r="F68" s="4" t="str">
        <f>VLOOKUP(A68,HOP!A:C,3,0)</f>
        <v>2767609</v>
      </c>
      <c r="G68" s="4">
        <f t="shared" si="4"/>
        <v>0</v>
      </c>
      <c r="H68" s="4" t="str">
        <f t="shared" si="5"/>
        <v>，2767609</v>
      </c>
      <c r="I68" s="4" t="str">
        <f>VLOOKUP(A68,HOP!A:U,21,0)</f>
        <v>直连</v>
      </c>
    </row>
    <row r="69" s="4" customFormat="1" hidden="1" spans="1:9">
      <c r="A69" s="5">
        <v>21630627842</v>
      </c>
      <c r="B69" s="6">
        <v>44865</v>
      </c>
      <c r="C69" s="6">
        <v>44866</v>
      </c>
      <c r="D69" s="4">
        <v>1094</v>
      </c>
      <c r="E69" s="4" t="str">
        <f>VLOOKUP(A69,HOP!A:L,12,0)</f>
        <v>1094.00</v>
      </c>
      <c r="F69" s="4" t="str">
        <f>VLOOKUP(A69,HOP!A:C,3,0)</f>
        <v>2767619</v>
      </c>
      <c r="G69" s="4">
        <f t="shared" si="4"/>
        <v>0</v>
      </c>
      <c r="H69" s="4" t="str">
        <f t="shared" si="5"/>
        <v>，2767619</v>
      </c>
      <c r="I69" s="4" t="str">
        <f>VLOOKUP(A69,HOP!A:U,21,0)</f>
        <v>直连</v>
      </c>
    </row>
    <row r="70" s="4" customFormat="1" hidden="1" spans="1:9">
      <c r="A70" s="5">
        <v>21630714028</v>
      </c>
      <c r="B70" s="6">
        <v>44865</v>
      </c>
      <c r="C70" s="6">
        <v>44866</v>
      </c>
      <c r="D70" s="4">
        <v>78</v>
      </c>
      <c r="E70" s="4" t="str">
        <f>VLOOKUP(A70,HOP!A:L,12,0)</f>
        <v>78.00</v>
      </c>
      <c r="F70" s="4" t="str">
        <f>VLOOKUP(A70,HOP!A:C,3,0)</f>
        <v>2767629</v>
      </c>
      <c r="G70" s="4">
        <f t="shared" si="4"/>
        <v>0</v>
      </c>
      <c r="H70" s="4" t="str">
        <f t="shared" si="5"/>
        <v>，2767629</v>
      </c>
      <c r="I70" s="4" t="str">
        <f>VLOOKUP(A70,HOP!A:U,21,0)</f>
        <v>直连</v>
      </c>
    </row>
    <row r="71" s="4" customFormat="1" hidden="1" spans="1:9">
      <c r="A71" s="5">
        <v>21632006040</v>
      </c>
      <c r="B71" s="6">
        <v>44865</v>
      </c>
      <c r="C71" s="6">
        <v>44866</v>
      </c>
      <c r="D71" s="4">
        <v>381</v>
      </c>
      <c r="E71" s="4" t="str">
        <f>VLOOKUP(A71,HOP!A:L,12,0)</f>
        <v>381.00</v>
      </c>
      <c r="F71" s="4" t="str">
        <f>VLOOKUP(A71,HOP!A:C,3,0)</f>
        <v>2767808</v>
      </c>
      <c r="G71" s="4">
        <f t="shared" si="4"/>
        <v>0</v>
      </c>
      <c r="H71" s="4" t="str">
        <f t="shared" si="5"/>
        <v>，2767808</v>
      </c>
      <c r="I71" s="4" t="str">
        <f>VLOOKUP(A71,HOP!A:U,21,0)</f>
        <v>直连</v>
      </c>
    </row>
    <row r="72" s="4" customFormat="1" hidden="1" spans="1:9">
      <c r="A72" s="5">
        <v>21632472504</v>
      </c>
      <c r="B72" s="6">
        <v>44865</v>
      </c>
      <c r="C72" s="6">
        <v>44866</v>
      </c>
      <c r="D72" s="4">
        <v>774</v>
      </c>
      <c r="E72" s="4" t="str">
        <f>VLOOKUP(A72,HOP!A:L,12,0)</f>
        <v>774.00</v>
      </c>
      <c r="F72" s="4" t="str">
        <f>VLOOKUP(A72,HOP!A:C,3,0)</f>
        <v>2767881</v>
      </c>
      <c r="G72" s="4">
        <f t="shared" si="4"/>
        <v>0</v>
      </c>
      <c r="H72" s="4" t="str">
        <f t="shared" si="5"/>
        <v>，2767881</v>
      </c>
      <c r="I72" s="4" t="str">
        <f>VLOOKUP(A72,HOP!A:U,21,0)</f>
        <v>直连</v>
      </c>
    </row>
    <row r="73" s="4" customFormat="1" hidden="1" spans="1:9">
      <c r="A73" s="5">
        <v>21632546555</v>
      </c>
      <c r="B73" s="6">
        <v>44865</v>
      </c>
      <c r="C73" s="6">
        <v>44866</v>
      </c>
      <c r="D73" s="4">
        <v>142</v>
      </c>
      <c r="E73" s="4" t="str">
        <f>VLOOKUP(A73,HOP!A:L,12,0)</f>
        <v>142.00</v>
      </c>
      <c r="F73" s="4" t="str">
        <f>VLOOKUP(A73,HOP!A:C,3,0)</f>
        <v>2767893</v>
      </c>
      <c r="G73" s="4">
        <f t="shared" si="4"/>
        <v>0</v>
      </c>
      <c r="H73" s="4" t="str">
        <f t="shared" si="5"/>
        <v>，2767893</v>
      </c>
      <c r="I73" s="4" t="str">
        <f>VLOOKUP(A73,HOP!A:U,21,0)</f>
        <v>直连</v>
      </c>
    </row>
    <row r="74" s="4" customFormat="1" hidden="1" spans="1:9">
      <c r="A74" s="5">
        <v>21633055969</v>
      </c>
      <c r="B74" s="6">
        <v>44865</v>
      </c>
      <c r="C74" s="6">
        <v>44866</v>
      </c>
      <c r="D74" s="4">
        <v>925</v>
      </c>
      <c r="E74" s="4" t="str">
        <f>VLOOKUP(A74,HOP!A:L,12,0)</f>
        <v>925.00</v>
      </c>
      <c r="F74" s="4" t="str">
        <f>VLOOKUP(A74,HOP!A:C,3,0)</f>
        <v>2767971</v>
      </c>
      <c r="G74" s="4">
        <f t="shared" si="4"/>
        <v>0</v>
      </c>
      <c r="H74" s="4" t="str">
        <f t="shared" si="5"/>
        <v>，2767971</v>
      </c>
      <c r="I74" s="4" t="str">
        <f>VLOOKUP(A74,HOP!A:U,21,0)</f>
        <v>直连</v>
      </c>
    </row>
    <row r="75" s="4" customFormat="1" hidden="1" spans="1:9">
      <c r="A75" s="5">
        <v>21633828265</v>
      </c>
      <c r="B75" s="6">
        <v>44865</v>
      </c>
      <c r="C75" s="6">
        <v>44866</v>
      </c>
      <c r="D75" s="4">
        <v>618</v>
      </c>
      <c r="E75" s="4" t="str">
        <f>VLOOKUP(A75,HOP!A:L,12,0)</f>
        <v>618.00</v>
      </c>
      <c r="F75" s="4" t="str">
        <f>VLOOKUP(A75,HOP!A:C,3,0)</f>
        <v>2768121</v>
      </c>
      <c r="G75" s="4">
        <f t="shared" si="4"/>
        <v>0</v>
      </c>
      <c r="H75" s="4" t="str">
        <f t="shared" si="5"/>
        <v>，2768121</v>
      </c>
      <c r="I75" s="4" t="str">
        <f>VLOOKUP(A75,HOP!A:U,21,0)</f>
        <v>直连</v>
      </c>
    </row>
    <row r="76" s="4" customFormat="1" hidden="1" spans="1:9">
      <c r="A76" s="5">
        <v>21633966558</v>
      </c>
      <c r="B76" s="6">
        <v>44865</v>
      </c>
      <c r="C76" s="6">
        <v>44866</v>
      </c>
      <c r="D76" s="4">
        <v>747</v>
      </c>
      <c r="E76" s="4" t="str">
        <f>VLOOKUP(A76,HOP!A:L,12,0)</f>
        <v>747.00</v>
      </c>
      <c r="F76" s="4" t="str">
        <f>VLOOKUP(A76,HOP!A:C,3,0)</f>
        <v>2768141</v>
      </c>
      <c r="G76" s="4">
        <f t="shared" si="4"/>
        <v>0</v>
      </c>
      <c r="H76" s="4" t="str">
        <f t="shared" si="5"/>
        <v>，2768141</v>
      </c>
      <c r="I76" s="4" t="str">
        <f>VLOOKUP(A76,HOP!A:U,21,0)</f>
        <v>直连</v>
      </c>
    </row>
    <row r="77" s="4" customFormat="1" hidden="1" spans="1:9">
      <c r="A77" s="5">
        <v>21634545659</v>
      </c>
      <c r="B77" s="6">
        <v>44865</v>
      </c>
      <c r="C77" s="6">
        <v>44866</v>
      </c>
      <c r="D77" s="4">
        <v>310</v>
      </c>
      <c r="E77" s="4" t="str">
        <f>VLOOKUP(A77,HOP!A:L,12,0)</f>
        <v>310.00</v>
      </c>
      <c r="F77" s="4" t="str">
        <f>VLOOKUP(A77,HOP!A:C,3,0)</f>
        <v>2768245</v>
      </c>
      <c r="G77" s="4">
        <f t="shared" si="4"/>
        <v>0</v>
      </c>
      <c r="H77" s="4" t="str">
        <f t="shared" si="5"/>
        <v>，2768245</v>
      </c>
      <c r="I77" s="4" t="str">
        <f>VLOOKUP(A77,HOP!A:U,21,0)</f>
        <v>直连</v>
      </c>
    </row>
    <row r="78" s="4" customFormat="1" hidden="1" spans="1:9">
      <c r="A78" s="5">
        <v>21634610957</v>
      </c>
      <c r="B78" s="6">
        <v>44865</v>
      </c>
      <c r="C78" s="6">
        <v>44866</v>
      </c>
      <c r="D78" s="4">
        <v>948</v>
      </c>
      <c r="E78" s="4" t="str">
        <f>VLOOKUP(A78,HOP!A:L,12,0)</f>
        <v>948.00</v>
      </c>
      <c r="F78" s="4" t="str">
        <f>VLOOKUP(A78,HOP!A:C,3,0)</f>
        <v>2768249</v>
      </c>
      <c r="G78" s="4">
        <f t="shared" si="4"/>
        <v>0</v>
      </c>
      <c r="H78" s="4" t="str">
        <f t="shared" si="5"/>
        <v>，2768249</v>
      </c>
      <c r="I78" s="4" t="str">
        <f>VLOOKUP(A78,HOP!A:U,21,0)</f>
        <v>直采</v>
      </c>
    </row>
    <row r="79" s="4" customFormat="1" hidden="1" spans="1:9">
      <c r="A79" s="5">
        <v>21634973581</v>
      </c>
      <c r="B79" s="6">
        <v>44865</v>
      </c>
      <c r="C79" s="6">
        <v>44866</v>
      </c>
      <c r="D79" s="4">
        <v>394</v>
      </c>
      <c r="E79" s="4" t="str">
        <f>VLOOKUP(A79,HOP!A:L,12,0)</f>
        <v>394.00</v>
      </c>
      <c r="F79" s="4" t="str">
        <f>VLOOKUP(A79,HOP!A:C,3,0)</f>
        <v>2768356</v>
      </c>
      <c r="G79" s="4">
        <f t="shared" si="4"/>
        <v>0</v>
      </c>
      <c r="H79" s="4" t="str">
        <f t="shared" si="5"/>
        <v>，2768356</v>
      </c>
      <c r="I79" s="4" t="str">
        <f>VLOOKUP(A79,HOP!A:U,21,0)</f>
        <v>直连</v>
      </c>
    </row>
    <row r="80" s="4" customFormat="1" hidden="1" spans="1:9">
      <c r="A80" s="5">
        <v>21636385475</v>
      </c>
      <c r="B80" s="6">
        <v>44865</v>
      </c>
      <c r="C80" s="6">
        <v>44866</v>
      </c>
      <c r="D80" s="4">
        <v>210</v>
      </c>
      <c r="E80" s="4" t="str">
        <f>VLOOKUP(A80,HOP!A:L,12,0)</f>
        <v>210.00</v>
      </c>
      <c r="F80" s="4" t="str">
        <f>VLOOKUP(A80,HOP!A:C,3,0)</f>
        <v>2768719</v>
      </c>
      <c r="G80" s="4">
        <f t="shared" si="4"/>
        <v>0</v>
      </c>
      <c r="H80" s="4" t="str">
        <f t="shared" si="5"/>
        <v>，2768719</v>
      </c>
      <c r="I80" s="4" t="str">
        <f>VLOOKUP(A80,HOP!A:U,21,0)</f>
        <v>直连</v>
      </c>
    </row>
    <row r="81" s="4" customFormat="1" hidden="1" spans="1:9">
      <c r="A81" s="5">
        <v>21636396528</v>
      </c>
      <c r="B81" s="6">
        <v>44865</v>
      </c>
      <c r="C81" s="6">
        <v>44866</v>
      </c>
      <c r="D81" s="4">
        <v>1148</v>
      </c>
      <c r="E81" s="4" t="str">
        <f>VLOOKUP(A81,HOP!A:L,12,0)</f>
        <v>1148.00</v>
      </c>
      <c r="F81" s="4" t="str">
        <f>VLOOKUP(A81,HOP!A:C,3,0)</f>
        <v>2768726</v>
      </c>
      <c r="G81" s="4">
        <f t="shared" si="4"/>
        <v>0</v>
      </c>
      <c r="H81" s="4" t="str">
        <f t="shared" si="5"/>
        <v>，2768726</v>
      </c>
      <c r="I81" s="4" t="str">
        <f>VLOOKUP(A81,HOP!A:U,21,0)</f>
        <v>直连</v>
      </c>
    </row>
    <row r="82" s="4" customFormat="1" hidden="1" spans="1:9">
      <c r="A82" s="5">
        <v>21636465278</v>
      </c>
      <c r="B82" s="6">
        <v>44865</v>
      </c>
      <c r="C82" s="6">
        <v>44866</v>
      </c>
      <c r="D82" s="4">
        <v>0</v>
      </c>
      <c r="E82" s="4" t="e">
        <f>VLOOKUP(A82,HOP!A:L,12,0)</f>
        <v>#N/A</v>
      </c>
      <c r="F82" s="4" t="e">
        <f>VLOOKUP(A82,HOP!A:C,3,0)</f>
        <v>#N/A</v>
      </c>
      <c r="G82" s="4" t="e">
        <f t="shared" si="4"/>
        <v>#N/A</v>
      </c>
      <c r="H82" s="4" t="e">
        <f t="shared" si="5"/>
        <v>#N/A</v>
      </c>
      <c r="I82" s="4" t="e">
        <f>VLOOKUP(A82,HOP!A:U,21,0)</f>
        <v>#N/A</v>
      </c>
    </row>
    <row r="83" s="4" customFormat="1" hidden="1" spans="1:9">
      <c r="A83" s="5">
        <v>21636789473</v>
      </c>
      <c r="B83" s="6">
        <v>44865</v>
      </c>
      <c r="C83" s="6">
        <v>44866</v>
      </c>
      <c r="D83" s="4">
        <v>947</v>
      </c>
      <c r="E83" s="4" t="str">
        <f>VLOOKUP(A83,HOP!A:L,12,0)</f>
        <v>947.00</v>
      </c>
      <c r="F83" s="4" t="str">
        <f>VLOOKUP(A83,HOP!A:C,3,0)</f>
        <v>2768808</v>
      </c>
      <c r="G83" s="4">
        <f t="shared" si="4"/>
        <v>0</v>
      </c>
      <c r="H83" s="4" t="str">
        <f t="shared" si="5"/>
        <v>，2768808</v>
      </c>
      <c r="I83" s="4" t="str">
        <f>VLOOKUP(A83,HOP!A:U,21,0)</f>
        <v>直连</v>
      </c>
    </row>
    <row r="84" s="4" customFormat="1" hidden="1" spans="1:9">
      <c r="A84" s="5">
        <v>21636944359</v>
      </c>
      <c r="B84" s="6">
        <v>44865</v>
      </c>
      <c r="C84" s="6">
        <v>44866</v>
      </c>
      <c r="D84" s="4">
        <v>105</v>
      </c>
      <c r="E84" s="4" t="str">
        <f>VLOOKUP(A84,HOP!A:L,12,0)</f>
        <v>105.00</v>
      </c>
      <c r="F84" s="4" t="str">
        <f>VLOOKUP(A84,HOP!A:C,3,0)</f>
        <v>2768838</v>
      </c>
      <c r="G84" s="4">
        <f t="shared" si="4"/>
        <v>0</v>
      </c>
      <c r="H84" s="4" t="str">
        <f t="shared" si="5"/>
        <v>，2768838</v>
      </c>
      <c r="I84" s="4" t="str">
        <f>VLOOKUP(A84,HOP!A:U,21,0)</f>
        <v>直连</v>
      </c>
    </row>
    <row r="85" s="4" customFormat="1" hidden="1" spans="1:9">
      <c r="A85" s="5">
        <v>21637162425</v>
      </c>
      <c r="B85" s="6">
        <v>44865</v>
      </c>
      <c r="C85" s="6">
        <v>44866</v>
      </c>
      <c r="D85" s="4">
        <v>141</v>
      </c>
      <c r="E85" s="4" t="str">
        <f>VLOOKUP(A85,HOP!A:L,12,0)</f>
        <v>141.00</v>
      </c>
      <c r="F85" s="4" t="str">
        <f>VLOOKUP(A85,HOP!A:C,3,0)</f>
        <v>2768912</v>
      </c>
      <c r="G85" s="4">
        <f t="shared" si="4"/>
        <v>0</v>
      </c>
      <c r="H85" s="4" t="str">
        <f t="shared" si="5"/>
        <v>，2768912</v>
      </c>
      <c r="I85" s="4" t="str">
        <f>VLOOKUP(A85,HOP!A:U,21,0)</f>
        <v>直连</v>
      </c>
    </row>
    <row r="86" s="4" customFormat="1" hidden="1" spans="1:9">
      <c r="A86" s="5">
        <v>21637313764</v>
      </c>
      <c r="B86" s="6">
        <v>44865</v>
      </c>
      <c r="C86" s="6">
        <v>44866</v>
      </c>
      <c r="D86" s="4">
        <v>570</v>
      </c>
      <c r="E86" s="4" t="str">
        <f>VLOOKUP(A86,HOP!A:L,12,0)</f>
        <v>570.00</v>
      </c>
      <c r="F86" s="4" t="str">
        <f>VLOOKUP(A86,HOP!A:C,3,0)</f>
        <v>2768964</v>
      </c>
      <c r="G86" s="4">
        <f t="shared" si="4"/>
        <v>0</v>
      </c>
      <c r="H86" s="4" t="str">
        <f t="shared" si="5"/>
        <v>，2768964</v>
      </c>
      <c r="I86" s="4" t="str">
        <f>VLOOKUP(A86,HOP!A:U,21,0)</f>
        <v>直连</v>
      </c>
    </row>
    <row r="87" s="4" customFormat="1" hidden="1" spans="1:9">
      <c r="A87" s="5">
        <v>18494111793</v>
      </c>
      <c r="B87" s="6">
        <v>44800</v>
      </c>
      <c r="C87" s="6">
        <v>44802</v>
      </c>
      <c r="D87" s="4">
        <v>2424</v>
      </c>
      <c r="E87" s="4">
        <v>2424</v>
      </c>
      <c r="F87" s="4">
        <v>2630887</v>
      </c>
      <c r="G87" s="4">
        <f t="shared" si="4"/>
        <v>0</v>
      </c>
      <c r="H87" s="4" t="str">
        <f t="shared" si="5"/>
        <v>，2630887</v>
      </c>
      <c r="I87" s="4" t="e">
        <f>VLOOKUP(A87,HOP!A:U,21,0)</f>
        <v>#N/A</v>
      </c>
    </row>
    <row r="88" s="4" customFormat="1" spans="1:10">
      <c r="A88" s="5">
        <v>18819717952</v>
      </c>
      <c r="B88" s="6">
        <v>44793</v>
      </c>
      <c r="C88" s="6">
        <v>44794</v>
      </c>
      <c r="D88" s="4">
        <v>387</v>
      </c>
      <c r="E88" s="4" t="e">
        <f>VLOOKUP(A88,HOP!A:L,12,0)</f>
        <v>#N/A</v>
      </c>
      <c r="F88" s="4">
        <v>2661822</v>
      </c>
      <c r="G88" s="4" t="e">
        <f t="shared" si="4"/>
        <v>#N/A</v>
      </c>
      <c r="H88" s="4" t="str">
        <f t="shared" si="5"/>
        <v>，2661822</v>
      </c>
      <c r="I88" s="4" t="e">
        <f>VLOOKUP(A88,HOP!A:U,21,0)</f>
        <v>#N/A</v>
      </c>
      <c r="J88" s="4" t="s">
        <v>496</v>
      </c>
    </row>
    <row r="89" s="4" customFormat="1" spans="1:10">
      <c r="A89" s="5">
        <v>21045837635</v>
      </c>
      <c r="B89" s="6">
        <v>44822</v>
      </c>
      <c r="C89" s="6">
        <v>44823</v>
      </c>
      <c r="D89" s="4">
        <v>207</v>
      </c>
      <c r="E89" s="4" t="e">
        <f>VLOOKUP(A89,HOP!A:L,12,0)</f>
        <v>#N/A</v>
      </c>
      <c r="F89" s="4">
        <v>2697848</v>
      </c>
      <c r="G89" s="4" t="e">
        <f t="shared" si="4"/>
        <v>#N/A</v>
      </c>
      <c r="H89" s="4" t="str">
        <f t="shared" si="5"/>
        <v>，2697848</v>
      </c>
      <c r="I89" s="4" t="e">
        <f>VLOOKUP(A89,HOP!A:U,21,0)</f>
        <v>#N/A</v>
      </c>
      <c r="J89" s="4" t="s">
        <v>497</v>
      </c>
    </row>
    <row r="90" s="4" customFormat="1" spans="1:10">
      <c r="A90" s="5">
        <v>17969143634</v>
      </c>
      <c r="B90" s="6">
        <v>44702</v>
      </c>
      <c r="C90" s="6">
        <v>44703</v>
      </c>
      <c r="D90" s="4">
        <v>164</v>
      </c>
      <c r="E90" s="4" t="e">
        <f>VLOOKUP(A90,HOP!A:L,12,0)</f>
        <v>#N/A</v>
      </c>
      <c r="F90" s="4">
        <v>2558748</v>
      </c>
      <c r="G90" s="4" t="e">
        <f t="shared" si="4"/>
        <v>#N/A</v>
      </c>
      <c r="H90" s="4" t="str">
        <f t="shared" si="5"/>
        <v>，2558748</v>
      </c>
      <c r="I90" s="4" t="e">
        <f>VLOOKUP(A90,HOP!A:U,21,0)</f>
        <v>#N/A</v>
      </c>
      <c r="J90" s="4" t="s">
        <v>498</v>
      </c>
    </row>
    <row r="92" spans="4:4">
      <c r="D92" s="4">
        <f>SUM(D2:D91)</f>
        <v>151049</v>
      </c>
    </row>
    <row r="93" spans="4:4">
      <c r="D93" s="4" t="s">
        <v>499</v>
      </c>
    </row>
    <row r="96" spans="1:3">
      <c r="A96" s="4" t="s">
        <v>500</v>
      </c>
      <c r="C96" s="4">
        <v>10506</v>
      </c>
    </row>
    <row r="97" spans="1:3">
      <c r="A97" s="4" t="s">
        <v>501</v>
      </c>
      <c r="C97" s="4">
        <v>140336</v>
      </c>
    </row>
    <row r="98" spans="1:3">
      <c r="A98" s="4" t="s">
        <v>502</v>
      </c>
      <c r="C98" s="4">
        <v>207</v>
      </c>
    </row>
    <row r="99" spans="1:3">
      <c r="A99" s="4" t="s">
        <v>503</v>
      </c>
      <c r="C99" s="4">
        <f>SUBTOTAL(9,C96:C98)</f>
        <v>151049</v>
      </c>
    </row>
  </sheetData>
  <autoFilter ref="A1:X90">
    <filterColumn colId="3">
      <filters>
        <filter val="703"/>
        <filter val="1503"/>
        <filter val="2204"/>
        <filter val="105"/>
        <filter val="207"/>
        <filter val="1507"/>
        <filter val="1008"/>
        <filter val="210"/>
        <filter val="310"/>
        <filter val="2010"/>
        <filter val="2710"/>
        <filter val="111"/>
        <filter val="2112"/>
        <filter val="5712"/>
        <filter val="213"/>
        <filter val="814"/>
        <filter val="3015"/>
        <filter val="2016"/>
        <filter val="1317"/>
        <filter val="518"/>
        <filter val="618"/>
        <filter val="620"/>
        <filter val="1820"/>
        <filter val="121"/>
        <filter val="523"/>
        <filter val="2424"/>
        <filter val="925"/>
        <filter val="3526"/>
        <filter val="2928"/>
        <filter val="8728"/>
        <filter val="329"/>
        <filter val="3330"/>
        <filter val="2131"/>
        <filter val="833"/>
        <filter val="134"/>
        <filter val="836"/>
        <filter val="2936"/>
        <filter val="139"/>
        <filter val="640"/>
        <filter val="141"/>
        <filter val="142"/>
        <filter val="542"/>
        <filter val="5346"/>
        <filter val="747"/>
        <filter val="947"/>
        <filter val="648"/>
        <filter val="948"/>
        <filter val="1148"/>
        <filter val="9650"/>
        <filter val="151"/>
        <filter val="452"/>
        <filter val="952"/>
        <filter val="1752"/>
        <filter val="154"/>
        <filter val="356"/>
        <filter val="1560"/>
        <filter val="164"/>
        <filter val="665"/>
        <filter val="1968"/>
        <filter val="669"/>
        <filter val="170"/>
        <filter val="570"/>
        <filter val="2070"/>
        <filter val="1173"/>
        <filter val="1673"/>
        <filter val="774"/>
        <filter val="577"/>
        <filter val="78"/>
        <filter val="378"/>
        <filter val="37279"/>
        <filter val="680"/>
        <filter val="381"/>
        <filter val="682"/>
        <filter val="984"/>
        <filter val="1884"/>
        <filter val="1586"/>
        <filter val="387"/>
        <filter val="487"/>
        <filter val="1487"/>
        <filter val="590"/>
        <filter val="3393"/>
        <filter val="394"/>
        <filter val="1094"/>
        <filter val="1196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504</v>
      </c>
      <c r="B1" s="2" t="s">
        <v>505</v>
      </c>
      <c r="C1" s="2" t="s">
        <v>506</v>
      </c>
      <c r="D1" s="2" t="s">
        <v>507</v>
      </c>
      <c r="E1" s="2" t="s">
        <v>13</v>
      </c>
      <c r="F1" s="2" t="s">
        <v>5</v>
      </c>
      <c r="G1" s="2" t="s">
        <v>6</v>
      </c>
      <c r="H1" s="2" t="s">
        <v>508</v>
      </c>
      <c r="I1" s="2" t="s">
        <v>509</v>
      </c>
      <c r="J1" s="2" t="s">
        <v>510</v>
      </c>
      <c r="K1" s="2" t="s">
        <v>511</v>
      </c>
      <c r="L1" s="2" t="s">
        <v>512</v>
      </c>
      <c r="M1" s="2" t="s">
        <v>513</v>
      </c>
      <c r="N1" s="2" t="s">
        <v>514</v>
      </c>
      <c r="O1" s="2" t="s">
        <v>515</v>
      </c>
      <c r="P1" s="2" t="s">
        <v>516</v>
      </c>
      <c r="Q1" s="2" t="s">
        <v>517</v>
      </c>
      <c r="R1" s="2" t="s">
        <v>518</v>
      </c>
      <c r="S1" s="2" t="s">
        <v>519</v>
      </c>
      <c r="T1" s="2" t="s">
        <v>520</v>
      </c>
      <c r="U1" s="2" t="s">
        <v>521</v>
      </c>
      <c r="V1" s="2" t="s">
        <v>522</v>
      </c>
    </row>
    <row r="2" s="1" customFormat="1" spans="1:22">
      <c r="A2" s="3">
        <v>21637313764</v>
      </c>
      <c r="B2" s="1" t="s">
        <v>523</v>
      </c>
      <c r="C2" s="1" t="s">
        <v>524</v>
      </c>
      <c r="D2" s="1" t="s">
        <v>525</v>
      </c>
      <c r="E2" s="1" t="s">
        <v>526</v>
      </c>
      <c r="F2" s="1" t="s">
        <v>523</v>
      </c>
      <c r="G2" s="1" t="s">
        <v>527</v>
      </c>
      <c r="H2" s="1" t="s">
        <v>528</v>
      </c>
      <c r="I2" s="1" t="s">
        <v>529</v>
      </c>
      <c r="J2" s="1" t="s">
        <v>30</v>
      </c>
      <c r="K2" s="1" t="s">
        <v>530</v>
      </c>
      <c r="L2" s="1" t="s">
        <v>530</v>
      </c>
      <c r="M2" s="1" t="s">
        <v>531</v>
      </c>
      <c r="N2" s="1" t="s">
        <v>531</v>
      </c>
      <c r="O2" s="1" t="s">
        <v>532</v>
      </c>
      <c r="P2" s="1" t="s">
        <v>533</v>
      </c>
      <c r="Q2" s="1" t="s">
        <v>534</v>
      </c>
      <c r="R2" s="1" t="s">
        <v>535</v>
      </c>
      <c r="S2" s="1" t="s">
        <v>536</v>
      </c>
      <c r="T2" s="1" t="s">
        <v>537</v>
      </c>
      <c r="U2" s="1" t="s">
        <v>538</v>
      </c>
      <c r="V2" s="1" t="s">
        <v>539</v>
      </c>
    </row>
    <row r="3" s="1" customFormat="1" spans="1:22">
      <c r="A3" s="3">
        <v>21637162425</v>
      </c>
      <c r="B3" s="1" t="s">
        <v>523</v>
      </c>
      <c r="C3" s="1" t="s">
        <v>540</v>
      </c>
      <c r="D3" s="1" t="s">
        <v>541</v>
      </c>
      <c r="E3" s="1" t="s">
        <v>542</v>
      </c>
      <c r="F3" s="1" t="s">
        <v>523</v>
      </c>
      <c r="G3" s="1" t="s">
        <v>527</v>
      </c>
      <c r="H3" s="1" t="s">
        <v>528</v>
      </c>
      <c r="I3" s="1" t="s">
        <v>543</v>
      </c>
      <c r="J3" s="1" t="s">
        <v>30</v>
      </c>
      <c r="K3" s="1" t="s">
        <v>544</v>
      </c>
      <c r="L3" s="1" t="s">
        <v>544</v>
      </c>
      <c r="M3" s="1" t="s">
        <v>531</v>
      </c>
      <c r="N3" s="1" t="s">
        <v>531</v>
      </c>
      <c r="O3" s="1" t="s">
        <v>532</v>
      </c>
      <c r="P3" s="1" t="s">
        <v>533</v>
      </c>
      <c r="Q3" s="1" t="s">
        <v>534</v>
      </c>
      <c r="R3" s="1" t="s">
        <v>545</v>
      </c>
      <c r="S3" s="1" t="s">
        <v>536</v>
      </c>
      <c r="T3" s="1" t="s">
        <v>537</v>
      </c>
      <c r="U3" s="1" t="s">
        <v>538</v>
      </c>
      <c r="V3" s="1" t="s">
        <v>546</v>
      </c>
    </row>
    <row r="4" s="1" customFormat="1" spans="1:22">
      <c r="A4" s="3">
        <v>21636944359</v>
      </c>
      <c r="B4" s="1" t="s">
        <v>523</v>
      </c>
      <c r="C4" s="1" t="s">
        <v>547</v>
      </c>
      <c r="D4" s="1" t="s">
        <v>548</v>
      </c>
      <c r="E4" s="1" t="s">
        <v>549</v>
      </c>
      <c r="F4" s="1" t="s">
        <v>523</v>
      </c>
      <c r="G4" s="1" t="s">
        <v>527</v>
      </c>
      <c r="H4" s="1" t="s">
        <v>528</v>
      </c>
      <c r="I4" s="1" t="s">
        <v>550</v>
      </c>
      <c r="J4" s="1" t="s">
        <v>30</v>
      </c>
      <c r="K4" s="1" t="s">
        <v>551</v>
      </c>
      <c r="L4" s="1" t="s">
        <v>551</v>
      </c>
      <c r="M4" s="1" t="s">
        <v>531</v>
      </c>
      <c r="N4" s="1" t="s">
        <v>531</v>
      </c>
      <c r="O4" s="1" t="s">
        <v>532</v>
      </c>
      <c r="P4" s="1" t="s">
        <v>533</v>
      </c>
      <c r="Q4" s="1" t="s">
        <v>534</v>
      </c>
      <c r="R4" s="1" t="s">
        <v>552</v>
      </c>
      <c r="S4" s="1" t="s">
        <v>536</v>
      </c>
      <c r="T4" s="1" t="s">
        <v>537</v>
      </c>
      <c r="U4" s="1" t="s">
        <v>538</v>
      </c>
      <c r="V4" s="1" t="s">
        <v>553</v>
      </c>
    </row>
    <row r="5" s="1" customFormat="1" spans="1:22">
      <c r="A5" s="3">
        <v>21636789473</v>
      </c>
      <c r="B5" s="1" t="s">
        <v>523</v>
      </c>
      <c r="C5" s="1" t="s">
        <v>554</v>
      </c>
      <c r="D5" s="1" t="s">
        <v>555</v>
      </c>
      <c r="E5" s="1" t="s">
        <v>556</v>
      </c>
      <c r="F5" s="1" t="s">
        <v>523</v>
      </c>
      <c r="G5" s="1" t="s">
        <v>527</v>
      </c>
      <c r="H5" s="1" t="s">
        <v>528</v>
      </c>
      <c r="I5" s="1" t="s">
        <v>557</v>
      </c>
      <c r="J5" s="1" t="s">
        <v>30</v>
      </c>
      <c r="K5" s="1" t="s">
        <v>558</v>
      </c>
      <c r="L5" s="1" t="s">
        <v>558</v>
      </c>
      <c r="M5" s="1" t="s">
        <v>531</v>
      </c>
      <c r="N5" s="1" t="s">
        <v>531</v>
      </c>
      <c r="O5" s="1" t="s">
        <v>532</v>
      </c>
      <c r="P5" s="1" t="s">
        <v>533</v>
      </c>
      <c r="Q5" s="1" t="s">
        <v>534</v>
      </c>
      <c r="R5" s="1" t="s">
        <v>559</v>
      </c>
      <c r="S5" s="1" t="s">
        <v>536</v>
      </c>
      <c r="T5" s="1" t="s">
        <v>537</v>
      </c>
      <c r="U5" s="1" t="s">
        <v>538</v>
      </c>
      <c r="V5" s="1" t="s">
        <v>560</v>
      </c>
    </row>
    <row r="6" s="1" customFormat="1" spans="1:22">
      <c r="A6" s="3">
        <v>21636396528</v>
      </c>
      <c r="B6" s="1" t="s">
        <v>523</v>
      </c>
      <c r="C6" s="1" t="s">
        <v>561</v>
      </c>
      <c r="D6" s="1" t="s">
        <v>562</v>
      </c>
      <c r="E6" s="1" t="s">
        <v>563</v>
      </c>
      <c r="F6" s="1" t="s">
        <v>523</v>
      </c>
      <c r="G6" s="1" t="s">
        <v>527</v>
      </c>
      <c r="H6" s="1" t="s">
        <v>528</v>
      </c>
      <c r="I6" s="1" t="s">
        <v>564</v>
      </c>
      <c r="J6" s="1" t="s">
        <v>30</v>
      </c>
      <c r="K6" s="1" t="s">
        <v>565</v>
      </c>
      <c r="L6" s="1" t="s">
        <v>565</v>
      </c>
      <c r="M6" s="1" t="s">
        <v>531</v>
      </c>
      <c r="N6" s="1" t="s">
        <v>531</v>
      </c>
      <c r="O6" s="1" t="s">
        <v>532</v>
      </c>
      <c r="P6" s="1" t="s">
        <v>533</v>
      </c>
      <c r="Q6" s="1" t="s">
        <v>534</v>
      </c>
      <c r="R6" s="1" t="s">
        <v>566</v>
      </c>
      <c r="S6" s="1" t="s">
        <v>536</v>
      </c>
      <c r="T6" s="1" t="s">
        <v>537</v>
      </c>
      <c r="U6" s="1" t="s">
        <v>538</v>
      </c>
      <c r="V6" s="1" t="s">
        <v>567</v>
      </c>
    </row>
    <row r="7" s="1" customFormat="1" spans="1:22">
      <c r="A7" s="3">
        <v>21636385475</v>
      </c>
      <c r="B7" s="1" t="s">
        <v>523</v>
      </c>
      <c r="C7" s="1" t="s">
        <v>568</v>
      </c>
      <c r="D7" s="1" t="s">
        <v>569</v>
      </c>
      <c r="E7" s="1" t="s">
        <v>570</v>
      </c>
      <c r="F7" s="1" t="s">
        <v>523</v>
      </c>
      <c r="G7" s="1" t="s">
        <v>527</v>
      </c>
      <c r="H7" s="1" t="s">
        <v>528</v>
      </c>
      <c r="I7" s="1" t="s">
        <v>571</v>
      </c>
      <c r="J7" s="1" t="s">
        <v>30</v>
      </c>
      <c r="K7" s="1" t="s">
        <v>572</v>
      </c>
      <c r="L7" s="1" t="s">
        <v>572</v>
      </c>
      <c r="M7" s="1" t="s">
        <v>531</v>
      </c>
      <c r="N7" s="1" t="s">
        <v>531</v>
      </c>
      <c r="O7" s="1" t="s">
        <v>532</v>
      </c>
      <c r="P7" s="1" t="s">
        <v>533</v>
      </c>
      <c r="Q7" s="1" t="s">
        <v>534</v>
      </c>
      <c r="R7" s="1" t="s">
        <v>573</v>
      </c>
      <c r="S7" s="1" t="s">
        <v>536</v>
      </c>
      <c r="T7" s="1" t="s">
        <v>537</v>
      </c>
      <c r="U7" s="1" t="s">
        <v>538</v>
      </c>
      <c r="V7" s="1" t="s">
        <v>553</v>
      </c>
    </row>
    <row r="8" s="1" customFormat="1" spans="1:22">
      <c r="A8" s="3">
        <v>21634973581</v>
      </c>
      <c r="B8" s="1" t="s">
        <v>523</v>
      </c>
      <c r="C8" s="1" t="s">
        <v>574</v>
      </c>
      <c r="D8" s="1" t="s">
        <v>575</v>
      </c>
      <c r="E8" s="1" t="s">
        <v>576</v>
      </c>
      <c r="F8" s="1" t="s">
        <v>523</v>
      </c>
      <c r="G8" s="1" t="s">
        <v>527</v>
      </c>
      <c r="H8" s="1" t="s">
        <v>528</v>
      </c>
      <c r="I8" s="1" t="s">
        <v>577</v>
      </c>
      <c r="J8" s="1" t="s">
        <v>30</v>
      </c>
      <c r="K8" s="1" t="s">
        <v>578</v>
      </c>
      <c r="L8" s="1" t="s">
        <v>578</v>
      </c>
      <c r="M8" s="1" t="s">
        <v>531</v>
      </c>
      <c r="N8" s="1" t="s">
        <v>531</v>
      </c>
      <c r="O8" s="1" t="s">
        <v>532</v>
      </c>
      <c r="P8" s="1" t="s">
        <v>533</v>
      </c>
      <c r="Q8" s="1" t="s">
        <v>534</v>
      </c>
      <c r="R8" s="1" t="s">
        <v>579</v>
      </c>
      <c r="S8" s="1" t="s">
        <v>536</v>
      </c>
      <c r="T8" s="1" t="s">
        <v>537</v>
      </c>
      <c r="U8" s="1" t="s">
        <v>538</v>
      </c>
      <c r="V8" s="1" t="s">
        <v>580</v>
      </c>
    </row>
    <row r="9" s="1" customFormat="1" spans="1:22">
      <c r="A9" s="3">
        <v>21634610957</v>
      </c>
      <c r="B9" s="1" t="s">
        <v>523</v>
      </c>
      <c r="C9" s="1" t="s">
        <v>581</v>
      </c>
      <c r="D9" s="1" t="s">
        <v>582</v>
      </c>
      <c r="E9" s="1" t="s">
        <v>583</v>
      </c>
      <c r="F9" s="1" t="s">
        <v>523</v>
      </c>
      <c r="G9" s="1" t="s">
        <v>527</v>
      </c>
      <c r="H9" s="1" t="s">
        <v>528</v>
      </c>
      <c r="I9" s="1" t="s">
        <v>584</v>
      </c>
      <c r="J9" s="1" t="s">
        <v>30</v>
      </c>
      <c r="K9" s="1" t="s">
        <v>585</v>
      </c>
      <c r="L9" s="1" t="s">
        <v>585</v>
      </c>
      <c r="M9" s="1" t="s">
        <v>531</v>
      </c>
      <c r="N9" s="1" t="s">
        <v>531</v>
      </c>
      <c r="O9" s="1" t="s">
        <v>532</v>
      </c>
      <c r="P9" s="1" t="s">
        <v>533</v>
      </c>
      <c r="Q9" s="1" t="s">
        <v>534</v>
      </c>
      <c r="R9" s="1" t="s">
        <v>586</v>
      </c>
      <c r="S9" s="1" t="s">
        <v>536</v>
      </c>
      <c r="T9" s="1" t="s">
        <v>537</v>
      </c>
      <c r="U9" s="1" t="s">
        <v>587</v>
      </c>
      <c r="V9" s="1" t="s">
        <v>553</v>
      </c>
    </row>
    <row r="10" s="1" customFormat="1" spans="1:22">
      <c r="A10" s="3">
        <v>21634545659</v>
      </c>
      <c r="B10" s="1" t="s">
        <v>523</v>
      </c>
      <c r="C10" s="1" t="s">
        <v>588</v>
      </c>
      <c r="D10" s="1" t="s">
        <v>589</v>
      </c>
      <c r="E10" s="1" t="s">
        <v>590</v>
      </c>
      <c r="F10" s="1" t="s">
        <v>523</v>
      </c>
      <c r="G10" s="1" t="s">
        <v>527</v>
      </c>
      <c r="H10" s="1" t="s">
        <v>528</v>
      </c>
      <c r="I10" s="1" t="s">
        <v>591</v>
      </c>
      <c r="J10" s="1" t="s">
        <v>30</v>
      </c>
      <c r="K10" s="1" t="s">
        <v>592</v>
      </c>
      <c r="L10" s="1" t="s">
        <v>592</v>
      </c>
      <c r="M10" s="1" t="s">
        <v>531</v>
      </c>
      <c r="N10" s="1" t="s">
        <v>531</v>
      </c>
      <c r="O10" s="1" t="s">
        <v>532</v>
      </c>
      <c r="P10" s="1" t="s">
        <v>533</v>
      </c>
      <c r="Q10" s="1" t="s">
        <v>534</v>
      </c>
      <c r="R10" s="1" t="s">
        <v>593</v>
      </c>
      <c r="S10" s="1" t="s">
        <v>536</v>
      </c>
      <c r="T10" s="1" t="s">
        <v>537</v>
      </c>
      <c r="U10" s="1" t="s">
        <v>538</v>
      </c>
      <c r="V10" s="1" t="s">
        <v>594</v>
      </c>
    </row>
    <row r="11" s="1" customFormat="1" spans="1:22">
      <c r="A11" s="3">
        <v>21633966558</v>
      </c>
      <c r="B11" s="1" t="s">
        <v>523</v>
      </c>
      <c r="C11" s="1" t="s">
        <v>595</v>
      </c>
      <c r="D11" s="1" t="s">
        <v>596</v>
      </c>
      <c r="E11" s="1" t="s">
        <v>597</v>
      </c>
      <c r="F11" s="1" t="s">
        <v>523</v>
      </c>
      <c r="G11" s="1" t="s">
        <v>527</v>
      </c>
      <c r="H11" s="1" t="s">
        <v>528</v>
      </c>
      <c r="I11" s="1" t="s">
        <v>598</v>
      </c>
      <c r="J11" s="1" t="s">
        <v>30</v>
      </c>
      <c r="K11" s="1" t="s">
        <v>599</v>
      </c>
      <c r="L11" s="1" t="s">
        <v>599</v>
      </c>
      <c r="M11" s="1" t="s">
        <v>531</v>
      </c>
      <c r="N11" s="1" t="s">
        <v>531</v>
      </c>
      <c r="O11" s="1" t="s">
        <v>532</v>
      </c>
      <c r="P11" s="1" t="s">
        <v>533</v>
      </c>
      <c r="Q11" s="1" t="s">
        <v>534</v>
      </c>
      <c r="R11" s="1" t="s">
        <v>600</v>
      </c>
      <c r="S11" s="1" t="s">
        <v>536</v>
      </c>
      <c r="T11" s="1" t="s">
        <v>537</v>
      </c>
      <c r="U11" s="1" t="s">
        <v>538</v>
      </c>
      <c r="V11" s="1" t="s">
        <v>601</v>
      </c>
    </row>
    <row r="12" s="1" customFormat="1" spans="1:22">
      <c r="A12" s="3">
        <v>21633828265</v>
      </c>
      <c r="B12" s="1" t="s">
        <v>523</v>
      </c>
      <c r="C12" s="1" t="s">
        <v>602</v>
      </c>
      <c r="D12" s="1" t="s">
        <v>603</v>
      </c>
      <c r="E12" s="1" t="s">
        <v>604</v>
      </c>
      <c r="F12" s="1" t="s">
        <v>523</v>
      </c>
      <c r="G12" s="1" t="s">
        <v>527</v>
      </c>
      <c r="H12" s="1" t="s">
        <v>528</v>
      </c>
      <c r="I12" s="1" t="s">
        <v>605</v>
      </c>
      <c r="J12" s="1" t="s">
        <v>30</v>
      </c>
      <c r="K12" s="1" t="s">
        <v>606</v>
      </c>
      <c r="L12" s="1" t="s">
        <v>606</v>
      </c>
      <c r="M12" s="1" t="s">
        <v>531</v>
      </c>
      <c r="N12" s="1" t="s">
        <v>531</v>
      </c>
      <c r="O12" s="1" t="s">
        <v>532</v>
      </c>
      <c r="P12" s="1" t="s">
        <v>533</v>
      </c>
      <c r="Q12" s="1" t="s">
        <v>534</v>
      </c>
      <c r="R12" s="1" t="s">
        <v>607</v>
      </c>
      <c r="S12" s="1" t="s">
        <v>536</v>
      </c>
      <c r="T12" s="1" t="s">
        <v>537</v>
      </c>
      <c r="U12" s="1" t="s">
        <v>538</v>
      </c>
      <c r="V12" s="1" t="s">
        <v>553</v>
      </c>
    </row>
    <row r="13" s="1" customFormat="1" spans="1:22">
      <c r="A13" s="3">
        <v>21633055969</v>
      </c>
      <c r="B13" s="1" t="s">
        <v>523</v>
      </c>
      <c r="C13" s="1" t="s">
        <v>608</v>
      </c>
      <c r="D13" s="1" t="s">
        <v>609</v>
      </c>
      <c r="E13" s="1" t="s">
        <v>610</v>
      </c>
      <c r="F13" s="1" t="s">
        <v>523</v>
      </c>
      <c r="G13" s="1" t="s">
        <v>527</v>
      </c>
      <c r="H13" s="1" t="s">
        <v>528</v>
      </c>
      <c r="I13" s="1" t="s">
        <v>611</v>
      </c>
      <c r="J13" s="1" t="s">
        <v>30</v>
      </c>
      <c r="K13" s="1" t="s">
        <v>612</v>
      </c>
      <c r="L13" s="1" t="s">
        <v>612</v>
      </c>
      <c r="M13" s="1" t="s">
        <v>531</v>
      </c>
      <c r="N13" s="1" t="s">
        <v>531</v>
      </c>
      <c r="O13" s="1" t="s">
        <v>532</v>
      </c>
      <c r="P13" s="1" t="s">
        <v>533</v>
      </c>
      <c r="Q13" s="1" t="s">
        <v>534</v>
      </c>
      <c r="R13" s="1" t="s">
        <v>613</v>
      </c>
      <c r="S13" s="1" t="s">
        <v>536</v>
      </c>
      <c r="T13" s="1" t="s">
        <v>537</v>
      </c>
      <c r="U13" s="1" t="s">
        <v>538</v>
      </c>
      <c r="V13" s="1" t="s">
        <v>614</v>
      </c>
    </row>
    <row r="14" s="1" customFormat="1" spans="1:22">
      <c r="A14" s="3">
        <v>21632546555</v>
      </c>
      <c r="B14" s="1" t="s">
        <v>523</v>
      </c>
      <c r="C14" s="1" t="s">
        <v>615</v>
      </c>
      <c r="D14" s="1" t="s">
        <v>616</v>
      </c>
      <c r="E14" s="1" t="s">
        <v>617</v>
      </c>
      <c r="F14" s="1" t="s">
        <v>523</v>
      </c>
      <c r="G14" s="1" t="s">
        <v>527</v>
      </c>
      <c r="H14" s="1" t="s">
        <v>528</v>
      </c>
      <c r="I14" s="1" t="s">
        <v>618</v>
      </c>
      <c r="J14" s="1" t="s">
        <v>30</v>
      </c>
      <c r="K14" s="1" t="s">
        <v>619</v>
      </c>
      <c r="L14" s="1" t="s">
        <v>619</v>
      </c>
      <c r="M14" s="1" t="s">
        <v>531</v>
      </c>
      <c r="N14" s="1" t="s">
        <v>531</v>
      </c>
      <c r="O14" s="1" t="s">
        <v>532</v>
      </c>
      <c r="P14" s="1" t="s">
        <v>533</v>
      </c>
      <c r="Q14" s="1" t="s">
        <v>534</v>
      </c>
      <c r="R14" s="1" t="s">
        <v>620</v>
      </c>
      <c r="S14" s="1" t="s">
        <v>536</v>
      </c>
      <c r="T14" s="1" t="s">
        <v>537</v>
      </c>
      <c r="U14" s="1" t="s">
        <v>538</v>
      </c>
      <c r="V14" s="1" t="s">
        <v>546</v>
      </c>
    </row>
    <row r="15" s="1" customFormat="1" spans="1:22">
      <c r="A15" s="3">
        <v>21632472504</v>
      </c>
      <c r="B15" s="1" t="s">
        <v>523</v>
      </c>
      <c r="C15" s="1" t="s">
        <v>621</v>
      </c>
      <c r="D15" s="1" t="s">
        <v>622</v>
      </c>
      <c r="E15" s="1" t="s">
        <v>623</v>
      </c>
      <c r="F15" s="1" t="s">
        <v>523</v>
      </c>
      <c r="G15" s="1" t="s">
        <v>527</v>
      </c>
      <c r="H15" s="1" t="s">
        <v>528</v>
      </c>
      <c r="I15" s="1" t="s">
        <v>624</v>
      </c>
      <c r="J15" s="1" t="s">
        <v>30</v>
      </c>
      <c r="K15" s="1" t="s">
        <v>625</v>
      </c>
      <c r="L15" s="1" t="s">
        <v>625</v>
      </c>
      <c r="M15" s="1" t="s">
        <v>531</v>
      </c>
      <c r="N15" s="1" t="s">
        <v>531</v>
      </c>
      <c r="O15" s="1" t="s">
        <v>532</v>
      </c>
      <c r="P15" s="1" t="s">
        <v>533</v>
      </c>
      <c r="Q15" s="1" t="s">
        <v>534</v>
      </c>
      <c r="R15" s="1" t="s">
        <v>626</v>
      </c>
      <c r="S15" s="1" t="s">
        <v>536</v>
      </c>
      <c r="T15" s="1" t="s">
        <v>537</v>
      </c>
      <c r="U15" s="1" t="s">
        <v>538</v>
      </c>
      <c r="V15" s="1" t="s">
        <v>546</v>
      </c>
    </row>
    <row r="16" s="1" customFormat="1" spans="1:22">
      <c r="A16" s="3">
        <v>21632006040</v>
      </c>
      <c r="B16" s="1" t="s">
        <v>523</v>
      </c>
      <c r="C16" s="1" t="s">
        <v>627</v>
      </c>
      <c r="D16" s="1" t="s">
        <v>628</v>
      </c>
      <c r="E16" s="1" t="s">
        <v>629</v>
      </c>
      <c r="F16" s="1" t="s">
        <v>523</v>
      </c>
      <c r="G16" s="1" t="s">
        <v>527</v>
      </c>
      <c r="H16" s="1" t="s">
        <v>528</v>
      </c>
      <c r="I16" s="1" t="s">
        <v>630</v>
      </c>
      <c r="J16" s="1" t="s">
        <v>30</v>
      </c>
      <c r="K16" s="1" t="s">
        <v>631</v>
      </c>
      <c r="L16" s="1" t="s">
        <v>631</v>
      </c>
      <c r="M16" s="1" t="s">
        <v>531</v>
      </c>
      <c r="N16" s="1" t="s">
        <v>531</v>
      </c>
      <c r="O16" s="1" t="s">
        <v>532</v>
      </c>
      <c r="P16" s="1" t="s">
        <v>533</v>
      </c>
      <c r="Q16" s="1" t="s">
        <v>534</v>
      </c>
      <c r="R16" s="1" t="s">
        <v>632</v>
      </c>
      <c r="S16" s="1" t="s">
        <v>536</v>
      </c>
      <c r="T16" s="1" t="s">
        <v>537</v>
      </c>
      <c r="U16" s="1" t="s">
        <v>538</v>
      </c>
      <c r="V16" s="1" t="s">
        <v>633</v>
      </c>
    </row>
    <row r="17" s="1" customFormat="1" spans="1:22">
      <c r="A17" s="3">
        <v>21630714028</v>
      </c>
      <c r="B17" s="1" t="s">
        <v>523</v>
      </c>
      <c r="C17" s="1" t="s">
        <v>634</v>
      </c>
      <c r="D17" s="1" t="s">
        <v>635</v>
      </c>
      <c r="E17" s="1" t="s">
        <v>636</v>
      </c>
      <c r="F17" s="1" t="s">
        <v>523</v>
      </c>
      <c r="G17" s="1" t="s">
        <v>527</v>
      </c>
      <c r="H17" s="1" t="s">
        <v>528</v>
      </c>
      <c r="I17" s="1" t="s">
        <v>637</v>
      </c>
      <c r="J17" s="1" t="s">
        <v>30</v>
      </c>
      <c r="K17" s="1" t="s">
        <v>638</v>
      </c>
      <c r="L17" s="1" t="s">
        <v>638</v>
      </c>
      <c r="M17" s="1" t="s">
        <v>531</v>
      </c>
      <c r="N17" s="1" t="s">
        <v>531</v>
      </c>
      <c r="O17" s="1" t="s">
        <v>532</v>
      </c>
      <c r="P17" s="1" t="s">
        <v>533</v>
      </c>
      <c r="Q17" s="1" t="s">
        <v>534</v>
      </c>
      <c r="R17" s="1" t="s">
        <v>639</v>
      </c>
      <c r="S17" s="1" t="s">
        <v>536</v>
      </c>
      <c r="T17" s="1" t="s">
        <v>537</v>
      </c>
      <c r="U17" s="1" t="s">
        <v>538</v>
      </c>
      <c r="V17" s="1" t="s">
        <v>546</v>
      </c>
    </row>
    <row r="18" s="1" customFormat="1" spans="1:22">
      <c r="A18" s="3">
        <v>21630627842</v>
      </c>
      <c r="B18" s="1" t="s">
        <v>523</v>
      </c>
      <c r="C18" s="1" t="s">
        <v>640</v>
      </c>
      <c r="D18" s="1" t="s">
        <v>641</v>
      </c>
      <c r="E18" s="1" t="s">
        <v>642</v>
      </c>
      <c r="F18" s="1" t="s">
        <v>523</v>
      </c>
      <c r="G18" s="1" t="s">
        <v>527</v>
      </c>
      <c r="H18" s="1" t="s">
        <v>528</v>
      </c>
      <c r="I18" s="1" t="s">
        <v>643</v>
      </c>
      <c r="J18" s="1" t="s">
        <v>30</v>
      </c>
      <c r="K18" s="1" t="s">
        <v>644</v>
      </c>
      <c r="L18" s="1" t="s">
        <v>644</v>
      </c>
      <c r="M18" s="1" t="s">
        <v>531</v>
      </c>
      <c r="N18" s="1" t="s">
        <v>531</v>
      </c>
      <c r="O18" s="1" t="s">
        <v>532</v>
      </c>
      <c r="P18" s="1" t="s">
        <v>533</v>
      </c>
      <c r="Q18" s="1" t="s">
        <v>534</v>
      </c>
      <c r="R18" s="1" t="s">
        <v>645</v>
      </c>
      <c r="S18" s="1" t="s">
        <v>536</v>
      </c>
      <c r="T18" s="1" t="s">
        <v>537</v>
      </c>
      <c r="U18" s="1" t="s">
        <v>538</v>
      </c>
      <c r="V18" s="1" t="s">
        <v>614</v>
      </c>
    </row>
    <row r="19" s="1" customFormat="1" spans="1:22">
      <c r="A19" s="3">
        <v>21630615762</v>
      </c>
      <c r="B19" s="1" t="s">
        <v>523</v>
      </c>
      <c r="C19" s="1" t="s">
        <v>646</v>
      </c>
      <c r="D19" s="1" t="s">
        <v>647</v>
      </c>
      <c r="E19" s="1" t="s">
        <v>648</v>
      </c>
      <c r="F19" s="1" t="s">
        <v>523</v>
      </c>
      <c r="G19" s="1" t="s">
        <v>527</v>
      </c>
      <c r="H19" s="1" t="s">
        <v>528</v>
      </c>
      <c r="I19" s="1" t="s">
        <v>649</v>
      </c>
      <c r="J19" s="1" t="s">
        <v>30</v>
      </c>
      <c r="K19" s="1" t="s">
        <v>650</v>
      </c>
      <c r="L19" s="1" t="s">
        <v>650</v>
      </c>
      <c r="M19" s="1" t="s">
        <v>531</v>
      </c>
      <c r="N19" s="1" t="s">
        <v>531</v>
      </c>
      <c r="O19" s="1" t="s">
        <v>532</v>
      </c>
      <c r="P19" s="1" t="s">
        <v>533</v>
      </c>
      <c r="Q19" s="1" t="s">
        <v>534</v>
      </c>
      <c r="R19" s="1" t="s">
        <v>651</v>
      </c>
      <c r="S19" s="1" t="s">
        <v>536</v>
      </c>
      <c r="T19" s="1" t="s">
        <v>537</v>
      </c>
      <c r="U19" s="1" t="s">
        <v>538</v>
      </c>
      <c r="V19" s="1" t="s">
        <v>560</v>
      </c>
    </row>
    <row r="20" s="1" customFormat="1" spans="1:22">
      <c r="A20" s="3">
        <v>21630422920</v>
      </c>
      <c r="B20" s="1" t="s">
        <v>523</v>
      </c>
      <c r="C20" s="1" t="s">
        <v>652</v>
      </c>
      <c r="D20" s="1" t="s">
        <v>653</v>
      </c>
      <c r="E20" s="1" t="s">
        <v>654</v>
      </c>
      <c r="F20" s="1" t="s">
        <v>523</v>
      </c>
      <c r="G20" s="1" t="s">
        <v>527</v>
      </c>
      <c r="H20" s="1" t="s">
        <v>528</v>
      </c>
      <c r="I20" s="1" t="s">
        <v>655</v>
      </c>
      <c r="J20" s="1" t="s">
        <v>30</v>
      </c>
      <c r="K20" s="1" t="s">
        <v>656</v>
      </c>
      <c r="L20" s="1" t="s">
        <v>656</v>
      </c>
      <c r="M20" s="1" t="s">
        <v>531</v>
      </c>
      <c r="N20" s="1" t="s">
        <v>531</v>
      </c>
      <c r="O20" s="1" t="s">
        <v>532</v>
      </c>
      <c r="P20" s="1" t="s">
        <v>533</v>
      </c>
      <c r="Q20" s="1" t="s">
        <v>534</v>
      </c>
      <c r="R20" s="1" t="s">
        <v>657</v>
      </c>
      <c r="S20" s="1" t="s">
        <v>536</v>
      </c>
      <c r="T20" s="1" t="s">
        <v>537</v>
      </c>
      <c r="U20" s="1" t="s">
        <v>538</v>
      </c>
      <c r="V20" s="1" t="s">
        <v>658</v>
      </c>
    </row>
    <row r="21" s="1" customFormat="1" spans="1:22">
      <c r="A21" s="3">
        <v>21630105173</v>
      </c>
      <c r="B21" s="1" t="s">
        <v>523</v>
      </c>
      <c r="C21" s="1" t="s">
        <v>659</v>
      </c>
      <c r="D21" s="1" t="s">
        <v>660</v>
      </c>
      <c r="E21" s="1" t="s">
        <v>661</v>
      </c>
      <c r="F21" s="1" t="s">
        <v>523</v>
      </c>
      <c r="G21" s="1" t="s">
        <v>527</v>
      </c>
      <c r="H21" s="1" t="s">
        <v>528</v>
      </c>
      <c r="I21" s="1" t="s">
        <v>662</v>
      </c>
      <c r="J21" s="1" t="s">
        <v>30</v>
      </c>
      <c r="K21" s="1" t="s">
        <v>663</v>
      </c>
      <c r="L21" s="1" t="s">
        <v>663</v>
      </c>
      <c r="M21" s="1" t="s">
        <v>531</v>
      </c>
      <c r="N21" s="1" t="s">
        <v>531</v>
      </c>
      <c r="O21" s="1" t="s">
        <v>532</v>
      </c>
      <c r="P21" s="1" t="s">
        <v>533</v>
      </c>
      <c r="Q21" s="1" t="s">
        <v>534</v>
      </c>
      <c r="R21" s="1" t="s">
        <v>664</v>
      </c>
      <c r="S21" s="1" t="s">
        <v>536</v>
      </c>
      <c r="T21" s="1" t="s">
        <v>537</v>
      </c>
      <c r="U21" s="1" t="s">
        <v>538</v>
      </c>
      <c r="V21" s="1" t="s">
        <v>665</v>
      </c>
    </row>
    <row r="22" s="1" customFormat="1" spans="1:22">
      <c r="A22" s="3">
        <v>21624621588</v>
      </c>
      <c r="B22" s="1" t="s">
        <v>666</v>
      </c>
      <c r="C22" s="1" t="s">
        <v>667</v>
      </c>
      <c r="D22" s="1" t="s">
        <v>616</v>
      </c>
      <c r="E22" s="1" t="s">
        <v>668</v>
      </c>
      <c r="F22" s="1" t="s">
        <v>523</v>
      </c>
      <c r="G22" s="1" t="s">
        <v>527</v>
      </c>
      <c r="H22" s="1" t="s">
        <v>528</v>
      </c>
      <c r="I22" s="1" t="s">
        <v>669</v>
      </c>
      <c r="J22" s="1" t="s">
        <v>30</v>
      </c>
      <c r="K22" s="1" t="s">
        <v>670</v>
      </c>
      <c r="L22" s="1" t="s">
        <v>670</v>
      </c>
      <c r="M22" s="1" t="s">
        <v>531</v>
      </c>
      <c r="N22" s="1" t="s">
        <v>531</v>
      </c>
      <c r="O22" s="1" t="s">
        <v>532</v>
      </c>
      <c r="P22" s="1" t="s">
        <v>533</v>
      </c>
      <c r="Q22" s="1" t="s">
        <v>534</v>
      </c>
      <c r="R22" s="1" t="s">
        <v>671</v>
      </c>
      <c r="S22" s="1" t="s">
        <v>536</v>
      </c>
      <c r="T22" s="1" t="s">
        <v>537</v>
      </c>
      <c r="U22" s="1" t="s">
        <v>538</v>
      </c>
      <c r="V22" s="1" t="s">
        <v>546</v>
      </c>
    </row>
    <row r="23" s="1" customFormat="1" spans="1:22">
      <c r="A23" s="3">
        <v>21624465383</v>
      </c>
      <c r="B23" s="1" t="s">
        <v>666</v>
      </c>
      <c r="C23" s="1" t="s">
        <v>672</v>
      </c>
      <c r="D23" s="1" t="s">
        <v>673</v>
      </c>
      <c r="E23" s="1" t="s">
        <v>674</v>
      </c>
      <c r="F23" s="1" t="s">
        <v>523</v>
      </c>
      <c r="G23" s="1" t="s">
        <v>527</v>
      </c>
      <c r="H23" s="1" t="s">
        <v>528</v>
      </c>
      <c r="I23" s="1" t="s">
        <v>675</v>
      </c>
      <c r="J23" s="1" t="s">
        <v>30</v>
      </c>
      <c r="K23" s="1" t="s">
        <v>676</v>
      </c>
      <c r="L23" s="1" t="s">
        <v>676</v>
      </c>
      <c r="M23" s="1" t="s">
        <v>531</v>
      </c>
      <c r="N23" s="1" t="s">
        <v>531</v>
      </c>
      <c r="O23" s="1" t="s">
        <v>532</v>
      </c>
      <c r="P23" s="1" t="s">
        <v>533</v>
      </c>
      <c r="Q23" s="1" t="s">
        <v>534</v>
      </c>
      <c r="R23" s="1" t="s">
        <v>677</v>
      </c>
      <c r="S23" s="1" t="s">
        <v>536</v>
      </c>
      <c r="T23" s="1" t="s">
        <v>537</v>
      </c>
      <c r="U23" s="1" t="s">
        <v>538</v>
      </c>
      <c r="V23" s="1" t="s">
        <v>633</v>
      </c>
    </row>
    <row r="24" s="1" customFormat="1" spans="1:22">
      <c r="A24" s="3">
        <v>21624465171</v>
      </c>
      <c r="B24" s="1" t="s">
        <v>666</v>
      </c>
      <c r="C24" s="1" t="s">
        <v>678</v>
      </c>
      <c r="D24" s="1" t="s">
        <v>679</v>
      </c>
      <c r="E24" s="1" t="s">
        <v>680</v>
      </c>
      <c r="F24" s="1" t="s">
        <v>523</v>
      </c>
      <c r="G24" s="1" t="s">
        <v>527</v>
      </c>
      <c r="H24" s="1" t="s">
        <v>528</v>
      </c>
      <c r="I24" s="1" t="s">
        <v>681</v>
      </c>
      <c r="J24" s="1" t="s">
        <v>30</v>
      </c>
      <c r="K24" s="1" t="s">
        <v>682</v>
      </c>
      <c r="L24" s="1" t="s">
        <v>682</v>
      </c>
      <c r="M24" s="1" t="s">
        <v>531</v>
      </c>
      <c r="N24" s="1" t="s">
        <v>531</v>
      </c>
      <c r="O24" s="1" t="s">
        <v>532</v>
      </c>
      <c r="P24" s="1" t="s">
        <v>533</v>
      </c>
      <c r="Q24" s="1" t="s">
        <v>534</v>
      </c>
      <c r="R24" s="1" t="s">
        <v>683</v>
      </c>
      <c r="S24" s="1" t="s">
        <v>536</v>
      </c>
      <c r="T24" s="1" t="s">
        <v>537</v>
      </c>
      <c r="U24" s="1" t="s">
        <v>538</v>
      </c>
      <c r="V24" s="1" t="s">
        <v>546</v>
      </c>
    </row>
    <row r="25" s="1" customFormat="1" spans="1:22">
      <c r="A25" s="3">
        <v>21624189577</v>
      </c>
      <c r="B25" s="1" t="s">
        <v>666</v>
      </c>
      <c r="C25" s="1" t="s">
        <v>684</v>
      </c>
      <c r="D25" s="1" t="s">
        <v>685</v>
      </c>
      <c r="E25" s="1" t="s">
        <v>686</v>
      </c>
      <c r="F25" s="1" t="s">
        <v>523</v>
      </c>
      <c r="G25" s="1" t="s">
        <v>527</v>
      </c>
      <c r="H25" s="1" t="s">
        <v>528</v>
      </c>
      <c r="I25" s="1" t="s">
        <v>687</v>
      </c>
      <c r="J25" s="1" t="s">
        <v>30</v>
      </c>
      <c r="K25" s="1" t="s">
        <v>688</v>
      </c>
      <c r="L25" s="1" t="s">
        <v>688</v>
      </c>
      <c r="M25" s="1" t="s">
        <v>531</v>
      </c>
      <c r="N25" s="1" t="s">
        <v>531</v>
      </c>
      <c r="O25" s="1" t="s">
        <v>532</v>
      </c>
      <c r="P25" s="1" t="s">
        <v>533</v>
      </c>
      <c r="Q25" s="1" t="s">
        <v>534</v>
      </c>
      <c r="R25" s="1" t="s">
        <v>689</v>
      </c>
      <c r="S25" s="1" t="s">
        <v>536</v>
      </c>
      <c r="T25" s="1" t="s">
        <v>537</v>
      </c>
      <c r="U25" s="1" t="s">
        <v>538</v>
      </c>
      <c r="V25" s="1" t="s">
        <v>560</v>
      </c>
    </row>
    <row r="26" s="1" customFormat="1" spans="1:22">
      <c r="A26" s="3">
        <v>21624072129</v>
      </c>
      <c r="B26" s="1" t="s">
        <v>666</v>
      </c>
      <c r="C26" s="1" t="s">
        <v>690</v>
      </c>
      <c r="D26" s="1" t="s">
        <v>628</v>
      </c>
      <c r="E26" s="1" t="s">
        <v>691</v>
      </c>
      <c r="F26" s="1" t="s">
        <v>523</v>
      </c>
      <c r="G26" s="1" t="s">
        <v>527</v>
      </c>
      <c r="H26" s="1" t="s">
        <v>528</v>
      </c>
      <c r="I26" s="1" t="s">
        <v>692</v>
      </c>
      <c r="J26" s="1" t="s">
        <v>30</v>
      </c>
      <c r="K26" s="1" t="s">
        <v>693</v>
      </c>
      <c r="L26" s="1" t="s">
        <v>693</v>
      </c>
      <c r="M26" s="1" t="s">
        <v>531</v>
      </c>
      <c r="N26" s="1" t="s">
        <v>531</v>
      </c>
      <c r="O26" s="1" t="s">
        <v>532</v>
      </c>
      <c r="P26" s="1" t="s">
        <v>533</v>
      </c>
      <c r="Q26" s="1" t="s">
        <v>534</v>
      </c>
      <c r="R26" s="1" t="s">
        <v>694</v>
      </c>
      <c r="S26" s="1" t="s">
        <v>536</v>
      </c>
      <c r="T26" s="1" t="s">
        <v>537</v>
      </c>
      <c r="U26" s="1" t="s">
        <v>538</v>
      </c>
      <c r="V26" s="1" t="s">
        <v>633</v>
      </c>
    </row>
    <row r="27" s="1" customFormat="1" spans="1:22">
      <c r="A27" s="3">
        <v>21623866631</v>
      </c>
      <c r="B27" s="1" t="s">
        <v>666</v>
      </c>
      <c r="C27" s="1" t="s">
        <v>695</v>
      </c>
      <c r="D27" s="1" t="s">
        <v>696</v>
      </c>
      <c r="E27" s="1" t="s">
        <v>697</v>
      </c>
      <c r="F27" s="1" t="s">
        <v>523</v>
      </c>
      <c r="G27" s="1" t="s">
        <v>527</v>
      </c>
      <c r="H27" s="1" t="s">
        <v>528</v>
      </c>
      <c r="I27" s="1" t="s">
        <v>698</v>
      </c>
      <c r="J27" s="1" t="s">
        <v>30</v>
      </c>
      <c r="K27" s="1" t="s">
        <v>699</v>
      </c>
      <c r="L27" s="1" t="s">
        <v>699</v>
      </c>
      <c r="M27" s="1" t="s">
        <v>531</v>
      </c>
      <c r="N27" s="1" t="s">
        <v>531</v>
      </c>
      <c r="O27" s="1" t="s">
        <v>532</v>
      </c>
      <c r="P27" s="1" t="s">
        <v>533</v>
      </c>
      <c r="Q27" s="1" t="s">
        <v>534</v>
      </c>
      <c r="R27" s="1" t="s">
        <v>700</v>
      </c>
      <c r="S27" s="1" t="s">
        <v>536</v>
      </c>
      <c r="T27" s="1" t="s">
        <v>537</v>
      </c>
      <c r="U27" s="1" t="s">
        <v>538</v>
      </c>
      <c r="V27" s="1" t="s">
        <v>546</v>
      </c>
    </row>
    <row r="28" s="1" customFormat="1" spans="1:22">
      <c r="A28" s="3">
        <v>21622631338</v>
      </c>
      <c r="B28" s="1" t="s">
        <v>666</v>
      </c>
      <c r="C28" s="1" t="s">
        <v>701</v>
      </c>
      <c r="D28" s="1" t="s">
        <v>702</v>
      </c>
      <c r="E28" s="1" t="s">
        <v>703</v>
      </c>
      <c r="F28" s="1" t="s">
        <v>523</v>
      </c>
      <c r="G28" s="1" t="s">
        <v>527</v>
      </c>
      <c r="H28" s="1" t="s">
        <v>528</v>
      </c>
      <c r="I28" s="1" t="s">
        <v>704</v>
      </c>
      <c r="J28" s="1" t="s">
        <v>30</v>
      </c>
      <c r="K28" s="1" t="s">
        <v>705</v>
      </c>
      <c r="L28" s="1" t="s">
        <v>705</v>
      </c>
      <c r="M28" s="1" t="s">
        <v>531</v>
      </c>
      <c r="N28" s="1" t="s">
        <v>531</v>
      </c>
      <c r="O28" s="1" t="s">
        <v>532</v>
      </c>
      <c r="P28" s="1" t="s">
        <v>533</v>
      </c>
      <c r="Q28" s="1" t="s">
        <v>534</v>
      </c>
      <c r="R28" s="1" t="s">
        <v>706</v>
      </c>
      <c r="S28" s="1" t="s">
        <v>536</v>
      </c>
      <c r="T28" s="1" t="s">
        <v>537</v>
      </c>
      <c r="U28" s="1" t="s">
        <v>538</v>
      </c>
      <c r="V28" s="1" t="s">
        <v>553</v>
      </c>
    </row>
    <row r="29" s="1" customFormat="1" spans="1:22">
      <c r="A29" s="3">
        <v>21622228519</v>
      </c>
      <c r="B29" s="1" t="s">
        <v>666</v>
      </c>
      <c r="C29" s="1" t="s">
        <v>707</v>
      </c>
      <c r="D29" s="1" t="s">
        <v>708</v>
      </c>
      <c r="E29" s="1" t="s">
        <v>709</v>
      </c>
      <c r="F29" s="1" t="s">
        <v>523</v>
      </c>
      <c r="G29" s="1" t="s">
        <v>527</v>
      </c>
      <c r="H29" s="1" t="s">
        <v>528</v>
      </c>
      <c r="I29" s="1" t="s">
        <v>710</v>
      </c>
      <c r="J29" s="1" t="s">
        <v>30</v>
      </c>
      <c r="K29" s="1" t="s">
        <v>711</v>
      </c>
      <c r="L29" s="1" t="s">
        <v>711</v>
      </c>
      <c r="M29" s="1" t="s">
        <v>531</v>
      </c>
      <c r="N29" s="1" t="s">
        <v>531</v>
      </c>
      <c r="O29" s="1" t="s">
        <v>532</v>
      </c>
      <c r="P29" s="1" t="s">
        <v>533</v>
      </c>
      <c r="Q29" s="1" t="s">
        <v>534</v>
      </c>
      <c r="R29" s="1" t="s">
        <v>712</v>
      </c>
      <c r="S29" s="1" t="s">
        <v>536</v>
      </c>
      <c r="T29" s="1" t="s">
        <v>537</v>
      </c>
      <c r="U29" s="1" t="s">
        <v>538</v>
      </c>
      <c r="V29" s="1" t="s">
        <v>633</v>
      </c>
    </row>
    <row r="30" s="1" customFormat="1" spans="1:22">
      <c r="A30" s="3">
        <v>21619908796</v>
      </c>
      <c r="B30" s="1" t="s">
        <v>666</v>
      </c>
      <c r="C30" s="1" t="s">
        <v>713</v>
      </c>
      <c r="D30" s="1" t="s">
        <v>714</v>
      </c>
      <c r="E30" s="1" t="s">
        <v>715</v>
      </c>
      <c r="F30" s="1" t="s">
        <v>666</v>
      </c>
      <c r="G30" s="1" t="s">
        <v>527</v>
      </c>
      <c r="H30" s="1" t="s">
        <v>528</v>
      </c>
      <c r="I30" s="1" t="s">
        <v>716</v>
      </c>
      <c r="J30" s="1" t="s">
        <v>30</v>
      </c>
      <c r="K30" s="1" t="s">
        <v>717</v>
      </c>
      <c r="L30" s="1" t="s">
        <v>717</v>
      </c>
      <c r="M30" s="1" t="s">
        <v>531</v>
      </c>
      <c r="N30" s="1" t="s">
        <v>531</v>
      </c>
      <c r="O30" s="1" t="s">
        <v>532</v>
      </c>
      <c r="P30" s="1" t="s">
        <v>533</v>
      </c>
      <c r="Q30" s="1" t="s">
        <v>534</v>
      </c>
      <c r="R30" s="1" t="s">
        <v>718</v>
      </c>
      <c r="S30" s="1" t="s">
        <v>536</v>
      </c>
      <c r="T30" s="1" t="s">
        <v>537</v>
      </c>
      <c r="U30" s="1" t="s">
        <v>538</v>
      </c>
      <c r="V30" s="1" t="s">
        <v>658</v>
      </c>
    </row>
    <row r="31" s="1" customFormat="1" spans="1:22">
      <c r="A31" s="3">
        <v>21619887923</v>
      </c>
      <c r="B31" s="1" t="s">
        <v>666</v>
      </c>
      <c r="C31" s="1" t="s">
        <v>719</v>
      </c>
      <c r="D31" s="1" t="s">
        <v>720</v>
      </c>
      <c r="E31" s="1" t="s">
        <v>721</v>
      </c>
      <c r="F31" s="1" t="s">
        <v>666</v>
      </c>
      <c r="G31" s="1" t="s">
        <v>527</v>
      </c>
      <c r="H31" s="1" t="s">
        <v>528</v>
      </c>
      <c r="I31" s="1" t="s">
        <v>722</v>
      </c>
      <c r="J31" s="1" t="s">
        <v>30</v>
      </c>
      <c r="K31" s="1" t="s">
        <v>723</v>
      </c>
      <c r="L31" s="1" t="s">
        <v>723</v>
      </c>
      <c r="M31" s="1" t="s">
        <v>531</v>
      </c>
      <c r="N31" s="1" t="s">
        <v>531</v>
      </c>
      <c r="O31" s="1" t="s">
        <v>532</v>
      </c>
      <c r="P31" s="1" t="s">
        <v>533</v>
      </c>
      <c r="Q31" s="1" t="s">
        <v>534</v>
      </c>
      <c r="R31" s="1" t="s">
        <v>724</v>
      </c>
      <c r="S31" s="1" t="s">
        <v>536</v>
      </c>
      <c r="T31" s="1" t="s">
        <v>537</v>
      </c>
      <c r="U31" s="1" t="s">
        <v>538</v>
      </c>
      <c r="V31" s="1" t="s">
        <v>725</v>
      </c>
    </row>
    <row r="32" s="1" customFormat="1" spans="1:22">
      <c r="A32" s="3">
        <v>21619435629</v>
      </c>
      <c r="B32" s="1" t="s">
        <v>666</v>
      </c>
      <c r="C32" s="1" t="s">
        <v>726</v>
      </c>
      <c r="D32" s="1" t="s">
        <v>727</v>
      </c>
      <c r="E32" s="1" t="s">
        <v>728</v>
      </c>
      <c r="F32" s="1" t="s">
        <v>666</v>
      </c>
      <c r="G32" s="1" t="s">
        <v>527</v>
      </c>
      <c r="H32" s="1" t="s">
        <v>528</v>
      </c>
      <c r="I32" s="1" t="s">
        <v>729</v>
      </c>
      <c r="J32" s="1" t="s">
        <v>30</v>
      </c>
      <c r="K32" s="1" t="s">
        <v>730</v>
      </c>
      <c r="L32" s="1" t="s">
        <v>730</v>
      </c>
      <c r="M32" s="1" t="s">
        <v>531</v>
      </c>
      <c r="N32" s="1" t="s">
        <v>531</v>
      </c>
      <c r="O32" s="1" t="s">
        <v>532</v>
      </c>
      <c r="P32" s="1" t="s">
        <v>533</v>
      </c>
      <c r="Q32" s="1" t="s">
        <v>534</v>
      </c>
      <c r="R32" s="1" t="s">
        <v>731</v>
      </c>
      <c r="S32" s="1" t="s">
        <v>536</v>
      </c>
      <c r="T32" s="1" t="s">
        <v>537</v>
      </c>
      <c r="U32" s="1" t="s">
        <v>538</v>
      </c>
      <c r="V32" s="1" t="s">
        <v>580</v>
      </c>
    </row>
    <row r="33" s="1" customFormat="1" spans="1:22">
      <c r="A33" s="3">
        <v>21619218722</v>
      </c>
      <c r="B33" s="1" t="s">
        <v>666</v>
      </c>
      <c r="C33" s="1" t="s">
        <v>732</v>
      </c>
      <c r="D33" s="1" t="s">
        <v>733</v>
      </c>
      <c r="E33" s="1" t="s">
        <v>734</v>
      </c>
      <c r="F33" s="1" t="s">
        <v>666</v>
      </c>
      <c r="G33" s="1" t="s">
        <v>527</v>
      </c>
      <c r="H33" s="1" t="s">
        <v>528</v>
      </c>
      <c r="I33" s="1" t="s">
        <v>735</v>
      </c>
      <c r="J33" s="1" t="s">
        <v>30</v>
      </c>
      <c r="K33" s="1" t="s">
        <v>736</v>
      </c>
      <c r="L33" s="1" t="s">
        <v>736</v>
      </c>
      <c r="M33" s="1" t="s">
        <v>531</v>
      </c>
      <c r="N33" s="1" t="s">
        <v>531</v>
      </c>
      <c r="O33" s="1" t="s">
        <v>532</v>
      </c>
      <c r="P33" s="1" t="s">
        <v>533</v>
      </c>
      <c r="Q33" s="1" t="s">
        <v>534</v>
      </c>
      <c r="R33" s="1" t="s">
        <v>737</v>
      </c>
      <c r="S33" s="1" t="s">
        <v>536</v>
      </c>
      <c r="T33" s="1" t="s">
        <v>537</v>
      </c>
      <c r="U33" s="1" t="s">
        <v>538</v>
      </c>
      <c r="V33" s="1" t="s">
        <v>546</v>
      </c>
    </row>
    <row r="34" s="1" customFormat="1" spans="1:22">
      <c r="A34" s="3">
        <v>21619154991</v>
      </c>
      <c r="B34" s="1" t="s">
        <v>666</v>
      </c>
      <c r="C34" s="1" t="s">
        <v>738</v>
      </c>
      <c r="D34" s="1" t="s">
        <v>733</v>
      </c>
      <c r="E34" s="1" t="s">
        <v>739</v>
      </c>
      <c r="F34" s="1" t="s">
        <v>666</v>
      </c>
      <c r="G34" s="1" t="s">
        <v>527</v>
      </c>
      <c r="H34" s="1" t="s">
        <v>528</v>
      </c>
      <c r="I34" s="1" t="s">
        <v>740</v>
      </c>
      <c r="J34" s="1" t="s">
        <v>30</v>
      </c>
      <c r="K34" s="1" t="s">
        <v>741</v>
      </c>
      <c r="L34" s="1" t="s">
        <v>741</v>
      </c>
      <c r="M34" s="1" t="s">
        <v>531</v>
      </c>
      <c r="N34" s="1" t="s">
        <v>531</v>
      </c>
      <c r="O34" s="1" t="s">
        <v>532</v>
      </c>
      <c r="P34" s="1" t="s">
        <v>533</v>
      </c>
      <c r="Q34" s="1" t="s">
        <v>534</v>
      </c>
      <c r="R34" s="1" t="s">
        <v>742</v>
      </c>
      <c r="S34" s="1" t="s">
        <v>536</v>
      </c>
      <c r="T34" s="1" t="s">
        <v>537</v>
      </c>
      <c r="U34" s="1" t="s">
        <v>538</v>
      </c>
      <c r="V34" s="1" t="s">
        <v>546</v>
      </c>
    </row>
    <row r="35" s="1" customFormat="1" spans="1:22">
      <c r="A35" s="3">
        <v>21619122243</v>
      </c>
      <c r="B35" s="1" t="s">
        <v>743</v>
      </c>
      <c r="C35" s="1" t="s">
        <v>744</v>
      </c>
      <c r="D35" s="1" t="s">
        <v>745</v>
      </c>
      <c r="E35" s="1" t="s">
        <v>746</v>
      </c>
      <c r="F35" s="1" t="s">
        <v>666</v>
      </c>
      <c r="G35" s="1" t="s">
        <v>527</v>
      </c>
      <c r="H35" s="1" t="s">
        <v>528</v>
      </c>
      <c r="I35" s="1" t="s">
        <v>747</v>
      </c>
      <c r="J35" s="1" t="s">
        <v>30</v>
      </c>
      <c r="K35" s="1" t="s">
        <v>748</v>
      </c>
      <c r="L35" s="1" t="s">
        <v>748</v>
      </c>
      <c r="M35" s="1" t="s">
        <v>531</v>
      </c>
      <c r="N35" s="1" t="s">
        <v>531</v>
      </c>
      <c r="O35" s="1" t="s">
        <v>532</v>
      </c>
      <c r="P35" s="1" t="s">
        <v>533</v>
      </c>
      <c r="Q35" s="1" t="s">
        <v>534</v>
      </c>
      <c r="R35" s="1" t="s">
        <v>749</v>
      </c>
      <c r="S35" s="1" t="s">
        <v>536</v>
      </c>
      <c r="T35" s="1" t="s">
        <v>537</v>
      </c>
      <c r="U35" s="1" t="s">
        <v>538</v>
      </c>
      <c r="V35" s="1" t="s">
        <v>539</v>
      </c>
    </row>
    <row r="36" s="1" customFormat="1" spans="1:22">
      <c r="A36" s="3">
        <v>21619090395</v>
      </c>
      <c r="B36" s="1" t="s">
        <v>743</v>
      </c>
      <c r="C36" s="1" t="s">
        <v>750</v>
      </c>
      <c r="D36" s="1" t="s">
        <v>751</v>
      </c>
      <c r="E36" s="1" t="s">
        <v>752</v>
      </c>
      <c r="F36" s="1" t="s">
        <v>666</v>
      </c>
      <c r="G36" s="1" t="s">
        <v>527</v>
      </c>
      <c r="H36" s="1" t="s">
        <v>528</v>
      </c>
      <c r="I36" s="1" t="s">
        <v>753</v>
      </c>
      <c r="J36" s="1" t="s">
        <v>30</v>
      </c>
      <c r="K36" s="1" t="s">
        <v>754</v>
      </c>
      <c r="L36" s="1" t="s">
        <v>754</v>
      </c>
      <c r="M36" s="1" t="s">
        <v>531</v>
      </c>
      <c r="N36" s="1" t="s">
        <v>531</v>
      </c>
      <c r="O36" s="1" t="s">
        <v>532</v>
      </c>
      <c r="P36" s="1" t="s">
        <v>533</v>
      </c>
      <c r="Q36" s="1" t="s">
        <v>534</v>
      </c>
      <c r="R36" s="1" t="s">
        <v>755</v>
      </c>
      <c r="S36" s="1" t="s">
        <v>536</v>
      </c>
      <c r="T36" s="1" t="s">
        <v>537</v>
      </c>
      <c r="U36" s="1" t="s">
        <v>538</v>
      </c>
      <c r="V36" s="1" t="s">
        <v>756</v>
      </c>
    </row>
    <row r="37" s="1" customFormat="1" spans="1:22">
      <c r="A37" s="3">
        <v>21617007894</v>
      </c>
      <c r="B37" s="1" t="s">
        <v>743</v>
      </c>
      <c r="C37" s="1" t="s">
        <v>757</v>
      </c>
      <c r="D37" s="1" t="s">
        <v>758</v>
      </c>
      <c r="E37" s="1" t="s">
        <v>759</v>
      </c>
      <c r="F37" s="1" t="s">
        <v>523</v>
      </c>
      <c r="G37" s="1" t="s">
        <v>527</v>
      </c>
      <c r="H37" s="1" t="s">
        <v>528</v>
      </c>
      <c r="I37" s="1" t="s">
        <v>760</v>
      </c>
      <c r="J37" s="1" t="s">
        <v>30</v>
      </c>
      <c r="K37" s="1" t="s">
        <v>761</v>
      </c>
      <c r="L37" s="1" t="s">
        <v>761</v>
      </c>
      <c r="M37" s="1" t="s">
        <v>531</v>
      </c>
      <c r="N37" s="1" t="s">
        <v>531</v>
      </c>
      <c r="O37" s="1" t="s">
        <v>532</v>
      </c>
      <c r="P37" s="1" t="s">
        <v>533</v>
      </c>
      <c r="Q37" s="1" t="s">
        <v>534</v>
      </c>
      <c r="R37" s="1" t="s">
        <v>762</v>
      </c>
      <c r="S37" s="1" t="s">
        <v>536</v>
      </c>
      <c r="T37" s="1" t="s">
        <v>537</v>
      </c>
      <c r="U37" s="1" t="s">
        <v>587</v>
      </c>
      <c r="V37" s="1" t="s">
        <v>546</v>
      </c>
    </row>
    <row r="38" s="1" customFormat="1" spans="1:22">
      <c r="A38" s="3">
        <v>21612067884</v>
      </c>
      <c r="B38" s="1" t="s">
        <v>743</v>
      </c>
      <c r="C38" s="1" t="s">
        <v>763</v>
      </c>
      <c r="D38" s="1" t="s">
        <v>764</v>
      </c>
      <c r="E38" s="1" t="s">
        <v>765</v>
      </c>
      <c r="F38" s="1" t="s">
        <v>523</v>
      </c>
      <c r="G38" s="1" t="s">
        <v>527</v>
      </c>
      <c r="H38" s="1" t="s">
        <v>528</v>
      </c>
      <c r="I38" s="1" t="s">
        <v>766</v>
      </c>
      <c r="J38" s="1" t="s">
        <v>30</v>
      </c>
      <c r="K38" s="1" t="s">
        <v>767</v>
      </c>
      <c r="L38" s="1" t="s">
        <v>767</v>
      </c>
      <c r="M38" s="1" t="s">
        <v>531</v>
      </c>
      <c r="N38" s="1" t="s">
        <v>531</v>
      </c>
      <c r="O38" s="1" t="s">
        <v>532</v>
      </c>
      <c r="P38" s="1" t="s">
        <v>533</v>
      </c>
      <c r="Q38" s="1" t="s">
        <v>534</v>
      </c>
      <c r="R38" s="1" t="s">
        <v>768</v>
      </c>
      <c r="S38" s="1" t="s">
        <v>536</v>
      </c>
      <c r="T38" s="1" t="s">
        <v>537</v>
      </c>
      <c r="U38" s="1" t="s">
        <v>538</v>
      </c>
      <c r="V38" s="1" t="s">
        <v>546</v>
      </c>
    </row>
    <row r="39" s="1" customFormat="1" spans="1:22">
      <c r="A39" s="3">
        <v>21611872611</v>
      </c>
      <c r="B39" s="1" t="s">
        <v>743</v>
      </c>
      <c r="C39" s="1" t="s">
        <v>769</v>
      </c>
      <c r="D39" s="1" t="s">
        <v>770</v>
      </c>
      <c r="E39" s="1" t="s">
        <v>771</v>
      </c>
      <c r="F39" s="1" t="s">
        <v>666</v>
      </c>
      <c r="G39" s="1" t="s">
        <v>527</v>
      </c>
      <c r="H39" s="1" t="s">
        <v>528</v>
      </c>
      <c r="I39" s="1" t="s">
        <v>772</v>
      </c>
      <c r="J39" s="1" t="s">
        <v>30</v>
      </c>
      <c r="K39" s="1" t="s">
        <v>773</v>
      </c>
      <c r="L39" s="1" t="s">
        <v>773</v>
      </c>
      <c r="M39" s="1" t="s">
        <v>531</v>
      </c>
      <c r="N39" s="1" t="s">
        <v>531</v>
      </c>
      <c r="O39" s="1" t="s">
        <v>532</v>
      </c>
      <c r="P39" s="1" t="s">
        <v>533</v>
      </c>
      <c r="Q39" s="1" t="s">
        <v>534</v>
      </c>
      <c r="R39" s="1" t="s">
        <v>774</v>
      </c>
      <c r="S39" s="1" t="s">
        <v>536</v>
      </c>
      <c r="T39" s="1" t="s">
        <v>537</v>
      </c>
      <c r="U39" s="1" t="s">
        <v>538</v>
      </c>
      <c r="V39" s="1" t="s">
        <v>633</v>
      </c>
    </row>
    <row r="40" s="1" customFormat="1" spans="1:22">
      <c r="A40" s="3">
        <v>21610660177</v>
      </c>
      <c r="B40" s="1" t="s">
        <v>743</v>
      </c>
      <c r="C40" s="1" t="s">
        <v>775</v>
      </c>
      <c r="D40" s="1" t="s">
        <v>616</v>
      </c>
      <c r="E40" s="1" t="s">
        <v>776</v>
      </c>
      <c r="F40" s="1" t="s">
        <v>523</v>
      </c>
      <c r="G40" s="1" t="s">
        <v>527</v>
      </c>
      <c r="H40" s="1" t="s">
        <v>528</v>
      </c>
      <c r="I40" s="1" t="s">
        <v>669</v>
      </c>
      <c r="J40" s="1" t="s">
        <v>30</v>
      </c>
      <c r="K40" s="1" t="s">
        <v>670</v>
      </c>
      <c r="L40" s="1" t="s">
        <v>670</v>
      </c>
      <c r="M40" s="1" t="s">
        <v>531</v>
      </c>
      <c r="N40" s="1" t="s">
        <v>531</v>
      </c>
      <c r="O40" s="1" t="s">
        <v>532</v>
      </c>
      <c r="P40" s="1" t="s">
        <v>533</v>
      </c>
      <c r="Q40" s="1" t="s">
        <v>534</v>
      </c>
      <c r="R40" s="1" t="s">
        <v>777</v>
      </c>
      <c r="S40" s="1" t="s">
        <v>536</v>
      </c>
      <c r="T40" s="1" t="s">
        <v>537</v>
      </c>
      <c r="U40" s="1" t="s">
        <v>538</v>
      </c>
      <c r="V40" s="1" t="s">
        <v>546</v>
      </c>
    </row>
    <row r="41" s="1" customFormat="1" spans="1:22">
      <c r="A41" s="3">
        <v>21609418401</v>
      </c>
      <c r="B41" s="1" t="s">
        <v>778</v>
      </c>
      <c r="C41" s="1" t="s">
        <v>779</v>
      </c>
      <c r="D41" s="1" t="s">
        <v>780</v>
      </c>
      <c r="E41" s="1" t="s">
        <v>781</v>
      </c>
      <c r="F41" s="1" t="s">
        <v>743</v>
      </c>
      <c r="G41" s="1" t="s">
        <v>527</v>
      </c>
      <c r="H41" s="1" t="s">
        <v>528</v>
      </c>
      <c r="I41" s="1" t="s">
        <v>782</v>
      </c>
      <c r="J41" s="1" t="s">
        <v>30</v>
      </c>
      <c r="K41" s="1" t="s">
        <v>783</v>
      </c>
      <c r="L41" s="1" t="s">
        <v>783</v>
      </c>
      <c r="M41" s="1" t="s">
        <v>531</v>
      </c>
      <c r="N41" s="1" t="s">
        <v>531</v>
      </c>
      <c r="O41" s="1" t="s">
        <v>532</v>
      </c>
      <c r="P41" s="1" t="s">
        <v>533</v>
      </c>
      <c r="Q41" s="1" t="s">
        <v>534</v>
      </c>
      <c r="R41" s="1" t="s">
        <v>784</v>
      </c>
      <c r="S41" s="1" t="s">
        <v>536</v>
      </c>
      <c r="T41" s="1" t="s">
        <v>537</v>
      </c>
      <c r="U41" s="1" t="s">
        <v>538</v>
      </c>
      <c r="V41" s="1" t="s">
        <v>785</v>
      </c>
    </row>
    <row r="42" s="1" customFormat="1" spans="1:22">
      <c r="A42" s="3">
        <v>21608861442</v>
      </c>
      <c r="B42" s="1" t="s">
        <v>778</v>
      </c>
      <c r="C42" s="1" t="s">
        <v>786</v>
      </c>
      <c r="D42" s="1" t="s">
        <v>787</v>
      </c>
      <c r="E42" s="1" t="s">
        <v>788</v>
      </c>
      <c r="F42" s="1" t="s">
        <v>523</v>
      </c>
      <c r="G42" s="1" t="s">
        <v>527</v>
      </c>
      <c r="H42" s="1" t="s">
        <v>528</v>
      </c>
      <c r="I42" s="1" t="s">
        <v>789</v>
      </c>
      <c r="J42" s="1" t="s">
        <v>30</v>
      </c>
      <c r="K42" s="1" t="s">
        <v>790</v>
      </c>
      <c r="L42" s="1" t="s">
        <v>790</v>
      </c>
      <c r="M42" s="1" t="s">
        <v>531</v>
      </c>
      <c r="N42" s="1" t="s">
        <v>531</v>
      </c>
      <c r="O42" s="1" t="s">
        <v>532</v>
      </c>
      <c r="P42" s="1" t="s">
        <v>533</v>
      </c>
      <c r="Q42" s="1" t="s">
        <v>534</v>
      </c>
      <c r="R42" s="1" t="s">
        <v>791</v>
      </c>
      <c r="S42" s="1" t="s">
        <v>536</v>
      </c>
      <c r="T42" s="1" t="s">
        <v>537</v>
      </c>
      <c r="U42" s="1" t="s">
        <v>538</v>
      </c>
      <c r="V42" s="1" t="s">
        <v>792</v>
      </c>
    </row>
    <row r="43" s="1" customFormat="1" spans="1:22">
      <c r="A43" s="3">
        <v>21605579805</v>
      </c>
      <c r="B43" s="1" t="s">
        <v>778</v>
      </c>
      <c r="C43" s="1" t="s">
        <v>793</v>
      </c>
      <c r="D43" s="1" t="s">
        <v>794</v>
      </c>
      <c r="E43" s="1" t="s">
        <v>795</v>
      </c>
      <c r="F43" s="1" t="s">
        <v>523</v>
      </c>
      <c r="G43" s="1" t="s">
        <v>527</v>
      </c>
      <c r="H43" s="1" t="s">
        <v>528</v>
      </c>
      <c r="I43" s="1" t="s">
        <v>796</v>
      </c>
      <c r="J43" s="1" t="s">
        <v>30</v>
      </c>
      <c r="K43" s="1" t="s">
        <v>797</v>
      </c>
      <c r="L43" s="1" t="s">
        <v>797</v>
      </c>
      <c r="M43" s="1" t="s">
        <v>531</v>
      </c>
      <c r="N43" s="1" t="s">
        <v>531</v>
      </c>
      <c r="O43" s="1" t="s">
        <v>532</v>
      </c>
      <c r="P43" s="1" t="s">
        <v>533</v>
      </c>
      <c r="Q43" s="1" t="s">
        <v>534</v>
      </c>
      <c r="R43" s="1" t="s">
        <v>798</v>
      </c>
      <c r="S43" s="1" t="s">
        <v>536</v>
      </c>
      <c r="T43" s="1" t="s">
        <v>537</v>
      </c>
      <c r="U43" s="1" t="s">
        <v>538</v>
      </c>
      <c r="V43" s="1" t="s">
        <v>658</v>
      </c>
    </row>
    <row r="44" s="1" customFormat="1" spans="1:22">
      <c r="A44" s="3">
        <v>21605363811</v>
      </c>
      <c r="B44" s="1" t="s">
        <v>778</v>
      </c>
      <c r="C44" s="1" t="s">
        <v>799</v>
      </c>
      <c r="D44" s="1" t="s">
        <v>800</v>
      </c>
      <c r="E44" s="1" t="s">
        <v>801</v>
      </c>
      <c r="F44" s="1" t="s">
        <v>523</v>
      </c>
      <c r="G44" s="1" t="s">
        <v>527</v>
      </c>
      <c r="H44" s="1" t="s">
        <v>528</v>
      </c>
      <c r="I44" s="1" t="s">
        <v>802</v>
      </c>
      <c r="J44" s="1" t="s">
        <v>30</v>
      </c>
      <c r="K44" s="1" t="s">
        <v>803</v>
      </c>
      <c r="L44" s="1" t="s">
        <v>803</v>
      </c>
      <c r="M44" s="1" t="s">
        <v>531</v>
      </c>
      <c r="N44" s="1" t="s">
        <v>531</v>
      </c>
      <c r="O44" s="1" t="s">
        <v>532</v>
      </c>
      <c r="P44" s="1" t="s">
        <v>533</v>
      </c>
      <c r="Q44" s="1" t="s">
        <v>534</v>
      </c>
      <c r="R44" s="1" t="s">
        <v>804</v>
      </c>
      <c r="S44" s="1" t="s">
        <v>536</v>
      </c>
      <c r="T44" s="1" t="s">
        <v>537</v>
      </c>
      <c r="U44" s="1" t="s">
        <v>538</v>
      </c>
      <c r="V44" s="1" t="s">
        <v>805</v>
      </c>
    </row>
    <row r="45" s="1" customFormat="1" spans="1:22">
      <c r="A45" s="3">
        <v>21602280999</v>
      </c>
      <c r="B45" s="1" t="s">
        <v>778</v>
      </c>
      <c r="C45" s="1" t="s">
        <v>806</v>
      </c>
      <c r="D45" s="1" t="s">
        <v>807</v>
      </c>
      <c r="E45" s="1" t="s">
        <v>808</v>
      </c>
      <c r="F45" s="1" t="s">
        <v>523</v>
      </c>
      <c r="G45" s="1" t="s">
        <v>527</v>
      </c>
      <c r="H45" s="1" t="s">
        <v>528</v>
      </c>
      <c r="I45" s="1" t="s">
        <v>809</v>
      </c>
      <c r="J45" s="1" t="s">
        <v>30</v>
      </c>
      <c r="K45" s="1" t="s">
        <v>688</v>
      </c>
      <c r="L45" s="1" t="s">
        <v>688</v>
      </c>
      <c r="M45" s="1" t="s">
        <v>531</v>
      </c>
      <c r="N45" s="1" t="s">
        <v>531</v>
      </c>
      <c r="O45" s="1" t="s">
        <v>532</v>
      </c>
      <c r="P45" s="1" t="s">
        <v>533</v>
      </c>
      <c r="Q45" s="1" t="s">
        <v>534</v>
      </c>
      <c r="R45" s="1" t="s">
        <v>810</v>
      </c>
      <c r="S45" s="1" t="s">
        <v>536</v>
      </c>
      <c r="T45" s="1" t="s">
        <v>537</v>
      </c>
      <c r="U45" s="1" t="s">
        <v>538</v>
      </c>
      <c r="V45" s="1" t="s">
        <v>546</v>
      </c>
    </row>
    <row r="46" s="1" customFormat="1" spans="1:22">
      <c r="A46" s="3">
        <v>21601337445</v>
      </c>
      <c r="B46" s="1" t="s">
        <v>778</v>
      </c>
      <c r="C46" s="1" t="s">
        <v>811</v>
      </c>
      <c r="D46" s="1" t="s">
        <v>812</v>
      </c>
      <c r="E46" s="1" t="s">
        <v>813</v>
      </c>
      <c r="F46" s="1" t="s">
        <v>523</v>
      </c>
      <c r="G46" s="1" t="s">
        <v>527</v>
      </c>
      <c r="H46" s="1" t="s">
        <v>528</v>
      </c>
      <c r="I46" s="1" t="s">
        <v>814</v>
      </c>
      <c r="J46" s="1" t="s">
        <v>30</v>
      </c>
      <c r="K46" s="1" t="s">
        <v>815</v>
      </c>
      <c r="L46" s="1" t="s">
        <v>815</v>
      </c>
      <c r="M46" s="1" t="s">
        <v>531</v>
      </c>
      <c r="N46" s="1" t="s">
        <v>531</v>
      </c>
      <c r="O46" s="1" t="s">
        <v>532</v>
      </c>
      <c r="P46" s="1" t="s">
        <v>533</v>
      </c>
      <c r="Q46" s="1" t="s">
        <v>534</v>
      </c>
      <c r="R46" s="1" t="s">
        <v>816</v>
      </c>
      <c r="S46" s="1" t="s">
        <v>536</v>
      </c>
      <c r="T46" s="1" t="s">
        <v>537</v>
      </c>
      <c r="U46" s="1" t="s">
        <v>538</v>
      </c>
      <c r="V46" s="1" t="s">
        <v>546</v>
      </c>
    </row>
    <row r="47" s="1" customFormat="1" spans="1:22">
      <c r="A47" s="3">
        <v>21600399112</v>
      </c>
      <c r="B47" s="1" t="s">
        <v>778</v>
      </c>
      <c r="C47" s="1" t="s">
        <v>817</v>
      </c>
      <c r="D47" s="1" t="s">
        <v>818</v>
      </c>
      <c r="E47" s="1" t="s">
        <v>819</v>
      </c>
      <c r="F47" s="1" t="s">
        <v>523</v>
      </c>
      <c r="G47" s="1" t="s">
        <v>527</v>
      </c>
      <c r="H47" s="1" t="s">
        <v>528</v>
      </c>
      <c r="I47" s="1" t="s">
        <v>820</v>
      </c>
      <c r="J47" s="1" t="s">
        <v>30</v>
      </c>
      <c r="K47" s="1" t="s">
        <v>821</v>
      </c>
      <c r="L47" s="1" t="s">
        <v>821</v>
      </c>
      <c r="M47" s="1" t="s">
        <v>531</v>
      </c>
      <c r="N47" s="1" t="s">
        <v>531</v>
      </c>
      <c r="O47" s="1" t="s">
        <v>532</v>
      </c>
      <c r="P47" s="1" t="s">
        <v>533</v>
      </c>
      <c r="Q47" s="1" t="s">
        <v>534</v>
      </c>
      <c r="R47" s="1" t="s">
        <v>822</v>
      </c>
      <c r="S47" s="1" t="s">
        <v>536</v>
      </c>
      <c r="T47" s="1" t="s">
        <v>537</v>
      </c>
      <c r="U47" s="1" t="s">
        <v>538</v>
      </c>
      <c r="V47" s="1" t="s">
        <v>756</v>
      </c>
    </row>
    <row r="48" s="1" customFormat="1" spans="1:22">
      <c r="A48" s="3">
        <v>21599620417</v>
      </c>
      <c r="B48" s="1" t="s">
        <v>778</v>
      </c>
      <c r="C48" s="1" t="s">
        <v>823</v>
      </c>
      <c r="D48" s="1" t="s">
        <v>824</v>
      </c>
      <c r="E48" s="1" t="s">
        <v>825</v>
      </c>
      <c r="F48" s="1" t="s">
        <v>666</v>
      </c>
      <c r="G48" s="1" t="s">
        <v>527</v>
      </c>
      <c r="H48" s="1" t="s">
        <v>528</v>
      </c>
      <c r="I48" s="1" t="s">
        <v>826</v>
      </c>
      <c r="J48" s="1" t="s">
        <v>30</v>
      </c>
      <c r="K48" s="1" t="s">
        <v>827</v>
      </c>
      <c r="L48" s="1" t="s">
        <v>827</v>
      </c>
      <c r="M48" s="1" t="s">
        <v>531</v>
      </c>
      <c r="N48" s="1" t="s">
        <v>531</v>
      </c>
      <c r="O48" s="1" t="s">
        <v>532</v>
      </c>
      <c r="P48" s="1" t="s">
        <v>533</v>
      </c>
      <c r="Q48" s="1" t="s">
        <v>534</v>
      </c>
      <c r="R48" s="1" t="s">
        <v>828</v>
      </c>
      <c r="S48" s="1" t="s">
        <v>536</v>
      </c>
      <c r="T48" s="1" t="s">
        <v>537</v>
      </c>
      <c r="U48" s="1" t="s">
        <v>538</v>
      </c>
      <c r="V48" s="1" t="s">
        <v>633</v>
      </c>
    </row>
    <row r="49" s="1" customFormat="1" spans="1:22">
      <c r="A49" s="3">
        <v>21599556019</v>
      </c>
      <c r="B49" s="1" t="s">
        <v>778</v>
      </c>
      <c r="C49" s="1" t="s">
        <v>829</v>
      </c>
      <c r="D49" s="1" t="s">
        <v>830</v>
      </c>
      <c r="E49" s="1" t="s">
        <v>831</v>
      </c>
      <c r="F49" s="1" t="s">
        <v>743</v>
      </c>
      <c r="G49" s="1" t="s">
        <v>527</v>
      </c>
      <c r="H49" s="1" t="s">
        <v>528</v>
      </c>
      <c r="I49" s="1" t="s">
        <v>832</v>
      </c>
      <c r="J49" s="1" t="s">
        <v>30</v>
      </c>
      <c r="K49" s="1" t="s">
        <v>833</v>
      </c>
      <c r="L49" s="1" t="s">
        <v>833</v>
      </c>
      <c r="M49" s="1" t="s">
        <v>531</v>
      </c>
      <c r="N49" s="1" t="s">
        <v>531</v>
      </c>
      <c r="O49" s="1" t="s">
        <v>532</v>
      </c>
      <c r="P49" s="1" t="s">
        <v>533</v>
      </c>
      <c r="Q49" s="1" t="s">
        <v>534</v>
      </c>
      <c r="R49" s="1" t="s">
        <v>834</v>
      </c>
      <c r="S49" s="1" t="s">
        <v>536</v>
      </c>
      <c r="T49" s="1" t="s">
        <v>537</v>
      </c>
      <c r="U49" s="1" t="s">
        <v>538</v>
      </c>
      <c r="V49" s="1" t="s">
        <v>792</v>
      </c>
    </row>
    <row r="50" s="1" customFormat="1" spans="1:22">
      <c r="A50" s="3">
        <v>21596076775</v>
      </c>
      <c r="B50" s="1" t="s">
        <v>835</v>
      </c>
      <c r="C50" s="1" t="s">
        <v>836</v>
      </c>
      <c r="D50" s="1" t="s">
        <v>837</v>
      </c>
      <c r="E50" s="1" t="s">
        <v>838</v>
      </c>
      <c r="F50" s="1" t="s">
        <v>523</v>
      </c>
      <c r="G50" s="1" t="s">
        <v>527</v>
      </c>
      <c r="H50" s="1" t="s">
        <v>528</v>
      </c>
      <c r="I50" s="1" t="s">
        <v>839</v>
      </c>
      <c r="J50" s="1" t="s">
        <v>30</v>
      </c>
      <c r="K50" s="1" t="s">
        <v>840</v>
      </c>
      <c r="L50" s="1" t="s">
        <v>840</v>
      </c>
      <c r="M50" s="1" t="s">
        <v>531</v>
      </c>
      <c r="N50" s="1" t="s">
        <v>531</v>
      </c>
      <c r="O50" s="1" t="s">
        <v>532</v>
      </c>
      <c r="P50" s="1" t="s">
        <v>533</v>
      </c>
      <c r="Q50" s="1" t="s">
        <v>534</v>
      </c>
      <c r="R50" s="1" t="s">
        <v>841</v>
      </c>
      <c r="S50" s="1" t="s">
        <v>536</v>
      </c>
      <c r="T50" s="1" t="s">
        <v>537</v>
      </c>
      <c r="U50" s="1" t="s">
        <v>538</v>
      </c>
      <c r="V50" s="1" t="s">
        <v>842</v>
      </c>
    </row>
    <row r="51" s="1" customFormat="1" spans="1:22">
      <c r="A51" s="3">
        <v>21589814468</v>
      </c>
      <c r="B51" s="1" t="s">
        <v>835</v>
      </c>
      <c r="C51" s="1" t="s">
        <v>843</v>
      </c>
      <c r="D51" s="1" t="s">
        <v>844</v>
      </c>
      <c r="E51" s="1" t="s">
        <v>845</v>
      </c>
      <c r="F51" s="1" t="s">
        <v>666</v>
      </c>
      <c r="G51" s="1" t="s">
        <v>527</v>
      </c>
      <c r="H51" s="1" t="s">
        <v>528</v>
      </c>
      <c r="I51" s="1" t="s">
        <v>846</v>
      </c>
      <c r="J51" s="1" t="s">
        <v>30</v>
      </c>
      <c r="K51" s="1" t="s">
        <v>847</v>
      </c>
      <c r="L51" s="1" t="s">
        <v>847</v>
      </c>
      <c r="M51" s="1" t="s">
        <v>531</v>
      </c>
      <c r="N51" s="1" t="s">
        <v>531</v>
      </c>
      <c r="O51" s="1" t="s">
        <v>532</v>
      </c>
      <c r="P51" s="1" t="s">
        <v>533</v>
      </c>
      <c r="Q51" s="1" t="s">
        <v>534</v>
      </c>
      <c r="R51" s="1" t="s">
        <v>848</v>
      </c>
      <c r="S51" s="1" t="s">
        <v>536</v>
      </c>
      <c r="T51" s="1" t="s">
        <v>537</v>
      </c>
      <c r="U51" s="1" t="s">
        <v>538</v>
      </c>
      <c r="V51" s="1" t="s">
        <v>539</v>
      </c>
    </row>
    <row r="52" s="1" customFormat="1" spans="1:22">
      <c r="A52" s="3">
        <v>21589498013</v>
      </c>
      <c r="B52" s="1" t="s">
        <v>849</v>
      </c>
      <c r="C52" s="1" t="s">
        <v>850</v>
      </c>
      <c r="D52" s="1" t="s">
        <v>851</v>
      </c>
      <c r="E52" s="1" t="s">
        <v>852</v>
      </c>
      <c r="F52" s="1" t="s">
        <v>666</v>
      </c>
      <c r="G52" s="1" t="s">
        <v>527</v>
      </c>
      <c r="H52" s="1" t="s">
        <v>528</v>
      </c>
      <c r="I52" s="1" t="s">
        <v>853</v>
      </c>
      <c r="J52" s="1" t="s">
        <v>30</v>
      </c>
      <c r="K52" s="1" t="s">
        <v>854</v>
      </c>
      <c r="L52" s="1" t="s">
        <v>854</v>
      </c>
      <c r="M52" s="1" t="s">
        <v>531</v>
      </c>
      <c r="N52" s="1" t="s">
        <v>531</v>
      </c>
      <c r="O52" s="1" t="s">
        <v>532</v>
      </c>
      <c r="P52" s="1" t="s">
        <v>533</v>
      </c>
      <c r="Q52" s="1" t="s">
        <v>534</v>
      </c>
      <c r="R52" s="1" t="s">
        <v>855</v>
      </c>
      <c r="S52" s="1" t="s">
        <v>536</v>
      </c>
      <c r="T52" s="1" t="s">
        <v>537</v>
      </c>
      <c r="U52" s="1" t="s">
        <v>587</v>
      </c>
      <c r="V52" s="1" t="s">
        <v>546</v>
      </c>
    </row>
    <row r="53" s="1" customFormat="1" spans="1:22">
      <c r="A53" s="3">
        <v>21583804511</v>
      </c>
      <c r="B53" s="1" t="s">
        <v>849</v>
      </c>
      <c r="C53" s="1" t="s">
        <v>856</v>
      </c>
      <c r="D53" s="1" t="s">
        <v>857</v>
      </c>
      <c r="E53" s="1" t="s">
        <v>858</v>
      </c>
      <c r="F53" s="1" t="s">
        <v>666</v>
      </c>
      <c r="G53" s="1" t="s">
        <v>527</v>
      </c>
      <c r="H53" s="1" t="s">
        <v>528</v>
      </c>
      <c r="I53" s="1" t="s">
        <v>859</v>
      </c>
      <c r="J53" s="1" t="s">
        <v>30</v>
      </c>
      <c r="K53" s="1" t="s">
        <v>860</v>
      </c>
      <c r="L53" s="1" t="s">
        <v>860</v>
      </c>
      <c r="M53" s="1" t="s">
        <v>531</v>
      </c>
      <c r="N53" s="1" t="s">
        <v>531</v>
      </c>
      <c r="O53" s="1" t="s">
        <v>532</v>
      </c>
      <c r="P53" s="1" t="s">
        <v>533</v>
      </c>
      <c r="Q53" s="1" t="s">
        <v>534</v>
      </c>
      <c r="R53" s="1" t="s">
        <v>861</v>
      </c>
      <c r="S53" s="1" t="s">
        <v>536</v>
      </c>
      <c r="T53" s="1" t="s">
        <v>537</v>
      </c>
      <c r="U53" s="1" t="s">
        <v>538</v>
      </c>
      <c r="V53" s="1" t="s">
        <v>546</v>
      </c>
    </row>
    <row r="54" s="1" customFormat="1" spans="1:22">
      <c r="A54" s="3">
        <v>21583164420</v>
      </c>
      <c r="B54" s="1" t="s">
        <v>849</v>
      </c>
      <c r="C54" s="1" t="s">
        <v>862</v>
      </c>
      <c r="D54" s="1" t="s">
        <v>863</v>
      </c>
      <c r="E54" s="1" t="s">
        <v>864</v>
      </c>
      <c r="F54" s="1" t="s">
        <v>523</v>
      </c>
      <c r="G54" s="1" t="s">
        <v>527</v>
      </c>
      <c r="H54" s="1" t="s">
        <v>528</v>
      </c>
      <c r="I54" s="1" t="s">
        <v>865</v>
      </c>
      <c r="J54" s="1" t="s">
        <v>30</v>
      </c>
      <c r="K54" s="1" t="s">
        <v>866</v>
      </c>
      <c r="L54" s="1" t="s">
        <v>866</v>
      </c>
      <c r="M54" s="1" t="s">
        <v>531</v>
      </c>
      <c r="N54" s="1" t="s">
        <v>531</v>
      </c>
      <c r="O54" s="1" t="s">
        <v>532</v>
      </c>
      <c r="P54" s="1" t="s">
        <v>533</v>
      </c>
      <c r="Q54" s="1" t="s">
        <v>534</v>
      </c>
      <c r="R54" s="1" t="s">
        <v>867</v>
      </c>
      <c r="S54" s="1" t="s">
        <v>536</v>
      </c>
      <c r="T54" s="1" t="s">
        <v>537</v>
      </c>
      <c r="U54" s="1" t="s">
        <v>587</v>
      </c>
      <c r="V54" s="1" t="s">
        <v>546</v>
      </c>
    </row>
    <row r="55" s="1" customFormat="1" spans="1:22">
      <c r="A55" s="3">
        <v>21582158913</v>
      </c>
      <c r="B55" s="1" t="s">
        <v>849</v>
      </c>
      <c r="C55" s="1" t="s">
        <v>868</v>
      </c>
      <c r="D55" s="1" t="s">
        <v>869</v>
      </c>
      <c r="E55" s="1" t="s">
        <v>870</v>
      </c>
      <c r="F55" s="1" t="s">
        <v>523</v>
      </c>
      <c r="G55" s="1" t="s">
        <v>527</v>
      </c>
      <c r="H55" s="1" t="s">
        <v>528</v>
      </c>
      <c r="I55" s="1" t="s">
        <v>871</v>
      </c>
      <c r="J55" s="1" t="s">
        <v>30</v>
      </c>
      <c r="K55" s="1" t="s">
        <v>872</v>
      </c>
      <c r="L55" s="1" t="s">
        <v>872</v>
      </c>
      <c r="M55" s="1" t="s">
        <v>531</v>
      </c>
      <c r="N55" s="1" t="s">
        <v>531</v>
      </c>
      <c r="O55" s="1" t="s">
        <v>532</v>
      </c>
      <c r="P55" s="1" t="s">
        <v>533</v>
      </c>
      <c r="Q55" s="1" t="s">
        <v>534</v>
      </c>
      <c r="R55" s="1" t="s">
        <v>873</v>
      </c>
      <c r="S55" s="1" t="s">
        <v>536</v>
      </c>
      <c r="T55" s="1" t="s">
        <v>537</v>
      </c>
      <c r="U55" s="1" t="s">
        <v>538</v>
      </c>
      <c r="V55" s="1" t="s">
        <v>560</v>
      </c>
    </row>
    <row r="56" s="1" customFormat="1" spans="1:22">
      <c r="A56" s="3">
        <v>21581152374</v>
      </c>
      <c r="B56" s="1" t="s">
        <v>849</v>
      </c>
      <c r="C56" s="1" t="s">
        <v>874</v>
      </c>
      <c r="D56" s="1" t="s">
        <v>875</v>
      </c>
      <c r="E56" s="1" t="s">
        <v>876</v>
      </c>
      <c r="F56" s="1" t="s">
        <v>743</v>
      </c>
      <c r="G56" s="1" t="s">
        <v>527</v>
      </c>
      <c r="H56" s="1" t="s">
        <v>528</v>
      </c>
      <c r="I56" s="1" t="s">
        <v>877</v>
      </c>
      <c r="J56" s="1" t="s">
        <v>30</v>
      </c>
      <c r="K56" s="1" t="s">
        <v>878</v>
      </c>
      <c r="L56" s="1" t="s">
        <v>878</v>
      </c>
      <c r="M56" s="1" t="s">
        <v>531</v>
      </c>
      <c r="N56" s="1" t="s">
        <v>531</v>
      </c>
      <c r="O56" s="1" t="s">
        <v>532</v>
      </c>
      <c r="P56" s="1" t="s">
        <v>533</v>
      </c>
      <c r="Q56" s="1" t="s">
        <v>534</v>
      </c>
      <c r="R56" s="1" t="s">
        <v>879</v>
      </c>
      <c r="S56" s="1" t="s">
        <v>536</v>
      </c>
      <c r="T56" s="1" t="s">
        <v>537</v>
      </c>
      <c r="U56" s="1" t="s">
        <v>538</v>
      </c>
      <c r="V56" s="1" t="s">
        <v>756</v>
      </c>
    </row>
    <row r="57" s="1" customFormat="1" spans="1:22">
      <c r="A57" s="3">
        <v>21580880467</v>
      </c>
      <c r="B57" s="1" t="s">
        <v>849</v>
      </c>
      <c r="C57" s="1" t="s">
        <v>880</v>
      </c>
      <c r="D57" s="1" t="s">
        <v>881</v>
      </c>
      <c r="E57" s="1" t="s">
        <v>882</v>
      </c>
      <c r="F57" s="1" t="s">
        <v>523</v>
      </c>
      <c r="G57" s="1" t="s">
        <v>527</v>
      </c>
      <c r="H57" s="1" t="s">
        <v>528</v>
      </c>
      <c r="I57" s="1" t="s">
        <v>883</v>
      </c>
      <c r="J57" s="1" t="s">
        <v>30</v>
      </c>
      <c r="K57" s="1" t="s">
        <v>884</v>
      </c>
      <c r="L57" s="1" t="s">
        <v>884</v>
      </c>
      <c r="M57" s="1" t="s">
        <v>531</v>
      </c>
      <c r="N57" s="1" t="s">
        <v>531</v>
      </c>
      <c r="O57" s="1" t="s">
        <v>532</v>
      </c>
      <c r="P57" s="1" t="s">
        <v>533</v>
      </c>
      <c r="Q57" s="1" t="s">
        <v>534</v>
      </c>
      <c r="R57" s="1" t="s">
        <v>885</v>
      </c>
      <c r="S57" s="1" t="s">
        <v>536</v>
      </c>
      <c r="T57" s="1" t="s">
        <v>537</v>
      </c>
      <c r="U57" s="1" t="s">
        <v>538</v>
      </c>
      <c r="V57" s="1" t="s">
        <v>886</v>
      </c>
    </row>
    <row r="58" s="1" customFormat="1" spans="1:22">
      <c r="A58" s="3">
        <v>21580053167</v>
      </c>
      <c r="B58" s="1" t="s">
        <v>887</v>
      </c>
      <c r="C58" s="1" t="s">
        <v>888</v>
      </c>
      <c r="D58" s="1" t="s">
        <v>889</v>
      </c>
      <c r="E58" s="1" t="s">
        <v>890</v>
      </c>
      <c r="F58" s="1" t="s">
        <v>743</v>
      </c>
      <c r="G58" s="1" t="s">
        <v>527</v>
      </c>
      <c r="H58" s="1" t="s">
        <v>528</v>
      </c>
      <c r="I58" s="1" t="s">
        <v>891</v>
      </c>
      <c r="J58" s="1" t="s">
        <v>30</v>
      </c>
      <c r="K58" s="1" t="s">
        <v>892</v>
      </c>
      <c r="L58" s="1" t="s">
        <v>892</v>
      </c>
      <c r="M58" s="1" t="s">
        <v>531</v>
      </c>
      <c r="N58" s="1" t="s">
        <v>531</v>
      </c>
      <c r="O58" s="1" t="s">
        <v>532</v>
      </c>
      <c r="P58" s="1" t="s">
        <v>533</v>
      </c>
      <c r="Q58" s="1" t="s">
        <v>534</v>
      </c>
      <c r="R58" s="1" t="s">
        <v>893</v>
      </c>
      <c r="S58" s="1" t="s">
        <v>536</v>
      </c>
      <c r="T58" s="1" t="s">
        <v>537</v>
      </c>
      <c r="U58" s="1" t="s">
        <v>538</v>
      </c>
      <c r="V58" s="1" t="s">
        <v>580</v>
      </c>
    </row>
    <row r="59" s="1" customFormat="1" spans="1:22">
      <c r="A59" s="3">
        <v>21566910321</v>
      </c>
      <c r="B59" s="1" t="s">
        <v>894</v>
      </c>
      <c r="C59" s="1" t="s">
        <v>895</v>
      </c>
      <c r="D59" s="1" t="s">
        <v>896</v>
      </c>
      <c r="E59" s="1" t="s">
        <v>897</v>
      </c>
      <c r="F59" s="1" t="s">
        <v>666</v>
      </c>
      <c r="G59" s="1" t="s">
        <v>527</v>
      </c>
      <c r="H59" s="1" t="s">
        <v>528</v>
      </c>
      <c r="I59" s="1" t="s">
        <v>898</v>
      </c>
      <c r="J59" s="1" t="s">
        <v>30</v>
      </c>
      <c r="K59" s="1" t="s">
        <v>899</v>
      </c>
      <c r="L59" s="1" t="s">
        <v>899</v>
      </c>
      <c r="M59" s="1" t="s">
        <v>531</v>
      </c>
      <c r="N59" s="1" t="s">
        <v>531</v>
      </c>
      <c r="O59" s="1" t="s">
        <v>532</v>
      </c>
      <c r="P59" s="1" t="s">
        <v>533</v>
      </c>
      <c r="Q59" s="1" t="s">
        <v>534</v>
      </c>
      <c r="R59" s="1" t="s">
        <v>900</v>
      </c>
      <c r="S59" s="1" t="s">
        <v>536</v>
      </c>
      <c r="T59" s="1" t="s">
        <v>537</v>
      </c>
      <c r="U59" s="1" t="s">
        <v>538</v>
      </c>
      <c r="V59" s="1" t="s">
        <v>601</v>
      </c>
    </row>
    <row r="60" s="1" customFormat="1" spans="1:22">
      <c r="A60" s="3">
        <v>21564145189</v>
      </c>
      <c r="B60" s="1" t="s">
        <v>894</v>
      </c>
      <c r="C60" s="1" t="s">
        <v>901</v>
      </c>
      <c r="D60" s="1" t="s">
        <v>902</v>
      </c>
      <c r="E60" s="1" t="s">
        <v>903</v>
      </c>
      <c r="F60" s="1" t="s">
        <v>523</v>
      </c>
      <c r="G60" s="1" t="s">
        <v>527</v>
      </c>
      <c r="H60" s="1" t="s">
        <v>528</v>
      </c>
      <c r="I60" s="1" t="s">
        <v>904</v>
      </c>
      <c r="J60" s="1" t="s">
        <v>30</v>
      </c>
      <c r="K60" s="1" t="s">
        <v>905</v>
      </c>
      <c r="L60" s="1" t="s">
        <v>905</v>
      </c>
      <c r="M60" s="1" t="s">
        <v>531</v>
      </c>
      <c r="N60" s="1" t="s">
        <v>531</v>
      </c>
      <c r="O60" s="1" t="s">
        <v>532</v>
      </c>
      <c r="P60" s="1" t="s">
        <v>533</v>
      </c>
      <c r="Q60" s="1" t="s">
        <v>534</v>
      </c>
      <c r="R60" s="1" t="s">
        <v>906</v>
      </c>
      <c r="S60" s="1" t="s">
        <v>536</v>
      </c>
      <c r="T60" s="1" t="s">
        <v>537</v>
      </c>
      <c r="U60" s="1" t="s">
        <v>538</v>
      </c>
      <c r="V60" s="1" t="s">
        <v>560</v>
      </c>
    </row>
    <row r="61" s="1" customFormat="1" spans="1:22">
      <c r="A61" s="3">
        <v>21560837291</v>
      </c>
      <c r="B61" s="1" t="s">
        <v>907</v>
      </c>
      <c r="C61" s="1" t="s">
        <v>908</v>
      </c>
      <c r="D61" s="1" t="s">
        <v>909</v>
      </c>
      <c r="E61" s="1" t="s">
        <v>910</v>
      </c>
      <c r="F61" s="1" t="s">
        <v>523</v>
      </c>
      <c r="G61" s="1" t="s">
        <v>527</v>
      </c>
      <c r="H61" s="1" t="s">
        <v>528</v>
      </c>
      <c r="I61" s="1" t="s">
        <v>911</v>
      </c>
      <c r="J61" s="1" t="s">
        <v>30</v>
      </c>
      <c r="K61" s="1" t="s">
        <v>912</v>
      </c>
      <c r="L61" s="1" t="s">
        <v>912</v>
      </c>
      <c r="M61" s="1" t="s">
        <v>531</v>
      </c>
      <c r="N61" s="1" t="s">
        <v>531</v>
      </c>
      <c r="O61" s="1" t="s">
        <v>532</v>
      </c>
      <c r="P61" s="1" t="s">
        <v>533</v>
      </c>
      <c r="Q61" s="1" t="s">
        <v>534</v>
      </c>
      <c r="R61" s="1" t="s">
        <v>913</v>
      </c>
      <c r="S61" s="1" t="s">
        <v>536</v>
      </c>
      <c r="T61" s="1" t="s">
        <v>537</v>
      </c>
      <c r="U61" s="1" t="s">
        <v>538</v>
      </c>
      <c r="V61" s="1" t="s">
        <v>633</v>
      </c>
    </row>
    <row r="62" s="1" customFormat="1" spans="1:22">
      <c r="A62" s="3">
        <v>21515457771</v>
      </c>
      <c r="B62" s="1" t="s">
        <v>907</v>
      </c>
      <c r="C62" s="1" t="s">
        <v>914</v>
      </c>
      <c r="D62" s="1" t="s">
        <v>915</v>
      </c>
      <c r="E62" s="1" t="s">
        <v>916</v>
      </c>
      <c r="F62" s="1" t="s">
        <v>666</v>
      </c>
      <c r="G62" s="1" t="s">
        <v>527</v>
      </c>
      <c r="H62" s="1" t="s">
        <v>528</v>
      </c>
      <c r="I62" s="1" t="s">
        <v>917</v>
      </c>
      <c r="J62" s="1" t="s">
        <v>30</v>
      </c>
      <c r="K62" s="1" t="s">
        <v>918</v>
      </c>
      <c r="L62" s="1" t="s">
        <v>918</v>
      </c>
      <c r="M62" s="1" t="s">
        <v>531</v>
      </c>
      <c r="N62" s="1" t="s">
        <v>531</v>
      </c>
      <c r="O62" s="1" t="s">
        <v>532</v>
      </c>
      <c r="P62" s="1" t="s">
        <v>533</v>
      </c>
      <c r="Q62" s="1" t="s">
        <v>534</v>
      </c>
      <c r="R62" s="1" t="s">
        <v>919</v>
      </c>
      <c r="S62" s="1" t="s">
        <v>536</v>
      </c>
      <c r="T62" s="1" t="s">
        <v>537</v>
      </c>
      <c r="U62" s="1" t="s">
        <v>538</v>
      </c>
      <c r="V62" s="1" t="s">
        <v>546</v>
      </c>
    </row>
    <row r="63" s="1" customFormat="1" spans="1:22">
      <c r="A63" s="3">
        <v>21507625665</v>
      </c>
      <c r="B63" s="1" t="s">
        <v>920</v>
      </c>
      <c r="C63" s="1" t="s">
        <v>921</v>
      </c>
      <c r="D63" s="1" t="s">
        <v>922</v>
      </c>
      <c r="E63" s="1" t="s">
        <v>923</v>
      </c>
      <c r="F63" s="1" t="s">
        <v>523</v>
      </c>
      <c r="G63" s="1" t="s">
        <v>527</v>
      </c>
      <c r="H63" s="1" t="s">
        <v>528</v>
      </c>
      <c r="I63" s="1" t="s">
        <v>924</v>
      </c>
      <c r="J63" s="1" t="s">
        <v>30</v>
      </c>
      <c r="K63" s="1" t="s">
        <v>925</v>
      </c>
      <c r="L63" s="1" t="s">
        <v>925</v>
      </c>
      <c r="M63" s="1" t="s">
        <v>531</v>
      </c>
      <c r="N63" s="1" t="s">
        <v>531</v>
      </c>
      <c r="O63" s="1" t="s">
        <v>532</v>
      </c>
      <c r="P63" s="1" t="s">
        <v>533</v>
      </c>
      <c r="Q63" s="1" t="s">
        <v>534</v>
      </c>
      <c r="R63" s="1" t="s">
        <v>926</v>
      </c>
      <c r="S63" s="1" t="s">
        <v>536</v>
      </c>
      <c r="T63" s="1" t="s">
        <v>537</v>
      </c>
      <c r="U63" s="1" t="s">
        <v>538</v>
      </c>
      <c r="V63" s="1" t="s">
        <v>553</v>
      </c>
    </row>
    <row r="64" s="1" customFormat="1" spans="1:22">
      <c r="A64" s="3">
        <v>21487540087</v>
      </c>
      <c r="B64" s="1" t="s">
        <v>927</v>
      </c>
      <c r="C64" s="1" t="s">
        <v>928</v>
      </c>
      <c r="D64" s="1" t="s">
        <v>929</v>
      </c>
      <c r="E64" s="1" t="s">
        <v>930</v>
      </c>
      <c r="F64" s="1" t="s">
        <v>666</v>
      </c>
      <c r="G64" s="1" t="s">
        <v>527</v>
      </c>
      <c r="H64" s="1" t="s">
        <v>528</v>
      </c>
      <c r="I64" s="1" t="s">
        <v>931</v>
      </c>
      <c r="J64" s="1" t="s">
        <v>30</v>
      </c>
      <c r="K64" s="1" t="s">
        <v>932</v>
      </c>
      <c r="L64" s="1" t="s">
        <v>932</v>
      </c>
      <c r="M64" s="1" t="s">
        <v>531</v>
      </c>
      <c r="N64" s="1" t="s">
        <v>531</v>
      </c>
      <c r="O64" s="1" t="s">
        <v>532</v>
      </c>
      <c r="P64" s="1" t="s">
        <v>533</v>
      </c>
      <c r="Q64" s="1" t="s">
        <v>534</v>
      </c>
      <c r="R64" s="1" t="s">
        <v>933</v>
      </c>
      <c r="S64" s="1" t="s">
        <v>536</v>
      </c>
      <c r="T64" s="1" t="s">
        <v>537</v>
      </c>
      <c r="U64" s="1" t="s">
        <v>538</v>
      </c>
      <c r="V64" s="1" t="s">
        <v>934</v>
      </c>
    </row>
    <row r="65" s="1" customFormat="1" spans="1:22">
      <c r="A65" s="3">
        <v>21481507802</v>
      </c>
      <c r="B65" s="1" t="s">
        <v>935</v>
      </c>
      <c r="C65" s="1" t="s">
        <v>936</v>
      </c>
      <c r="D65" s="1" t="s">
        <v>937</v>
      </c>
      <c r="E65" s="1" t="s">
        <v>938</v>
      </c>
      <c r="F65" s="1" t="s">
        <v>666</v>
      </c>
      <c r="G65" s="1" t="s">
        <v>527</v>
      </c>
      <c r="H65" s="1" t="s">
        <v>528</v>
      </c>
      <c r="I65" s="1" t="s">
        <v>939</v>
      </c>
      <c r="J65" s="1" t="s">
        <v>30</v>
      </c>
      <c r="K65" s="1" t="s">
        <v>940</v>
      </c>
      <c r="L65" s="1" t="s">
        <v>940</v>
      </c>
      <c r="M65" s="1" t="s">
        <v>531</v>
      </c>
      <c r="N65" s="1" t="s">
        <v>531</v>
      </c>
      <c r="O65" s="1" t="s">
        <v>532</v>
      </c>
      <c r="P65" s="1" t="s">
        <v>533</v>
      </c>
      <c r="Q65" s="1" t="s">
        <v>534</v>
      </c>
      <c r="R65" s="1" t="s">
        <v>941</v>
      </c>
      <c r="S65" s="1" t="s">
        <v>536</v>
      </c>
      <c r="T65" s="1" t="s">
        <v>537</v>
      </c>
      <c r="U65" s="1" t="s">
        <v>538</v>
      </c>
      <c r="V65" s="1" t="s">
        <v>942</v>
      </c>
    </row>
    <row r="66" s="1" customFormat="1" spans="1:22">
      <c r="A66" s="3">
        <v>21477540824</v>
      </c>
      <c r="B66" s="1" t="s">
        <v>943</v>
      </c>
      <c r="C66" s="1" t="s">
        <v>944</v>
      </c>
      <c r="D66" s="1" t="s">
        <v>945</v>
      </c>
      <c r="E66" s="1" t="s">
        <v>946</v>
      </c>
      <c r="F66" s="1" t="s">
        <v>778</v>
      </c>
      <c r="G66" s="1" t="s">
        <v>527</v>
      </c>
      <c r="H66" s="1" t="s">
        <v>528</v>
      </c>
      <c r="I66" s="1" t="s">
        <v>947</v>
      </c>
      <c r="J66" s="1" t="s">
        <v>30</v>
      </c>
      <c r="K66" s="1" t="s">
        <v>948</v>
      </c>
      <c r="L66" s="1" t="s">
        <v>948</v>
      </c>
      <c r="M66" s="1" t="s">
        <v>531</v>
      </c>
      <c r="N66" s="1" t="s">
        <v>531</v>
      </c>
      <c r="O66" s="1" t="s">
        <v>532</v>
      </c>
      <c r="P66" s="1" t="s">
        <v>533</v>
      </c>
      <c r="Q66" s="1" t="s">
        <v>534</v>
      </c>
      <c r="R66" s="1" t="s">
        <v>949</v>
      </c>
      <c r="S66" s="1" t="s">
        <v>536</v>
      </c>
      <c r="T66" s="1" t="s">
        <v>537</v>
      </c>
      <c r="U66" s="1" t="s">
        <v>538</v>
      </c>
      <c r="V66" s="1" t="s">
        <v>560</v>
      </c>
    </row>
    <row r="67" s="1" customFormat="1" spans="1:22">
      <c r="A67" s="3">
        <v>21470917766</v>
      </c>
      <c r="B67" s="1" t="s">
        <v>943</v>
      </c>
      <c r="C67" s="1" t="s">
        <v>950</v>
      </c>
      <c r="D67" s="1" t="s">
        <v>951</v>
      </c>
      <c r="E67" s="1" t="s">
        <v>952</v>
      </c>
      <c r="F67" s="1" t="s">
        <v>523</v>
      </c>
      <c r="G67" s="1" t="s">
        <v>527</v>
      </c>
      <c r="H67" s="1" t="s">
        <v>528</v>
      </c>
      <c r="I67" s="1" t="s">
        <v>953</v>
      </c>
      <c r="J67" s="1" t="s">
        <v>30</v>
      </c>
      <c r="K67" s="1" t="s">
        <v>954</v>
      </c>
      <c r="L67" s="1" t="s">
        <v>954</v>
      </c>
      <c r="M67" s="1" t="s">
        <v>531</v>
      </c>
      <c r="N67" s="1" t="s">
        <v>531</v>
      </c>
      <c r="O67" s="1" t="s">
        <v>532</v>
      </c>
      <c r="P67" s="1" t="s">
        <v>533</v>
      </c>
      <c r="Q67" s="1" t="s">
        <v>534</v>
      </c>
      <c r="R67" s="1" t="s">
        <v>955</v>
      </c>
      <c r="S67" s="1" t="s">
        <v>536</v>
      </c>
      <c r="T67" s="1" t="s">
        <v>537</v>
      </c>
      <c r="U67" s="1" t="s">
        <v>538</v>
      </c>
      <c r="V67" s="1" t="s">
        <v>560</v>
      </c>
    </row>
    <row r="68" s="1" customFormat="1" spans="1:22">
      <c r="A68" s="3">
        <v>21457066867</v>
      </c>
      <c r="B68" s="1" t="s">
        <v>956</v>
      </c>
      <c r="C68" s="1" t="s">
        <v>957</v>
      </c>
      <c r="D68" s="1" t="s">
        <v>958</v>
      </c>
      <c r="E68" s="1" t="s">
        <v>959</v>
      </c>
      <c r="F68" s="1" t="s">
        <v>743</v>
      </c>
      <c r="G68" s="1" t="s">
        <v>527</v>
      </c>
      <c r="H68" s="1" t="s">
        <v>528</v>
      </c>
      <c r="I68" s="1" t="s">
        <v>960</v>
      </c>
      <c r="J68" s="1" t="s">
        <v>30</v>
      </c>
      <c r="K68" s="1" t="s">
        <v>961</v>
      </c>
      <c r="L68" s="1" t="s">
        <v>961</v>
      </c>
      <c r="M68" s="1" t="s">
        <v>531</v>
      </c>
      <c r="N68" s="1" t="s">
        <v>531</v>
      </c>
      <c r="O68" s="1" t="s">
        <v>532</v>
      </c>
      <c r="P68" s="1" t="s">
        <v>533</v>
      </c>
      <c r="Q68" s="1" t="s">
        <v>534</v>
      </c>
      <c r="R68" s="1" t="s">
        <v>962</v>
      </c>
      <c r="S68" s="1" t="s">
        <v>536</v>
      </c>
      <c r="T68" s="1" t="s">
        <v>537</v>
      </c>
      <c r="U68" s="1" t="s">
        <v>538</v>
      </c>
      <c r="V68" s="1" t="s">
        <v>580</v>
      </c>
    </row>
    <row r="69" s="1" customFormat="1" spans="1:22">
      <c r="A69" s="3">
        <v>21452558307</v>
      </c>
      <c r="B69" s="1" t="s">
        <v>963</v>
      </c>
      <c r="C69" s="1" t="s">
        <v>964</v>
      </c>
      <c r="D69" s="1" t="s">
        <v>965</v>
      </c>
      <c r="E69" s="1" t="s">
        <v>966</v>
      </c>
      <c r="F69" s="1" t="s">
        <v>743</v>
      </c>
      <c r="G69" s="1" t="s">
        <v>527</v>
      </c>
      <c r="H69" s="1" t="s">
        <v>528</v>
      </c>
      <c r="I69" s="1" t="s">
        <v>967</v>
      </c>
      <c r="J69" s="1" t="s">
        <v>30</v>
      </c>
      <c r="K69" s="1" t="s">
        <v>968</v>
      </c>
      <c r="L69" s="1" t="s">
        <v>968</v>
      </c>
      <c r="M69" s="1" t="s">
        <v>531</v>
      </c>
      <c r="N69" s="1" t="s">
        <v>531</v>
      </c>
      <c r="O69" s="1" t="s">
        <v>532</v>
      </c>
      <c r="P69" s="1" t="s">
        <v>533</v>
      </c>
      <c r="Q69" s="1" t="s">
        <v>534</v>
      </c>
      <c r="R69" s="1" t="s">
        <v>969</v>
      </c>
      <c r="S69" s="1" t="s">
        <v>536</v>
      </c>
      <c r="T69" s="1" t="s">
        <v>537</v>
      </c>
      <c r="U69" s="1" t="s">
        <v>538</v>
      </c>
      <c r="V69" s="1" t="s">
        <v>756</v>
      </c>
    </row>
    <row r="70" s="1" customFormat="1" spans="1:22">
      <c r="A70" s="3">
        <v>21452393645</v>
      </c>
      <c r="B70" s="1" t="s">
        <v>963</v>
      </c>
      <c r="C70" s="1" t="s">
        <v>970</v>
      </c>
      <c r="D70" s="1" t="s">
        <v>971</v>
      </c>
      <c r="E70" s="1" t="s">
        <v>972</v>
      </c>
      <c r="F70" s="1" t="s">
        <v>835</v>
      </c>
      <c r="G70" s="1" t="s">
        <v>527</v>
      </c>
      <c r="H70" s="1" t="s">
        <v>528</v>
      </c>
      <c r="I70" s="1" t="s">
        <v>973</v>
      </c>
      <c r="J70" s="1" t="s">
        <v>30</v>
      </c>
      <c r="K70" s="1" t="s">
        <v>974</v>
      </c>
      <c r="L70" s="1" t="s">
        <v>974</v>
      </c>
      <c r="M70" s="1" t="s">
        <v>531</v>
      </c>
      <c r="N70" s="1" t="s">
        <v>531</v>
      </c>
      <c r="O70" s="1" t="s">
        <v>532</v>
      </c>
      <c r="P70" s="1" t="s">
        <v>533</v>
      </c>
      <c r="Q70" s="1" t="s">
        <v>534</v>
      </c>
      <c r="R70" s="1" t="s">
        <v>975</v>
      </c>
      <c r="S70" s="1" t="s">
        <v>536</v>
      </c>
      <c r="T70" s="1" t="s">
        <v>537</v>
      </c>
      <c r="U70" s="1" t="s">
        <v>538</v>
      </c>
      <c r="V70" s="1" t="s">
        <v>560</v>
      </c>
    </row>
    <row r="71" s="1" customFormat="1" spans="1:22">
      <c r="A71" s="3">
        <v>21446089967</v>
      </c>
      <c r="B71" s="1" t="s">
        <v>976</v>
      </c>
      <c r="C71" s="1" t="s">
        <v>977</v>
      </c>
      <c r="D71" s="1" t="s">
        <v>978</v>
      </c>
      <c r="E71" s="1" t="s">
        <v>979</v>
      </c>
      <c r="F71" s="1" t="s">
        <v>743</v>
      </c>
      <c r="G71" s="1" t="s">
        <v>527</v>
      </c>
      <c r="H71" s="1" t="s">
        <v>528</v>
      </c>
      <c r="I71" s="1" t="s">
        <v>980</v>
      </c>
      <c r="J71" s="1" t="s">
        <v>30</v>
      </c>
      <c r="K71" s="1" t="s">
        <v>981</v>
      </c>
      <c r="L71" s="1" t="s">
        <v>981</v>
      </c>
      <c r="M71" s="1" t="s">
        <v>531</v>
      </c>
      <c r="N71" s="1" t="s">
        <v>531</v>
      </c>
      <c r="O71" s="1" t="s">
        <v>532</v>
      </c>
      <c r="P71" s="1" t="s">
        <v>533</v>
      </c>
      <c r="Q71" s="1" t="s">
        <v>534</v>
      </c>
      <c r="R71" s="1" t="s">
        <v>982</v>
      </c>
      <c r="S71" s="1" t="s">
        <v>536</v>
      </c>
      <c r="T71" s="1" t="s">
        <v>537</v>
      </c>
      <c r="U71" s="1" t="s">
        <v>538</v>
      </c>
      <c r="V71" s="1" t="s">
        <v>580</v>
      </c>
    </row>
    <row r="72" s="1" customFormat="1" spans="1:22">
      <c r="A72" s="3">
        <v>21434155662</v>
      </c>
      <c r="B72" s="1" t="s">
        <v>983</v>
      </c>
      <c r="C72" s="1" t="s">
        <v>984</v>
      </c>
      <c r="D72" s="1" t="s">
        <v>985</v>
      </c>
      <c r="E72" s="1" t="s">
        <v>986</v>
      </c>
      <c r="F72" s="1" t="s">
        <v>835</v>
      </c>
      <c r="G72" s="1" t="s">
        <v>527</v>
      </c>
      <c r="H72" s="1" t="s">
        <v>528</v>
      </c>
      <c r="I72" s="1" t="s">
        <v>987</v>
      </c>
      <c r="J72" s="1" t="s">
        <v>30</v>
      </c>
      <c r="K72" s="1" t="s">
        <v>988</v>
      </c>
      <c r="L72" s="1" t="s">
        <v>988</v>
      </c>
      <c r="M72" s="1" t="s">
        <v>531</v>
      </c>
      <c r="N72" s="1" t="s">
        <v>531</v>
      </c>
      <c r="O72" s="1" t="s">
        <v>532</v>
      </c>
      <c r="P72" s="1" t="s">
        <v>533</v>
      </c>
      <c r="Q72" s="1" t="s">
        <v>534</v>
      </c>
      <c r="R72" s="1" t="s">
        <v>989</v>
      </c>
      <c r="S72" s="1" t="s">
        <v>536</v>
      </c>
      <c r="T72" s="1" t="s">
        <v>537</v>
      </c>
      <c r="U72" s="1" t="s">
        <v>538</v>
      </c>
      <c r="V72" s="1" t="s">
        <v>580</v>
      </c>
    </row>
    <row r="73" s="1" customFormat="1" spans="1:22">
      <c r="A73" s="3">
        <v>21378399923</v>
      </c>
      <c r="B73" s="1" t="s">
        <v>990</v>
      </c>
      <c r="C73" s="1" t="s">
        <v>991</v>
      </c>
      <c r="D73" s="1" t="s">
        <v>992</v>
      </c>
      <c r="E73" s="1" t="s">
        <v>993</v>
      </c>
      <c r="F73" s="1" t="s">
        <v>894</v>
      </c>
      <c r="G73" s="1" t="s">
        <v>527</v>
      </c>
      <c r="H73" s="1" t="s">
        <v>528</v>
      </c>
      <c r="I73" s="1" t="s">
        <v>994</v>
      </c>
      <c r="J73" s="1" t="s">
        <v>30</v>
      </c>
      <c r="K73" s="1" t="s">
        <v>995</v>
      </c>
      <c r="L73" s="1" t="s">
        <v>995</v>
      </c>
      <c r="M73" s="1" t="s">
        <v>531</v>
      </c>
      <c r="N73" s="1" t="s">
        <v>531</v>
      </c>
      <c r="O73" s="1" t="s">
        <v>532</v>
      </c>
      <c r="P73" s="1" t="s">
        <v>533</v>
      </c>
      <c r="Q73" s="1" t="s">
        <v>534</v>
      </c>
      <c r="R73" s="1" t="s">
        <v>996</v>
      </c>
      <c r="S73" s="1" t="s">
        <v>536</v>
      </c>
      <c r="T73" s="1" t="s">
        <v>537</v>
      </c>
      <c r="U73" s="1" t="s">
        <v>538</v>
      </c>
      <c r="V73" s="1" t="s">
        <v>997</v>
      </c>
    </row>
    <row r="74" s="1" customFormat="1" spans="1:22">
      <c r="A74" s="3">
        <v>21364461121</v>
      </c>
      <c r="B74" s="1" t="s">
        <v>998</v>
      </c>
      <c r="C74" s="1" t="s">
        <v>999</v>
      </c>
      <c r="D74" s="1" t="s">
        <v>1000</v>
      </c>
      <c r="E74" s="1" t="s">
        <v>1001</v>
      </c>
      <c r="F74" s="1" t="s">
        <v>523</v>
      </c>
      <c r="G74" s="1" t="s">
        <v>527</v>
      </c>
      <c r="H74" s="1" t="s">
        <v>528</v>
      </c>
      <c r="I74" s="1" t="s">
        <v>1002</v>
      </c>
      <c r="J74" s="1" t="s">
        <v>30</v>
      </c>
      <c r="K74" s="1" t="s">
        <v>1003</v>
      </c>
      <c r="L74" s="1" t="s">
        <v>532</v>
      </c>
      <c r="M74" s="1" t="s">
        <v>1004</v>
      </c>
      <c r="N74" s="1" t="s">
        <v>1005</v>
      </c>
      <c r="O74" s="1" t="s">
        <v>532</v>
      </c>
      <c r="P74" s="1" t="s">
        <v>533</v>
      </c>
      <c r="Q74" s="1" t="s">
        <v>534</v>
      </c>
      <c r="R74" s="1" t="s">
        <v>1006</v>
      </c>
      <c r="S74" s="1" t="s">
        <v>536</v>
      </c>
      <c r="T74" s="1" t="s">
        <v>537</v>
      </c>
      <c r="U74" s="1" t="s">
        <v>538</v>
      </c>
      <c r="V74" s="1" t="s">
        <v>594</v>
      </c>
    </row>
    <row r="75" s="1" customFormat="1" spans="1:22">
      <c r="A75" s="3">
        <v>21356923832</v>
      </c>
      <c r="B75" s="1" t="s">
        <v>1007</v>
      </c>
      <c r="C75" s="1" t="s">
        <v>1008</v>
      </c>
      <c r="D75" s="1" t="s">
        <v>1009</v>
      </c>
      <c r="E75" s="1" t="s">
        <v>1010</v>
      </c>
      <c r="F75" s="1" t="s">
        <v>523</v>
      </c>
      <c r="G75" s="1" t="s">
        <v>527</v>
      </c>
      <c r="H75" s="1" t="s">
        <v>528</v>
      </c>
      <c r="I75" s="1" t="s">
        <v>1011</v>
      </c>
      <c r="J75" s="1" t="s">
        <v>30</v>
      </c>
      <c r="K75" s="1" t="s">
        <v>1012</v>
      </c>
      <c r="L75" s="1" t="s">
        <v>1012</v>
      </c>
      <c r="M75" s="1" t="s">
        <v>531</v>
      </c>
      <c r="N75" s="1" t="s">
        <v>531</v>
      </c>
      <c r="O75" s="1" t="s">
        <v>532</v>
      </c>
      <c r="P75" s="1" t="s">
        <v>533</v>
      </c>
      <c r="Q75" s="1" t="s">
        <v>534</v>
      </c>
      <c r="R75" s="1" t="s">
        <v>1013</v>
      </c>
      <c r="S75" s="1" t="s">
        <v>536</v>
      </c>
      <c r="T75" s="1" t="s">
        <v>537</v>
      </c>
      <c r="U75" s="1" t="s">
        <v>538</v>
      </c>
      <c r="V75" s="1" t="s">
        <v>614</v>
      </c>
    </row>
    <row r="76" s="1" customFormat="1" spans="1:22">
      <c r="A76" s="3">
        <v>21353136789</v>
      </c>
      <c r="B76" s="1" t="s">
        <v>1014</v>
      </c>
      <c r="C76" s="1" t="s">
        <v>1015</v>
      </c>
      <c r="D76" s="1" t="s">
        <v>1016</v>
      </c>
      <c r="E76" s="1" t="s">
        <v>1017</v>
      </c>
      <c r="F76" s="1" t="s">
        <v>743</v>
      </c>
      <c r="G76" s="1" t="s">
        <v>527</v>
      </c>
      <c r="H76" s="1" t="s">
        <v>528</v>
      </c>
      <c r="I76" s="1" t="s">
        <v>1018</v>
      </c>
      <c r="J76" s="1" t="s">
        <v>30</v>
      </c>
      <c r="K76" s="1" t="s">
        <v>1019</v>
      </c>
      <c r="L76" s="1" t="s">
        <v>1019</v>
      </c>
      <c r="M76" s="1" t="s">
        <v>531</v>
      </c>
      <c r="N76" s="1" t="s">
        <v>531</v>
      </c>
      <c r="O76" s="1" t="s">
        <v>532</v>
      </c>
      <c r="P76" s="1" t="s">
        <v>533</v>
      </c>
      <c r="Q76" s="1" t="s">
        <v>534</v>
      </c>
      <c r="R76" s="1" t="s">
        <v>1020</v>
      </c>
      <c r="S76" s="1" t="s">
        <v>536</v>
      </c>
      <c r="T76" s="1" t="s">
        <v>537</v>
      </c>
      <c r="U76" s="1" t="s">
        <v>538</v>
      </c>
      <c r="V76" s="1" t="s">
        <v>725</v>
      </c>
    </row>
    <row r="77" s="1" customFormat="1" spans="1:22">
      <c r="A77" s="3">
        <v>21341444311</v>
      </c>
      <c r="B77" s="1" t="s">
        <v>1021</v>
      </c>
      <c r="C77" s="1" t="s">
        <v>1022</v>
      </c>
      <c r="D77" s="1" t="s">
        <v>1023</v>
      </c>
      <c r="E77" s="1" t="s">
        <v>1024</v>
      </c>
      <c r="F77" s="1" t="s">
        <v>523</v>
      </c>
      <c r="G77" s="1" t="s">
        <v>527</v>
      </c>
      <c r="H77" s="1" t="s">
        <v>528</v>
      </c>
      <c r="I77" s="1" t="s">
        <v>1025</v>
      </c>
      <c r="J77" s="1" t="s">
        <v>30</v>
      </c>
      <c r="K77" s="1" t="s">
        <v>1026</v>
      </c>
      <c r="L77" s="1" t="s">
        <v>1026</v>
      </c>
      <c r="M77" s="1" t="s">
        <v>531</v>
      </c>
      <c r="N77" s="1" t="s">
        <v>531</v>
      </c>
      <c r="O77" s="1" t="s">
        <v>532</v>
      </c>
      <c r="P77" s="1" t="s">
        <v>533</v>
      </c>
      <c r="Q77" s="1" t="s">
        <v>534</v>
      </c>
      <c r="R77" s="1" t="s">
        <v>1027</v>
      </c>
      <c r="S77" s="1" t="s">
        <v>536</v>
      </c>
      <c r="T77" s="1" t="s">
        <v>537</v>
      </c>
      <c r="U77" s="1" t="s">
        <v>538</v>
      </c>
      <c r="V77" s="1" t="s">
        <v>934</v>
      </c>
    </row>
    <row r="78" s="1" customFormat="1" spans="1:22">
      <c r="A78" s="3">
        <v>21240281208</v>
      </c>
      <c r="B78" s="1" t="s">
        <v>1028</v>
      </c>
      <c r="C78" s="1" t="s">
        <v>1029</v>
      </c>
      <c r="D78" s="1" t="s">
        <v>1030</v>
      </c>
      <c r="E78" s="1" t="s">
        <v>1031</v>
      </c>
      <c r="F78" s="1" t="s">
        <v>778</v>
      </c>
      <c r="G78" s="1" t="s">
        <v>527</v>
      </c>
      <c r="H78" s="1" t="s">
        <v>528</v>
      </c>
      <c r="I78" s="1" t="s">
        <v>1032</v>
      </c>
      <c r="J78" s="1" t="s">
        <v>30</v>
      </c>
      <c r="K78" s="1" t="s">
        <v>1033</v>
      </c>
      <c r="L78" s="1" t="s">
        <v>1033</v>
      </c>
      <c r="M78" s="1" t="s">
        <v>531</v>
      </c>
      <c r="N78" s="1" t="s">
        <v>531</v>
      </c>
      <c r="O78" s="1" t="s">
        <v>532</v>
      </c>
      <c r="P78" s="1" t="s">
        <v>533</v>
      </c>
      <c r="Q78" s="1" t="s">
        <v>534</v>
      </c>
      <c r="R78" s="1" t="s">
        <v>1034</v>
      </c>
      <c r="S78" s="1" t="s">
        <v>536</v>
      </c>
      <c r="T78" s="1" t="s">
        <v>537</v>
      </c>
      <c r="U78" s="1" t="s">
        <v>538</v>
      </c>
      <c r="V78" s="1" t="s">
        <v>1035</v>
      </c>
    </row>
    <row r="79" s="1" customFormat="1" spans="1:22">
      <c r="A79" s="3">
        <v>21201568051</v>
      </c>
      <c r="B79" s="1" t="s">
        <v>1036</v>
      </c>
      <c r="C79" s="1" t="s">
        <v>1037</v>
      </c>
      <c r="D79" s="1" t="s">
        <v>1038</v>
      </c>
      <c r="E79" s="1" t="s">
        <v>1039</v>
      </c>
      <c r="F79" s="1" t="s">
        <v>778</v>
      </c>
      <c r="G79" s="1" t="s">
        <v>527</v>
      </c>
      <c r="H79" s="1" t="s">
        <v>528</v>
      </c>
      <c r="I79" s="1" t="s">
        <v>1040</v>
      </c>
      <c r="J79" s="1" t="s">
        <v>30</v>
      </c>
      <c r="K79" s="1" t="s">
        <v>1041</v>
      </c>
      <c r="L79" s="1" t="s">
        <v>1041</v>
      </c>
      <c r="M79" s="1" t="s">
        <v>531</v>
      </c>
      <c r="N79" s="1" t="s">
        <v>531</v>
      </c>
      <c r="O79" s="1" t="s">
        <v>532</v>
      </c>
      <c r="P79" s="1" t="s">
        <v>533</v>
      </c>
      <c r="Q79" s="1" t="s">
        <v>534</v>
      </c>
      <c r="R79" s="1" t="s">
        <v>1042</v>
      </c>
      <c r="S79" s="1" t="s">
        <v>536</v>
      </c>
      <c r="T79" s="1" t="s">
        <v>537</v>
      </c>
      <c r="U79" s="1" t="s">
        <v>538</v>
      </c>
      <c r="V79" s="1" t="s">
        <v>658</v>
      </c>
    </row>
    <row r="80" s="1" customFormat="1" spans="1:22">
      <c r="A80" s="3">
        <v>21134542382</v>
      </c>
      <c r="B80" s="1" t="s">
        <v>1043</v>
      </c>
      <c r="C80" s="1" t="s">
        <v>1044</v>
      </c>
      <c r="D80" s="1" t="s">
        <v>1045</v>
      </c>
      <c r="E80" s="1" t="s">
        <v>1046</v>
      </c>
      <c r="F80" s="1" t="s">
        <v>778</v>
      </c>
      <c r="G80" s="1" t="s">
        <v>527</v>
      </c>
      <c r="H80" s="1" t="s">
        <v>528</v>
      </c>
      <c r="I80" s="1" t="s">
        <v>1047</v>
      </c>
      <c r="J80" s="1" t="s">
        <v>30</v>
      </c>
      <c r="K80" s="1" t="s">
        <v>1048</v>
      </c>
      <c r="L80" s="1" t="s">
        <v>1048</v>
      </c>
      <c r="M80" s="1" t="s">
        <v>531</v>
      </c>
      <c r="N80" s="1" t="s">
        <v>531</v>
      </c>
      <c r="O80" s="1" t="s">
        <v>532</v>
      </c>
      <c r="P80" s="1" t="s">
        <v>533</v>
      </c>
      <c r="Q80" s="1" t="s">
        <v>534</v>
      </c>
      <c r="R80" s="1" t="s">
        <v>1049</v>
      </c>
      <c r="S80" s="1" t="s">
        <v>536</v>
      </c>
      <c r="T80" s="1" t="s">
        <v>537</v>
      </c>
      <c r="U80" s="1" t="s">
        <v>538</v>
      </c>
      <c r="V80" s="1" t="s">
        <v>560</v>
      </c>
    </row>
    <row r="81" s="1" customFormat="1" spans="1:22">
      <c r="A81" s="3">
        <v>18950189203</v>
      </c>
      <c r="B81" s="1" t="s">
        <v>1050</v>
      </c>
      <c r="C81" s="1" t="s">
        <v>1051</v>
      </c>
      <c r="D81" s="1" t="s">
        <v>1052</v>
      </c>
      <c r="E81" s="1" t="s">
        <v>1053</v>
      </c>
      <c r="F81" s="1" t="s">
        <v>835</v>
      </c>
      <c r="G81" s="1" t="s">
        <v>527</v>
      </c>
      <c r="H81" s="1" t="s">
        <v>528</v>
      </c>
      <c r="I81" s="1" t="s">
        <v>1054</v>
      </c>
      <c r="J81" s="1" t="s">
        <v>30</v>
      </c>
      <c r="K81" s="1" t="s">
        <v>1055</v>
      </c>
      <c r="L81" s="1" t="s">
        <v>1055</v>
      </c>
      <c r="M81" s="1" t="s">
        <v>531</v>
      </c>
      <c r="N81" s="1" t="s">
        <v>531</v>
      </c>
      <c r="O81" s="1" t="s">
        <v>532</v>
      </c>
      <c r="P81" s="1" t="s">
        <v>533</v>
      </c>
      <c r="Q81" s="1" t="s">
        <v>534</v>
      </c>
      <c r="R81" s="1" t="s">
        <v>1056</v>
      </c>
      <c r="S81" s="1" t="s">
        <v>536</v>
      </c>
      <c r="T81" s="1" t="s">
        <v>537</v>
      </c>
      <c r="U81" s="1" t="s">
        <v>587</v>
      </c>
      <c r="V81" s="1" t="s">
        <v>546</v>
      </c>
    </row>
    <row r="82" s="1" customFormat="1" spans="1:22">
      <c r="A82" s="3">
        <v>18949333984</v>
      </c>
      <c r="B82" s="1" t="s">
        <v>1050</v>
      </c>
      <c r="C82" s="1" t="s">
        <v>1057</v>
      </c>
      <c r="D82" s="1" t="s">
        <v>1058</v>
      </c>
      <c r="E82" s="1" t="s">
        <v>1059</v>
      </c>
      <c r="F82" s="1" t="s">
        <v>743</v>
      </c>
      <c r="G82" s="1" t="s">
        <v>527</v>
      </c>
      <c r="H82" s="1" t="s">
        <v>528</v>
      </c>
      <c r="I82" s="1" t="s">
        <v>1060</v>
      </c>
      <c r="J82" s="1" t="s">
        <v>30</v>
      </c>
      <c r="K82" s="1" t="s">
        <v>1061</v>
      </c>
      <c r="L82" s="1" t="s">
        <v>1061</v>
      </c>
      <c r="M82" s="1" t="s">
        <v>531</v>
      </c>
      <c r="N82" s="1" t="s">
        <v>531</v>
      </c>
      <c r="O82" s="1" t="s">
        <v>532</v>
      </c>
      <c r="P82" s="1" t="s">
        <v>533</v>
      </c>
      <c r="Q82" s="1" t="s">
        <v>534</v>
      </c>
      <c r="R82" s="1" t="s">
        <v>1062</v>
      </c>
      <c r="S82" s="1" t="s">
        <v>536</v>
      </c>
      <c r="T82" s="1" t="s">
        <v>537</v>
      </c>
      <c r="U82" s="1" t="s">
        <v>587</v>
      </c>
      <c r="V82" s="1" t="s">
        <v>546</v>
      </c>
    </row>
    <row r="83" s="1" customFormat="1" spans="1:22">
      <c r="A83" s="3">
        <v>18469809395</v>
      </c>
      <c r="B83" s="1" t="s">
        <v>1063</v>
      </c>
      <c r="C83" s="1" t="s">
        <v>1064</v>
      </c>
      <c r="D83" s="1" t="s">
        <v>1065</v>
      </c>
      <c r="E83" s="1" t="s">
        <v>1066</v>
      </c>
      <c r="F83" s="1" t="s">
        <v>666</v>
      </c>
      <c r="G83" s="1" t="s">
        <v>527</v>
      </c>
      <c r="H83" s="1" t="s">
        <v>528</v>
      </c>
      <c r="I83" s="1" t="s">
        <v>1067</v>
      </c>
      <c r="J83" s="1" t="s">
        <v>30</v>
      </c>
      <c r="K83" s="1" t="s">
        <v>1068</v>
      </c>
      <c r="L83" s="1" t="s">
        <v>1068</v>
      </c>
      <c r="M83" s="1" t="s">
        <v>531</v>
      </c>
      <c r="N83" s="1" t="s">
        <v>531</v>
      </c>
      <c r="O83" s="1" t="s">
        <v>532</v>
      </c>
      <c r="P83" s="1" t="s">
        <v>533</v>
      </c>
      <c r="Q83" s="1" t="s">
        <v>534</v>
      </c>
      <c r="R83" s="1" t="s">
        <v>1069</v>
      </c>
      <c r="S83" s="1" t="s">
        <v>536</v>
      </c>
      <c r="T83" s="1" t="s">
        <v>537</v>
      </c>
      <c r="U83" s="1" t="s">
        <v>538</v>
      </c>
      <c r="V83" s="1" t="s">
        <v>560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2022-11-04T01:37:12Z</dcterms:created>
  <dcterms:modified xsi:type="dcterms:W3CDTF">2022-11-04T02:02:57Z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59C40EC082A14FE9875A2C7CBD0924DB</vt:lpwstr>
  </property>
  <property fmtid="{D5CDD505-2E9C-101B-9397-08002B2CF9AE}" pid="3" name="KSOProductBuildVer">
    <vt:lpwstr>2052-11.1.0.12598</vt:lpwstr>
  </property>
</Properties>
</file>