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对账!$A$1:$X$111</definedName>
  </definedNames>
  <calcPr calcId="144525"/>
</workbook>
</file>

<file path=xl/sharedStrings.xml><?xml version="1.0" encoding="utf-8"?>
<sst xmlns="http://schemas.openxmlformats.org/spreadsheetml/2006/main" count="3674" uniqueCount="1156">
  <si>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</si>
  <si>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</si>
  <si>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</si>
  <si>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</si>
  <si>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</si>
  <si>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</si>
  <si>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</si>
  <si>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</si>
  <si>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</si>
  <si>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</si>
  <si>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</si>
  <si>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</si>
  <si>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</si>
  <si>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</si>
  <si>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</si>
  <si>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</si>
  <si>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</si>
  <si>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</si>
  <si>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</si>
  <si>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</si>
  <si>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</si>
  <si>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</si>
  <si>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</si>
  <si>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</si>
  <si>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</si>
  <si>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18013011285	</t>
  </si>
  <si>
    <t>Ctrip</t>
  </si>
  <si>
    <t>正常</t>
  </si>
  <si>
    <t>[普林塞萨港]巴拉望岛道夫酒店(Astoria Palawan)(39700813)</t>
  </si>
  <si>
    <t>高级房&lt;特惠&gt;&lt;三人入住&gt;&lt;早餐&gt;</t>
  </si>
  <si>
    <t>CNY</t>
  </si>
  <si>
    <t>Dungca/Nevarah,Dungca/Nevarah,Dungca/Nevarah,Dungca/Nevarah,Dungca/Nevarah,Dungca/Nevarah</t>
  </si>
  <si>
    <t>CA2019221108CNY</t>
  </si>
  <si>
    <t>未提现</t>
  </si>
  <si>
    <t>携程开票</t>
  </si>
  <si>
    <t xml:space="preserve">2566964	</t>
  </si>
  <si>
    <t xml:space="preserve">318521	</t>
  </si>
  <si>
    <t xml:space="preserve">18276932972	</t>
  </si>
  <si>
    <t>[普吉岛]普吉岛悦榕庄(SHA Extra Plus)(Banyan Tree Phuket (SHA Extra Plus))(3707426)</t>
  </si>
  <si>
    <t>悦榕泳池别墅&lt;特别促销&gt;&lt;双人入住&gt;&lt;双早&gt;</t>
  </si>
  <si>
    <t>Song/Aeree,Song/Aeree</t>
  </si>
  <si>
    <t xml:space="preserve">	</t>
  </si>
  <si>
    <t>取消</t>
  </si>
  <si>
    <t xml:space="preserve">18709125898	</t>
  </si>
  <si>
    <t>[拉普拉普]宿雾迈瑞柏高碧海度假村(Bluewater Maribago Beach Resort Cebu)(7333668)</t>
  </si>
  <si>
    <t>豪华房&lt;今日特价 &gt;&lt;三人入住&gt;&lt;无早&gt;</t>
  </si>
  <si>
    <t>Arcal/Marilen,Arcal/Marilen,Arcal/Marilen</t>
  </si>
  <si>
    <t xml:space="preserve">2651360	</t>
  </si>
  <si>
    <t xml:space="preserve">104554	</t>
  </si>
  <si>
    <t xml:space="preserve">18916435269	</t>
  </si>
  <si>
    <t>豪华房&lt;双人入住&gt;&lt;无早&gt;</t>
  </si>
  <si>
    <t>Myoungjin/Lee,Myoungjin/Lee</t>
  </si>
  <si>
    <t xml:space="preserve">2677000	</t>
  </si>
  <si>
    <t xml:space="preserve">106090	</t>
  </si>
  <si>
    <t xml:space="preserve">18945230896	</t>
  </si>
  <si>
    <t>[新山]新山凯贝丽酒店式服务公寓(Capri by Fraser Johor Bahru)(90558946)</t>
  </si>
  <si>
    <t>豪华特大床一室房&lt;双人入住&gt;&lt;双早&gt;</t>
  </si>
  <si>
    <t>SEAH/JING YING,KWEK/KIAN SEN</t>
  </si>
  <si>
    <t xml:space="preserve">2684751	</t>
  </si>
  <si>
    <t xml:space="preserve">59610970-1	</t>
  </si>
  <si>
    <t xml:space="preserve">21105307561	</t>
  </si>
  <si>
    <t>[碧瑶]海约翰坎普庄园酒店(The Manor at Camp John Hay)(28356473)</t>
  </si>
  <si>
    <t>园景高级房&lt;特价大促销&gt;&lt;三人入住&gt;&lt;无早&gt;</t>
  </si>
  <si>
    <t>JEPPESEN /MICHELLE VELEZ</t>
  </si>
  <si>
    <t xml:space="preserve">2701184	</t>
  </si>
  <si>
    <t xml:space="preserve">165124	</t>
  </si>
  <si>
    <t xml:space="preserve">21134284675	</t>
  </si>
  <si>
    <t>[曼谷]曼谷水门伯克利酒店(SHA Plus+)(The Berkeley Hotel Pratunam Bangkok (SHA Plus+))(28597407)</t>
  </si>
  <si>
    <t>主塔奢华房&lt;今日特价 &gt;&lt;双人入住&gt;&lt;双早&gt;</t>
  </si>
  <si>
    <t>GODERON/JONATHAN,GODERON/JONATHAN,GODERON/JONATHAN,GODERON/JONATHAN</t>
  </si>
  <si>
    <t xml:space="preserve">2705783	</t>
  </si>
  <si>
    <t xml:space="preserve">10010933418/19	</t>
  </si>
  <si>
    <t xml:space="preserve">21237219118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</si>
  <si>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</si>
  <si>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</si>
  <si>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HUANG/YICHI</t>
  </si>
  <si>
    <t xml:space="preserve">2716002	</t>
  </si>
  <si>
    <t xml:space="preserve">231041	</t>
  </si>
  <si>
    <t xml:space="preserve">21254029529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</si>
  <si>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</si>
  <si>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</si>
  <si>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VASANTAN/UTHIAYARAJ,MALAYSIAN /GEETHAA</t>
  </si>
  <si>
    <t xml:space="preserve">2718994	</t>
  </si>
  <si>
    <t xml:space="preserve">615159	</t>
  </si>
  <si>
    <t xml:space="preserve">21256048387	</t>
  </si>
  <si>
    <t>[曼谷]于拉查达阿曼塔酒店(Amanta Hotel &amp; Residence Ratchada)(28679148)</t>
  </si>
  <si>
    <t>一卧室城景豪华套房(至少连住2晚及以上)&lt;双人入住&gt;&lt;双早&gt;</t>
  </si>
  <si>
    <t>Samutchaikij/Thitinant,Samutchaikij/Thitinant</t>
  </si>
  <si>
    <t xml:space="preserve">2719313	</t>
  </si>
  <si>
    <t xml:space="preserve">77087820-1	</t>
  </si>
  <si>
    <t xml:space="preserve">21306203340	</t>
  </si>
  <si>
    <t>[曼谷]曼谷香格里拉大酒店 (SHA Extra Plus)(Shangri-La Bangkok)(3243791)</t>
  </si>
  <si>
    <t>香格里拉楼豪华双床房&lt;三人入住&gt;&lt;早餐&gt;</t>
  </si>
  <si>
    <t>KIM/HAYEONG</t>
  </si>
  <si>
    <t xml:space="preserve">2721152	</t>
  </si>
  <si>
    <t xml:space="preserve">11447683	</t>
  </si>
  <si>
    <t xml:space="preserve">21313005095	</t>
  </si>
  <si>
    <t>[新加坡]新加坡米阁大酒店(Hotel Mi Singapore)(28561624)</t>
  </si>
  <si>
    <t>高级双床房&lt;双人入住&gt;&lt;适用于除印度及次大陆国家客人&gt;&lt;无早&gt;</t>
  </si>
  <si>
    <t>Hoo/Pamela</t>
  </si>
  <si>
    <t xml:space="preserve">2721606	</t>
  </si>
  <si>
    <t xml:space="preserve">R22/1003/090420311	</t>
  </si>
  <si>
    <t xml:space="preserve">21336999665	</t>
  </si>
  <si>
    <t>[曼谷]曼谷大都会酒店(COMO Metropolitan Bangkok)(6035972)</t>
  </si>
  <si>
    <t>大都会特大床房(至少连住2晚及以上)&lt;双人入住&gt;&lt;不适用泰国客人&gt;&lt;双早&gt;</t>
  </si>
  <si>
    <t>SHIM/JAEWON</t>
  </si>
  <si>
    <t xml:space="preserve">2724490	</t>
  </si>
  <si>
    <t xml:space="preserve">1264050	</t>
  </si>
  <si>
    <t xml:space="preserve">21359041309	</t>
  </si>
  <si>
    <t>[仁川]仁川松岛空中花园酒店(Hotel Skypark Incheon Songdo)(28638693)</t>
  </si>
  <si>
    <t>标准双床房&lt;三人入住&gt;&lt;无早&gt;</t>
  </si>
  <si>
    <t>Song/YOUNGKWON,Song/YOUNGKWON</t>
  </si>
  <si>
    <t xml:space="preserve">2729101	</t>
  </si>
  <si>
    <t xml:space="preserve">F1110886	</t>
  </si>
  <si>
    <t xml:space="preserve">21359097740	</t>
  </si>
  <si>
    <t>HUR/YUNJUNG,HUR/YUNJUNG</t>
  </si>
  <si>
    <t xml:space="preserve">2729109	</t>
  </si>
  <si>
    <t xml:space="preserve">F1110887	</t>
  </si>
  <si>
    <t xml:space="preserve">21361355872	</t>
  </si>
  <si>
    <t>标准双人床房&lt;双人入住&gt;&lt;无早&gt;</t>
  </si>
  <si>
    <t>Lee/Soobin</t>
  </si>
  <si>
    <t xml:space="preserve">2729680	</t>
  </si>
  <si>
    <t xml:space="preserve">F1110926	</t>
  </si>
  <si>
    <t xml:space="preserve">21367991189	</t>
  </si>
  <si>
    <t>标准双床房&lt;双人入住&gt;&lt;无早&gt;</t>
  </si>
  <si>
    <t>KANG/SUCHEOL,KANG/SUCHEOL</t>
  </si>
  <si>
    <t xml:space="preserve">2731150	</t>
  </si>
  <si>
    <t xml:space="preserve">F1110970	</t>
  </si>
  <si>
    <t xml:space="preserve">21368105327	</t>
  </si>
  <si>
    <t>[哥打京那巴鲁]灵狮铂金酒店(Lintas Platinum Hotel)(99790378)</t>
  </si>
  <si>
    <t>豪华双床房&lt;双人入住&gt;&lt;双早&gt;</t>
  </si>
  <si>
    <t>Tanyuh/Jukian,Tanyuh/Jukian</t>
  </si>
  <si>
    <t xml:space="preserve">2731168	</t>
  </si>
  <si>
    <t xml:space="preserve">100226	</t>
  </si>
  <si>
    <t xml:space="preserve">21419922981	</t>
  </si>
  <si>
    <t>[曼谷]曼谷万怡酒店(Courtyard by Marriott Bangkok)(5211729)</t>
  </si>
  <si>
    <t>翻新豪华特大床房(至少连住2晚及以上)&lt;单人入住&gt;&lt;单早&gt;</t>
  </si>
  <si>
    <t>LIAO/TING HUAN</t>
  </si>
  <si>
    <t xml:space="preserve">21420878741	</t>
  </si>
  <si>
    <t>LEE/JUWON,LEE/JUWON</t>
  </si>
  <si>
    <t xml:space="preserve">2734907	</t>
  </si>
  <si>
    <t>F1111078</t>
  </si>
  <si>
    <t xml:space="preserve">F1111079	</t>
  </si>
  <si>
    <t xml:space="preserve">21425586747	</t>
  </si>
  <si>
    <t>[釜山]釜山乐华兹酒店(Lavalse Hotel Busan)(99543578)</t>
  </si>
  <si>
    <t>海景标准双人房&lt;双人入住&gt;&lt;无早&gt;</t>
  </si>
  <si>
    <t>Lee/Mintaek</t>
  </si>
  <si>
    <t xml:space="preserve">2735585	</t>
  </si>
  <si>
    <t xml:space="preserve">22213487	</t>
  </si>
  <si>
    <t xml:space="preserve">21456481574	</t>
  </si>
  <si>
    <t>[沙美岛]帕拉迪度假酒店 (SHA Plus+)(Paradee Resort (SHA Plus+))(6503643)</t>
  </si>
  <si>
    <t>花园别墅&lt;全日特价&gt;&lt;双人入住&gt;&lt;双早&gt;</t>
  </si>
  <si>
    <t>MO/CHING YIN</t>
  </si>
  <si>
    <t xml:space="preserve">2740658	</t>
  </si>
  <si>
    <t xml:space="preserve">Acknowledged	</t>
  </si>
  <si>
    <t xml:space="preserve">21463302165	</t>
  </si>
  <si>
    <t>PARK/HEECHUN</t>
  </si>
  <si>
    <t xml:space="preserve">2742157	</t>
  </si>
  <si>
    <t xml:space="preserve">F1111420	</t>
  </si>
  <si>
    <t xml:space="preserve">21466821926	</t>
  </si>
  <si>
    <t>[乔治市]槟城尼奥酒店 (槟城对抗新冠肺炎认证)(Neo+ Penang (PenangFightCovid-19 Certified))(24052379)</t>
  </si>
  <si>
    <t>猎户座房&lt;双人入住&gt;&lt;双早&gt;</t>
  </si>
  <si>
    <t>Pardosi/Ariani Selviana,Pardosi/Ariani Selviana</t>
  </si>
  <si>
    <t xml:space="preserve">2742936	</t>
  </si>
  <si>
    <t xml:space="preserve">165258	</t>
  </si>
  <si>
    <t xml:space="preserve">21467618356	</t>
  </si>
  <si>
    <t>[Khok Kloi]普吉岛攀牙艾琳塔度假村(Aleenta Phuket – Phang Nga Resort &amp; Spa)(4998752)</t>
  </si>
  <si>
    <t>海景复式房&lt;双人入住&gt;&lt;仅适用亚洲客人&gt;&lt;早+午餐或晚餐二选一&gt;</t>
  </si>
  <si>
    <t>WONG/CHUN YEUNG</t>
  </si>
  <si>
    <t xml:space="preserve">2743097	</t>
  </si>
  <si>
    <t xml:space="preserve">RAPH0ACAD	</t>
  </si>
  <si>
    <t xml:space="preserve">21468867154	</t>
  </si>
  <si>
    <t>[曼谷]曼谷文华中心点大酒店 (SHA Plus+)(Mandarin Hotel Managed by Centre Point)(1586182)</t>
  </si>
  <si>
    <t>豪华房&lt;特惠专享&gt;&lt;三人入住&gt;&lt;无早&gt;</t>
  </si>
  <si>
    <t>SAETANG/NITIPHONG</t>
  </si>
  <si>
    <t xml:space="preserve">2743392	</t>
  </si>
  <si>
    <t xml:space="preserve">298074	</t>
  </si>
  <si>
    <t xml:space="preserve">21480360303	</t>
  </si>
  <si>
    <t>HO/WANGKEIRICKY,AU/CHIYUEN</t>
  </si>
  <si>
    <t xml:space="preserve">2746199	</t>
  </si>
  <si>
    <t xml:space="preserve">623841	</t>
  </si>
  <si>
    <t xml:space="preserve">21494985730	</t>
  </si>
  <si>
    <t>[波德申]迪克森海中天港口(Avillion Port Dickson)(28555952)</t>
  </si>
  <si>
    <t>花园景观小屋&lt;特惠专享&gt;&lt;双人入住&gt;&lt;双早&gt;</t>
  </si>
  <si>
    <t>DESADASAN/SAMUEL VIJIAKUMAR</t>
  </si>
  <si>
    <t xml:space="preserve">2749619	</t>
  </si>
  <si>
    <t xml:space="preserve">21511632234	</t>
  </si>
  <si>
    <t>香格里拉楼河景行政套房&lt;双人入住&gt;&lt;早餐&gt;&lt;net rate mode&gt;</t>
  </si>
  <si>
    <t>JU/YOUNGMIN</t>
  </si>
  <si>
    <t xml:space="preserve">2754287	</t>
  </si>
  <si>
    <t xml:space="preserve">11453905	</t>
  </si>
  <si>
    <t xml:space="preserve">21514272883	</t>
  </si>
  <si>
    <t>[济州市]济州格拉贝尔酒店(Grabel Hotel Jeju)(6183748)</t>
  </si>
  <si>
    <t>海景家庭双床房&lt;三人入住&gt;&lt;无早&gt;</t>
  </si>
  <si>
    <t>KIM/YEONGSHIN</t>
  </si>
  <si>
    <t xml:space="preserve">2755046	</t>
  </si>
  <si>
    <t xml:space="preserve">21568682850	</t>
  </si>
  <si>
    <t>[曼谷]曼谷华昌传统酒店(Hua Chang Heritage Hotel Bangkok)(4494789)</t>
  </si>
  <si>
    <t>豪华房&lt;全日特价&gt;&lt;双人入住&gt;&lt;双早&gt;</t>
  </si>
  <si>
    <t>DAI/XIABING</t>
  </si>
  <si>
    <t xml:space="preserve">2757526	</t>
  </si>
  <si>
    <t>过时取消</t>
  </si>
  <si>
    <t xml:space="preserve">21573878945	</t>
  </si>
  <si>
    <t>[曼谷]曼谷利特酒店 (SHA Extra Plus)(LiT BANGKOK Hotel)(3799511)</t>
  </si>
  <si>
    <t>不同温度特大床房&lt;特惠专享&gt;&lt;双人入住&gt;&lt;双早&gt;</t>
  </si>
  <si>
    <t>yandong/Chan,yandong/Chan</t>
  </si>
  <si>
    <t xml:space="preserve">2758764	</t>
  </si>
  <si>
    <t xml:space="preserve">6607	</t>
  </si>
  <si>
    <t xml:space="preserve">21576512797	</t>
  </si>
  <si>
    <t>[帕拉尼亚克]马尼拉新濠天地凯悦酒店(Hyatt Regency Manila City of Dreams)(5917305)</t>
  </si>
  <si>
    <t>凯悦双床房&lt;双人入住&gt;&lt;不适用菲律宾客人&gt;&lt;双早&gt;</t>
  </si>
  <si>
    <t>CHOI/CHULSOO</t>
  </si>
  <si>
    <t xml:space="preserve">2758826	</t>
  </si>
  <si>
    <t xml:space="preserve">25603377	</t>
  </si>
  <si>
    <t xml:space="preserve">21578805159	</t>
  </si>
  <si>
    <t>[曼谷]曼谷索菲特特色酒店(SO/ Bangkok)(1549427)</t>
  </si>
  <si>
    <t>舒适特大床房(至少连住2晚及以上)&lt;今日特价 &gt;&lt;双人入住&gt;&lt;不适用于泰国和韩国市场&gt;&lt;双早&gt;</t>
  </si>
  <si>
    <t>ALOWAYFI/SAUD</t>
  </si>
  <si>
    <t xml:space="preserve">2759291	</t>
  </si>
  <si>
    <t xml:space="preserve">885617	</t>
  </si>
  <si>
    <t xml:space="preserve">21589229951	</t>
  </si>
  <si>
    <t>[吉隆坡]吉隆披武吉免登瑞园酒店(Swiss-Garden Hotel Bukit Bintang Kuala Lumpur)(24422053)</t>
  </si>
  <si>
    <t>尊贵特大床房&lt;特惠&gt;&lt;双人入住&gt;&lt;双早&gt;</t>
  </si>
  <si>
    <t>Jalumin/Ahmad ashraf,Jalumin/Ahmad ashraf</t>
  </si>
  <si>
    <t xml:space="preserve">2761163	</t>
  </si>
  <si>
    <t xml:space="preserve">140209	</t>
  </si>
  <si>
    <t xml:space="preserve">21589461263	</t>
  </si>
  <si>
    <t>[首尔]三井酒店(Hotel Samjung)(28525707)</t>
  </si>
  <si>
    <t>双床房(至少连住2晚及以上)&lt;双人入住&gt;&lt;无早&gt;</t>
  </si>
  <si>
    <t>HON/CHUN</t>
  </si>
  <si>
    <t xml:space="preserve">2761221	</t>
  </si>
  <si>
    <t xml:space="preserve">22025880	</t>
  </si>
  <si>
    <t xml:space="preserve">21596314620	</t>
  </si>
  <si>
    <t>[新加坡]海佳大酒店(The Seacare Hotel)(28556751)</t>
  </si>
  <si>
    <t>高级房&lt;双人入住&gt;&lt;双早&gt;</t>
  </si>
  <si>
    <t>Caballero-Cavinta/Billy,Caballero-Cavinta/Billy,Caballero-Cavinta/Billy</t>
  </si>
  <si>
    <t xml:space="preserve">2762155	</t>
  </si>
  <si>
    <t xml:space="preserve">224078881	</t>
  </si>
  <si>
    <t xml:space="preserve">21597750949	</t>
  </si>
  <si>
    <t>[芭堤雅]芭堤雅T酒店 (SHA Extra Plus)(T Pattaya Hotel (SHA Extra Plus))(28154562)</t>
  </si>
  <si>
    <t>Poochongkeaw/Chulakorn,Poochongkeaw/Chulakorn</t>
  </si>
  <si>
    <t xml:space="preserve">2762399	</t>
  </si>
  <si>
    <t xml:space="preserve">43559	</t>
  </si>
  <si>
    <t xml:space="preserve">21604645347	</t>
  </si>
  <si>
    <t>[曼谷]曼谷金普顿马濑酒店 (SHA Extra Plus)(Kimpton Maa-Lai Bangkok, an IHG Hotel (SHA Extra Plus))(96323531)</t>
  </si>
  <si>
    <t>绿色景观马濑特大床套房(至少连住2晚及以上)&lt;特惠专享&gt;&lt;双人入住&gt;&lt;双早&gt;</t>
  </si>
  <si>
    <t>abdulaal/qusay</t>
  </si>
  <si>
    <t xml:space="preserve">2763550	</t>
  </si>
  <si>
    <t xml:space="preserve">42096682	</t>
  </si>
  <si>
    <t xml:space="preserve">21611633760	</t>
  </si>
  <si>
    <t>豪华房&lt;全日特价&gt;&lt;双人入住&gt;&lt;无早&gt;</t>
  </si>
  <si>
    <t>Atcharawan/Timaporn,Atcharawan/Timaporn</t>
  </si>
  <si>
    <t xml:space="preserve">2764957	</t>
  </si>
  <si>
    <t xml:space="preserve">21617586918	</t>
  </si>
  <si>
    <t>[新加坡]黑姆雷兵营酒店 (SG Clean)(Hmlet Cantonment (SG Clean))(100475068)</t>
  </si>
  <si>
    <t>中等房(连住6晚及以上)&lt;双人入住&gt;&lt;无早&gt;</t>
  </si>
  <si>
    <t>Declin/Mannix</t>
  </si>
  <si>
    <t xml:space="preserve">2765696	</t>
  </si>
  <si>
    <t xml:space="preserve">21617778802	</t>
  </si>
  <si>
    <t>[莫龙]莫龙卡玛彦海滩酒店(Camayan Beach Resort Hotel)(96337794)</t>
  </si>
  <si>
    <t>豪华房&lt;特价大促销&gt;&lt;三人入住&gt;&lt;早餐&gt;</t>
  </si>
  <si>
    <t>dinglasan/caroline</t>
  </si>
  <si>
    <t xml:space="preserve">2765738	</t>
  </si>
  <si>
    <t xml:space="preserve">167983	</t>
  </si>
  <si>
    <t xml:space="preserve">21618647495	</t>
  </si>
  <si>
    <t>Devlin/Mannix</t>
  </si>
  <si>
    <t xml:space="preserve">2765857	</t>
  </si>
  <si>
    <t xml:space="preserve">21619919386	</t>
  </si>
  <si>
    <t xml:space="preserve">2766129	</t>
  </si>
  <si>
    <t xml:space="preserve">21620768516	</t>
  </si>
  <si>
    <t>[西南县]槟城直落巴巷悦椿度假村 (槟城对抗新冠肺炎认证)(Angsana Teluk Bahang (PenangFightCovid-19 Certified))(67827066)</t>
  </si>
  <si>
    <t>尊贵海景特大床房&lt;双人入住&gt;&lt;双早&gt;</t>
  </si>
  <si>
    <t>ABDUL MUTALIB/AUNI MUNIRA</t>
  </si>
  <si>
    <t xml:space="preserve">2766319	</t>
  </si>
  <si>
    <t xml:space="preserve">7701650	</t>
  </si>
  <si>
    <t xml:space="preserve">21623029314	</t>
  </si>
  <si>
    <t>翻新至尊特大床房(至少连住2晚及以上)&lt;单人入住&gt;&lt;单早&gt;</t>
  </si>
  <si>
    <t>WANG/LONG</t>
  </si>
  <si>
    <t xml:space="preserve">2766864	</t>
  </si>
  <si>
    <t xml:space="preserve">85511148	</t>
  </si>
  <si>
    <t xml:space="preserve">21623979363	</t>
  </si>
  <si>
    <t>[苏梅岛]班查汶海滩水疗度假酒店(SHA Plus+)(Baan Chaweng Beach Resort &amp; Spa(SHA Plus+))(4956812)</t>
  </si>
  <si>
    <t>豪华房&lt;双人入住&gt;&lt;双早&gt;</t>
  </si>
  <si>
    <t>Leonard/Jeffrey,Leonard/Jeffrey,Leonard/Jeffrey,Leonard/Jeffrey</t>
  </si>
  <si>
    <t xml:space="preserve">2767129	</t>
  </si>
  <si>
    <t xml:space="preserve">92601	</t>
  </si>
  <si>
    <t xml:space="preserve">21624623351	</t>
  </si>
  <si>
    <t>[薄荷岛]赫纳恩镇度假村(Henann Tawala Resort)(91417869)</t>
  </si>
  <si>
    <t>豪华房（直通泳池）&lt;今日特价 &gt;&lt;三人入住&gt;&lt;早餐&gt;</t>
  </si>
  <si>
    <t>LI/YANYI,YUE/YING,LI/YANJUN,ZHAO/XUEMEI,YANG/JINFENG,CUI/JIAOJIAO</t>
  </si>
  <si>
    <t xml:space="preserve">2767339	</t>
  </si>
  <si>
    <t xml:space="preserve">HTW131-0495	</t>
  </si>
  <si>
    <t xml:space="preserve">21632471076	</t>
  </si>
  <si>
    <t>[曼谷]洲际维涅特精选曼谷新浩中央酒店(Sindhorn Midtown Hotel Bangkok, Vignette Collection - an IHG Hotel)(88933689)</t>
  </si>
  <si>
    <t>尊贵房(至少连住2晚及以上)&lt;特惠专享&gt;&lt;三人入住&gt;&lt;早餐&gt;</t>
  </si>
  <si>
    <t>LEHMANN /KAI</t>
  </si>
  <si>
    <t xml:space="preserve">2767884	</t>
  </si>
  <si>
    <t xml:space="preserve">834761	</t>
  </si>
  <si>
    <t xml:space="preserve">21632524747	</t>
  </si>
  <si>
    <t>标准房(至少连住2晚及以上)&lt;特惠专享&gt;&lt;三人入住&gt;&lt;早餐&gt;</t>
  </si>
  <si>
    <t>KLEINERT/PEGGY</t>
  </si>
  <si>
    <t xml:space="preserve">2767896	</t>
  </si>
  <si>
    <t xml:space="preserve">834762	</t>
  </si>
  <si>
    <t xml:space="preserve">21632717976	</t>
  </si>
  <si>
    <t>[曼谷]曼谷河畔萨利尔酒店(The Salil Hotel Riverside Bangkok)(99980109)</t>
  </si>
  <si>
    <t>城景豪华房(至少连住2晚及以上)&lt;双人入住&gt;&lt;双早&gt;</t>
  </si>
  <si>
    <t>chow/cheuk pui,chow/cheuk pui</t>
  </si>
  <si>
    <t xml:space="preserve">2767919	</t>
  </si>
  <si>
    <t xml:space="preserve">21633013259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</si>
  <si>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</si>
  <si>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</si>
  <si>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GAYU/KAITHIRE</t>
  </si>
  <si>
    <t xml:space="preserve">2767963	</t>
  </si>
  <si>
    <t xml:space="preserve">22103100496	</t>
  </si>
  <si>
    <t xml:space="preserve">21634447421	</t>
  </si>
  <si>
    <t xml:space="preserve">2768227	</t>
  </si>
  <si>
    <t xml:space="preserve">CIT021122	</t>
  </si>
  <si>
    <t xml:space="preserve">21635544039	</t>
  </si>
  <si>
    <t>[八打灵再也]阿万特酒店(Avante Hotel)(100419478)</t>
  </si>
  <si>
    <t>高级特大床房&lt;单人入住&gt;&lt;仅适用亚洲客人&gt;&lt;单早&gt;</t>
  </si>
  <si>
    <t>TEAN/SHEN ZEN</t>
  </si>
  <si>
    <t xml:space="preserve">2768496	</t>
  </si>
  <si>
    <t xml:space="preserve">132731	</t>
  </si>
  <si>
    <t xml:space="preserve">21637171311	</t>
  </si>
  <si>
    <t>豪华双床房&lt;双人入住&gt;&lt;无早&gt;</t>
  </si>
  <si>
    <t>Nam/Younghee,Nam/Younghee</t>
  </si>
  <si>
    <t xml:space="preserve">2768914	</t>
  </si>
  <si>
    <t xml:space="preserve">F1113741	</t>
  </si>
  <si>
    <t xml:space="preserve">21681039516	</t>
  </si>
  <si>
    <t>绿肺景尊贵1张特大床房(至少连住2晚及以上)&lt;特惠专享&gt;&lt;双人入住&gt;&lt;双早&gt;</t>
  </si>
  <si>
    <t>Leung/Ellen</t>
  </si>
  <si>
    <t xml:space="preserve">2769420	</t>
  </si>
  <si>
    <t xml:space="preserve">22395084	</t>
  </si>
  <si>
    <t xml:space="preserve">21682270099	</t>
  </si>
  <si>
    <t>[曼谷]曼谷秋素坤逸酒店 (SHA Plus+)(Qiu Hotel Sukhumvit (SHA Plus+))(28597378)</t>
  </si>
  <si>
    <t>豪华房(无窗)&lt;今日特惠&gt;&lt;双人入住&gt;&lt;无早&gt;</t>
  </si>
  <si>
    <t>Boonlek/Roongnapha,Boonlek/Roongnapha</t>
  </si>
  <si>
    <t xml:space="preserve">2769639	</t>
  </si>
  <si>
    <t xml:space="preserve">78468	</t>
  </si>
  <si>
    <t xml:space="preserve">21683438926	</t>
  </si>
  <si>
    <t>[吉隆坡]辉盛凯贝丽(Capri by Fraser Bukit Bintang)(88638672)</t>
  </si>
  <si>
    <t>行政双床一室房(至少连住2晚及以上)&lt;今日特价 &gt;&lt;双人入住&gt;&lt;双早&gt;</t>
  </si>
  <si>
    <t>Naveen Hussain/Ahmed,Naveen Hussain/Ahmed,Naveen Hussain/Ahmed</t>
  </si>
  <si>
    <t xml:space="preserve">2769905	</t>
  </si>
  <si>
    <t>15879389-1</t>
  </si>
  <si>
    <t xml:space="preserve">68657807-1	</t>
  </si>
  <si>
    <t xml:space="preserve">21683659621	</t>
  </si>
  <si>
    <t>[宿务]宿务滨海前线酒店 - 北开垦(Bayfront Hotel Cebu – North Reclamation)(8235106)</t>
  </si>
  <si>
    <t>高级双人床房&lt;双人入住&gt;&lt;双早&gt;</t>
  </si>
  <si>
    <t>Castro/Ma.Shiela,Castro/Ma.Shiela</t>
  </si>
  <si>
    <t xml:space="preserve">2769967	</t>
  </si>
  <si>
    <t xml:space="preserve">99970	</t>
  </si>
  <si>
    <t xml:space="preserve">21686061525	</t>
  </si>
  <si>
    <t>WANG/LIXUE</t>
  </si>
  <si>
    <t xml:space="preserve">2770508	</t>
  </si>
  <si>
    <t xml:space="preserve">89502245	</t>
  </si>
  <si>
    <t xml:space="preserve">21686773810	</t>
  </si>
  <si>
    <t>高级海景房&lt;双人入住&gt;&lt;特价&gt;&lt;双早&gt;</t>
  </si>
  <si>
    <t>HASRI/NUR INTAN SYAFINAZ</t>
  </si>
  <si>
    <t xml:space="preserve">2770644	</t>
  </si>
  <si>
    <t xml:space="preserve">7730150	</t>
  </si>
  <si>
    <t xml:space="preserve">21687019049	</t>
  </si>
  <si>
    <t>[曼谷]曼谷京华大酒店 (SHA Plus+)(Hotel Royal Bangkok@Chinatown)(17263358)</t>
  </si>
  <si>
    <t>高级房(无窗)(连住3晚及以上)&lt;双人入住&gt;&lt;无早&gt;</t>
  </si>
  <si>
    <t>Etterdal/Ida,Etterdal/Ida</t>
  </si>
  <si>
    <t xml:space="preserve">2770726	</t>
  </si>
  <si>
    <t xml:space="preserve">316570	</t>
  </si>
  <si>
    <t xml:space="preserve">21687130955	</t>
  </si>
  <si>
    <t>[奎松市]马尼拉赛达北维迪斯酒店 - 多用途酒店(Seda Vertis North - Multiple Use Hotel)(17891668)</t>
  </si>
  <si>
    <t>豪华房&lt;特价大促销&gt;&lt;双人入住&gt;&lt;双早&gt;</t>
  </si>
  <si>
    <t>asley dupagan/Jasmine,asley dupagan/Jasmine</t>
  </si>
  <si>
    <t xml:space="preserve">2770775	</t>
  </si>
  <si>
    <t xml:space="preserve">2392452	</t>
  </si>
  <si>
    <t xml:space="preserve">21688896804	</t>
  </si>
  <si>
    <t>[曼谷]曼谷湄南河四季酒店 (SHA Plus+)(Four Seasons Hotel Bangkok at Chao Phraya River (SHA Plus+))(57171815)</t>
  </si>
  <si>
    <t>豪华河景特大床房(至少连住2晚及以上)&lt;双人入住&gt;&lt;无早&gt;</t>
  </si>
  <si>
    <t>CHAN/WING YU VANESSA,CHENG/YAT CHI</t>
  </si>
  <si>
    <t xml:space="preserve">2771299	</t>
  </si>
  <si>
    <t xml:space="preserve">130200	</t>
  </si>
  <si>
    <t xml:space="preserve">21689325926	</t>
  </si>
  <si>
    <t>豪华房(无窗)&lt;今日特惠&gt;&lt;双人入住&gt;&lt;双早&gt;</t>
  </si>
  <si>
    <t>KURODA/YUJI</t>
  </si>
  <si>
    <t xml:space="preserve">2771462	</t>
  </si>
  <si>
    <t xml:space="preserve">78514	</t>
  </si>
  <si>
    <t xml:space="preserve">21692648124	</t>
  </si>
  <si>
    <t>[普吉岛]普吉岛希尔顿阿卡迪亚温泉度假酒店 (SHA Extra Plus)(Hilton Phuket Arcadia Resort &amp; Spa (SHA Extra Plus))(3460018)</t>
  </si>
  <si>
    <t>园景豪华加大特大床房&lt;双人入住&gt;&lt;不适用泰国客人&gt;&lt;双早&gt;</t>
  </si>
  <si>
    <t>TOVEE/GREGORY SCOTT</t>
  </si>
  <si>
    <t xml:space="preserve">2771508	</t>
  </si>
  <si>
    <t xml:space="preserve">3311098624	</t>
  </si>
  <si>
    <t xml:space="preserve">21692850605	</t>
  </si>
  <si>
    <t>[芭堤雅]达拉海角渡假村(Cape Dara Resort)(5470678)</t>
  </si>
  <si>
    <t>豪华房&lt;特惠&gt;&lt;双人入住&gt;&lt;不适用泰国/印度次大陆客人&gt;&lt;双早&gt;</t>
  </si>
  <si>
    <t>XU/RUSHA</t>
  </si>
  <si>
    <t xml:space="preserve">2771544	</t>
  </si>
  <si>
    <t xml:space="preserve">476440	</t>
  </si>
  <si>
    <t xml:space="preserve">21692924953	</t>
  </si>
  <si>
    <t>Roque Villaflor/Vincent,Roque Villaflor/Vincent</t>
  </si>
  <si>
    <t xml:space="preserve">2771558	</t>
  </si>
  <si>
    <t xml:space="preserve">21693407762	</t>
  </si>
  <si>
    <t>[Bang Chalong]曼谷伊斯汀塔娜城市高尔夫度假村(Eastin Thana City Golf Resort Bangkok)(100371587)</t>
  </si>
  <si>
    <t>高级特大床房&lt;双人入住&gt;&lt;不适用泰国客人&gt;&lt;双早&gt;</t>
  </si>
  <si>
    <t>ZHANG/JIAN</t>
  </si>
  <si>
    <t xml:space="preserve">2771673	</t>
  </si>
  <si>
    <t xml:space="preserve">51908	</t>
  </si>
  <si>
    <t xml:space="preserve">21693461541	</t>
  </si>
  <si>
    <t>Tahara/Hiro,Tahara/Hiro</t>
  </si>
  <si>
    <t xml:space="preserve">2771684	</t>
  </si>
  <si>
    <t xml:space="preserve">78518	</t>
  </si>
  <si>
    <t xml:space="preserve">21694558397	</t>
  </si>
  <si>
    <t>[Racha Thewa]阿玛拉素万那普酒店(Amaranth Suvarnabhumi Hotel)(4984706)</t>
  </si>
  <si>
    <t>豪华房&lt;特惠专享&gt;&lt;单人入住&gt;&lt;单早&gt;</t>
  </si>
  <si>
    <t>WU/JU,Chen/Haijian</t>
  </si>
  <si>
    <t xml:space="preserve">2771929	</t>
  </si>
  <si>
    <t xml:space="preserve">59254	</t>
  </si>
  <si>
    <t>退单</t>
  </si>
  <si>
    <t xml:space="preserve">21695740742	</t>
  </si>
  <si>
    <t>达拉套房&lt;双人入住&gt;&lt;不适用泰国/印度次大陆客人&gt;&lt;双早&gt;</t>
  </si>
  <si>
    <t>YICK/CHUI LING,CHUNG/SIN TING</t>
  </si>
  <si>
    <t xml:space="preserve">2772258	</t>
  </si>
  <si>
    <t xml:space="preserve">476499	</t>
  </si>
  <si>
    <t xml:space="preserve">21696540552	</t>
  </si>
  <si>
    <t>[吉隆坡]国际大酒店(Hotel Grand Continental Kuala Lumpur)(59412316)</t>
  </si>
  <si>
    <t>甄选双人房&lt;双人入住&gt;&lt;双早&gt;</t>
  </si>
  <si>
    <t>mohd kamal/mahathir</t>
  </si>
  <si>
    <t xml:space="preserve">2772448	</t>
  </si>
  <si>
    <t xml:space="preserve">044676	</t>
  </si>
  <si>
    <t xml:space="preserve">21696570265	</t>
  </si>
  <si>
    <t>[吉隆坡]吉隆坡四季酒店(Four Seasons Hotel Kuala Lumpur)(17496902)</t>
  </si>
  <si>
    <t>两卧室豪华公寓&lt;四人入住&gt;&lt;早餐&gt;</t>
  </si>
  <si>
    <t>LI/BIN,LIU/FENG,VILORIA/DAILY,LI/TIAN XI</t>
  </si>
  <si>
    <t xml:space="preserve">2772450	</t>
  </si>
  <si>
    <t xml:space="preserve">3168240	</t>
  </si>
  <si>
    <t xml:space="preserve">21696689415	</t>
  </si>
  <si>
    <t>LAU /YIN CHOUN</t>
  </si>
  <si>
    <t xml:space="preserve">2772475	</t>
  </si>
  <si>
    <t xml:space="preserve">147921	</t>
  </si>
  <si>
    <t xml:space="preserve">21697228124	</t>
  </si>
  <si>
    <t>高级房&lt;双人入住&gt;&lt;无早&gt;</t>
  </si>
  <si>
    <t>CHAN/SIU HONG TONY,HO/YUK CHI ROCKY,TO/SUN LOK,CHAN/KAM SHING,CHAN/CHUNG CHAU ADAM</t>
  </si>
  <si>
    <t xml:space="preserve">2772618	</t>
  </si>
  <si>
    <t xml:space="preserve">43742	</t>
  </si>
  <si>
    <t xml:space="preserve">21697320131	</t>
  </si>
  <si>
    <t>BUENO/RENELYN,BUENO/RENELYN</t>
  </si>
  <si>
    <t xml:space="preserve">2772649	</t>
  </si>
  <si>
    <t xml:space="preserve">2394031	</t>
  </si>
  <si>
    <t xml:space="preserve">21697621297	</t>
  </si>
  <si>
    <t>双床房&lt;双人入住&gt;&lt;无早&gt;</t>
  </si>
  <si>
    <t>SONG/CHENGZHE</t>
  </si>
  <si>
    <t xml:space="preserve">2772738	</t>
  </si>
  <si>
    <t xml:space="preserve">22026600	</t>
  </si>
  <si>
    <t xml:space="preserve">21697636877	</t>
  </si>
  <si>
    <t>高级房(无窗)&lt;特惠&gt;&lt;双人入住&gt;&lt;双早&gt;</t>
  </si>
  <si>
    <t>SARAPHAIWANICH/PANJANUT,JIANG/MR.BIAN</t>
  </si>
  <si>
    <t xml:space="preserve">2772753	</t>
  </si>
  <si>
    <t xml:space="preserve">316743	</t>
  </si>
  <si>
    <t xml:space="preserve">21697738263	</t>
  </si>
  <si>
    <t>行政特大床房&lt;特惠&gt;&lt;双人入住&gt;&lt;双早&gt;</t>
  </si>
  <si>
    <t>Lim/Con Nee,Lim/Con Nee</t>
  </si>
  <si>
    <t xml:space="preserve">2772771	</t>
  </si>
  <si>
    <t xml:space="preserve">140773	</t>
  </si>
  <si>
    <t xml:space="preserve">21697804082	</t>
  </si>
  <si>
    <t>Vicente/Rowena,Vicente/Rowena</t>
  </si>
  <si>
    <t xml:space="preserve">2772792	</t>
  </si>
  <si>
    <t xml:space="preserve">2393753	</t>
  </si>
  <si>
    <t xml:space="preserve">21698195618	</t>
  </si>
  <si>
    <t>[曼谷]素坤逸57号萨利酒店(The Salil Hotel Sukhumvit 57 - Thonglor)(10608851)</t>
  </si>
  <si>
    <t>豪华套房&lt;双人入住&gt;&lt;无早&gt;</t>
  </si>
  <si>
    <t>Xu/Ya</t>
  </si>
  <si>
    <t xml:space="preserve">2772917	</t>
  </si>
  <si>
    <t xml:space="preserve">21698199424	</t>
  </si>
  <si>
    <t>[曼谷]曼谷大使酒店(Ambassador Hotel Bangkok)(28680259)</t>
  </si>
  <si>
    <t>尊享塔楼翼特大床房&lt;双人入住&gt;&lt;无早&gt;</t>
  </si>
  <si>
    <t>levi/erik,levi/erik,levi/erik,levi/erik</t>
  </si>
  <si>
    <t xml:space="preserve">2772920	</t>
  </si>
  <si>
    <t xml:space="preserve">BK032315	</t>
  </si>
  <si>
    <t xml:space="preserve">21698444280	</t>
  </si>
  <si>
    <t xml:space="preserve">2773042	</t>
  </si>
  <si>
    <t xml:space="preserve">21698519019	</t>
  </si>
  <si>
    <t>[丹那拉打]金马仑高原世纪松园度假村(Century Pines Resort Cameron Highlands)(95450210)</t>
  </si>
  <si>
    <t>豪华房&lt;双人入住&gt;&lt;特价&gt;&lt;双早&gt;</t>
  </si>
  <si>
    <t>ALI/MAHANUM ABDUL RASID M AZMI</t>
  </si>
  <si>
    <t xml:space="preserve">2773071	</t>
  </si>
  <si>
    <t xml:space="preserve">RV184005/22	</t>
  </si>
  <si>
    <t xml:space="preserve">21703237532	</t>
  </si>
  <si>
    <t>[仰光]仰光泛太平洋酒店(Pan Pacific Yangon)(29518570)</t>
  </si>
  <si>
    <t>豪华双床房&lt;今日特价 &gt;&lt;三人入住&gt;&lt;早餐&gt;</t>
  </si>
  <si>
    <t>YAN/KYIN YWAIN,LE/SHOUK CHEIN,KYIN/LAN</t>
  </si>
  <si>
    <t xml:space="preserve">2774068	</t>
  </si>
  <si>
    <t xml:space="preserve">514360	</t>
  </si>
  <si>
    <t xml:space="preserve">21703386336	</t>
  </si>
  <si>
    <t>[黎牙实比]莱加斯皮威尼斯酒店(Hotel Venezia Legazpi)(92185712)</t>
  </si>
  <si>
    <t>标准房&lt;特价大促销&gt;&lt;双人入住&gt;&lt;双早&gt;</t>
  </si>
  <si>
    <t>Pacifico/Christopher John,Pacifico/Lori Faye</t>
  </si>
  <si>
    <t xml:space="preserve">2774128	</t>
  </si>
  <si>
    <t xml:space="preserve">63300198358	</t>
  </si>
  <si>
    <t xml:space="preserve">21703586115	</t>
  </si>
  <si>
    <t>[乔治市]槟城希迪特酒店(又称槟城龙城酒店) (槟城对抗新冠肺炎认证)(Cititel Penang)(28528257)</t>
  </si>
  <si>
    <t>Abdul Salam/Mohd Reedza</t>
  </si>
  <si>
    <t xml:space="preserve">2774159	</t>
  </si>
  <si>
    <t xml:space="preserve">acknowledge	</t>
  </si>
  <si>
    <t xml:space="preserve">21704157583	</t>
  </si>
  <si>
    <t>[多哈]多哈协和大酒店(Concorde Hotel Doha)(99968242)</t>
  </si>
  <si>
    <t>豪华房 禁烟&lt;双人入住&gt;&lt;无早&gt;</t>
  </si>
  <si>
    <t>CHEN/ZIHAO</t>
  </si>
  <si>
    <t xml:space="preserve">2774280	</t>
  </si>
  <si>
    <t xml:space="preserve">7252550	</t>
  </si>
  <si>
    <t xml:space="preserve">21704261482	</t>
  </si>
  <si>
    <t>豪华特大床房&lt;单人入住&gt;&lt;单早&gt;</t>
  </si>
  <si>
    <t>LAU/ISSAC</t>
  </si>
  <si>
    <t xml:space="preserve">2774310	</t>
  </si>
  <si>
    <t xml:space="preserve">2153990	</t>
  </si>
  <si>
    <t xml:space="preserve">21704632690	</t>
  </si>
  <si>
    <t>[吉隆坡]吉隆坡大华酒店，傲途格精选酒店(The Majestic Hotel Kuala Lumpur, Autograph Collection)(4213294)</t>
  </si>
  <si>
    <t>精致套房(塔翼)&lt;双人入住&gt;&lt;双早&gt;</t>
  </si>
  <si>
    <t>ABD RAHMAN/EDZUWAN</t>
  </si>
  <si>
    <t xml:space="preserve">2774416	</t>
  </si>
  <si>
    <t xml:space="preserve">165358953	</t>
  </si>
  <si>
    <t xml:space="preserve">21704924452	</t>
  </si>
  <si>
    <t>[哥打京那巴鲁]哥打京那巴鲁元明大酒店(Ming Garden Hotel &amp; Residences Kota Kinabalu)(5281385)</t>
  </si>
  <si>
    <t>高级房&lt;三人入住&gt;&lt;早餐&gt;</t>
  </si>
  <si>
    <t>Hassan/Razidde,Hassan/Razidde,Hassan/Razidde</t>
  </si>
  <si>
    <t xml:space="preserve">2774462	</t>
  </si>
  <si>
    <t xml:space="preserve">8566943	</t>
  </si>
  <si>
    <t xml:space="preserve">21705441470	</t>
  </si>
  <si>
    <t>[吉隆坡]吉隆坡宴宾雅酒店(Impiana KLCC Hotel)(4648311)</t>
  </si>
  <si>
    <t>SUN/LIANJIE,SUN/LIANJIE</t>
  </si>
  <si>
    <t xml:space="preserve">2774609	</t>
  </si>
  <si>
    <t xml:space="preserve">7031098	</t>
  </si>
  <si>
    <t xml:space="preserve">21705554861	</t>
  </si>
  <si>
    <t>[吉隆坡]吉隆坡美利亚酒店(Meliá Kuala Lumpur)(8872508)</t>
  </si>
  <si>
    <t>美利亚客房&lt;双人入住&gt;&lt;无早&gt;</t>
  </si>
  <si>
    <t>REZA/OMAR,SAHAL/ZAHIDAH</t>
  </si>
  <si>
    <t xml:space="preserve">2774640	</t>
  </si>
  <si>
    <t xml:space="preserve">678761	</t>
  </si>
  <si>
    <t xml:space="preserve">21705655399	</t>
  </si>
  <si>
    <t>[曼谷]曼谷铂尔曼皇权酒店 (SHA Plus+)(Pullman Bangkok King Power)(1586177)</t>
  </si>
  <si>
    <t>豪华特大床房&lt;双人入住&gt;&lt;不适用泰国客人&gt;&lt;无早&gt;</t>
  </si>
  <si>
    <t>zhang/xu</t>
  </si>
  <si>
    <t xml:space="preserve">2774661	</t>
  </si>
  <si>
    <t xml:space="preserve">1161694	</t>
  </si>
  <si>
    <t xml:space="preserve">21705705219	</t>
  </si>
  <si>
    <t>豪华特大床房&lt;双人入住&gt;&lt;不适用泰国客人&gt;&lt;双早&gt;</t>
  </si>
  <si>
    <t>LU/MINGCHI</t>
  </si>
  <si>
    <t xml:space="preserve">2774673	</t>
  </si>
  <si>
    <t xml:space="preserve">1161682	</t>
  </si>
  <si>
    <t xml:space="preserve">21705719161	</t>
  </si>
  <si>
    <t>豪华双床房&lt;双人入住&gt;&lt;不适用泰国客人&gt;&lt;双早&gt;</t>
  </si>
  <si>
    <t>WANG/JUN,WANG/YAWEN</t>
  </si>
  <si>
    <t xml:space="preserve">2774675	</t>
  </si>
  <si>
    <t xml:space="preserve">1161681	</t>
  </si>
  <si>
    <t xml:space="preserve">21706081727	</t>
  </si>
  <si>
    <t>[曼谷]曼谷HOMM素坤逸34街酒店(HOMM Sukhumvit34 Bangkok)(99758480)</t>
  </si>
  <si>
    <t>高级大床房&lt;双人入住&gt;&lt;无早&gt;</t>
  </si>
  <si>
    <t>Siangrusngsang/Piyawadee,Siangrusngsang/Piyawadee</t>
  </si>
  <si>
    <t xml:space="preserve">2774761	</t>
  </si>
  <si>
    <t xml:space="preserve">165097088	</t>
  </si>
  <si>
    <t xml:space="preserve">21706466635	</t>
  </si>
  <si>
    <t>Tsege/Yetnayet,Tsege/Yetnayet,Tsege/Yetnayet,Tsege/Yetnayet</t>
  </si>
  <si>
    <t xml:space="preserve">2774868	</t>
  </si>
  <si>
    <t xml:space="preserve">165096582	</t>
  </si>
  <si>
    <t xml:space="preserve">21706477204	</t>
  </si>
  <si>
    <t>Tsege/Miss Yetnayet,Tsege/Miss Yetnayet,Tsege/Miss Yetnayet,Tsege/Miss Yetnayet</t>
  </si>
  <si>
    <t xml:space="preserve">2774875	</t>
  </si>
  <si>
    <t xml:space="preserve">165097327	</t>
  </si>
  <si>
    <t xml:space="preserve">21707235661	</t>
  </si>
  <si>
    <t>香格里拉楼豪华双床房&lt;双人入住&gt;&lt;双早&gt;</t>
  </si>
  <si>
    <t>Dang/Dang</t>
  </si>
  <si>
    <t xml:space="preserve">2775117	</t>
  </si>
  <si>
    <t xml:space="preserve">11457799	</t>
  </si>
  <si>
    <t xml:space="preserve">21707324755	</t>
  </si>
  <si>
    <t>豪华房&lt;特价大促销&gt;&lt;双人入住&gt;&lt;无早&gt;</t>
  </si>
  <si>
    <t>ZHONG/WEI</t>
  </si>
  <si>
    <t xml:space="preserve">2775144	</t>
  </si>
  <si>
    <t xml:space="preserve">2396623	</t>
  </si>
  <si>
    <t xml:space="preserve">21707500631	</t>
  </si>
  <si>
    <t>[曼谷]素坤逸11号拉珀蒂特萨利酒店(La Petite Salil Sukhumvit 11)(28597395)</t>
  </si>
  <si>
    <t>PARK/DONG JIN,JEONG/SEOKHYEON</t>
  </si>
  <si>
    <t xml:space="preserve">2775195	</t>
  </si>
  <si>
    <t xml:space="preserve">21707691260	</t>
  </si>
  <si>
    <t>一卧室精致套房&lt;双人入住&gt;&lt;无早&gt;</t>
  </si>
  <si>
    <t>GUO/BIN</t>
  </si>
  <si>
    <t xml:space="preserve">2775251	</t>
  </si>
  <si>
    <t xml:space="preserve">32021997-1	</t>
  </si>
  <si>
    <t xml:space="preserve">21707720665	</t>
  </si>
  <si>
    <t>Wang/Jue</t>
  </si>
  <si>
    <t xml:space="preserve">2775258	</t>
  </si>
  <si>
    <t xml:space="preserve">43804	</t>
  </si>
  <si>
    <t xml:space="preserve">21708408183	</t>
  </si>
  <si>
    <t>[曼谷]盛泰澜曼谷拉普崂中央广场酒店 (SHA Plus+)(Centara Grand at Central Plaza Ladprao Bangkok)(4955368)</t>
  </si>
  <si>
    <t>甄选豪华特大床房&lt;今日特价 &gt;&lt;双人入住&gt;&lt;中宾&gt;&lt;双早&gt;</t>
  </si>
  <si>
    <t>Yun/Zongguo</t>
  </si>
  <si>
    <t xml:space="preserve">2775448	</t>
  </si>
  <si>
    <t xml:space="preserve">226149264	</t>
  </si>
  <si>
    <t xml:space="preserve">21708869076	</t>
  </si>
  <si>
    <t>[曼谷]帕拉索@罗查达12酒店(Praso@Ratchada12)(28677603)</t>
  </si>
  <si>
    <t>GUO/LIANG</t>
  </si>
  <si>
    <t xml:space="preserve">2775617	</t>
  </si>
  <si>
    <t xml:space="preserve">21708870425	</t>
  </si>
  <si>
    <t>Yang/ruifeng</t>
  </si>
  <si>
    <t xml:space="preserve">2775618	</t>
  </si>
  <si>
    <t xml:space="preserve">21709039089	</t>
  </si>
  <si>
    <t>[芙蓉]芙蓉皇家朱兰酒店(Royale Chulan Seremban)(91100866)</t>
  </si>
  <si>
    <t>ADIBAH/NURUL</t>
  </si>
  <si>
    <t xml:space="preserve">2775668	</t>
  </si>
  <si>
    <t xml:space="preserve">1280551	</t>
  </si>
  <si>
    <t xml:space="preserve">21711164088	</t>
  </si>
  <si>
    <t>Bensurto/Jenny,Bensurto/Jenny</t>
  </si>
  <si>
    <t xml:space="preserve">2775798	</t>
  </si>
  <si>
    <t xml:space="preserve">2397508	</t>
  </si>
  <si>
    <t>，</t>
  </si>
  <si>
    <t>本期扣款19元</t>
  </si>
  <si>
    <t>本期扣款200元</t>
  </si>
  <si>
    <t>2766319 出入账不变，另建工单收款200 RMB，补款单21682149792</t>
  </si>
  <si>
    <t>CA2019221129CNY</t>
  </si>
  <si>
    <t>21632717976此单多收1.95元待退回</t>
  </si>
  <si>
    <t>本期扣款8.71元</t>
  </si>
  <si>
    <t>A221108095216481</t>
  </si>
  <si>
    <t>A22110809542529</t>
  </si>
  <si>
    <t>CNY / HKD 当前参考汇率: 1.086931237</t>
  </si>
  <si>
    <t>总计：163397.24 CNY/
177601.56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</si>
  <si>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</si>
  <si>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</si>
  <si>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</si>
  <si>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</si>
  <si>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</si>
  <si>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</si>
  <si>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</si>
  <si>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</si>
  <si>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</si>
  <si>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</si>
  <si>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</si>
  <si>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</si>
  <si>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</si>
  <si>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</si>
  <si>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</si>
  <si>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</si>
  <si>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</si>
  <si>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</si>
  <si>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</si>
  <si>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2022-11-04</t>
  </si>
  <si>
    <t>2775798</t>
  </si>
  <si>
    <t>马尼拉赛达北维迪斯酒店 - 多用途酒店</t>
  </si>
  <si>
    <t>Bensurto Jenny,Bensurto Jenny</t>
  </si>
  <si>
    <t>2022-11-05</t>
  </si>
  <si>
    <t>退房日周结</t>
  </si>
  <si>
    <t>612.00</t>
  </si>
  <si>
    <t>RMB</t>
  </si>
  <si>
    <t>0</t>
  </si>
  <si>
    <t>0.00</t>
  </si>
  <si>
    <t>携程国际直连(DD)</t>
  </si>
  <si>
    <t>01.011174</t>
  </si>
  <si>
    <t>2022-11-04 17:37:40</t>
  </si>
  <si>
    <t>否</t>
  </si>
  <si>
    <t>汇智国际旅游发展有限公司</t>
  </si>
  <si>
    <t>直采</t>
  </si>
  <si>
    <t>菲律宾</t>
  </si>
  <si>
    <t>2775668</t>
  </si>
  <si>
    <t>芙蓉皇家朱兰酒店</t>
  </si>
  <si>
    <t>ADIBAH NURUL</t>
  </si>
  <si>
    <t>355.00</t>
  </si>
  <si>
    <t>2022-11-04 15:34:09</t>
  </si>
  <si>
    <t>马来西亚</t>
  </si>
  <si>
    <t>2775618</t>
  </si>
  <si>
    <t>帕拉索@罗查达12酒店</t>
  </si>
  <si>
    <t>Yang ruifeng</t>
  </si>
  <si>
    <t>158.00</t>
  </si>
  <si>
    <t>2022-11-04 14:42:53</t>
  </si>
  <si>
    <t>泰国</t>
  </si>
  <si>
    <t>2775617</t>
  </si>
  <si>
    <t>GUO LIANG</t>
  </si>
  <si>
    <t>2022-11-04 14:28:38</t>
  </si>
  <si>
    <t>2775448</t>
  </si>
  <si>
    <t>盛泰澜拉普崂中央广场酒店</t>
  </si>
  <si>
    <t>Yun Zongguo</t>
  </si>
  <si>
    <t>650.00</t>
  </si>
  <si>
    <t>2022-11-04 13:01:43</t>
  </si>
  <si>
    <t>2775258</t>
  </si>
  <si>
    <t>芭堤雅T酒店 (SHA Extra Plus)</t>
  </si>
  <si>
    <t>Wang Jue</t>
  </si>
  <si>
    <t>227.00</t>
  </si>
  <si>
    <t>2022-11-04 11:36:00</t>
  </si>
  <si>
    <t>2775251</t>
  </si>
  <si>
    <t>曼谷拉查达阿曼达酒店和公寓</t>
  </si>
  <si>
    <t>GUO BIN</t>
  </si>
  <si>
    <t>675.00</t>
  </si>
  <si>
    <t>2022-11-04 11:35:17</t>
  </si>
  <si>
    <t>2775144</t>
  </si>
  <si>
    <t>ZHONG WEI</t>
  </si>
  <si>
    <t>546.00</t>
  </si>
  <si>
    <t>2022-11-04 12:35:20</t>
  </si>
  <si>
    <t>2775117</t>
  </si>
  <si>
    <t>曼谷香格里拉大酒店</t>
  </si>
  <si>
    <t>Dang Dang</t>
  </si>
  <si>
    <t>1212.00</t>
  </si>
  <si>
    <t>2022-11-04 10:07:41</t>
  </si>
  <si>
    <t>2774875</t>
  </si>
  <si>
    <t>曼谷HOMM素坤逸34街酒店</t>
  </si>
  <si>
    <t>Tsege Miss Yetnayet,Tsege Miss Yetnayet,Tsege Miss Yetnayet,Tsege Miss Yetnayet</t>
  </si>
  <si>
    <t>764.00</t>
  </si>
  <si>
    <t>2022-11-04 10:02:48</t>
  </si>
  <si>
    <t>2774868</t>
  </si>
  <si>
    <t>Tsege Yetnayet,Tsege Yetnayet,Tsege Yetnayet,Tsege Yetnayet</t>
  </si>
  <si>
    <t>2022-11-04 09:47:20</t>
  </si>
  <si>
    <t>2774761</t>
  </si>
  <si>
    <t>Siangrusngsang Piyawadee,Siangrusngsang Piyawadee</t>
  </si>
  <si>
    <t>382.00</t>
  </si>
  <si>
    <t>2022-11-04 09:54:35</t>
  </si>
  <si>
    <t>2022-11-03</t>
  </si>
  <si>
    <t>2774675</t>
  </si>
  <si>
    <t>曼谷铂尔曼皇权酒店</t>
  </si>
  <si>
    <t>WANG JUN,WANG YAWEN</t>
  </si>
  <si>
    <t>738.00</t>
  </si>
  <si>
    <t>2022-11-04 10:36:13</t>
  </si>
  <si>
    <t>2774673</t>
  </si>
  <si>
    <t>LU MINGCHI</t>
  </si>
  <si>
    <t>2022-11-04 10:32:45</t>
  </si>
  <si>
    <t>2774661</t>
  </si>
  <si>
    <t>zhang xu</t>
  </si>
  <si>
    <t>632.00</t>
  </si>
  <si>
    <t>2022-11-04 10:56:12</t>
  </si>
  <si>
    <t>2774640</t>
  </si>
  <si>
    <t>吉隆坡美利亚酒店</t>
  </si>
  <si>
    <t>REZA OMAR,SAHAL ZAHIDAH</t>
  </si>
  <si>
    <t>377.00</t>
  </si>
  <si>
    <t>2022-11-04 09:36:04</t>
  </si>
  <si>
    <t>2774609</t>
  </si>
  <si>
    <t>吉隆坡宴宾雅酒店</t>
  </si>
  <si>
    <t>SUN LIANJIE,SUN LIANJIE</t>
  </si>
  <si>
    <t>1116.00</t>
  </si>
  <si>
    <t>2022-11-04 11:27:24</t>
  </si>
  <si>
    <t>2774462</t>
  </si>
  <si>
    <t>哥打京那巴鲁元明大酒店</t>
  </si>
  <si>
    <t>Hassan Razidde,Hassan Razidde,Hassan Razidde</t>
  </si>
  <si>
    <t>348.00</t>
  </si>
  <si>
    <t>2022-11-04 10:01:17</t>
  </si>
  <si>
    <t>2774416</t>
  </si>
  <si>
    <t>吉隆坡大华酒店 - 傲途格精选酒店</t>
  </si>
  <si>
    <t>ABD RAHMAN EDZUWAN</t>
  </si>
  <si>
    <t>900.00</t>
  </si>
  <si>
    <t>2022-11-04 10:20:50</t>
  </si>
  <si>
    <t>2774310</t>
  </si>
  <si>
    <t>槟城龙城酒店</t>
  </si>
  <si>
    <t>LAU ISSAC</t>
  </si>
  <si>
    <t>441.00</t>
  </si>
  <si>
    <t>2022-11-04 08:35:11</t>
  </si>
  <si>
    <t>2774280</t>
  </si>
  <si>
    <t>多哈协和大酒店</t>
  </si>
  <si>
    <t>CHEN ZIHAO</t>
  </si>
  <si>
    <t>606.00</t>
  </si>
  <si>
    <t>2022-11-03 19:58:48</t>
  </si>
  <si>
    <t>卡塔尔</t>
  </si>
  <si>
    <t>2774159</t>
  </si>
  <si>
    <t>Abdul Salam Mohd Reedza</t>
  </si>
  <si>
    <t>432.00</t>
  </si>
  <si>
    <t>2022-11-03 19:03:50</t>
  </si>
  <si>
    <t>2774128</t>
  </si>
  <si>
    <t>威尼斯酒店</t>
  </si>
  <si>
    <t>Pacifico Christopher John,Pacifico Lori Faye</t>
  </si>
  <si>
    <t>335.00</t>
  </si>
  <si>
    <t>2022-11-03 19:16:37</t>
  </si>
  <si>
    <t>2774068</t>
  </si>
  <si>
    <t>仰光泛太平洋酒店</t>
  </si>
  <si>
    <t>YAN KYIN YWAIN,LE SHOUK CHEIN,KYIN LAN</t>
  </si>
  <si>
    <t>1964.00</t>
  </si>
  <si>
    <t>2022-11-03 17:49:04</t>
  </si>
  <si>
    <t>缅甸</t>
  </si>
  <si>
    <t>2773071</t>
  </si>
  <si>
    <t>金马仑高原世纪松园度假村</t>
  </si>
  <si>
    <t>ALI MAHANUM ABDUL RASID M AZMI</t>
  </si>
  <si>
    <t>449.00</t>
  </si>
  <si>
    <t>2022-11-03 16:20:27</t>
  </si>
  <si>
    <t>2772920</t>
  </si>
  <si>
    <t>曼谷大使酒店</t>
  </si>
  <si>
    <t>levi erik,levi erik,levi erik,levi erik</t>
  </si>
  <si>
    <t>1792.00</t>
  </si>
  <si>
    <t>2022-11-03 11:13:32</t>
  </si>
  <si>
    <t>2772917</t>
  </si>
  <si>
    <t>曼谷素坤逸57号巷萨里尔酒店通罗站</t>
  </si>
  <si>
    <t>Xu Ya</t>
  </si>
  <si>
    <t>581.00</t>
  </si>
  <si>
    <t>-581</t>
  </si>
  <si>
    <t>2022-11-04 17:59:58</t>
  </si>
  <si>
    <t>2772792</t>
  </si>
  <si>
    <t>Vicente Rowena,Vicente Rowena</t>
  </si>
  <si>
    <t>1226.00</t>
  </si>
  <si>
    <t>2022-11-03 08:32:01</t>
  </si>
  <si>
    <t>2772771</t>
  </si>
  <si>
    <t>吉隆坡瑞园酒店</t>
  </si>
  <si>
    <t>Lim Con Nee,Lim Con Nee</t>
  </si>
  <si>
    <t>461.00</t>
  </si>
  <si>
    <t>2022-11-04 13:21:45</t>
  </si>
  <si>
    <t>2022-11-02</t>
  </si>
  <si>
    <t>2772753</t>
  </si>
  <si>
    <t>曼谷京华大酒店 (SHA Plus+)</t>
  </si>
  <si>
    <t>SARAPHAIWANICH PANJANUT,JIANG MR.BIAN</t>
  </si>
  <si>
    <t>295.00</t>
  </si>
  <si>
    <t>2022-11-03 10:45:31</t>
  </si>
  <si>
    <t>2772738</t>
  </si>
  <si>
    <t>首尔三井酒店</t>
  </si>
  <si>
    <t>SONG CHENGZHE</t>
  </si>
  <si>
    <t>692.00</t>
  </si>
  <si>
    <t>2022-11-03 08:30:44</t>
  </si>
  <si>
    <t>韩国</t>
  </si>
  <si>
    <t>2772649</t>
  </si>
  <si>
    <t>BUENO RENELYN,BUENO RENELYN</t>
  </si>
  <si>
    <t>613.00</t>
  </si>
  <si>
    <t>2022-11-03 10:41:22</t>
  </si>
  <si>
    <t>2772618</t>
  </si>
  <si>
    <t>CHAN SIU HONG TONY,HO YUK CHI ROCKY,TO SUN LOK,CHAN KAM SHING,CHAN CHUNG CHAU ADAM</t>
  </si>
  <si>
    <t>2010.00</t>
  </si>
  <si>
    <t>2022-11-03 08:23:45</t>
  </si>
  <si>
    <t>2772475</t>
  </si>
  <si>
    <t>曼谷华昌传统酒店</t>
  </si>
  <si>
    <t>LAU YIN CHOUN</t>
  </si>
  <si>
    <t>1596.00</t>
  </si>
  <si>
    <t>2022-11-02 22:03:46</t>
  </si>
  <si>
    <t>2772450</t>
  </si>
  <si>
    <t>吉隆坡四季酒店</t>
  </si>
  <si>
    <t>LI BIN,LIU FENG,VILORIA DAILY,LI TIAN XI</t>
  </si>
  <si>
    <t>7994.00</t>
  </si>
  <si>
    <t>2022-11-03 09:03:23</t>
  </si>
  <si>
    <t>2772448</t>
  </si>
  <si>
    <t>吉隆坡大洲酒店</t>
  </si>
  <si>
    <t>mohd kamal mahathir</t>
  </si>
  <si>
    <t>315.00</t>
  </si>
  <si>
    <t>2022-11-03 08:34:39</t>
  </si>
  <si>
    <t>2772258</t>
  </si>
  <si>
    <t>达拉海角度假酒店</t>
  </si>
  <si>
    <t>YICK CHUI LING,CHUNG SIN TING</t>
  </si>
  <si>
    <t>2740.00</t>
  </si>
  <si>
    <t>2022-11-02 19:12:53</t>
  </si>
  <si>
    <t>2771929</t>
  </si>
  <si>
    <t>阿玛拉素万那普酒店</t>
  </si>
  <si>
    <t>WU JU,Chen Haijian</t>
  </si>
  <si>
    <t>1592.00</t>
  </si>
  <si>
    <t>2022-11-02 16:32:01</t>
  </si>
  <si>
    <t>2771684</t>
  </si>
  <si>
    <t>曼谷秋素坤逸酒店 (SHA Plus+)</t>
  </si>
  <si>
    <t>Tahara Hiro,Tahara Hiro</t>
  </si>
  <si>
    <t>170.00</t>
  </si>
  <si>
    <t>2022-11-02 14:32:21</t>
  </si>
  <si>
    <t>2771673</t>
  </si>
  <si>
    <t>曼谷伊斯汀塔娜城市高尔夫度假村</t>
  </si>
  <si>
    <t>ZHANG JIAN</t>
  </si>
  <si>
    <t>530.00</t>
  </si>
  <si>
    <t>2022-11-02 14:06:03</t>
  </si>
  <si>
    <t>2771558</t>
  </si>
  <si>
    <t>Roque Villaflor Vincent,Roque Villaflor Vincent</t>
  </si>
  <si>
    <t>1839.00</t>
  </si>
  <si>
    <t>2022-11-02 14:41:13</t>
  </si>
  <si>
    <t>2771544</t>
  </si>
  <si>
    <t>XU RUSHA</t>
  </si>
  <si>
    <t>1451.00</t>
  </si>
  <si>
    <t>2022-11-02 14:07:48</t>
  </si>
  <si>
    <t>2771508</t>
  </si>
  <si>
    <t>普吉岛希尔顿阿卡迪亚温泉度假酒店 (SHA Extra Plus)</t>
  </si>
  <si>
    <t>TOVEE GREGORY SCOTT</t>
  </si>
  <si>
    <t>1320.00</t>
  </si>
  <si>
    <t>2022-11-02 14:19:39</t>
  </si>
  <si>
    <t>2771462</t>
  </si>
  <si>
    <t>KURODA YUJI</t>
  </si>
  <si>
    <t>630.00</t>
  </si>
  <si>
    <t>2022-11-02 12:12:04</t>
  </si>
  <si>
    <t>2771299</t>
  </si>
  <si>
    <t>曼谷湄南河四季酒店 (SHA Plus+)</t>
  </si>
  <si>
    <t>CHAN WING YU VANESSA,CHENG YAT CHI</t>
  </si>
  <si>
    <t>7044.00</t>
  </si>
  <si>
    <t>2022-11-02 12:27:54</t>
  </si>
  <si>
    <t>2022-11-01</t>
  </si>
  <si>
    <t>2770775</t>
  </si>
  <si>
    <t>asley dupagan Jasmine,asley dupagan Jasmine</t>
  </si>
  <si>
    <t>2022-11-02 13:30:38</t>
  </si>
  <si>
    <t>2770726</t>
  </si>
  <si>
    <t>Etterdal Ida,Etterdal Ida</t>
  </si>
  <si>
    <t>600.00</t>
  </si>
  <si>
    <t>2022-11-02 11:03:49</t>
  </si>
  <si>
    <t>2770644</t>
  </si>
  <si>
    <t>槟城直落巴巷悦椿度假村 (槟城对抗新冠肺炎认证)</t>
  </si>
  <si>
    <t>HASRI NUR INTAN SYAFINAZ</t>
  </si>
  <si>
    <t>880.00</t>
  </si>
  <si>
    <t>2022-11-02 11:06:46</t>
  </si>
  <si>
    <t>2770508</t>
  </si>
  <si>
    <t>曼谷万怡酒店 - SHA Extra Plus 认证</t>
  </si>
  <si>
    <t>WANG LIXUE</t>
  </si>
  <si>
    <t>1600.00</t>
  </si>
  <si>
    <t>2022-11-02 12:30:40</t>
  </si>
  <si>
    <t>2769967</t>
  </si>
  <si>
    <t>宿务海湾酒店-北垦区</t>
  </si>
  <si>
    <t>Castro Ma.Shiela,Castro Ma.Shiela</t>
  </si>
  <si>
    <t>560.00</t>
  </si>
  <si>
    <t>2022-11-01 15:16:00</t>
  </si>
  <si>
    <t>2769905</t>
  </si>
  <si>
    <t>辉盛凯贝丽打</t>
  </si>
  <si>
    <t>Naveen Hussain Ahmed,Naveen Hussain Ahmed,Naveen Hussain Ahmed</t>
  </si>
  <si>
    <t>3252.00</t>
  </si>
  <si>
    <t>2022-11-01 15:07:33</t>
  </si>
  <si>
    <t>2769639</t>
  </si>
  <si>
    <t>Boonlek Roongnapha,Boonlek Roongnapha</t>
  </si>
  <si>
    <t>510.00</t>
  </si>
  <si>
    <t>2022-11-01 12:24:06</t>
  </si>
  <si>
    <t>2769420</t>
  </si>
  <si>
    <t>曼谷金普顿马濑酒店 (SHA Extra Plus)</t>
  </si>
  <si>
    <t>Leung Ellen</t>
  </si>
  <si>
    <t>3704.00</t>
  </si>
  <si>
    <t>2022-11-01 11:19:33</t>
  </si>
  <si>
    <t>2022-10-31</t>
  </si>
  <si>
    <t>2768914</t>
  </si>
  <si>
    <t>仁川松岛空中花园酒店</t>
  </si>
  <si>
    <t>Nam Younghee,Nam Younghee</t>
  </si>
  <si>
    <t>1291.00</t>
  </si>
  <si>
    <t>2022-10-31 22:37:20</t>
  </si>
  <si>
    <t>2768496</t>
  </si>
  <si>
    <t>阿万特酒店</t>
  </si>
  <si>
    <t>TEAN SHEN ZEN</t>
  </si>
  <si>
    <t>1227.00</t>
  </si>
  <si>
    <t>2022-10-31 19:05:43</t>
  </si>
  <si>
    <t>2768227</t>
  </si>
  <si>
    <t>曼谷河畔萨利尔酒店</t>
  </si>
  <si>
    <t>chow cheuk pui,chow cheuk pui</t>
  </si>
  <si>
    <t>2355.00</t>
  </si>
  <si>
    <t>2022-10-31 21:20:05</t>
  </si>
  <si>
    <t>2767963</t>
  </si>
  <si>
    <t>槟城长荣桂冠酒店</t>
  </si>
  <si>
    <t>GAYU KAITHIRE</t>
  </si>
  <si>
    <t>332.00</t>
  </si>
  <si>
    <t>100.00</t>
  </si>
  <si>
    <t>-232</t>
  </si>
  <si>
    <t>2022-10-31 13:57:02</t>
  </si>
  <si>
    <t>2767919</t>
  </si>
  <si>
    <t>471.00</t>
  </si>
  <si>
    <t>-1884</t>
  </si>
  <si>
    <t>2022-11-06 09:10:16</t>
  </si>
  <si>
    <t>2767896</t>
  </si>
  <si>
    <t>洲际维涅特精选曼谷新浩中央酒店</t>
  </si>
  <si>
    <t>KLEINERT PEGGY</t>
  </si>
  <si>
    <t>1760.00</t>
  </si>
  <si>
    <t>2022-10-31 11:53:34</t>
  </si>
  <si>
    <t>2767884</t>
  </si>
  <si>
    <t>LEHMANN KAI</t>
  </si>
  <si>
    <t>1836.00</t>
  </si>
  <si>
    <t>2022-10-31 11:46:26</t>
  </si>
  <si>
    <t>2022-10-30</t>
  </si>
  <si>
    <t>2767339</t>
  </si>
  <si>
    <t>薄荷岛赫南塔瓦拉度假村</t>
  </si>
  <si>
    <t>LI YANYI,YUE YING,LI YANJUN,ZHAO XUEMEI,YANG JINFENG,CUI JIAOJIAO</t>
  </si>
  <si>
    <t>6690.00</t>
  </si>
  <si>
    <t>2022-11-01 00:01:43</t>
  </si>
  <si>
    <t>2767129</t>
  </si>
  <si>
    <t>班查汶海滩水疗度假酒店(SHA Plus+)</t>
  </si>
  <si>
    <t>Leonard Jeffrey,Leonard Jeffrey,Leonard Jeffrey,Leonard Jeffrey</t>
  </si>
  <si>
    <t>1580.00</t>
  </si>
  <si>
    <t>2022-10-31 12:05:58</t>
  </si>
  <si>
    <t>2766864</t>
  </si>
  <si>
    <t>WANG LONG</t>
  </si>
  <si>
    <t>4300.00</t>
  </si>
  <si>
    <t>2022-10-31 10:43:35</t>
  </si>
  <si>
    <t>2766319</t>
  </si>
  <si>
    <t>ABDUL MUTALIB AUNI MUNIRA</t>
  </si>
  <si>
    <t>975.00</t>
  </si>
  <si>
    <t>1175.00</t>
  </si>
  <si>
    <t>200</t>
  </si>
  <si>
    <t>2022-10-30 11:55:56</t>
  </si>
  <si>
    <t>2022-10-29</t>
  </si>
  <si>
    <t>2765738</t>
  </si>
  <si>
    <t>卡玛彦海滩酒店</t>
  </si>
  <si>
    <t>dinglasan caroline</t>
  </si>
  <si>
    <t>1930.00</t>
  </si>
  <si>
    <t>2022-11-05 18:48:17</t>
  </si>
  <si>
    <t>2764957</t>
  </si>
  <si>
    <t>Atcharawan Timaporn,Atcharawan Timaporn</t>
  </si>
  <si>
    <t>1168.00</t>
  </si>
  <si>
    <t>2022-10-29 13:09:35</t>
  </si>
  <si>
    <t>2022-10-28</t>
  </si>
  <si>
    <t>2763550</t>
  </si>
  <si>
    <t>abdulaal qusay</t>
  </si>
  <si>
    <t>12000.00</t>
  </si>
  <si>
    <t>2022-10-28 16:06:31</t>
  </si>
  <si>
    <t>2022-10-27</t>
  </si>
  <si>
    <t>2762399</t>
  </si>
  <si>
    <t>Poochongkeaw Chulakorn,Poochongkeaw Chulakorn</t>
  </si>
  <si>
    <t>230.00</t>
  </si>
  <si>
    <t>2022-10-28 11:08:42</t>
  </si>
  <si>
    <t>2762155</t>
  </si>
  <si>
    <t>海佳大酒店</t>
  </si>
  <si>
    <t>Caballero-Cavinta Billy,Caballero-Cavinta Billy,Caballero-Cavinta Billy</t>
  </si>
  <si>
    <t>6392.00</t>
  </si>
  <si>
    <t>2022-10-28 10:44:49</t>
  </si>
  <si>
    <t>新加坡</t>
  </si>
  <si>
    <t>2022-10-26</t>
  </si>
  <si>
    <t>2761221</t>
  </si>
  <si>
    <t>HON CHUN</t>
  </si>
  <si>
    <t>2926.00</t>
  </si>
  <si>
    <t>2022-10-27 13:01:33</t>
  </si>
  <si>
    <t>2022-10-16</t>
  </si>
  <si>
    <t>2743392</t>
  </si>
  <si>
    <t>曼谷文华中心点大酒店 (SHA Plus+)</t>
  </si>
  <si>
    <t>SAETANG NITIPHONG</t>
  </si>
  <si>
    <t>446.00</t>
  </si>
  <si>
    <t>2022-10-17 10:35:58</t>
  </si>
  <si>
    <t>2022-10-04</t>
  </si>
  <si>
    <t>2724490</t>
  </si>
  <si>
    <t>曼谷大都会酒店</t>
  </si>
  <si>
    <t>SHIM JAEWON</t>
  </si>
  <si>
    <t>5190.00</t>
  </si>
  <si>
    <t>2022-10-05 11:25:18</t>
  </si>
  <si>
    <t>2022-10-01</t>
  </si>
  <si>
    <t>2718994</t>
  </si>
  <si>
    <t>普吉岛芭东美爵大酒店(SHA Extra Plus)</t>
  </si>
  <si>
    <t>VASANTAN UTHIAYARAJ,MALAYSIAN GEETHAA</t>
  </si>
  <si>
    <t>2608.00</t>
  </si>
  <si>
    <t>2022-10-01 17:00:00</t>
  </si>
  <si>
    <t>2022-10-18</t>
  </si>
  <si>
    <t>2746199</t>
  </si>
  <si>
    <t>HO WANGKEIRICKY,AU CHIYUEN</t>
  </si>
  <si>
    <t>4352.00</t>
  </si>
  <si>
    <t>2022-10-20 13:06:59</t>
  </si>
  <si>
    <t>2022-10-02</t>
  </si>
  <si>
    <t>2721152</t>
  </si>
  <si>
    <t>KIM HAYEONG</t>
  </si>
  <si>
    <t>1500.00</t>
  </si>
  <si>
    <t>2022-10-03 17:24:47</t>
  </si>
  <si>
    <t>2022-10-22</t>
  </si>
  <si>
    <t>2754287</t>
  </si>
  <si>
    <t>JU YOUNGMIN</t>
  </si>
  <si>
    <t>4922.00</t>
  </si>
  <si>
    <t>2022-10-22 19:29:05</t>
  </si>
  <si>
    <t>2743097</t>
  </si>
  <si>
    <t>普吉岛艾琳塔度假村</t>
  </si>
  <si>
    <t>WONG CHUN YEUNG</t>
  </si>
  <si>
    <t>1523.00</t>
  </si>
  <si>
    <t>2022-10-16 17:17:31</t>
  </si>
  <si>
    <t>2022-10-15</t>
  </si>
  <si>
    <t>2740658</t>
  </si>
  <si>
    <t>帕拉迪度假酒店 (SHA Plus+)</t>
  </si>
  <si>
    <t>MO CHING YIN</t>
  </si>
  <si>
    <t>2039.00</t>
  </si>
  <si>
    <t>2022-10-15 11:18:44</t>
  </si>
  <si>
    <t>2022-10-25</t>
  </si>
  <si>
    <t>2758826</t>
  </si>
  <si>
    <t>马尼拉梦之城凯悦酒店</t>
  </si>
  <si>
    <t>CHOI CHULSOO</t>
  </si>
  <si>
    <t>2778.00</t>
  </si>
  <si>
    <t>2022-10-25 17:23:04</t>
  </si>
  <si>
    <t>2758764</t>
  </si>
  <si>
    <t>曼谷利特酒店</t>
  </si>
  <si>
    <t>yandong Chan,yandong Chan</t>
  </si>
  <si>
    <t>467.00</t>
  </si>
  <si>
    <t>2022-10-25 14:57:40</t>
  </si>
  <si>
    <t>2022-09-02</t>
  </si>
  <si>
    <t>2677000</t>
  </si>
  <si>
    <t>宿务迈瑞柏高碧海度假村</t>
  </si>
  <si>
    <t>Myoungjin Lee,Myoungjin Lee</t>
  </si>
  <si>
    <t>508.00</t>
  </si>
  <si>
    <t>2022-09-13 08:56:17</t>
  </si>
  <si>
    <t>2022-08-11</t>
  </si>
  <si>
    <t>2651360</t>
  </si>
  <si>
    <t>Arcal Marilen,Arcal Marilen,Arcal Marilen</t>
  </si>
  <si>
    <t>1478.00</t>
  </si>
  <si>
    <t>2022-08-18 14:35:12</t>
  </si>
  <si>
    <t>2022-10-24</t>
  </si>
  <si>
    <t>2757526</t>
  </si>
  <si>
    <t>DAI XIABING</t>
  </si>
  <si>
    <t>4700.00</t>
  </si>
  <si>
    <t>2022-10-25 14:48:26</t>
  </si>
  <si>
    <t>2719313</t>
  </si>
  <si>
    <t>Samutchaikij Thitinant,Samutchaikij Thitinant</t>
  </si>
  <si>
    <t>860.00</t>
  </si>
  <si>
    <t>2022-10-01 16:48:06</t>
  </si>
  <si>
    <t>2022-09-21</t>
  </si>
  <si>
    <t>2701184</t>
  </si>
  <si>
    <t>海约翰坎普庄园酒店</t>
  </si>
  <si>
    <t>JEPPESEN MICHELLE VELEZ</t>
  </si>
  <si>
    <t>4727.00</t>
  </si>
  <si>
    <t>2022-09-30 09:37:05</t>
  </si>
  <si>
    <t>2742936</t>
  </si>
  <si>
    <t>槟城尼奥酒店</t>
  </si>
  <si>
    <t>Pardosi Ariani Selviana,Pardosi Ariani Selviana</t>
  </si>
  <si>
    <t>807.00</t>
  </si>
  <si>
    <t>2022-10-16 16:20:36</t>
  </si>
  <si>
    <t>2761163</t>
  </si>
  <si>
    <t>Jalumin Ahmad ashraf,Jalumin Ahmad ashraf</t>
  </si>
  <si>
    <t>399.00</t>
  </si>
  <si>
    <t>2022-10-27 19:21:20</t>
  </si>
  <si>
    <t>2022-05-28</t>
  </si>
  <si>
    <t>2566964</t>
  </si>
  <si>
    <t>巴拉望岛道夫酒店</t>
  </si>
  <si>
    <t>Dungca Nevarah,Dungca Nevarah,Dungca Nevarah,Dungca Nevarah,Dungca Nevarah,Dungca Nevarah</t>
  </si>
  <si>
    <t>1570.00</t>
  </si>
  <si>
    <t>2022-05-29 09:24:24</t>
  </si>
  <si>
    <t>2022-09-29</t>
  </si>
  <si>
    <t>2716002</t>
  </si>
  <si>
    <t>曼谷盛泰乐水门酒店</t>
  </si>
  <si>
    <t>HUANG YICHI</t>
  </si>
  <si>
    <t>858.00</t>
  </si>
  <si>
    <t>2022-09-30 17:07:28</t>
  </si>
  <si>
    <t>2759291</t>
  </si>
  <si>
    <t>曼谷索菲特特色酒店</t>
  </si>
  <si>
    <t>ALOWAYFI SAUD</t>
  </si>
  <si>
    <t>2268.00</t>
  </si>
  <si>
    <t>2022-10-26 20:31:41</t>
  </si>
  <si>
    <t>2022-09-23</t>
  </si>
  <si>
    <t>2705783</t>
  </si>
  <si>
    <t>曼谷水门伯克利酒店</t>
  </si>
  <si>
    <t>GODERON JONATHAN,GODERON JONATHAN,GODERON JONATHAN,GODERON JONATHAN</t>
  </si>
  <si>
    <t>2116.00</t>
  </si>
  <si>
    <t>2022-09-24 16:32:51</t>
  </si>
  <si>
    <t>2721606</t>
  </si>
  <si>
    <t>新加坡米阁大酒店</t>
  </si>
  <si>
    <t>Hoo Pamela</t>
  </si>
  <si>
    <t>697.00</t>
  </si>
  <si>
    <t>2022-10-03 09:16:07</t>
  </si>
  <si>
    <t>21463302165，</t>
  </si>
  <si>
    <t>2758535</t>
  </si>
  <si>
    <t>PARK HEECHUN</t>
  </si>
  <si>
    <t>633.00</t>
  </si>
  <si>
    <t>200.00</t>
  </si>
  <si>
    <t>-433</t>
  </si>
  <si>
    <t>2022-10-25 12:08:46</t>
  </si>
  <si>
    <t>2022-10-11</t>
  </si>
  <si>
    <t>2734907</t>
  </si>
  <si>
    <t>LEE JUWON,LEE JUWON</t>
  </si>
  <si>
    <t>2202.00</t>
  </si>
  <si>
    <t>2022-10-11 16:36:08</t>
  </si>
  <si>
    <t>2022-10-08</t>
  </si>
  <si>
    <t>2731150</t>
  </si>
  <si>
    <t>KANG SUCHEOL,KANG SUCHEOL</t>
  </si>
  <si>
    <t>577.00</t>
  </si>
  <si>
    <t>2022-10-08 22:46:22</t>
  </si>
  <si>
    <t>2022-10-07</t>
  </si>
  <si>
    <t>2729680</t>
  </si>
  <si>
    <t>Lee Soobin</t>
  </si>
  <si>
    <t>480.00</t>
  </si>
  <si>
    <t>2022-10-07 20:38:46</t>
  </si>
  <si>
    <t>2729109</t>
  </si>
  <si>
    <t>HUR YUNJUNG,HUR YUNJUNG</t>
  </si>
  <si>
    <t>1135.00</t>
  </si>
  <si>
    <t>2022-10-07 14:05:26</t>
  </si>
  <si>
    <t>2729101</t>
  </si>
  <si>
    <t>Song YOUNGKWON,Song YOUNGKWON</t>
  </si>
  <si>
    <t>2022-10-07 13:58:22</t>
  </si>
  <si>
    <t>2022-09-09</t>
  </si>
  <si>
    <t>2684751</t>
  </si>
  <si>
    <t>新山凯贝丽酒店式服务公寓</t>
  </si>
  <si>
    <t>SEAH JING YING,KWEK KIAN SEN</t>
  </si>
  <si>
    <t>479.00</t>
  </si>
  <si>
    <t>2022-09-10 08:28:43</t>
  </si>
  <si>
    <t>2735585</t>
  </si>
  <si>
    <t>拉瓦尔斯酒店</t>
  </si>
  <si>
    <t>Lee Mintaek</t>
  </si>
  <si>
    <t>750.00</t>
  </si>
  <si>
    <t>2022-10-12 10:10:57</t>
  </si>
  <si>
    <t>2731168</t>
  </si>
  <si>
    <t>灵狮铂金酒店</t>
  </si>
  <si>
    <t>Tanyuh Jukian,Tanyuh Jukian</t>
  </si>
  <si>
    <t>2022-10-09 10:05:04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</si>
</sst>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12</xdr:col>
      <xdr:colOff>285750</xdr:colOff>
      <xdr:row>155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420225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44869</v>
      </c>
      <c r="G2" s="6">
        <v>44870</v>
      </c>
      <c r="H2" s="4">
        <v>2</v>
      </c>
      <c r="I2" s="4">
        <v>1</v>
      </c>
      <c r="J2" s="4">
        <v>2</v>
      </c>
      <c r="K2" s="4" t="s">
        <v>30</v>
      </c>
      <c r="L2" s="4">
        <v>1570</v>
      </c>
      <c r="M2" s="4">
        <v>1570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44709</v>
      </c>
      <c r="S2" s="6">
        <v>44873</v>
      </c>
      <c r="T2" s="4" t="s">
        <v>34</v>
      </c>
      <c r="U2" s="4">
        <v>1570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44869</v>
      </c>
      <c r="G3" s="6">
        <v>44870</v>
      </c>
      <c r="H3" s="4">
        <v>1</v>
      </c>
      <c r="I3" s="4">
        <v>1</v>
      </c>
      <c r="J3" s="4">
        <v>1</v>
      </c>
      <c r="K3" s="4" t="s">
        <v>30</v>
      </c>
      <c r="L3" s="4">
        <v>1730</v>
      </c>
      <c r="M3" s="4">
        <v>1730</v>
      </c>
      <c r="N3" s="4" t="s">
        <v>40</v>
      </c>
      <c r="O3" s="4" t="s">
        <v>32</v>
      </c>
      <c r="P3" s="4" t="s">
        <v>33</v>
      </c>
      <c r="Q3" s="4">
        <v>0</v>
      </c>
      <c r="R3" s="7">
        <v>44745</v>
      </c>
      <c r="S3" s="6">
        <v>44873</v>
      </c>
      <c r="T3" s="4" t="s">
        <v>34</v>
      </c>
      <c r="U3" s="4">
        <v>1730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44869</v>
      </c>
      <c r="G4" s="6">
        <v>44870</v>
      </c>
      <c r="H4" s="4">
        <v>1</v>
      </c>
      <c r="I4" s="4">
        <v>1</v>
      </c>
      <c r="J4" s="4">
        <v>1</v>
      </c>
      <c r="K4" s="4" t="s">
        <v>30</v>
      </c>
      <c r="L4" s="4">
        <v>-1730</v>
      </c>
      <c r="M4" s="4">
        <v>-1730</v>
      </c>
      <c r="N4" s="4" t="s">
        <v>40</v>
      </c>
      <c r="O4" s="4" t="s">
        <v>32</v>
      </c>
      <c r="P4" s="4" t="s">
        <v>33</v>
      </c>
      <c r="Q4" s="4">
        <v>0</v>
      </c>
      <c r="R4" s="7">
        <v>44745</v>
      </c>
      <c r="S4" s="6">
        <v>44873</v>
      </c>
      <c r="T4" s="4" t="s">
        <v>34</v>
      </c>
      <c r="U4" s="4">
        <v>-1730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44868</v>
      </c>
      <c r="G5" s="6">
        <v>44870</v>
      </c>
      <c r="H5" s="4">
        <v>1</v>
      </c>
      <c r="I5" s="4">
        <v>2</v>
      </c>
      <c r="J5" s="4">
        <v>2</v>
      </c>
      <c r="K5" s="4" t="s">
        <v>30</v>
      </c>
      <c r="L5" s="4">
        <v>1478</v>
      </c>
      <c r="M5" s="4">
        <v>1478</v>
      </c>
      <c r="N5" s="4" t="s">
        <v>46</v>
      </c>
      <c r="O5" s="4" t="s">
        <v>32</v>
      </c>
      <c r="P5" s="4" t="s">
        <v>33</v>
      </c>
      <c r="Q5" s="4">
        <v>0</v>
      </c>
      <c r="R5" s="7">
        <v>44784</v>
      </c>
      <c r="S5" s="6">
        <v>44873</v>
      </c>
      <c r="T5" s="4" t="s">
        <v>34</v>
      </c>
      <c r="U5" s="4">
        <v>1478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44</v>
      </c>
      <c r="E6" s="4" t="s">
        <v>50</v>
      </c>
      <c r="F6" s="6">
        <v>44869</v>
      </c>
      <c r="G6" s="6">
        <v>44870</v>
      </c>
      <c r="H6" s="4">
        <v>1</v>
      </c>
      <c r="I6" s="4">
        <v>1</v>
      </c>
      <c r="J6" s="4">
        <v>1</v>
      </c>
      <c r="K6" s="4" t="s">
        <v>30</v>
      </c>
      <c r="L6" s="4">
        <v>508</v>
      </c>
      <c r="M6" s="4">
        <v>508</v>
      </c>
      <c r="N6" s="4" t="s">
        <v>51</v>
      </c>
      <c r="O6" s="4" t="s">
        <v>32</v>
      </c>
      <c r="P6" s="4" t="s">
        <v>33</v>
      </c>
      <c r="Q6" s="4">
        <v>0</v>
      </c>
      <c r="R6" s="7">
        <v>44806</v>
      </c>
      <c r="S6" s="6">
        <v>44873</v>
      </c>
      <c r="T6" s="4" t="s">
        <v>34</v>
      </c>
      <c r="U6" s="4">
        <v>508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44869</v>
      </c>
      <c r="G7" s="6">
        <v>44870</v>
      </c>
      <c r="H7" s="4">
        <v>1</v>
      </c>
      <c r="I7" s="4">
        <v>1</v>
      </c>
      <c r="J7" s="4">
        <v>1</v>
      </c>
      <c r="K7" s="4" t="s">
        <v>30</v>
      </c>
      <c r="L7" s="4">
        <v>479</v>
      </c>
      <c r="M7" s="4">
        <v>479</v>
      </c>
      <c r="N7" s="4" t="s">
        <v>57</v>
      </c>
      <c r="O7" s="4" t="s">
        <v>32</v>
      </c>
      <c r="P7" s="4" t="s">
        <v>33</v>
      </c>
      <c r="Q7" s="4">
        <v>0</v>
      </c>
      <c r="R7" s="7">
        <v>44813</v>
      </c>
      <c r="S7" s="6">
        <v>44873</v>
      </c>
      <c r="T7" s="4" t="s">
        <v>34</v>
      </c>
      <c r="U7" s="4">
        <v>479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44867</v>
      </c>
      <c r="G8" s="6">
        <v>44870</v>
      </c>
      <c r="H8" s="4">
        <v>1</v>
      </c>
      <c r="I8" s="4">
        <v>3</v>
      </c>
      <c r="J8" s="4">
        <v>3</v>
      </c>
      <c r="K8" s="4" t="s">
        <v>30</v>
      </c>
      <c r="L8" s="4">
        <v>4727</v>
      </c>
      <c r="M8" s="4">
        <v>4727</v>
      </c>
      <c r="N8" s="4" t="s">
        <v>63</v>
      </c>
      <c r="O8" s="4" t="s">
        <v>32</v>
      </c>
      <c r="P8" s="4" t="s">
        <v>33</v>
      </c>
      <c r="Q8" s="4">
        <v>0</v>
      </c>
      <c r="R8" s="7">
        <v>44825</v>
      </c>
      <c r="S8" s="6">
        <v>44873</v>
      </c>
      <c r="T8" s="4" t="s">
        <v>34</v>
      </c>
      <c r="U8" s="4">
        <v>4727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44868</v>
      </c>
      <c r="G9" s="6">
        <v>44870</v>
      </c>
      <c r="H9" s="4">
        <v>2</v>
      </c>
      <c r="I9" s="4">
        <v>2</v>
      </c>
      <c r="J9" s="4">
        <v>4</v>
      </c>
      <c r="K9" s="4" t="s">
        <v>30</v>
      </c>
      <c r="L9" s="4">
        <v>2116</v>
      </c>
      <c r="M9" s="4">
        <v>2116</v>
      </c>
      <c r="N9" s="4" t="s">
        <v>69</v>
      </c>
      <c r="O9" s="4" t="s">
        <v>32</v>
      </c>
      <c r="P9" s="4" t="s">
        <v>33</v>
      </c>
      <c r="Q9" s="4">
        <v>0</v>
      </c>
      <c r="R9" s="7">
        <v>44827</v>
      </c>
      <c r="S9" s="6">
        <v>44873</v>
      </c>
      <c r="T9" s="4" t="s">
        <v>34</v>
      </c>
      <c r="U9" s="4">
        <v>2116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44868</v>
      </c>
      <c r="G10" s="6">
        <v>44870</v>
      </c>
      <c r="H10" s="4">
        <v>1</v>
      </c>
      <c r="I10" s="4">
        <v>2</v>
      </c>
      <c r="J10" s="4">
        <v>2</v>
      </c>
      <c r="K10" s="4" t="s">
        <v>30</v>
      </c>
      <c r="L10" s="4">
        <v>858</v>
      </c>
      <c r="M10" s="4">
        <v>858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44833</v>
      </c>
      <c r="S10" s="6">
        <v>44873</v>
      </c>
      <c r="T10" s="4" t="s">
        <v>34</v>
      </c>
      <c r="U10" s="4">
        <v>858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44865</v>
      </c>
      <c r="G11" s="6">
        <v>44870</v>
      </c>
      <c r="H11" s="4">
        <v>1</v>
      </c>
      <c r="I11" s="4">
        <v>5</v>
      </c>
      <c r="J11" s="4">
        <v>5</v>
      </c>
      <c r="K11" s="4" t="s">
        <v>30</v>
      </c>
      <c r="L11" s="4">
        <v>2608</v>
      </c>
      <c r="M11" s="4">
        <v>2608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44835</v>
      </c>
      <c r="S11" s="6">
        <v>44873</v>
      </c>
      <c r="T11" s="4" t="s">
        <v>34</v>
      </c>
      <c r="U11" s="4">
        <v>2608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44868</v>
      </c>
      <c r="G12" s="6">
        <v>44870</v>
      </c>
      <c r="H12" s="4">
        <v>1</v>
      </c>
      <c r="I12" s="4">
        <v>2</v>
      </c>
      <c r="J12" s="4">
        <v>2</v>
      </c>
      <c r="K12" s="4" t="s">
        <v>30</v>
      </c>
      <c r="L12" s="4">
        <v>860</v>
      </c>
      <c r="M12" s="4">
        <v>860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44835</v>
      </c>
      <c r="S12" s="6">
        <v>44873</v>
      </c>
      <c r="T12" s="4" t="s">
        <v>34</v>
      </c>
      <c r="U12" s="4">
        <v>860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44869</v>
      </c>
      <c r="G13" s="6">
        <v>44870</v>
      </c>
      <c r="H13" s="4">
        <v>1</v>
      </c>
      <c r="I13" s="4">
        <v>1</v>
      </c>
      <c r="J13" s="4">
        <v>1</v>
      </c>
      <c r="K13" s="4" t="s">
        <v>30</v>
      </c>
      <c r="L13" s="4">
        <v>1500</v>
      </c>
      <c r="M13" s="4">
        <v>1500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44836</v>
      </c>
      <c r="S13" s="6">
        <v>44873</v>
      </c>
      <c r="T13" s="4" t="s">
        <v>34</v>
      </c>
      <c r="U13" s="4">
        <v>1500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44869</v>
      </c>
      <c r="G14" s="6">
        <v>44870</v>
      </c>
      <c r="H14" s="4">
        <v>1</v>
      </c>
      <c r="I14" s="4">
        <v>1</v>
      </c>
      <c r="J14" s="4">
        <v>1</v>
      </c>
      <c r="K14" s="4" t="s">
        <v>30</v>
      </c>
      <c r="L14" s="4">
        <v>697</v>
      </c>
      <c r="M14" s="4">
        <v>697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44836</v>
      </c>
      <c r="S14" s="6">
        <v>44873</v>
      </c>
      <c r="T14" s="4" t="s">
        <v>34</v>
      </c>
      <c r="U14" s="4">
        <v>697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44864</v>
      </c>
      <c r="G15" s="6">
        <v>44870</v>
      </c>
      <c r="H15" s="4">
        <v>1</v>
      </c>
      <c r="I15" s="4">
        <v>6</v>
      </c>
      <c r="J15" s="4">
        <v>6</v>
      </c>
      <c r="K15" s="4" t="s">
        <v>30</v>
      </c>
      <c r="L15" s="4">
        <v>5190</v>
      </c>
      <c r="M15" s="4">
        <v>5190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44838</v>
      </c>
      <c r="S15" s="6">
        <v>44873</v>
      </c>
      <c r="T15" s="4" t="s">
        <v>34</v>
      </c>
      <c r="U15" s="4">
        <v>5190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44868</v>
      </c>
      <c r="G16" s="6">
        <v>44870</v>
      </c>
      <c r="H16" s="4">
        <v>1</v>
      </c>
      <c r="I16" s="4">
        <v>2</v>
      </c>
      <c r="J16" s="4">
        <v>2</v>
      </c>
      <c r="K16" s="4" t="s">
        <v>30</v>
      </c>
      <c r="L16" s="4">
        <v>1135</v>
      </c>
      <c r="M16" s="4">
        <v>1135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44841</v>
      </c>
      <c r="S16" s="6">
        <v>44873</v>
      </c>
      <c r="T16" s="4" t="s">
        <v>34</v>
      </c>
      <c r="U16" s="4">
        <v>1135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44868</v>
      </c>
      <c r="G17" s="6">
        <v>44870</v>
      </c>
      <c r="H17" s="4">
        <v>1</v>
      </c>
      <c r="I17" s="4">
        <v>2</v>
      </c>
      <c r="J17" s="4">
        <v>2</v>
      </c>
      <c r="K17" s="4" t="s">
        <v>30</v>
      </c>
      <c r="L17" s="4">
        <v>1135</v>
      </c>
      <c r="M17" s="4">
        <v>1135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44841</v>
      </c>
      <c r="S17" s="6">
        <v>44873</v>
      </c>
      <c r="T17" s="4" t="s">
        <v>34</v>
      </c>
      <c r="U17" s="4">
        <v>1135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109</v>
      </c>
      <c r="E18" s="4" t="s">
        <v>119</v>
      </c>
      <c r="F18" s="6">
        <v>44869</v>
      </c>
      <c r="G18" s="6">
        <v>44870</v>
      </c>
      <c r="H18" s="4">
        <v>1</v>
      </c>
      <c r="I18" s="4">
        <v>1</v>
      </c>
      <c r="J18" s="4">
        <v>1</v>
      </c>
      <c r="K18" s="4" t="s">
        <v>30</v>
      </c>
      <c r="L18" s="4">
        <v>480</v>
      </c>
      <c r="M18" s="4">
        <v>480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44841</v>
      </c>
      <c r="S18" s="6">
        <v>44873</v>
      </c>
      <c r="T18" s="4" t="s">
        <v>34</v>
      </c>
      <c r="U18" s="4">
        <v>480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109</v>
      </c>
      <c r="E19" s="4" t="s">
        <v>124</v>
      </c>
      <c r="F19" s="6">
        <v>44869</v>
      </c>
      <c r="G19" s="6">
        <v>44870</v>
      </c>
      <c r="H19" s="4">
        <v>1</v>
      </c>
      <c r="I19" s="4">
        <v>1</v>
      </c>
      <c r="J19" s="4">
        <v>1</v>
      </c>
      <c r="K19" s="4" t="s">
        <v>30</v>
      </c>
      <c r="L19" s="4">
        <v>577</v>
      </c>
      <c r="M19" s="4">
        <v>577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44842</v>
      </c>
      <c r="S19" s="6">
        <v>44873</v>
      </c>
      <c r="T19" s="4" t="s">
        <v>34</v>
      </c>
      <c r="U19" s="4">
        <v>577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44869</v>
      </c>
      <c r="G20" s="6">
        <v>44870</v>
      </c>
      <c r="H20" s="4">
        <v>1</v>
      </c>
      <c r="I20" s="4">
        <v>1</v>
      </c>
      <c r="J20" s="4">
        <v>1</v>
      </c>
      <c r="K20" s="4" t="s">
        <v>30</v>
      </c>
      <c r="L20" s="4">
        <v>200</v>
      </c>
      <c r="M20" s="4">
        <v>200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44842</v>
      </c>
      <c r="S20" s="6">
        <v>44873</v>
      </c>
      <c r="T20" s="4" t="s">
        <v>34</v>
      </c>
      <c r="U20" s="4">
        <v>200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44857</v>
      </c>
      <c r="G21" s="6">
        <v>44870</v>
      </c>
      <c r="H21" s="4">
        <v>1</v>
      </c>
      <c r="I21" s="4">
        <v>13</v>
      </c>
      <c r="J21" s="4">
        <v>13</v>
      </c>
      <c r="K21" s="4" t="s">
        <v>30</v>
      </c>
      <c r="L21" s="4">
        <v>2067</v>
      </c>
      <c r="M21" s="4">
        <v>2067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44845</v>
      </c>
      <c r="S21" s="6">
        <v>44873</v>
      </c>
      <c r="T21" s="4" t="s">
        <v>34</v>
      </c>
      <c r="U21" s="4">
        <v>2067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134</v>
      </c>
      <c r="B22" s="4" t="s">
        <v>26</v>
      </c>
      <c r="C22" s="4" t="s">
        <v>42</v>
      </c>
      <c r="D22" s="4" t="s">
        <v>135</v>
      </c>
      <c r="E22" s="4" t="s">
        <v>136</v>
      </c>
      <c r="F22" s="6">
        <v>44857</v>
      </c>
      <c r="G22" s="6">
        <v>44870</v>
      </c>
      <c r="H22" s="4">
        <v>1</v>
      </c>
      <c r="I22" s="4">
        <v>13</v>
      </c>
      <c r="J22" s="4">
        <v>13</v>
      </c>
      <c r="K22" s="4" t="s">
        <v>30</v>
      </c>
      <c r="L22" s="4">
        <v>-2067</v>
      </c>
      <c r="M22" s="4">
        <v>-2067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44845</v>
      </c>
      <c r="S22" s="6">
        <v>44873</v>
      </c>
      <c r="T22" s="4" t="s">
        <v>34</v>
      </c>
      <c r="U22" s="4">
        <v>-2067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6">
      <c r="A23" s="4" t="s">
        <v>138</v>
      </c>
      <c r="B23" s="4" t="s">
        <v>26</v>
      </c>
      <c r="C23" s="4" t="s">
        <v>27</v>
      </c>
      <c r="D23" s="4" t="s">
        <v>109</v>
      </c>
      <c r="E23" s="4" t="s">
        <v>119</v>
      </c>
      <c r="F23" s="6">
        <v>44868</v>
      </c>
      <c r="G23" s="6">
        <v>44870</v>
      </c>
      <c r="H23" s="4">
        <v>2</v>
      </c>
      <c r="I23" s="4">
        <v>2</v>
      </c>
      <c r="J23" s="4">
        <v>4</v>
      </c>
      <c r="K23" s="4" t="s">
        <v>30</v>
      </c>
      <c r="L23" s="4">
        <v>2202</v>
      </c>
      <c r="M23" s="4">
        <v>2202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44845</v>
      </c>
      <c r="S23" s="6">
        <v>44873</v>
      </c>
      <c r="T23" s="4" t="s">
        <v>34</v>
      </c>
      <c r="U23" s="4">
        <v>2202</v>
      </c>
      <c r="V23" s="4">
        <v>0</v>
      </c>
      <c r="W23" s="4">
        <v>0</v>
      </c>
      <c r="X23" s="4" t="s">
        <v>140</v>
      </c>
      <c r="Y23" s="4" t="s">
        <v>141</v>
      </c>
      <c r="Z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44869</v>
      </c>
      <c r="G24" s="6">
        <v>44870</v>
      </c>
      <c r="H24" s="4">
        <v>1</v>
      </c>
      <c r="I24" s="4">
        <v>1</v>
      </c>
      <c r="J24" s="4">
        <v>1</v>
      </c>
      <c r="K24" s="4" t="s">
        <v>30</v>
      </c>
      <c r="L24" s="4">
        <v>750</v>
      </c>
      <c r="M24" s="4">
        <v>750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44845</v>
      </c>
      <c r="S24" s="6">
        <v>44873</v>
      </c>
      <c r="T24" s="4" t="s">
        <v>34</v>
      </c>
      <c r="U24" s="4">
        <v>750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44869</v>
      </c>
      <c r="G25" s="6">
        <v>44870</v>
      </c>
      <c r="H25" s="4">
        <v>1</v>
      </c>
      <c r="I25" s="4">
        <v>1</v>
      </c>
      <c r="J25" s="4">
        <v>1</v>
      </c>
      <c r="K25" s="4" t="s">
        <v>30</v>
      </c>
      <c r="L25" s="4">
        <v>2039</v>
      </c>
      <c r="M25" s="4">
        <v>2039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44849</v>
      </c>
      <c r="S25" s="6">
        <v>44873</v>
      </c>
      <c r="T25" s="4" t="s">
        <v>34</v>
      </c>
      <c r="U25" s="4">
        <v>2039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109</v>
      </c>
      <c r="E26" s="4" t="s">
        <v>124</v>
      </c>
      <c r="F26" s="6">
        <v>44869</v>
      </c>
      <c r="G26" s="6">
        <v>44870</v>
      </c>
      <c r="H26" s="4">
        <v>1</v>
      </c>
      <c r="I26" s="4">
        <v>1</v>
      </c>
      <c r="J26" s="4">
        <v>1</v>
      </c>
      <c r="K26" s="4" t="s">
        <v>30</v>
      </c>
      <c r="L26" s="4">
        <v>633</v>
      </c>
      <c r="M26" s="4">
        <v>633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44849</v>
      </c>
      <c r="S26" s="6">
        <v>44873</v>
      </c>
      <c r="T26" s="4" t="s">
        <v>34</v>
      </c>
      <c r="U26" s="4">
        <v>633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44867</v>
      </c>
      <c r="G27" s="6">
        <v>44870</v>
      </c>
      <c r="H27" s="4">
        <v>1</v>
      </c>
      <c r="I27" s="4">
        <v>3</v>
      </c>
      <c r="J27" s="4">
        <v>3</v>
      </c>
      <c r="K27" s="4" t="s">
        <v>30</v>
      </c>
      <c r="L27" s="4">
        <v>807</v>
      </c>
      <c r="M27" s="4">
        <v>807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44850</v>
      </c>
      <c r="S27" s="6">
        <v>44873</v>
      </c>
      <c r="T27" s="4" t="s">
        <v>34</v>
      </c>
      <c r="U27" s="4">
        <v>807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44869</v>
      </c>
      <c r="G28" s="6">
        <v>44870</v>
      </c>
      <c r="H28" s="4">
        <v>1</v>
      </c>
      <c r="I28" s="4">
        <v>1</v>
      </c>
      <c r="J28" s="4">
        <v>1</v>
      </c>
      <c r="K28" s="4" t="s">
        <v>30</v>
      </c>
      <c r="L28" s="4">
        <v>1523</v>
      </c>
      <c r="M28" s="4">
        <v>1523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44850</v>
      </c>
      <c r="S28" s="6">
        <v>44873</v>
      </c>
      <c r="T28" s="4" t="s">
        <v>34</v>
      </c>
      <c r="U28" s="4">
        <v>1523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44869</v>
      </c>
      <c r="G29" s="6">
        <v>44870</v>
      </c>
      <c r="H29" s="4">
        <v>1</v>
      </c>
      <c r="I29" s="4">
        <v>1</v>
      </c>
      <c r="J29" s="4">
        <v>1</v>
      </c>
      <c r="K29" s="4" t="s">
        <v>30</v>
      </c>
      <c r="L29" s="4">
        <v>446</v>
      </c>
      <c r="M29" s="4">
        <v>446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44850</v>
      </c>
      <c r="S29" s="6">
        <v>44873</v>
      </c>
      <c r="T29" s="4" t="s">
        <v>34</v>
      </c>
      <c r="U29" s="4">
        <v>446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79</v>
      </c>
      <c r="E30" s="4" t="s">
        <v>80</v>
      </c>
      <c r="F30" s="6">
        <v>44866</v>
      </c>
      <c r="G30" s="6">
        <v>44870</v>
      </c>
      <c r="H30" s="4">
        <v>2</v>
      </c>
      <c r="I30" s="4">
        <v>4</v>
      </c>
      <c r="J30" s="4">
        <v>8</v>
      </c>
      <c r="K30" s="4" t="s">
        <v>30</v>
      </c>
      <c r="L30" s="4">
        <v>4352</v>
      </c>
      <c r="M30" s="4">
        <v>4352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44852</v>
      </c>
      <c r="S30" s="6">
        <v>44873</v>
      </c>
      <c r="T30" s="4" t="s">
        <v>34</v>
      </c>
      <c r="U30" s="4">
        <v>4352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44869</v>
      </c>
      <c r="G31" s="6">
        <v>44870</v>
      </c>
      <c r="H31" s="4">
        <v>1</v>
      </c>
      <c r="I31" s="4">
        <v>1</v>
      </c>
      <c r="J31" s="4">
        <v>1</v>
      </c>
      <c r="K31" s="4" t="s">
        <v>30</v>
      </c>
      <c r="L31" s="4">
        <v>500</v>
      </c>
      <c r="M31" s="4">
        <v>500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44854</v>
      </c>
      <c r="S31" s="6">
        <v>44873</v>
      </c>
      <c r="T31" s="4" t="s">
        <v>34</v>
      </c>
      <c r="U31" s="4">
        <v>500</v>
      </c>
      <c r="V31" s="4">
        <v>0</v>
      </c>
      <c r="W31" s="4">
        <v>0</v>
      </c>
      <c r="X31" s="4" t="s">
        <v>185</v>
      </c>
      <c r="Y31" s="4" t="s">
        <v>41</v>
      </c>
    </row>
    <row r="32" s="4" customFormat="1" spans="1:25">
      <c r="A32" s="4" t="s">
        <v>181</v>
      </c>
      <c r="B32" s="4" t="s">
        <v>26</v>
      </c>
      <c r="C32" s="4" t="s">
        <v>42</v>
      </c>
      <c r="D32" s="4" t="s">
        <v>182</v>
      </c>
      <c r="E32" s="4" t="s">
        <v>183</v>
      </c>
      <c r="F32" s="6">
        <v>44869</v>
      </c>
      <c r="G32" s="6">
        <v>44870</v>
      </c>
      <c r="H32" s="4">
        <v>1</v>
      </c>
      <c r="I32" s="4">
        <v>1</v>
      </c>
      <c r="J32" s="4">
        <v>1</v>
      </c>
      <c r="K32" s="4" t="s">
        <v>30</v>
      </c>
      <c r="L32" s="4">
        <v>-500</v>
      </c>
      <c r="M32" s="4">
        <v>-500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44854</v>
      </c>
      <c r="S32" s="6">
        <v>44873</v>
      </c>
      <c r="T32" s="4" t="s">
        <v>34</v>
      </c>
      <c r="U32" s="4">
        <v>-500</v>
      </c>
      <c r="V32" s="4">
        <v>0</v>
      </c>
      <c r="W32" s="4">
        <v>0</v>
      </c>
      <c r="X32" s="4" t="s">
        <v>185</v>
      </c>
      <c r="Y32" s="4" t="s">
        <v>41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91</v>
      </c>
      <c r="E33" s="4" t="s">
        <v>187</v>
      </c>
      <c r="F33" s="6">
        <v>44868</v>
      </c>
      <c r="G33" s="6">
        <v>44870</v>
      </c>
      <c r="H33" s="4">
        <v>1</v>
      </c>
      <c r="I33" s="4">
        <v>2</v>
      </c>
      <c r="J33" s="4">
        <v>2</v>
      </c>
      <c r="K33" s="4" t="s">
        <v>30</v>
      </c>
      <c r="L33" s="4">
        <v>4922</v>
      </c>
      <c r="M33" s="4">
        <v>4922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44856</v>
      </c>
      <c r="S33" s="6">
        <v>44873</v>
      </c>
      <c r="T33" s="4" t="s">
        <v>34</v>
      </c>
      <c r="U33" s="4">
        <v>4922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44868</v>
      </c>
      <c r="G34" s="6">
        <v>44870</v>
      </c>
      <c r="H34" s="4">
        <v>1</v>
      </c>
      <c r="I34" s="4">
        <v>2</v>
      </c>
      <c r="J34" s="4">
        <v>2</v>
      </c>
      <c r="K34" s="4" t="s">
        <v>30</v>
      </c>
      <c r="L34" s="4">
        <v>1572</v>
      </c>
      <c r="M34" s="4">
        <v>1572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44857</v>
      </c>
      <c r="S34" s="6">
        <v>44873</v>
      </c>
      <c r="T34" s="4" t="s">
        <v>34</v>
      </c>
      <c r="U34" s="4">
        <v>1572</v>
      </c>
      <c r="V34" s="4">
        <v>0</v>
      </c>
      <c r="W34" s="4">
        <v>0</v>
      </c>
      <c r="X34" s="4" t="s">
        <v>195</v>
      </c>
      <c r="Y34" s="4" t="s">
        <v>41</v>
      </c>
    </row>
    <row r="35" s="4" customFormat="1" spans="1:25">
      <c r="A35" s="4" t="s">
        <v>191</v>
      </c>
      <c r="B35" s="4" t="s">
        <v>26</v>
      </c>
      <c r="C35" s="4" t="s">
        <v>42</v>
      </c>
      <c r="D35" s="4" t="s">
        <v>192</v>
      </c>
      <c r="E35" s="4" t="s">
        <v>193</v>
      </c>
      <c r="F35" s="6">
        <v>44868</v>
      </c>
      <c r="G35" s="6">
        <v>44870</v>
      </c>
      <c r="H35" s="4">
        <v>1</v>
      </c>
      <c r="I35" s="4">
        <v>2</v>
      </c>
      <c r="J35" s="4">
        <v>2</v>
      </c>
      <c r="K35" s="4" t="s">
        <v>30</v>
      </c>
      <c r="L35" s="4">
        <v>-1572</v>
      </c>
      <c r="M35" s="4">
        <v>-1572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44857</v>
      </c>
      <c r="S35" s="6">
        <v>44873</v>
      </c>
      <c r="T35" s="4" t="s">
        <v>34</v>
      </c>
      <c r="U35" s="4">
        <v>-1572</v>
      </c>
      <c r="V35" s="4">
        <v>0</v>
      </c>
      <c r="W35" s="4">
        <v>0</v>
      </c>
      <c r="X35" s="4" t="s">
        <v>195</v>
      </c>
      <c r="Y35" s="4" t="s">
        <v>41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44863</v>
      </c>
      <c r="G36" s="6">
        <v>44870</v>
      </c>
      <c r="H36" s="4">
        <v>1</v>
      </c>
      <c r="I36" s="4">
        <v>7</v>
      </c>
      <c r="J36" s="4">
        <v>7</v>
      </c>
      <c r="K36" s="4" t="s">
        <v>30</v>
      </c>
      <c r="L36" s="4">
        <v>4700</v>
      </c>
      <c r="M36" s="4">
        <v>4700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44858</v>
      </c>
      <c r="S36" s="6">
        <v>44873</v>
      </c>
      <c r="T36" s="4" t="s">
        <v>34</v>
      </c>
      <c r="U36" s="4">
        <v>4700</v>
      </c>
      <c r="V36" s="4">
        <v>0</v>
      </c>
      <c r="W36" s="4">
        <v>0</v>
      </c>
      <c r="X36" s="4" t="s">
        <v>200</v>
      </c>
      <c r="Y36" s="4" t="s">
        <v>200</v>
      </c>
    </row>
    <row r="37" s="4" customFormat="1" spans="1:25">
      <c r="A37" s="4" t="s">
        <v>155</v>
      </c>
      <c r="B37" s="4" t="s">
        <v>26</v>
      </c>
      <c r="C37" s="4" t="s">
        <v>42</v>
      </c>
      <c r="D37" s="4" t="s">
        <v>109</v>
      </c>
      <c r="E37" s="4" t="s">
        <v>124</v>
      </c>
      <c r="F37" s="6">
        <v>44869</v>
      </c>
      <c r="G37" s="6">
        <v>44870</v>
      </c>
      <c r="H37" s="4">
        <v>1</v>
      </c>
      <c r="I37" s="4">
        <v>1</v>
      </c>
      <c r="J37" s="4">
        <v>1</v>
      </c>
      <c r="K37" s="4" t="s">
        <v>30</v>
      </c>
      <c r="L37" s="4">
        <v>-633</v>
      </c>
      <c r="M37" s="4">
        <v>-633</v>
      </c>
      <c r="N37" s="4" t="s">
        <v>156</v>
      </c>
      <c r="O37" s="4" t="s">
        <v>32</v>
      </c>
      <c r="P37" s="4" t="s">
        <v>33</v>
      </c>
      <c r="Q37" s="4">
        <v>0</v>
      </c>
      <c r="R37" s="7">
        <v>44849</v>
      </c>
      <c r="S37" s="6">
        <v>44873</v>
      </c>
      <c r="T37" s="4" t="s">
        <v>34</v>
      </c>
      <c r="U37" s="4">
        <v>-633</v>
      </c>
      <c r="V37" s="4">
        <v>0</v>
      </c>
      <c r="W37" s="4">
        <v>0</v>
      </c>
      <c r="X37" s="4" t="s">
        <v>157</v>
      </c>
      <c r="Y37" s="4" t="s">
        <v>158</v>
      </c>
    </row>
    <row r="38" s="4" customFormat="1" spans="1:25">
      <c r="A38" s="4" t="s">
        <v>155</v>
      </c>
      <c r="B38" s="4" t="s">
        <v>26</v>
      </c>
      <c r="C38" s="4" t="s">
        <v>201</v>
      </c>
      <c r="D38" s="4" t="s">
        <v>109</v>
      </c>
      <c r="E38" s="4" t="s">
        <v>124</v>
      </c>
      <c r="F38" s="6">
        <v>44869</v>
      </c>
      <c r="G38" s="6">
        <v>44870</v>
      </c>
      <c r="H38" s="4">
        <v>1</v>
      </c>
      <c r="I38" s="4">
        <v>1</v>
      </c>
      <c r="J38" s="4">
        <v>1</v>
      </c>
      <c r="K38" s="4" t="s">
        <v>30</v>
      </c>
      <c r="L38" s="4">
        <v>181</v>
      </c>
      <c r="M38" s="4">
        <v>181</v>
      </c>
      <c r="N38" s="4" t="s">
        <v>156</v>
      </c>
      <c r="O38" s="4" t="s">
        <v>32</v>
      </c>
      <c r="P38" s="4" t="s">
        <v>33</v>
      </c>
      <c r="Q38" s="4">
        <v>0</v>
      </c>
      <c r="R38" s="7">
        <v>44849</v>
      </c>
      <c r="S38" s="6">
        <v>44873</v>
      </c>
      <c r="T38" s="4" t="s">
        <v>34</v>
      </c>
      <c r="U38" s="4">
        <v>181</v>
      </c>
      <c r="V38" s="4">
        <v>0</v>
      </c>
      <c r="W38" s="4">
        <v>0</v>
      </c>
      <c r="X38" s="4" t="s">
        <v>157</v>
      </c>
      <c r="Y38" s="4" t="s">
        <v>158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44869</v>
      </c>
      <c r="G39" s="6">
        <v>44870</v>
      </c>
      <c r="H39" s="4">
        <v>1</v>
      </c>
      <c r="I39" s="4">
        <v>1</v>
      </c>
      <c r="J39" s="4">
        <v>1</v>
      </c>
      <c r="K39" s="4" t="s">
        <v>30</v>
      </c>
      <c r="L39" s="4">
        <v>467</v>
      </c>
      <c r="M39" s="4">
        <v>467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44859</v>
      </c>
      <c r="S39" s="6">
        <v>44873</v>
      </c>
      <c r="T39" s="4" t="s">
        <v>34</v>
      </c>
      <c r="U39" s="4">
        <v>467</v>
      </c>
      <c r="V39" s="4">
        <v>0</v>
      </c>
      <c r="W39" s="4">
        <v>0</v>
      </c>
      <c r="X39" s="4" t="s">
        <v>206</v>
      </c>
      <c r="Y39" s="4" t="s">
        <v>207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44868</v>
      </c>
      <c r="G40" s="6">
        <v>44870</v>
      </c>
      <c r="H40" s="4">
        <v>1</v>
      </c>
      <c r="I40" s="4">
        <v>2</v>
      </c>
      <c r="J40" s="4">
        <v>2</v>
      </c>
      <c r="K40" s="4" t="s">
        <v>30</v>
      </c>
      <c r="L40" s="4">
        <v>2778</v>
      </c>
      <c r="M40" s="4">
        <v>2778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44859</v>
      </c>
      <c r="S40" s="6">
        <v>44873</v>
      </c>
      <c r="T40" s="4" t="s">
        <v>34</v>
      </c>
      <c r="U40" s="4">
        <v>2778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44868</v>
      </c>
      <c r="G41" s="6">
        <v>44870</v>
      </c>
      <c r="H41" s="4">
        <v>1</v>
      </c>
      <c r="I41" s="4">
        <v>2</v>
      </c>
      <c r="J41" s="4">
        <v>2</v>
      </c>
      <c r="K41" s="4" t="s">
        <v>30</v>
      </c>
      <c r="L41" s="4">
        <v>2268</v>
      </c>
      <c r="M41" s="4">
        <v>2268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44859</v>
      </c>
      <c r="S41" s="6">
        <v>44873</v>
      </c>
      <c r="T41" s="4" t="s">
        <v>34</v>
      </c>
      <c r="U41" s="4">
        <v>2268</v>
      </c>
      <c r="V41" s="4">
        <v>0</v>
      </c>
      <c r="W41" s="4">
        <v>0</v>
      </c>
      <c r="X41" s="4" t="s">
        <v>218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44869</v>
      </c>
      <c r="G42" s="6">
        <v>44870</v>
      </c>
      <c r="H42" s="4">
        <v>1</v>
      </c>
      <c r="I42" s="4">
        <v>1</v>
      </c>
      <c r="J42" s="4">
        <v>1</v>
      </c>
      <c r="K42" s="4" t="s">
        <v>30</v>
      </c>
      <c r="L42" s="4">
        <v>399</v>
      </c>
      <c r="M42" s="4">
        <v>399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44860</v>
      </c>
      <c r="S42" s="6">
        <v>44873</v>
      </c>
      <c r="T42" s="4" t="s">
        <v>34</v>
      </c>
      <c r="U42" s="4">
        <v>399</v>
      </c>
      <c r="V42" s="4">
        <v>0</v>
      </c>
      <c r="W42" s="4">
        <v>0</v>
      </c>
      <c r="X42" s="4" t="s">
        <v>224</v>
      </c>
      <c r="Y42" s="4" t="s">
        <v>225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44865</v>
      </c>
      <c r="G43" s="6">
        <v>44870</v>
      </c>
      <c r="H43" s="4">
        <v>1</v>
      </c>
      <c r="I43" s="4">
        <v>5</v>
      </c>
      <c r="J43" s="4">
        <v>5</v>
      </c>
      <c r="K43" s="4" t="s">
        <v>30</v>
      </c>
      <c r="L43" s="4">
        <v>2926</v>
      </c>
      <c r="M43" s="4">
        <v>2926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44860</v>
      </c>
      <c r="S43" s="6">
        <v>44873</v>
      </c>
      <c r="T43" s="4" t="s">
        <v>34</v>
      </c>
      <c r="U43" s="4">
        <v>2926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6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44866</v>
      </c>
      <c r="G44" s="6">
        <v>44870</v>
      </c>
      <c r="H44" s="4">
        <v>2</v>
      </c>
      <c r="I44" s="4">
        <v>4</v>
      </c>
      <c r="J44" s="4">
        <v>8</v>
      </c>
      <c r="K44" s="4" t="s">
        <v>30</v>
      </c>
      <c r="L44" s="4">
        <v>6392</v>
      </c>
      <c r="M44" s="4">
        <v>6392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44861</v>
      </c>
      <c r="S44" s="6">
        <v>44873</v>
      </c>
      <c r="T44" s="4" t="s">
        <v>34</v>
      </c>
      <c r="U44" s="4">
        <v>6392</v>
      </c>
      <c r="V44" s="4">
        <v>0</v>
      </c>
      <c r="W44" s="4">
        <v>0</v>
      </c>
      <c r="X44" s="4" t="s">
        <v>236</v>
      </c>
      <c r="Y44" s="4">
        <v>224078945</v>
      </c>
      <c r="Z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234</v>
      </c>
      <c r="F45" s="6">
        <v>44869</v>
      </c>
      <c r="G45" s="6">
        <v>44870</v>
      </c>
      <c r="H45" s="4">
        <v>1</v>
      </c>
      <c r="I45" s="4">
        <v>1</v>
      </c>
      <c r="J45" s="4">
        <v>1</v>
      </c>
      <c r="K45" s="4" t="s">
        <v>30</v>
      </c>
      <c r="L45" s="4">
        <v>230</v>
      </c>
      <c r="M45" s="4">
        <v>230</v>
      </c>
      <c r="N45" s="4" t="s">
        <v>240</v>
      </c>
      <c r="O45" s="4" t="s">
        <v>32</v>
      </c>
      <c r="P45" s="4" t="s">
        <v>33</v>
      </c>
      <c r="Q45" s="4">
        <v>0</v>
      </c>
      <c r="R45" s="7">
        <v>44861</v>
      </c>
      <c r="S45" s="6">
        <v>44873</v>
      </c>
      <c r="T45" s="4" t="s">
        <v>34</v>
      </c>
      <c r="U45" s="4">
        <v>230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44864</v>
      </c>
      <c r="G46" s="6">
        <v>44870</v>
      </c>
      <c r="H46" s="4">
        <v>1</v>
      </c>
      <c r="I46" s="4">
        <v>6</v>
      </c>
      <c r="J46" s="4">
        <v>6</v>
      </c>
      <c r="K46" s="4" t="s">
        <v>30</v>
      </c>
      <c r="L46" s="4">
        <v>12000</v>
      </c>
      <c r="M46" s="4">
        <v>12000</v>
      </c>
      <c r="N46" s="4" t="s">
        <v>246</v>
      </c>
      <c r="O46" s="4" t="s">
        <v>32</v>
      </c>
      <c r="P46" s="4" t="s">
        <v>33</v>
      </c>
      <c r="Q46" s="4">
        <v>0</v>
      </c>
      <c r="R46" s="7">
        <v>44862</v>
      </c>
      <c r="S46" s="6">
        <v>44873</v>
      </c>
      <c r="T46" s="4" t="s">
        <v>34</v>
      </c>
      <c r="U46" s="4">
        <v>12000</v>
      </c>
      <c r="V46" s="4">
        <v>0</v>
      </c>
      <c r="W46" s="4">
        <v>0</v>
      </c>
      <c r="X46" s="4" t="s">
        <v>247</v>
      </c>
      <c r="Y46" s="4" t="s">
        <v>248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197</v>
      </c>
      <c r="E47" s="4" t="s">
        <v>250</v>
      </c>
      <c r="F47" s="6">
        <v>44868</v>
      </c>
      <c r="G47" s="6">
        <v>44870</v>
      </c>
      <c r="H47" s="4">
        <v>1</v>
      </c>
      <c r="I47" s="4">
        <v>2</v>
      </c>
      <c r="J47" s="4">
        <v>2</v>
      </c>
      <c r="K47" s="4" t="s">
        <v>30</v>
      </c>
      <c r="L47" s="4">
        <v>1168</v>
      </c>
      <c r="M47" s="4">
        <v>1168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44863</v>
      </c>
      <c r="S47" s="6">
        <v>44873</v>
      </c>
      <c r="T47" s="4" t="s">
        <v>34</v>
      </c>
      <c r="U47" s="4">
        <v>1168</v>
      </c>
      <c r="V47" s="4">
        <v>0</v>
      </c>
      <c r="W47" s="4">
        <v>0</v>
      </c>
      <c r="X47" s="4" t="s">
        <v>252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255</v>
      </c>
      <c r="F48" s="6">
        <v>44864</v>
      </c>
      <c r="G48" s="6">
        <v>44870</v>
      </c>
      <c r="H48" s="4">
        <v>1</v>
      </c>
      <c r="I48" s="4">
        <v>6</v>
      </c>
      <c r="J48" s="4">
        <v>6</v>
      </c>
      <c r="K48" s="4" t="s">
        <v>30</v>
      </c>
      <c r="L48" s="4">
        <v>5574</v>
      </c>
      <c r="M48" s="4">
        <v>5574</v>
      </c>
      <c r="N48" s="4" t="s">
        <v>256</v>
      </c>
      <c r="O48" s="4" t="s">
        <v>32</v>
      </c>
      <c r="P48" s="4" t="s">
        <v>33</v>
      </c>
      <c r="Q48" s="4">
        <v>0</v>
      </c>
      <c r="R48" s="7">
        <v>44863</v>
      </c>
      <c r="S48" s="6">
        <v>44873</v>
      </c>
      <c r="T48" s="4" t="s">
        <v>34</v>
      </c>
      <c r="U48" s="4">
        <v>5574</v>
      </c>
      <c r="V48" s="4">
        <v>0</v>
      </c>
      <c r="W48" s="4">
        <v>0</v>
      </c>
      <c r="X48" s="4" t="s">
        <v>257</v>
      </c>
      <c r="Y48" s="4" t="s">
        <v>41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259</v>
      </c>
      <c r="E49" s="4" t="s">
        <v>260</v>
      </c>
      <c r="F49" s="6">
        <v>44868</v>
      </c>
      <c r="G49" s="6">
        <v>44870</v>
      </c>
      <c r="H49" s="4">
        <v>1</v>
      </c>
      <c r="I49" s="4">
        <v>2</v>
      </c>
      <c r="J49" s="4">
        <v>2</v>
      </c>
      <c r="K49" s="4" t="s">
        <v>30</v>
      </c>
      <c r="L49" s="4">
        <v>1930</v>
      </c>
      <c r="M49" s="4">
        <v>1930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44863</v>
      </c>
      <c r="S49" s="6">
        <v>44873</v>
      </c>
      <c r="T49" s="4" t="s">
        <v>34</v>
      </c>
      <c r="U49" s="4">
        <v>1930</v>
      </c>
      <c r="V49" s="4">
        <v>0</v>
      </c>
      <c r="W49" s="4">
        <v>0</v>
      </c>
      <c r="X49" s="4" t="s">
        <v>262</v>
      </c>
      <c r="Y49" s="4" t="s">
        <v>263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44864</v>
      </c>
      <c r="G50" s="6">
        <v>44870</v>
      </c>
      <c r="H50" s="4">
        <v>1</v>
      </c>
      <c r="I50" s="4">
        <v>6</v>
      </c>
      <c r="J50" s="4">
        <v>6</v>
      </c>
      <c r="K50" s="4" t="s">
        <v>30</v>
      </c>
      <c r="L50" s="4">
        <v>5574</v>
      </c>
      <c r="M50" s="4">
        <v>5574</v>
      </c>
      <c r="N50" s="4" t="s">
        <v>265</v>
      </c>
      <c r="O50" s="4" t="s">
        <v>32</v>
      </c>
      <c r="P50" s="4" t="s">
        <v>33</v>
      </c>
      <c r="Q50" s="4">
        <v>0</v>
      </c>
      <c r="R50" s="7">
        <v>44863</v>
      </c>
      <c r="S50" s="6">
        <v>44873</v>
      </c>
      <c r="T50" s="4" t="s">
        <v>34</v>
      </c>
      <c r="U50" s="4">
        <v>5574</v>
      </c>
      <c r="V50" s="4">
        <v>0</v>
      </c>
      <c r="W50" s="4">
        <v>0</v>
      </c>
      <c r="X50" s="4" t="s">
        <v>266</v>
      </c>
      <c r="Y50" s="4" t="s">
        <v>41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254</v>
      </c>
      <c r="E51" s="4" t="s">
        <v>255</v>
      </c>
      <c r="F51" s="6">
        <v>44864</v>
      </c>
      <c r="G51" s="6">
        <v>44870</v>
      </c>
      <c r="H51" s="4">
        <v>1</v>
      </c>
      <c r="I51" s="4">
        <v>6</v>
      </c>
      <c r="J51" s="4">
        <v>6</v>
      </c>
      <c r="K51" s="4" t="s">
        <v>30</v>
      </c>
      <c r="L51" s="4">
        <v>5574</v>
      </c>
      <c r="M51" s="4">
        <v>5574</v>
      </c>
      <c r="N51" s="4" t="s">
        <v>265</v>
      </c>
      <c r="O51" s="4" t="s">
        <v>32</v>
      </c>
      <c r="P51" s="4" t="s">
        <v>33</v>
      </c>
      <c r="Q51" s="4">
        <v>0</v>
      </c>
      <c r="R51" s="7">
        <v>44864</v>
      </c>
      <c r="S51" s="6">
        <v>44873</v>
      </c>
      <c r="T51" s="4" t="s">
        <v>34</v>
      </c>
      <c r="U51" s="4">
        <v>5574</v>
      </c>
      <c r="V51" s="4">
        <v>0</v>
      </c>
      <c r="W51" s="4">
        <v>0</v>
      </c>
      <c r="X51" s="4" t="s">
        <v>268</v>
      </c>
      <c r="Y51" s="4" t="s">
        <v>41</v>
      </c>
    </row>
    <row r="52" s="4" customFormat="1" spans="1:25">
      <c r="A52" s="4" t="s">
        <v>253</v>
      </c>
      <c r="B52" s="4" t="s">
        <v>26</v>
      </c>
      <c r="C52" s="4" t="s">
        <v>42</v>
      </c>
      <c r="D52" s="4" t="s">
        <v>254</v>
      </c>
      <c r="E52" s="4" t="s">
        <v>255</v>
      </c>
      <c r="F52" s="6">
        <v>44864</v>
      </c>
      <c r="G52" s="6">
        <v>44870</v>
      </c>
      <c r="H52" s="4">
        <v>1</v>
      </c>
      <c r="I52" s="4">
        <v>6</v>
      </c>
      <c r="J52" s="4">
        <v>6</v>
      </c>
      <c r="K52" s="4" t="s">
        <v>30</v>
      </c>
      <c r="L52" s="4">
        <v>-5574</v>
      </c>
      <c r="M52" s="4">
        <v>-5574</v>
      </c>
      <c r="N52" s="4" t="s">
        <v>256</v>
      </c>
      <c r="O52" s="4" t="s">
        <v>32</v>
      </c>
      <c r="P52" s="4" t="s">
        <v>33</v>
      </c>
      <c r="Q52" s="4">
        <v>0</v>
      </c>
      <c r="R52" s="7">
        <v>44863</v>
      </c>
      <c r="S52" s="6">
        <v>44873</v>
      </c>
      <c r="T52" s="4" t="s">
        <v>34</v>
      </c>
      <c r="U52" s="4">
        <v>-5574</v>
      </c>
      <c r="V52" s="4">
        <v>0</v>
      </c>
      <c r="W52" s="4">
        <v>0</v>
      </c>
      <c r="X52" s="4" t="s">
        <v>257</v>
      </c>
      <c r="Y52" s="4" t="s">
        <v>41</v>
      </c>
    </row>
    <row r="53" s="4" customFormat="1" spans="1:25">
      <c r="A53" s="4" t="s">
        <v>264</v>
      </c>
      <c r="B53" s="4" t="s">
        <v>26</v>
      </c>
      <c r="C53" s="4" t="s">
        <v>42</v>
      </c>
      <c r="D53" s="4" t="s">
        <v>254</v>
      </c>
      <c r="E53" s="4" t="s">
        <v>255</v>
      </c>
      <c r="F53" s="6">
        <v>44864</v>
      </c>
      <c r="G53" s="6">
        <v>44870</v>
      </c>
      <c r="H53" s="4">
        <v>1</v>
      </c>
      <c r="I53" s="4">
        <v>6</v>
      </c>
      <c r="J53" s="4">
        <v>6</v>
      </c>
      <c r="K53" s="4" t="s">
        <v>30</v>
      </c>
      <c r="L53" s="4">
        <v>-5574</v>
      </c>
      <c r="M53" s="4">
        <v>-5574</v>
      </c>
      <c r="N53" s="4" t="s">
        <v>265</v>
      </c>
      <c r="O53" s="4" t="s">
        <v>32</v>
      </c>
      <c r="P53" s="4" t="s">
        <v>33</v>
      </c>
      <c r="Q53" s="4">
        <v>0</v>
      </c>
      <c r="R53" s="7">
        <v>44863</v>
      </c>
      <c r="S53" s="6">
        <v>44873</v>
      </c>
      <c r="T53" s="4" t="s">
        <v>34</v>
      </c>
      <c r="U53" s="4">
        <v>-5574</v>
      </c>
      <c r="V53" s="4">
        <v>0</v>
      </c>
      <c r="W53" s="4">
        <v>0</v>
      </c>
      <c r="X53" s="4" t="s">
        <v>266</v>
      </c>
      <c r="Y53" s="4" t="s">
        <v>41</v>
      </c>
    </row>
    <row r="54" s="4" customFormat="1" spans="1:25">
      <c r="A54" s="4" t="s">
        <v>267</v>
      </c>
      <c r="B54" s="4" t="s">
        <v>26</v>
      </c>
      <c r="C54" s="4" t="s">
        <v>42</v>
      </c>
      <c r="D54" s="4" t="s">
        <v>254</v>
      </c>
      <c r="E54" s="4" t="s">
        <v>255</v>
      </c>
      <c r="F54" s="6">
        <v>44864</v>
      </c>
      <c r="G54" s="6">
        <v>44870</v>
      </c>
      <c r="H54" s="4">
        <v>1</v>
      </c>
      <c r="I54" s="4">
        <v>6</v>
      </c>
      <c r="J54" s="4">
        <v>6</v>
      </c>
      <c r="K54" s="4" t="s">
        <v>30</v>
      </c>
      <c r="L54" s="4">
        <v>-5574</v>
      </c>
      <c r="M54" s="4">
        <v>-5574</v>
      </c>
      <c r="N54" s="4" t="s">
        <v>265</v>
      </c>
      <c r="O54" s="4" t="s">
        <v>32</v>
      </c>
      <c r="P54" s="4" t="s">
        <v>33</v>
      </c>
      <c r="Q54" s="4">
        <v>0</v>
      </c>
      <c r="R54" s="7">
        <v>44864</v>
      </c>
      <c r="S54" s="6">
        <v>44873</v>
      </c>
      <c r="T54" s="4" t="s">
        <v>34</v>
      </c>
      <c r="U54" s="4">
        <v>-5574</v>
      </c>
      <c r="V54" s="4">
        <v>0</v>
      </c>
      <c r="W54" s="4">
        <v>0</v>
      </c>
      <c r="X54" s="4" t="s">
        <v>268</v>
      </c>
      <c r="Y54" s="4" t="s">
        <v>41</v>
      </c>
    </row>
    <row r="55" s="4" customFormat="1" spans="1:25">
      <c r="A55" s="4" t="s">
        <v>269</v>
      </c>
      <c r="B55" s="4" t="s">
        <v>26</v>
      </c>
      <c r="C55" s="4" t="s">
        <v>27</v>
      </c>
      <c r="D55" s="4" t="s">
        <v>270</v>
      </c>
      <c r="E55" s="4" t="s">
        <v>271</v>
      </c>
      <c r="F55" s="6">
        <v>44869</v>
      </c>
      <c r="G55" s="6">
        <v>44870</v>
      </c>
      <c r="H55" s="4">
        <v>1</v>
      </c>
      <c r="I55" s="4">
        <v>1</v>
      </c>
      <c r="J55" s="4">
        <v>1</v>
      </c>
      <c r="K55" s="4" t="s">
        <v>30</v>
      </c>
      <c r="L55" s="4">
        <v>975</v>
      </c>
      <c r="M55" s="4">
        <v>975</v>
      </c>
      <c r="N55" s="4" t="s">
        <v>272</v>
      </c>
      <c r="O55" s="4" t="s">
        <v>32</v>
      </c>
      <c r="P55" s="4" t="s">
        <v>33</v>
      </c>
      <c r="Q55" s="4">
        <v>0</v>
      </c>
      <c r="R55" s="7">
        <v>44864</v>
      </c>
      <c r="S55" s="6">
        <v>44873</v>
      </c>
      <c r="T55" s="4" t="s">
        <v>34</v>
      </c>
      <c r="U55" s="4">
        <v>975</v>
      </c>
      <c r="V55" s="4">
        <v>0</v>
      </c>
      <c r="W55" s="4">
        <v>0</v>
      </c>
      <c r="X55" s="4" t="s">
        <v>273</v>
      </c>
      <c r="Y55" s="4" t="s">
        <v>274</v>
      </c>
    </row>
    <row r="56" s="4" customFormat="1" spans="1:25">
      <c r="A56" s="4" t="s">
        <v>275</v>
      </c>
      <c r="B56" s="4" t="s">
        <v>26</v>
      </c>
      <c r="C56" s="4" t="s">
        <v>27</v>
      </c>
      <c r="D56" s="4" t="s">
        <v>135</v>
      </c>
      <c r="E56" s="4" t="s">
        <v>276</v>
      </c>
      <c r="F56" s="6">
        <v>44865</v>
      </c>
      <c r="G56" s="6">
        <v>44870</v>
      </c>
      <c r="H56" s="4">
        <v>1</v>
      </c>
      <c r="I56" s="4">
        <v>5</v>
      </c>
      <c r="J56" s="4">
        <v>5</v>
      </c>
      <c r="K56" s="4" t="s">
        <v>30</v>
      </c>
      <c r="L56" s="4">
        <v>4300</v>
      </c>
      <c r="M56" s="4">
        <v>4300</v>
      </c>
      <c r="N56" s="4" t="s">
        <v>277</v>
      </c>
      <c r="O56" s="4" t="s">
        <v>32</v>
      </c>
      <c r="P56" s="4" t="s">
        <v>33</v>
      </c>
      <c r="Q56" s="4">
        <v>0</v>
      </c>
      <c r="R56" s="7">
        <v>44864</v>
      </c>
      <c r="S56" s="6">
        <v>44873</v>
      </c>
      <c r="T56" s="4" t="s">
        <v>34</v>
      </c>
      <c r="U56" s="4">
        <v>4300</v>
      </c>
      <c r="V56" s="4">
        <v>0</v>
      </c>
      <c r="W56" s="4">
        <v>0</v>
      </c>
      <c r="X56" s="4" t="s">
        <v>278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44868</v>
      </c>
      <c r="G57" s="6">
        <v>44870</v>
      </c>
      <c r="H57" s="4">
        <v>2</v>
      </c>
      <c r="I57" s="4">
        <v>2</v>
      </c>
      <c r="J57" s="4">
        <v>4</v>
      </c>
      <c r="K57" s="4" t="s">
        <v>30</v>
      </c>
      <c r="L57" s="4">
        <v>1580</v>
      </c>
      <c r="M57" s="4">
        <v>1580</v>
      </c>
      <c r="N57" s="4" t="s">
        <v>283</v>
      </c>
      <c r="O57" s="4" t="s">
        <v>32</v>
      </c>
      <c r="P57" s="4" t="s">
        <v>33</v>
      </c>
      <c r="Q57" s="4">
        <v>0</v>
      </c>
      <c r="R57" s="7">
        <v>44864</v>
      </c>
      <c r="S57" s="6">
        <v>44873</v>
      </c>
      <c r="T57" s="4" t="s">
        <v>34</v>
      </c>
      <c r="U57" s="4">
        <v>1580</v>
      </c>
      <c r="V57" s="4">
        <v>0</v>
      </c>
      <c r="W57" s="4">
        <v>0</v>
      </c>
      <c r="X57" s="4" t="s">
        <v>284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288</v>
      </c>
      <c r="F58" s="6">
        <v>44867</v>
      </c>
      <c r="G58" s="6">
        <v>44870</v>
      </c>
      <c r="H58" s="4">
        <v>2</v>
      </c>
      <c r="I58" s="4">
        <v>3</v>
      </c>
      <c r="J58" s="4">
        <v>6</v>
      </c>
      <c r="K58" s="4" t="s">
        <v>30</v>
      </c>
      <c r="L58" s="4">
        <v>6690</v>
      </c>
      <c r="M58" s="4">
        <v>6690</v>
      </c>
      <c r="N58" s="4" t="s">
        <v>289</v>
      </c>
      <c r="O58" s="4" t="s">
        <v>32</v>
      </c>
      <c r="P58" s="4" t="s">
        <v>33</v>
      </c>
      <c r="Q58" s="4">
        <v>0</v>
      </c>
      <c r="R58" s="7">
        <v>44864</v>
      </c>
      <c r="S58" s="6">
        <v>44873</v>
      </c>
      <c r="T58" s="4" t="s">
        <v>34</v>
      </c>
      <c r="U58" s="4">
        <v>6690</v>
      </c>
      <c r="V58" s="4">
        <v>0</v>
      </c>
      <c r="W58" s="4">
        <v>0</v>
      </c>
      <c r="X58" s="4" t="s">
        <v>290</v>
      </c>
      <c r="Y58" s="4" t="s">
        <v>291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294</v>
      </c>
      <c r="F59" s="6">
        <v>44868</v>
      </c>
      <c r="G59" s="6">
        <v>44870</v>
      </c>
      <c r="H59" s="4">
        <v>1</v>
      </c>
      <c r="I59" s="4">
        <v>2</v>
      </c>
      <c r="J59" s="4">
        <v>2</v>
      </c>
      <c r="K59" s="4" t="s">
        <v>30</v>
      </c>
      <c r="L59" s="4">
        <v>1836</v>
      </c>
      <c r="M59" s="4">
        <v>1836</v>
      </c>
      <c r="N59" s="4" t="s">
        <v>295</v>
      </c>
      <c r="O59" s="4" t="s">
        <v>32</v>
      </c>
      <c r="P59" s="4" t="s">
        <v>33</v>
      </c>
      <c r="Q59" s="4">
        <v>0</v>
      </c>
      <c r="R59" s="7">
        <v>44865</v>
      </c>
      <c r="S59" s="6">
        <v>44873</v>
      </c>
      <c r="T59" s="4" t="s">
        <v>34</v>
      </c>
      <c r="U59" s="4">
        <v>1836</v>
      </c>
      <c r="V59" s="4">
        <v>0</v>
      </c>
      <c r="W59" s="4">
        <v>0</v>
      </c>
      <c r="X59" s="4" t="s">
        <v>296</v>
      </c>
      <c r="Y59" s="4" t="s">
        <v>297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293</v>
      </c>
      <c r="E60" s="4" t="s">
        <v>299</v>
      </c>
      <c r="F60" s="6">
        <v>44868</v>
      </c>
      <c r="G60" s="6">
        <v>44870</v>
      </c>
      <c r="H60" s="4">
        <v>1</v>
      </c>
      <c r="I60" s="4">
        <v>2</v>
      </c>
      <c r="J60" s="4">
        <v>2</v>
      </c>
      <c r="K60" s="4" t="s">
        <v>30</v>
      </c>
      <c r="L60" s="4">
        <v>1760</v>
      </c>
      <c r="M60" s="4">
        <v>1760</v>
      </c>
      <c r="N60" s="4" t="s">
        <v>300</v>
      </c>
      <c r="O60" s="4" t="s">
        <v>32</v>
      </c>
      <c r="P60" s="4" t="s">
        <v>33</v>
      </c>
      <c r="Q60" s="4">
        <v>0</v>
      </c>
      <c r="R60" s="7">
        <v>44865</v>
      </c>
      <c r="S60" s="6">
        <v>44873</v>
      </c>
      <c r="T60" s="4" t="s">
        <v>34</v>
      </c>
      <c r="U60" s="4">
        <v>1760</v>
      </c>
      <c r="V60" s="4">
        <v>0</v>
      </c>
      <c r="W60" s="4">
        <v>0</v>
      </c>
      <c r="X60" s="4" t="s">
        <v>301</v>
      </c>
      <c r="Y60" s="4" t="s">
        <v>302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44867</v>
      </c>
      <c r="G61" s="6">
        <v>44870</v>
      </c>
      <c r="H61" s="4">
        <v>1</v>
      </c>
      <c r="I61" s="4">
        <v>3</v>
      </c>
      <c r="J61" s="4">
        <v>3</v>
      </c>
      <c r="K61" s="4" t="s">
        <v>30</v>
      </c>
      <c r="L61" s="4">
        <v>2355</v>
      </c>
      <c r="M61" s="4">
        <v>2355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44865</v>
      </c>
      <c r="S61" s="6">
        <v>44873</v>
      </c>
      <c r="T61" s="4" t="s">
        <v>34</v>
      </c>
      <c r="U61" s="4">
        <v>2355</v>
      </c>
      <c r="V61" s="4">
        <v>0</v>
      </c>
      <c r="W61" s="4">
        <v>0</v>
      </c>
      <c r="X61" s="4" t="s">
        <v>307</v>
      </c>
      <c r="Y61" s="4" t="s">
        <v>41</v>
      </c>
    </row>
    <row r="62" s="4" customFormat="1" spans="1:25">
      <c r="A62" s="4" t="s">
        <v>308</v>
      </c>
      <c r="B62" s="4" t="s">
        <v>26</v>
      </c>
      <c r="C62" s="4" t="s">
        <v>27</v>
      </c>
      <c r="D62" s="4" t="s">
        <v>309</v>
      </c>
      <c r="E62" s="4" t="s">
        <v>310</v>
      </c>
      <c r="F62" s="6">
        <v>44869</v>
      </c>
      <c r="G62" s="6">
        <v>44870</v>
      </c>
      <c r="H62" s="4">
        <v>1</v>
      </c>
      <c r="I62" s="4">
        <v>1</v>
      </c>
      <c r="J62" s="4">
        <v>1</v>
      </c>
      <c r="K62" s="4" t="s">
        <v>30</v>
      </c>
      <c r="L62" s="4">
        <v>332</v>
      </c>
      <c r="M62" s="4">
        <v>332</v>
      </c>
      <c r="N62" s="4" t="s">
        <v>311</v>
      </c>
      <c r="O62" s="4" t="s">
        <v>32</v>
      </c>
      <c r="P62" s="4" t="s">
        <v>33</v>
      </c>
      <c r="Q62" s="4">
        <v>0</v>
      </c>
      <c r="R62" s="7">
        <v>44865</v>
      </c>
      <c r="S62" s="6">
        <v>44873</v>
      </c>
      <c r="T62" s="4" t="s">
        <v>34</v>
      </c>
      <c r="U62" s="4">
        <v>332</v>
      </c>
      <c r="V62" s="4">
        <v>0</v>
      </c>
      <c r="W62" s="4">
        <v>0</v>
      </c>
      <c r="X62" s="4" t="s">
        <v>312</v>
      </c>
      <c r="Y62" s="4" t="s">
        <v>313</v>
      </c>
    </row>
    <row r="63" s="4" customFormat="1" spans="1:25">
      <c r="A63" s="4" t="s">
        <v>314</v>
      </c>
      <c r="B63" s="4" t="s">
        <v>26</v>
      </c>
      <c r="C63" s="4" t="s">
        <v>27</v>
      </c>
      <c r="D63" s="4" t="s">
        <v>304</v>
      </c>
      <c r="E63" s="4" t="s">
        <v>305</v>
      </c>
      <c r="F63" s="6">
        <v>44867</v>
      </c>
      <c r="G63" s="6">
        <v>44870</v>
      </c>
      <c r="H63" s="4">
        <v>1</v>
      </c>
      <c r="I63" s="4">
        <v>3</v>
      </c>
      <c r="J63" s="4">
        <v>3</v>
      </c>
      <c r="K63" s="4" t="s">
        <v>30</v>
      </c>
      <c r="L63" s="4">
        <v>2355</v>
      </c>
      <c r="M63" s="4">
        <v>2355</v>
      </c>
      <c r="N63" s="4" t="s">
        <v>306</v>
      </c>
      <c r="O63" s="4" t="s">
        <v>32</v>
      </c>
      <c r="P63" s="4" t="s">
        <v>33</v>
      </c>
      <c r="Q63" s="4">
        <v>0</v>
      </c>
      <c r="R63" s="7">
        <v>44865</v>
      </c>
      <c r="S63" s="6">
        <v>44873</v>
      </c>
      <c r="T63" s="4" t="s">
        <v>34</v>
      </c>
      <c r="U63" s="4">
        <v>2355</v>
      </c>
      <c r="V63" s="4">
        <v>0</v>
      </c>
      <c r="W63" s="4">
        <v>0</v>
      </c>
      <c r="X63" s="4" t="s">
        <v>315</v>
      </c>
      <c r="Y63" s="4" t="s">
        <v>316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E64" s="4" t="s">
        <v>319</v>
      </c>
      <c r="F64" s="6">
        <v>44867</v>
      </c>
      <c r="G64" s="6">
        <v>44870</v>
      </c>
      <c r="H64" s="4">
        <v>1</v>
      </c>
      <c r="I64" s="4">
        <v>3</v>
      </c>
      <c r="J64" s="4">
        <v>3</v>
      </c>
      <c r="K64" s="4" t="s">
        <v>30</v>
      </c>
      <c r="L64" s="4">
        <v>1227</v>
      </c>
      <c r="M64" s="4">
        <v>1227</v>
      </c>
      <c r="N64" s="4" t="s">
        <v>320</v>
      </c>
      <c r="O64" s="4" t="s">
        <v>32</v>
      </c>
      <c r="P64" s="4" t="s">
        <v>33</v>
      </c>
      <c r="Q64" s="4">
        <v>0</v>
      </c>
      <c r="R64" s="7">
        <v>44865</v>
      </c>
      <c r="S64" s="6">
        <v>44873</v>
      </c>
      <c r="T64" s="4" t="s">
        <v>34</v>
      </c>
      <c r="U64" s="4">
        <v>1227</v>
      </c>
      <c r="V64" s="4">
        <v>0</v>
      </c>
      <c r="W64" s="4">
        <v>0</v>
      </c>
      <c r="X64" s="4" t="s">
        <v>321</v>
      </c>
      <c r="Y64" s="4" t="s">
        <v>322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109</v>
      </c>
      <c r="E65" s="4" t="s">
        <v>324</v>
      </c>
      <c r="F65" s="6">
        <v>44868</v>
      </c>
      <c r="G65" s="6">
        <v>44870</v>
      </c>
      <c r="H65" s="4">
        <v>1</v>
      </c>
      <c r="I65" s="4">
        <v>2</v>
      </c>
      <c r="J65" s="4">
        <v>2</v>
      </c>
      <c r="K65" s="4" t="s">
        <v>30</v>
      </c>
      <c r="L65" s="4">
        <v>1291</v>
      </c>
      <c r="M65" s="4">
        <v>1291</v>
      </c>
      <c r="N65" s="4" t="s">
        <v>325</v>
      </c>
      <c r="O65" s="4" t="s">
        <v>32</v>
      </c>
      <c r="P65" s="4" t="s">
        <v>33</v>
      </c>
      <c r="Q65" s="4">
        <v>0</v>
      </c>
      <c r="R65" s="7">
        <v>44865</v>
      </c>
      <c r="S65" s="6">
        <v>44873</v>
      </c>
      <c r="T65" s="4" t="s">
        <v>34</v>
      </c>
      <c r="U65" s="4">
        <v>1291</v>
      </c>
      <c r="V65" s="4">
        <v>0</v>
      </c>
      <c r="W65" s="4">
        <v>0</v>
      </c>
      <c r="X65" s="4" t="s">
        <v>326</v>
      </c>
      <c r="Y65" s="4" t="s">
        <v>327</v>
      </c>
    </row>
    <row r="66" s="4" customFormat="1" spans="1:25">
      <c r="A66" s="4" t="s">
        <v>328</v>
      </c>
      <c r="B66" s="4" t="s">
        <v>26</v>
      </c>
      <c r="C66" s="4" t="s">
        <v>27</v>
      </c>
      <c r="D66" s="4" t="s">
        <v>244</v>
      </c>
      <c r="E66" s="4" t="s">
        <v>329</v>
      </c>
      <c r="F66" s="6">
        <v>44868</v>
      </c>
      <c r="G66" s="6">
        <v>44870</v>
      </c>
      <c r="H66" s="4">
        <v>1</v>
      </c>
      <c r="I66" s="4">
        <v>2</v>
      </c>
      <c r="J66" s="4">
        <v>2</v>
      </c>
      <c r="K66" s="4" t="s">
        <v>30</v>
      </c>
      <c r="L66" s="4">
        <v>3704</v>
      </c>
      <c r="M66" s="4">
        <v>3704</v>
      </c>
      <c r="N66" s="4" t="s">
        <v>330</v>
      </c>
      <c r="O66" s="4" t="s">
        <v>32</v>
      </c>
      <c r="P66" s="4" t="s">
        <v>33</v>
      </c>
      <c r="Q66" s="4">
        <v>0</v>
      </c>
      <c r="R66" s="7">
        <v>44866</v>
      </c>
      <c r="S66" s="6">
        <v>44873</v>
      </c>
      <c r="T66" s="4" t="s">
        <v>34</v>
      </c>
      <c r="U66" s="4">
        <v>3704</v>
      </c>
      <c r="V66" s="4">
        <v>0</v>
      </c>
      <c r="W66" s="4">
        <v>0</v>
      </c>
      <c r="X66" s="4" t="s">
        <v>331</v>
      </c>
      <c r="Y66" s="4" t="s">
        <v>332</v>
      </c>
    </row>
    <row r="67" s="4" customFormat="1" spans="1:25">
      <c r="A67" s="4" t="s">
        <v>333</v>
      </c>
      <c r="B67" s="4" t="s">
        <v>26</v>
      </c>
      <c r="C67" s="4" t="s">
        <v>27</v>
      </c>
      <c r="D67" s="4" t="s">
        <v>334</v>
      </c>
      <c r="E67" s="4" t="s">
        <v>335</v>
      </c>
      <c r="F67" s="6">
        <v>44867</v>
      </c>
      <c r="G67" s="6">
        <v>44870</v>
      </c>
      <c r="H67" s="4">
        <v>1</v>
      </c>
      <c r="I67" s="4">
        <v>3</v>
      </c>
      <c r="J67" s="4">
        <v>3</v>
      </c>
      <c r="K67" s="4" t="s">
        <v>30</v>
      </c>
      <c r="L67" s="4">
        <v>510</v>
      </c>
      <c r="M67" s="4">
        <v>510</v>
      </c>
      <c r="N67" s="4" t="s">
        <v>336</v>
      </c>
      <c r="O67" s="4" t="s">
        <v>32</v>
      </c>
      <c r="P67" s="4" t="s">
        <v>33</v>
      </c>
      <c r="Q67" s="4">
        <v>0</v>
      </c>
      <c r="R67" s="7">
        <v>44866</v>
      </c>
      <c r="S67" s="6">
        <v>44873</v>
      </c>
      <c r="T67" s="4" t="s">
        <v>34</v>
      </c>
      <c r="U67" s="4">
        <v>510</v>
      </c>
      <c r="V67" s="4">
        <v>0</v>
      </c>
      <c r="W67" s="4">
        <v>0</v>
      </c>
      <c r="X67" s="4" t="s">
        <v>337</v>
      </c>
      <c r="Y67" s="4" t="s">
        <v>338</v>
      </c>
    </row>
    <row r="68" s="4" customFormat="1" spans="1:26">
      <c r="A68" s="4" t="s">
        <v>339</v>
      </c>
      <c r="B68" s="4" t="s">
        <v>26</v>
      </c>
      <c r="C68" s="4" t="s">
        <v>27</v>
      </c>
      <c r="D68" s="4" t="s">
        <v>340</v>
      </c>
      <c r="E68" s="4" t="s">
        <v>341</v>
      </c>
      <c r="F68" s="6">
        <v>44867</v>
      </c>
      <c r="G68" s="6">
        <v>44870</v>
      </c>
      <c r="H68" s="4">
        <v>2</v>
      </c>
      <c r="I68" s="4">
        <v>3</v>
      </c>
      <c r="J68" s="4">
        <v>6</v>
      </c>
      <c r="K68" s="4" t="s">
        <v>30</v>
      </c>
      <c r="L68" s="4">
        <v>3252</v>
      </c>
      <c r="M68" s="4">
        <v>3252</v>
      </c>
      <c r="N68" s="4" t="s">
        <v>342</v>
      </c>
      <c r="O68" s="4" t="s">
        <v>32</v>
      </c>
      <c r="P68" s="4" t="s">
        <v>33</v>
      </c>
      <c r="Q68" s="4">
        <v>0</v>
      </c>
      <c r="R68" s="7">
        <v>44866</v>
      </c>
      <c r="S68" s="6">
        <v>44873</v>
      </c>
      <c r="T68" s="4" t="s">
        <v>34</v>
      </c>
      <c r="U68" s="4">
        <v>3252</v>
      </c>
      <c r="V68" s="4">
        <v>0</v>
      </c>
      <c r="W68" s="4">
        <v>0</v>
      </c>
      <c r="X68" s="4" t="s">
        <v>343</v>
      </c>
      <c r="Y68" s="4" t="s">
        <v>344</v>
      </c>
      <c r="Z68" s="4" t="s">
        <v>345</v>
      </c>
    </row>
    <row r="69" s="4" customFormat="1" spans="1:25">
      <c r="A69" s="4" t="s">
        <v>346</v>
      </c>
      <c r="B69" s="4" t="s">
        <v>26</v>
      </c>
      <c r="C69" s="4" t="s">
        <v>27</v>
      </c>
      <c r="D69" s="4" t="s">
        <v>347</v>
      </c>
      <c r="E69" s="4" t="s">
        <v>348</v>
      </c>
      <c r="F69" s="6">
        <v>44868</v>
      </c>
      <c r="G69" s="6">
        <v>44870</v>
      </c>
      <c r="H69" s="4">
        <v>1</v>
      </c>
      <c r="I69" s="4">
        <v>2</v>
      </c>
      <c r="J69" s="4">
        <v>2</v>
      </c>
      <c r="K69" s="4" t="s">
        <v>30</v>
      </c>
      <c r="L69" s="4">
        <v>560</v>
      </c>
      <c r="M69" s="4">
        <v>560</v>
      </c>
      <c r="N69" s="4" t="s">
        <v>349</v>
      </c>
      <c r="O69" s="4" t="s">
        <v>32</v>
      </c>
      <c r="P69" s="4" t="s">
        <v>33</v>
      </c>
      <c r="Q69" s="4">
        <v>0</v>
      </c>
      <c r="R69" s="7">
        <v>44866</v>
      </c>
      <c r="S69" s="6">
        <v>44873</v>
      </c>
      <c r="T69" s="4" t="s">
        <v>34</v>
      </c>
      <c r="U69" s="4">
        <v>560</v>
      </c>
      <c r="V69" s="4">
        <v>0</v>
      </c>
      <c r="W69" s="4">
        <v>0</v>
      </c>
      <c r="X69" s="4" t="s">
        <v>350</v>
      </c>
      <c r="Y69" s="4" t="s">
        <v>351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135</v>
      </c>
      <c r="E70" s="4" t="s">
        <v>276</v>
      </c>
      <c r="F70" s="6">
        <v>44868</v>
      </c>
      <c r="G70" s="6">
        <v>44870</v>
      </c>
      <c r="H70" s="4">
        <v>1</v>
      </c>
      <c r="I70" s="4">
        <v>2</v>
      </c>
      <c r="J70" s="4">
        <v>2</v>
      </c>
      <c r="K70" s="4" t="s">
        <v>30</v>
      </c>
      <c r="L70" s="4">
        <v>1600</v>
      </c>
      <c r="M70" s="4">
        <v>1600</v>
      </c>
      <c r="N70" s="4" t="s">
        <v>353</v>
      </c>
      <c r="O70" s="4" t="s">
        <v>32</v>
      </c>
      <c r="P70" s="4" t="s">
        <v>33</v>
      </c>
      <c r="Q70" s="4">
        <v>0</v>
      </c>
      <c r="R70" s="7">
        <v>44866</v>
      </c>
      <c r="S70" s="6">
        <v>44873</v>
      </c>
      <c r="T70" s="4" t="s">
        <v>34</v>
      </c>
      <c r="U70" s="4">
        <v>1600</v>
      </c>
      <c r="V70" s="4">
        <v>0</v>
      </c>
      <c r="W70" s="4">
        <v>0</v>
      </c>
      <c r="X70" s="4" t="s">
        <v>354</v>
      </c>
      <c r="Y70" s="4" t="s">
        <v>355</v>
      </c>
    </row>
    <row r="71" s="4" customFormat="1" spans="1:25">
      <c r="A71" s="4" t="s">
        <v>356</v>
      </c>
      <c r="B71" s="4" t="s">
        <v>26</v>
      </c>
      <c r="C71" s="4" t="s">
        <v>27</v>
      </c>
      <c r="D71" s="4" t="s">
        <v>270</v>
      </c>
      <c r="E71" s="4" t="s">
        <v>357</v>
      </c>
      <c r="F71" s="6">
        <v>44869</v>
      </c>
      <c r="G71" s="6">
        <v>44870</v>
      </c>
      <c r="H71" s="4">
        <v>1</v>
      </c>
      <c r="I71" s="4">
        <v>1</v>
      </c>
      <c r="J71" s="4">
        <v>1</v>
      </c>
      <c r="K71" s="4" t="s">
        <v>30</v>
      </c>
      <c r="L71" s="4">
        <v>880</v>
      </c>
      <c r="M71" s="4">
        <v>880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44866</v>
      </c>
      <c r="S71" s="6">
        <v>44873</v>
      </c>
      <c r="T71" s="4" t="s">
        <v>34</v>
      </c>
      <c r="U71" s="4">
        <v>880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362</v>
      </c>
      <c r="E72" s="4" t="s">
        <v>363</v>
      </c>
      <c r="F72" s="6">
        <v>44867</v>
      </c>
      <c r="G72" s="6">
        <v>44870</v>
      </c>
      <c r="H72" s="4">
        <v>1</v>
      </c>
      <c r="I72" s="4">
        <v>3</v>
      </c>
      <c r="J72" s="4">
        <v>3</v>
      </c>
      <c r="K72" s="4" t="s">
        <v>30</v>
      </c>
      <c r="L72" s="4">
        <v>600</v>
      </c>
      <c r="M72" s="4">
        <v>600</v>
      </c>
      <c r="N72" s="4" t="s">
        <v>364</v>
      </c>
      <c r="O72" s="4" t="s">
        <v>32</v>
      </c>
      <c r="P72" s="4" t="s">
        <v>33</v>
      </c>
      <c r="Q72" s="4">
        <v>0</v>
      </c>
      <c r="R72" s="7">
        <v>44866</v>
      </c>
      <c r="S72" s="6">
        <v>44873</v>
      </c>
      <c r="T72" s="4" t="s">
        <v>34</v>
      </c>
      <c r="U72" s="4">
        <v>600</v>
      </c>
      <c r="V72" s="4">
        <v>0</v>
      </c>
      <c r="W72" s="4">
        <v>0</v>
      </c>
      <c r="X72" s="4" t="s">
        <v>365</v>
      </c>
      <c r="Y72" s="4" t="s">
        <v>366</v>
      </c>
    </row>
    <row r="73" s="4" customFormat="1" spans="1:25">
      <c r="A73" s="4" t="s">
        <v>367</v>
      </c>
      <c r="B73" s="4" t="s">
        <v>26</v>
      </c>
      <c r="C73" s="4" t="s">
        <v>27</v>
      </c>
      <c r="D73" s="4" t="s">
        <v>368</v>
      </c>
      <c r="E73" s="4" t="s">
        <v>369</v>
      </c>
      <c r="F73" s="6">
        <v>44868</v>
      </c>
      <c r="G73" s="6">
        <v>44870</v>
      </c>
      <c r="H73" s="4">
        <v>1</v>
      </c>
      <c r="I73" s="4">
        <v>2</v>
      </c>
      <c r="J73" s="4">
        <v>2</v>
      </c>
      <c r="K73" s="4" t="s">
        <v>30</v>
      </c>
      <c r="L73" s="4">
        <v>1226</v>
      </c>
      <c r="M73" s="4">
        <v>1226</v>
      </c>
      <c r="N73" s="4" t="s">
        <v>370</v>
      </c>
      <c r="O73" s="4" t="s">
        <v>32</v>
      </c>
      <c r="P73" s="4" t="s">
        <v>33</v>
      </c>
      <c r="Q73" s="4">
        <v>0</v>
      </c>
      <c r="R73" s="7">
        <v>44866</v>
      </c>
      <c r="S73" s="6">
        <v>44873</v>
      </c>
      <c r="T73" s="4" t="s">
        <v>34</v>
      </c>
      <c r="U73" s="4">
        <v>1226</v>
      </c>
      <c r="V73" s="4">
        <v>0</v>
      </c>
      <c r="W73" s="4">
        <v>0</v>
      </c>
      <c r="X73" s="4" t="s">
        <v>371</v>
      </c>
      <c r="Y73" s="4" t="s">
        <v>372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374</v>
      </c>
      <c r="E74" s="4" t="s">
        <v>375</v>
      </c>
      <c r="F74" s="6">
        <v>44868</v>
      </c>
      <c r="G74" s="6">
        <v>44870</v>
      </c>
      <c r="H74" s="4">
        <v>1</v>
      </c>
      <c r="I74" s="4">
        <v>2</v>
      </c>
      <c r="J74" s="4">
        <v>2</v>
      </c>
      <c r="K74" s="4" t="s">
        <v>30</v>
      </c>
      <c r="L74" s="4">
        <v>7044</v>
      </c>
      <c r="M74" s="4">
        <v>7044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44867</v>
      </c>
      <c r="S74" s="6">
        <v>44873</v>
      </c>
      <c r="T74" s="4" t="s">
        <v>34</v>
      </c>
      <c r="U74" s="4">
        <v>7044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379</v>
      </c>
      <c r="B75" s="4" t="s">
        <v>26</v>
      </c>
      <c r="C75" s="4" t="s">
        <v>27</v>
      </c>
      <c r="D75" s="4" t="s">
        <v>334</v>
      </c>
      <c r="E75" s="4" t="s">
        <v>380</v>
      </c>
      <c r="F75" s="6">
        <v>44867</v>
      </c>
      <c r="G75" s="6">
        <v>44870</v>
      </c>
      <c r="H75" s="4">
        <v>1</v>
      </c>
      <c r="I75" s="4">
        <v>3</v>
      </c>
      <c r="J75" s="4">
        <v>3</v>
      </c>
      <c r="K75" s="4" t="s">
        <v>30</v>
      </c>
      <c r="L75" s="4">
        <v>630</v>
      </c>
      <c r="M75" s="4">
        <v>630</v>
      </c>
      <c r="N75" s="4" t="s">
        <v>381</v>
      </c>
      <c r="O75" s="4" t="s">
        <v>32</v>
      </c>
      <c r="P75" s="4" t="s">
        <v>33</v>
      </c>
      <c r="Q75" s="4">
        <v>0</v>
      </c>
      <c r="R75" s="7">
        <v>44867</v>
      </c>
      <c r="S75" s="6">
        <v>44873</v>
      </c>
      <c r="T75" s="4" t="s">
        <v>34</v>
      </c>
      <c r="U75" s="4">
        <v>630</v>
      </c>
      <c r="V75" s="4">
        <v>0</v>
      </c>
      <c r="W75" s="4">
        <v>0</v>
      </c>
      <c r="X75" s="4" t="s">
        <v>382</v>
      </c>
      <c r="Y75" s="4" t="s">
        <v>383</v>
      </c>
    </row>
    <row r="76" s="4" customFormat="1" spans="1:25">
      <c r="A76" s="4" t="s">
        <v>384</v>
      </c>
      <c r="B76" s="4" t="s">
        <v>26</v>
      </c>
      <c r="C76" s="4" t="s">
        <v>27</v>
      </c>
      <c r="D76" s="4" t="s">
        <v>385</v>
      </c>
      <c r="E76" s="4" t="s">
        <v>386</v>
      </c>
      <c r="F76" s="6">
        <v>44868</v>
      </c>
      <c r="G76" s="6">
        <v>44870</v>
      </c>
      <c r="H76" s="4">
        <v>1</v>
      </c>
      <c r="I76" s="4">
        <v>2</v>
      </c>
      <c r="J76" s="4">
        <v>2</v>
      </c>
      <c r="K76" s="4" t="s">
        <v>30</v>
      </c>
      <c r="L76" s="4">
        <v>1320</v>
      </c>
      <c r="M76" s="4">
        <v>1320</v>
      </c>
      <c r="N76" s="4" t="s">
        <v>387</v>
      </c>
      <c r="O76" s="4" t="s">
        <v>32</v>
      </c>
      <c r="P76" s="4" t="s">
        <v>33</v>
      </c>
      <c r="Q76" s="4">
        <v>0</v>
      </c>
      <c r="R76" s="7">
        <v>44867</v>
      </c>
      <c r="S76" s="6">
        <v>44873</v>
      </c>
      <c r="T76" s="4" t="s">
        <v>34</v>
      </c>
      <c r="U76" s="4">
        <v>1320</v>
      </c>
      <c r="V76" s="4">
        <v>0</v>
      </c>
      <c r="W76" s="4">
        <v>0</v>
      </c>
      <c r="X76" s="4" t="s">
        <v>388</v>
      </c>
      <c r="Y76" s="4" t="s">
        <v>389</v>
      </c>
    </row>
    <row r="77" s="4" customFormat="1" spans="1:25">
      <c r="A77" s="4" t="s">
        <v>390</v>
      </c>
      <c r="B77" s="4" t="s">
        <v>26</v>
      </c>
      <c r="C77" s="4" t="s">
        <v>27</v>
      </c>
      <c r="D77" s="4" t="s">
        <v>391</v>
      </c>
      <c r="E77" s="4" t="s">
        <v>392</v>
      </c>
      <c r="F77" s="6">
        <v>44868</v>
      </c>
      <c r="G77" s="6">
        <v>44870</v>
      </c>
      <c r="H77" s="4">
        <v>1</v>
      </c>
      <c r="I77" s="4">
        <v>2</v>
      </c>
      <c r="J77" s="4">
        <v>2</v>
      </c>
      <c r="K77" s="4" t="s">
        <v>30</v>
      </c>
      <c r="L77" s="4">
        <v>1451</v>
      </c>
      <c r="M77" s="4">
        <v>1451</v>
      </c>
      <c r="N77" s="4" t="s">
        <v>393</v>
      </c>
      <c r="O77" s="4" t="s">
        <v>32</v>
      </c>
      <c r="P77" s="4" t="s">
        <v>33</v>
      </c>
      <c r="Q77" s="4">
        <v>0</v>
      </c>
      <c r="R77" s="7">
        <v>44867</v>
      </c>
      <c r="S77" s="6">
        <v>44873</v>
      </c>
      <c r="T77" s="4" t="s">
        <v>34</v>
      </c>
      <c r="U77" s="4">
        <v>1451</v>
      </c>
      <c r="V77" s="4">
        <v>0</v>
      </c>
      <c r="W77" s="4">
        <v>0</v>
      </c>
      <c r="X77" s="4" t="s">
        <v>394</v>
      </c>
      <c r="Y77" s="4" t="s">
        <v>395</v>
      </c>
    </row>
    <row r="78" s="4" customFormat="1" spans="1:25">
      <c r="A78" s="4" t="s">
        <v>396</v>
      </c>
      <c r="B78" s="4" t="s">
        <v>26</v>
      </c>
      <c r="C78" s="4" t="s">
        <v>27</v>
      </c>
      <c r="D78" s="4" t="s">
        <v>368</v>
      </c>
      <c r="E78" s="4" t="s">
        <v>369</v>
      </c>
      <c r="F78" s="6">
        <v>44867</v>
      </c>
      <c r="G78" s="6">
        <v>44870</v>
      </c>
      <c r="H78" s="4">
        <v>1</v>
      </c>
      <c r="I78" s="4">
        <v>3</v>
      </c>
      <c r="J78" s="4">
        <v>3</v>
      </c>
      <c r="K78" s="4" t="s">
        <v>30</v>
      </c>
      <c r="L78" s="4">
        <v>1839</v>
      </c>
      <c r="M78" s="4">
        <v>1839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44867</v>
      </c>
      <c r="S78" s="6">
        <v>44873</v>
      </c>
      <c r="T78" s="4" t="s">
        <v>34</v>
      </c>
      <c r="U78" s="4">
        <v>1839</v>
      </c>
      <c r="V78" s="4">
        <v>0</v>
      </c>
      <c r="W78" s="4">
        <v>0</v>
      </c>
      <c r="X78" s="4" t="s">
        <v>398</v>
      </c>
      <c r="Y78" s="4" t="s">
        <v>41</v>
      </c>
    </row>
    <row r="79" s="4" customFormat="1" spans="1:25">
      <c r="A79" s="4" t="s">
        <v>399</v>
      </c>
      <c r="B79" s="4" t="s">
        <v>26</v>
      </c>
      <c r="C79" s="4" t="s">
        <v>27</v>
      </c>
      <c r="D79" s="4" t="s">
        <v>400</v>
      </c>
      <c r="E79" s="4" t="s">
        <v>401</v>
      </c>
      <c r="F79" s="6">
        <v>44868</v>
      </c>
      <c r="G79" s="6">
        <v>44870</v>
      </c>
      <c r="H79" s="4">
        <v>1</v>
      </c>
      <c r="I79" s="4">
        <v>2</v>
      </c>
      <c r="J79" s="4">
        <v>2</v>
      </c>
      <c r="K79" s="4" t="s">
        <v>30</v>
      </c>
      <c r="L79" s="4">
        <v>530</v>
      </c>
      <c r="M79" s="4">
        <v>530</v>
      </c>
      <c r="N79" s="4" t="s">
        <v>402</v>
      </c>
      <c r="O79" s="4" t="s">
        <v>32</v>
      </c>
      <c r="P79" s="4" t="s">
        <v>33</v>
      </c>
      <c r="Q79" s="4">
        <v>0</v>
      </c>
      <c r="R79" s="7">
        <v>44867</v>
      </c>
      <c r="S79" s="6">
        <v>44873</v>
      </c>
      <c r="T79" s="4" t="s">
        <v>34</v>
      </c>
      <c r="U79" s="4">
        <v>530</v>
      </c>
      <c r="V79" s="4">
        <v>0</v>
      </c>
      <c r="W79" s="4">
        <v>0</v>
      </c>
      <c r="X79" s="4" t="s">
        <v>403</v>
      </c>
      <c r="Y79" s="4" t="s">
        <v>404</v>
      </c>
    </row>
    <row r="80" s="4" customFormat="1" spans="1:25">
      <c r="A80" s="4" t="s">
        <v>405</v>
      </c>
      <c r="B80" s="4" t="s">
        <v>26</v>
      </c>
      <c r="C80" s="4" t="s">
        <v>27</v>
      </c>
      <c r="D80" s="4" t="s">
        <v>334</v>
      </c>
      <c r="E80" s="4" t="s">
        <v>335</v>
      </c>
      <c r="F80" s="6">
        <v>44869</v>
      </c>
      <c r="G80" s="6">
        <v>44870</v>
      </c>
      <c r="H80" s="4">
        <v>1</v>
      </c>
      <c r="I80" s="4">
        <v>1</v>
      </c>
      <c r="J80" s="4">
        <v>1</v>
      </c>
      <c r="K80" s="4" t="s">
        <v>30</v>
      </c>
      <c r="L80" s="4">
        <v>170</v>
      </c>
      <c r="M80" s="4">
        <v>170</v>
      </c>
      <c r="N80" s="4" t="s">
        <v>406</v>
      </c>
      <c r="O80" s="4" t="s">
        <v>32</v>
      </c>
      <c r="P80" s="4" t="s">
        <v>33</v>
      </c>
      <c r="Q80" s="4">
        <v>0</v>
      </c>
      <c r="R80" s="7">
        <v>44867</v>
      </c>
      <c r="S80" s="6">
        <v>44873</v>
      </c>
      <c r="T80" s="4" t="s">
        <v>34</v>
      </c>
      <c r="U80" s="4">
        <v>170</v>
      </c>
      <c r="V80" s="4">
        <v>0</v>
      </c>
      <c r="W80" s="4">
        <v>0</v>
      </c>
      <c r="X80" s="4" t="s">
        <v>407</v>
      </c>
      <c r="Y80" s="4" t="s">
        <v>408</v>
      </c>
    </row>
    <row r="81" s="4" customFormat="1" spans="1:25">
      <c r="A81" s="4" t="s">
        <v>409</v>
      </c>
      <c r="B81" s="4" t="s">
        <v>26</v>
      </c>
      <c r="C81" s="4" t="s">
        <v>27</v>
      </c>
      <c r="D81" s="4" t="s">
        <v>410</v>
      </c>
      <c r="E81" s="4" t="s">
        <v>411</v>
      </c>
      <c r="F81" s="6">
        <v>44868</v>
      </c>
      <c r="G81" s="6">
        <v>44870</v>
      </c>
      <c r="H81" s="4">
        <v>2</v>
      </c>
      <c r="I81" s="4">
        <v>2</v>
      </c>
      <c r="J81" s="4">
        <v>4</v>
      </c>
      <c r="K81" s="4" t="s">
        <v>30</v>
      </c>
      <c r="L81" s="4">
        <v>1592</v>
      </c>
      <c r="M81" s="4">
        <v>1592</v>
      </c>
      <c r="N81" s="4" t="s">
        <v>412</v>
      </c>
      <c r="O81" s="4" t="s">
        <v>32</v>
      </c>
      <c r="P81" s="4" t="s">
        <v>33</v>
      </c>
      <c r="Q81" s="4">
        <v>0</v>
      </c>
      <c r="R81" s="7">
        <v>44867</v>
      </c>
      <c r="S81" s="6">
        <v>44873</v>
      </c>
      <c r="T81" s="4" t="s">
        <v>34</v>
      </c>
      <c r="U81" s="4">
        <v>1592</v>
      </c>
      <c r="V81" s="4">
        <v>0</v>
      </c>
      <c r="W81" s="4">
        <v>0</v>
      </c>
      <c r="X81" s="4" t="s">
        <v>413</v>
      </c>
      <c r="Y81" s="4" t="s">
        <v>414</v>
      </c>
    </row>
    <row r="82" s="4" customFormat="1" spans="1:25">
      <c r="A82" s="4" t="s">
        <v>308</v>
      </c>
      <c r="B82" s="4" t="s">
        <v>26</v>
      </c>
      <c r="C82" s="4" t="s">
        <v>415</v>
      </c>
      <c r="D82" s="4" t="s">
        <v>309</v>
      </c>
      <c r="E82" s="4" t="s">
        <v>310</v>
      </c>
      <c r="F82" s="6">
        <v>44869</v>
      </c>
      <c r="G82" s="6">
        <v>44870</v>
      </c>
      <c r="H82" s="4">
        <v>1</v>
      </c>
      <c r="I82" s="4">
        <v>1</v>
      </c>
      <c r="J82" s="4">
        <v>1</v>
      </c>
      <c r="K82" s="4" t="s">
        <v>30</v>
      </c>
      <c r="L82" s="4">
        <v>-240.71</v>
      </c>
      <c r="M82" s="4">
        <v>-240.71</v>
      </c>
      <c r="N82" s="4" t="s">
        <v>311</v>
      </c>
      <c r="O82" s="4" t="s">
        <v>32</v>
      </c>
      <c r="P82" s="4" t="s">
        <v>33</v>
      </c>
      <c r="Q82" s="4">
        <v>0</v>
      </c>
      <c r="R82" s="7">
        <v>44865</v>
      </c>
      <c r="S82" s="6">
        <v>44873</v>
      </c>
      <c r="T82" s="4" t="s">
        <v>34</v>
      </c>
      <c r="U82" s="4">
        <v>-240.71</v>
      </c>
      <c r="V82" s="4">
        <v>0</v>
      </c>
      <c r="W82" s="4">
        <v>0</v>
      </c>
      <c r="X82" s="4" t="s">
        <v>312</v>
      </c>
      <c r="Y82" s="4" t="s">
        <v>313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391</v>
      </c>
      <c r="E83" s="4" t="s">
        <v>417</v>
      </c>
      <c r="F83" s="6">
        <v>44868</v>
      </c>
      <c r="G83" s="6">
        <v>44870</v>
      </c>
      <c r="H83" s="4">
        <v>1</v>
      </c>
      <c r="I83" s="4">
        <v>2</v>
      </c>
      <c r="J83" s="4">
        <v>2</v>
      </c>
      <c r="K83" s="4" t="s">
        <v>30</v>
      </c>
      <c r="L83" s="4">
        <v>2740</v>
      </c>
      <c r="M83" s="4">
        <v>2740</v>
      </c>
      <c r="N83" s="4" t="s">
        <v>418</v>
      </c>
      <c r="O83" s="4" t="s">
        <v>32</v>
      </c>
      <c r="P83" s="4" t="s">
        <v>33</v>
      </c>
      <c r="Q83" s="4">
        <v>0</v>
      </c>
      <c r="R83" s="7">
        <v>44867</v>
      </c>
      <c r="S83" s="6">
        <v>44873</v>
      </c>
      <c r="T83" s="4" t="s">
        <v>34</v>
      </c>
      <c r="U83" s="4">
        <v>2740</v>
      </c>
      <c r="V83" s="4">
        <v>0</v>
      </c>
      <c r="W83" s="4">
        <v>0</v>
      </c>
      <c r="X83" s="4" t="s">
        <v>419</v>
      </c>
      <c r="Y83" s="4" t="s">
        <v>420</v>
      </c>
    </row>
    <row r="84" s="4" customFormat="1" spans="1:25">
      <c r="A84" s="4" t="s">
        <v>421</v>
      </c>
      <c r="B84" s="4" t="s">
        <v>26</v>
      </c>
      <c r="C84" s="4" t="s">
        <v>27</v>
      </c>
      <c r="D84" s="4" t="s">
        <v>422</v>
      </c>
      <c r="E84" s="4" t="s">
        <v>423</v>
      </c>
      <c r="F84" s="6">
        <v>44869</v>
      </c>
      <c r="G84" s="6">
        <v>44870</v>
      </c>
      <c r="H84" s="4">
        <v>1</v>
      </c>
      <c r="I84" s="4">
        <v>1</v>
      </c>
      <c r="J84" s="4">
        <v>1</v>
      </c>
      <c r="K84" s="4" t="s">
        <v>30</v>
      </c>
      <c r="L84" s="4">
        <v>315</v>
      </c>
      <c r="M84" s="4">
        <v>315</v>
      </c>
      <c r="N84" s="4" t="s">
        <v>424</v>
      </c>
      <c r="O84" s="4" t="s">
        <v>32</v>
      </c>
      <c r="P84" s="4" t="s">
        <v>33</v>
      </c>
      <c r="Q84" s="4">
        <v>0</v>
      </c>
      <c r="R84" s="7">
        <v>44867</v>
      </c>
      <c r="S84" s="6">
        <v>44873</v>
      </c>
      <c r="T84" s="4" t="s">
        <v>34</v>
      </c>
      <c r="U84" s="4">
        <v>315</v>
      </c>
      <c r="V84" s="4">
        <v>0</v>
      </c>
      <c r="W84" s="4">
        <v>0</v>
      </c>
      <c r="X84" s="4" t="s">
        <v>425</v>
      </c>
      <c r="Y84" s="4" t="s">
        <v>426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44868</v>
      </c>
      <c r="G85" s="6">
        <v>44870</v>
      </c>
      <c r="H85" s="4">
        <v>1</v>
      </c>
      <c r="I85" s="4">
        <v>2</v>
      </c>
      <c r="J85" s="4">
        <v>2</v>
      </c>
      <c r="K85" s="4" t="s">
        <v>30</v>
      </c>
      <c r="L85" s="4">
        <v>7994</v>
      </c>
      <c r="M85" s="4">
        <v>7994</v>
      </c>
      <c r="N85" s="4" t="s">
        <v>430</v>
      </c>
      <c r="O85" s="4" t="s">
        <v>32</v>
      </c>
      <c r="P85" s="4" t="s">
        <v>33</v>
      </c>
      <c r="Q85" s="4">
        <v>0</v>
      </c>
      <c r="R85" s="7">
        <v>44867</v>
      </c>
      <c r="S85" s="6">
        <v>44873</v>
      </c>
      <c r="T85" s="4" t="s">
        <v>34</v>
      </c>
      <c r="U85" s="4">
        <v>7994</v>
      </c>
      <c r="V85" s="4">
        <v>0</v>
      </c>
      <c r="W85" s="4">
        <v>0</v>
      </c>
      <c r="X85" s="4" t="s">
        <v>431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197</v>
      </c>
      <c r="E86" s="4" t="s">
        <v>250</v>
      </c>
      <c r="F86" s="6">
        <v>44868</v>
      </c>
      <c r="G86" s="6">
        <v>44870</v>
      </c>
      <c r="H86" s="4">
        <v>1</v>
      </c>
      <c r="I86" s="4">
        <v>2</v>
      </c>
      <c r="J86" s="4">
        <v>2</v>
      </c>
      <c r="K86" s="4" t="s">
        <v>30</v>
      </c>
      <c r="L86" s="4">
        <v>1596</v>
      </c>
      <c r="M86" s="4">
        <v>1596</v>
      </c>
      <c r="N86" s="4" t="s">
        <v>434</v>
      </c>
      <c r="O86" s="4" t="s">
        <v>32</v>
      </c>
      <c r="P86" s="4" t="s">
        <v>33</v>
      </c>
      <c r="Q86" s="4">
        <v>0</v>
      </c>
      <c r="R86" s="7">
        <v>44867</v>
      </c>
      <c r="S86" s="6">
        <v>44873</v>
      </c>
      <c r="T86" s="4" t="s">
        <v>34</v>
      </c>
      <c r="U86" s="4">
        <v>1596</v>
      </c>
      <c r="V86" s="4">
        <v>0</v>
      </c>
      <c r="W86" s="4">
        <v>0</v>
      </c>
      <c r="X86" s="4" t="s">
        <v>435</v>
      </c>
      <c r="Y86" s="4" t="s">
        <v>436</v>
      </c>
    </row>
    <row r="87" s="4" customFormat="1" spans="1:25">
      <c r="A87" s="4" t="s">
        <v>437</v>
      </c>
      <c r="B87" s="4" t="s">
        <v>26</v>
      </c>
      <c r="C87" s="4" t="s">
        <v>27</v>
      </c>
      <c r="D87" s="4" t="s">
        <v>239</v>
      </c>
      <c r="E87" s="4" t="s">
        <v>438</v>
      </c>
      <c r="F87" s="6">
        <v>44868</v>
      </c>
      <c r="G87" s="6">
        <v>44870</v>
      </c>
      <c r="H87" s="4">
        <v>5</v>
      </c>
      <c r="I87" s="4">
        <v>2</v>
      </c>
      <c r="J87" s="4">
        <v>10</v>
      </c>
      <c r="K87" s="4" t="s">
        <v>30</v>
      </c>
      <c r="L87" s="4">
        <v>2010</v>
      </c>
      <c r="M87" s="4">
        <v>2010</v>
      </c>
      <c r="N87" s="4" t="s">
        <v>439</v>
      </c>
      <c r="O87" s="4" t="s">
        <v>32</v>
      </c>
      <c r="P87" s="4" t="s">
        <v>33</v>
      </c>
      <c r="Q87" s="4">
        <v>0</v>
      </c>
      <c r="R87" s="7">
        <v>44867</v>
      </c>
      <c r="S87" s="6">
        <v>44873</v>
      </c>
      <c r="T87" s="4" t="s">
        <v>34</v>
      </c>
      <c r="U87" s="4">
        <v>2010</v>
      </c>
      <c r="V87" s="4">
        <v>0</v>
      </c>
      <c r="W87" s="4">
        <v>0</v>
      </c>
      <c r="X87" s="4" t="s">
        <v>440</v>
      </c>
      <c r="Y87" s="4" t="s">
        <v>441</v>
      </c>
    </row>
    <row r="88" s="4" customFormat="1" spans="1:25">
      <c r="A88" s="4" t="s">
        <v>442</v>
      </c>
      <c r="B88" s="4" t="s">
        <v>26</v>
      </c>
      <c r="C88" s="4" t="s">
        <v>27</v>
      </c>
      <c r="D88" s="4" t="s">
        <v>368</v>
      </c>
      <c r="E88" s="4" t="s">
        <v>369</v>
      </c>
      <c r="F88" s="6">
        <v>44869</v>
      </c>
      <c r="G88" s="6">
        <v>44870</v>
      </c>
      <c r="H88" s="4">
        <v>1</v>
      </c>
      <c r="I88" s="4">
        <v>1</v>
      </c>
      <c r="J88" s="4">
        <v>1</v>
      </c>
      <c r="K88" s="4" t="s">
        <v>30</v>
      </c>
      <c r="L88" s="4">
        <v>613</v>
      </c>
      <c r="M88" s="4">
        <v>613</v>
      </c>
      <c r="N88" s="4" t="s">
        <v>443</v>
      </c>
      <c r="O88" s="4" t="s">
        <v>32</v>
      </c>
      <c r="P88" s="4" t="s">
        <v>33</v>
      </c>
      <c r="Q88" s="4">
        <v>0</v>
      </c>
      <c r="R88" s="7">
        <v>44867</v>
      </c>
      <c r="S88" s="6">
        <v>44873</v>
      </c>
      <c r="T88" s="4" t="s">
        <v>34</v>
      </c>
      <c r="U88" s="4">
        <v>613</v>
      </c>
      <c r="V88" s="4">
        <v>0</v>
      </c>
      <c r="W88" s="4">
        <v>0</v>
      </c>
      <c r="X88" s="4" t="s">
        <v>444</v>
      </c>
      <c r="Y88" s="4" t="s">
        <v>445</v>
      </c>
    </row>
    <row r="89" s="4" customFormat="1" spans="1:25">
      <c r="A89" s="4" t="s">
        <v>446</v>
      </c>
      <c r="B89" s="4" t="s">
        <v>26</v>
      </c>
      <c r="C89" s="4" t="s">
        <v>27</v>
      </c>
      <c r="D89" s="4" t="s">
        <v>227</v>
      </c>
      <c r="E89" s="4" t="s">
        <v>447</v>
      </c>
      <c r="F89" s="6">
        <v>44869</v>
      </c>
      <c r="G89" s="6">
        <v>44870</v>
      </c>
      <c r="H89" s="4">
        <v>1</v>
      </c>
      <c r="I89" s="4">
        <v>1</v>
      </c>
      <c r="J89" s="4">
        <v>1</v>
      </c>
      <c r="K89" s="4" t="s">
        <v>30</v>
      </c>
      <c r="L89" s="4">
        <v>692</v>
      </c>
      <c r="M89" s="4">
        <v>692</v>
      </c>
      <c r="N89" s="4" t="s">
        <v>448</v>
      </c>
      <c r="O89" s="4" t="s">
        <v>32</v>
      </c>
      <c r="P89" s="4" t="s">
        <v>33</v>
      </c>
      <c r="Q89" s="4">
        <v>0</v>
      </c>
      <c r="R89" s="7">
        <v>44867</v>
      </c>
      <c r="S89" s="6">
        <v>44873</v>
      </c>
      <c r="T89" s="4" t="s">
        <v>34</v>
      </c>
      <c r="U89" s="4">
        <v>692</v>
      </c>
      <c r="V89" s="4">
        <v>0</v>
      </c>
      <c r="W89" s="4">
        <v>0</v>
      </c>
      <c r="X89" s="4" t="s">
        <v>449</v>
      </c>
      <c r="Y89" s="4" t="s">
        <v>450</v>
      </c>
    </row>
    <row r="90" s="4" customFormat="1" spans="1:25">
      <c r="A90" s="4" t="s">
        <v>451</v>
      </c>
      <c r="B90" s="4" t="s">
        <v>26</v>
      </c>
      <c r="C90" s="4" t="s">
        <v>27</v>
      </c>
      <c r="D90" s="4" t="s">
        <v>362</v>
      </c>
      <c r="E90" s="4" t="s">
        <v>452</v>
      </c>
      <c r="F90" s="6">
        <v>44869</v>
      </c>
      <c r="G90" s="6">
        <v>44870</v>
      </c>
      <c r="H90" s="4">
        <v>1</v>
      </c>
      <c r="I90" s="4">
        <v>1</v>
      </c>
      <c r="J90" s="4">
        <v>1</v>
      </c>
      <c r="K90" s="4" t="s">
        <v>30</v>
      </c>
      <c r="L90" s="4">
        <v>295</v>
      </c>
      <c r="M90" s="4">
        <v>295</v>
      </c>
      <c r="N90" s="4" t="s">
        <v>453</v>
      </c>
      <c r="O90" s="4" t="s">
        <v>32</v>
      </c>
      <c r="P90" s="4" t="s">
        <v>33</v>
      </c>
      <c r="Q90" s="4">
        <v>0</v>
      </c>
      <c r="R90" s="7">
        <v>44867</v>
      </c>
      <c r="S90" s="6">
        <v>44873</v>
      </c>
      <c r="T90" s="4" t="s">
        <v>34</v>
      </c>
      <c r="U90" s="4">
        <v>295</v>
      </c>
      <c r="V90" s="4">
        <v>0</v>
      </c>
      <c r="W90" s="4">
        <v>0</v>
      </c>
      <c r="X90" s="4" t="s">
        <v>454</v>
      </c>
      <c r="Y90" s="4" t="s">
        <v>455</v>
      </c>
    </row>
    <row r="91" s="4" customFormat="1" spans="1:25">
      <c r="A91" s="4" t="s">
        <v>456</v>
      </c>
      <c r="B91" s="4" t="s">
        <v>26</v>
      </c>
      <c r="C91" s="4" t="s">
        <v>27</v>
      </c>
      <c r="D91" s="4" t="s">
        <v>221</v>
      </c>
      <c r="E91" s="4" t="s">
        <v>457</v>
      </c>
      <c r="F91" s="6">
        <v>44869</v>
      </c>
      <c r="G91" s="6">
        <v>44870</v>
      </c>
      <c r="H91" s="4">
        <v>1</v>
      </c>
      <c r="I91" s="4">
        <v>1</v>
      </c>
      <c r="J91" s="4">
        <v>1</v>
      </c>
      <c r="K91" s="4" t="s">
        <v>30</v>
      </c>
      <c r="L91" s="4">
        <v>461</v>
      </c>
      <c r="M91" s="4">
        <v>461</v>
      </c>
      <c r="N91" s="4" t="s">
        <v>458</v>
      </c>
      <c r="O91" s="4" t="s">
        <v>32</v>
      </c>
      <c r="P91" s="4" t="s">
        <v>33</v>
      </c>
      <c r="Q91" s="4">
        <v>0</v>
      </c>
      <c r="R91" s="7">
        <v>44868</v>
      </c>
      <c r="S91" s="6">
        <v>44873</v>
      </c>
      <c r="T91" s="4" t="s">
        <v>34</v>
      </c>
      <c r="U91" s="4">
        <v>461</v>
      </c>
      <c r="V91" s="4">
        <v>0</v>
      </c>
      <c r="W91" s="4">
        <v>0</v>
      </c>
      <c r="X91" s="4" t="s">
        <v>459</v>
      </c>
      <c r="Y91" s="4" t="s">
        <v>460</v>
      </c>
    </row>
    <row r="92" s="4" customFormat="1" spans="1:25">
      <c r="A92" s="4" t="s">
        <v>461</v>
      </c>
      <c r="B92" s="4" t="s">
        <v>26</v>
      </c>
      <c r="C92" s="4" t="s">
        <v>27</v>
      </c>
      <c r="D92" s="4" t="s">
        <v>368</v>
      </c>
      <c r="E92" s="4" t="s">
        <v>369</v>
      </c>
      <c r="F92" s="6">
        <v>44868</v>
      </c>
      <c r="G92" s="6">
        <v>44870</v>
      </c>
      <c r="H92" s="4">
        <v>1</v>
      </c>
      <c r="I92" s="4">
        <v>2</v>
      </c>
      <c r="J92" s="4">
        <v>2</v>
      </c>
      <c r="K92" s="4" t="s">
        <v>30</v>
      </c>
      <c r="L92" s="4">
        <v>1226</v>
      </c>
      <c r="M92" s="4">
        <v>1226</v>
      </c>
      <c r="N92" s="4" t="s">
        <v>462</v>
      </c>
      <c r="O92" s="4" t="s">
        <v>32</v>
      </c>
      <c r="P92" s="4" t="s">
        <v>33</v>
      </c>
      <c r="Q92" s="4">
        <v>0</v>
      </c>
      <c r="R92" s="7">
        <v>44868</v>
      </c>
      <c r="S92" s="6">
        <v>44873</v>
      </c>
      <c r="T92" s="4" t="s">
        <v>34</v>
      </c>
      <c r="U92" s="4">
        <v>1226</v>
      </c>
      <c r="V92" s="4">
        <v>0</v>
      </c>
      <c r="W92" s="4">
        <v>0</v>
      </c>
      <c r="X92" s="4" t="s">
        <v>463</v>
      </c>
      <c r="Y92" s="4" t="s">
        <v>464</v>
      </c>
    </row>
    <row r="93" s="4" customFormat="1" spans="1:25">
      <c r="A93" s="4" t="s">
        <v>465</v>
      </c>
      <c r="B93" s="4" t="s">
        <v>26</v>
      </c>
      <c r="C93" s="4" t="s">
        <v>27</v>
      </c>
      <c r="D93" s="4" t="s">
        <v>466</v>
      </c>
      <c r="E93" s="4" t="s">
        <v>467</v>
      </c>
      <c r="F93" s="6">
        <v>44869</v>
      </c>
      <c r="G93" s="6">
        <v>44870</v>
      </c>
      <c r="H93" s="4">
        <v>1</v>
      </c>
      <c r="I93" s="4">
        <v>1</v>
      </c>
      <c r="J93" s="4">
        <v>1</v>
      </c>
      <c r="K93" s="4" t="s">
        <v>30</v>
      </c>
      <c r="L93" s="4">
        <v>581</v>
      </c>
      <c r="M93" s="4">
        <v>581</v>
      </c>
      <c r="N93" s="4" t="s">
        <v>468</v>
      </c>
      <c r="O93" s="4" t="s">
        <v>32</v>
      </c>
      <c r="P93" s="4" t="s">
        <v>33</v>
      </c>
      <c r="Q93" s="4">
        <v>0</v>
      </c>
      <c r="R93" s="7">
        <v>44868</v>
      </c>
      <c r="S93" s="6">
        <v>44873</v>
      </c>
      <c r="T93" s="4" t="s">
        <v>34</v>
      </c>
      <c r="U93" s="4">
        <v>581</v>
      </c>
      <c r="V93" s="4">
        <v>0</v>
      </c>
      <c r="W93" s="4">
        <v>0</v>
      </c>
      <c r="X93" s="4" t="s">
        <v>469</v>
      </c>
      <c r="Y93" s="4" t="s">
        <v>41</v>
      </c>
    </row>
    <row r="94" s="4" customFormat="1" spans="1:25">
      <c r="A94" s="4" t="s">
        <v>470</v>
      </c>
      <c r="B94" s="4" t="s">
        <v>26</v>
      </c>
      <c r="C94" s="4" t="s">
        <v>27</v>
      </c>
      <c r="D94" s="4" t="s">
        <v>471</v>
      </c>
      <c r="E94" s="4" t="s">
        <v>472</v>
      </c>
      <c r="F94" s="6">
        <v>44868</v>
      </c>
      <c r="G94" s="6">
        <v>44870</v>
      </c>
      <c r="H94" s="4">
        <v>2</v>
      </c>
      <c r="I94" s="4">
        <v>2</v>
      </c>
      <c r="J94" s="4">
        <v>4</v>
      </c>
      <c r="K94" s="4" t="s">
        <v>30</v>
      </c>
      <c r="L94" s="4">
        <v>1792</v>
      </c>
      <c r="M94" s="4">
        <v>1792</v>
      </c>
      <c r="N94" s="4" t="s">
        <v>473</v>
      </c>
      <c r="O94" s="4" t="s">
        <v>32</v>
      </c>
      <c r="P94" s="4" t="s">
        <v>33</v>
      </c>
      <c r="Q94" s="4">
        <v>0</v>
      </c>
      <c r="R94" s="7">
        <v>44868</v>
      </c>
      <c r="S94" s="6">
        <v>44873</v>
      </c>
      <c r="T94" s="4" t="s">
        <v>34</v>
      </c>
      <c r="U94" s="4">
        <v>1792</v>
      </c>
      <c r="V94" s="4">
        <v>0</v>
      </c>
      <c r="W94" s="4">
        <v>0</v>
      </c>
      <c r="X94" s="4" t="s">
        <v>474</v>
      </c>
      <c r="Y94" s="4" t="s">
        <v>475</v>
      </c>
    </row>
    <row r="95" s="4" customFormat="1" spans="1:25">
      <c r="A95" s="4" t="s">
        <v>476</v>
      </c>
      <c r="B95" s="4" t="s">
        <v>26</v>
      </c>
      <c r="C95" s="4" t="s">
        <v>27</v>
      </c>
      <c r="D95" s="4" t="s">
        <v>221</v>
      </c>
      <c r="E95" s="4" t="s">
        <v>457</v>
      </c>
      <c r="F95" s="6">
        <v>44869</v>
      </c>
      <c r="G95" s="6">
        <v>44870</v>
      </c>
      <c r="H95" s="4">
        <v>1</v>
      </c>
      <c r="I95" s="4">
        <v>1</v>
      </c>
      <c r="J95" s="4">
        <v>1</v>
      </c>
      <c r="K95" s="4" t="s">
        <v>30</v>
      </c>
      <c r="L95" s="4">
        <v>461</v>
      </c>
      <c r="M95" s="4">
        <v>461</v>
      </c>
      <c r="N95" s="4" t="s">
        <v>458</v>
      </c>
      <c r="O95" s="4" t="s">
        <v>32</v>
      </c>
      <c r="P95" s="4" t="s">
        <v>33</v>
      </c>
      <c r="Q95" s="4">
        <v>0</v>
      </c>
      <c r="R95" s="7">
        <v>44868</v>
      </c>
      <c r="S95" s="6">
        <v>44873</v>
      </c>
      <c r="T95" s="4" t="s">
        <v>34</v>
      </c>
      <c r="U95" s="4">
        <v>461</v>
      </c>
      <c r="V95" s="4">
        <v>0</v>
      </c>
      <c r="W95" s="4">
        <v>0</v>
      </c>
      <c r="X95" s="4" t="s">
        <v>477</v>
      </c>
      <c r="Y95" s="4" t="s">
        <v>41</v>
      </c>
    </row>
    <row r="96" s="4" customFormat="1" spans="1:25">
      <c r="A96" s="4" t="s">
        <v>478</v>
      </c>
      <c r="B96" s="4" t="s">
        <v>26</v>
      </c>
      <c r="C96" s="4" t="s">
        <v>27</v>
      </c>
      <c r="D96" s="4" t="s">
        <v>479</v>
      </c>
      <c r="E96" s="4" t="s">
        <v>480</v>
      </c>
      <c r="F96" s="6">
        <v>44869</v>
      </c>
      <c r="G96" s="6">
        <v>44870</v>
      </c>
      <c r="H96" s="4">
        <v>1</v>
      </c>
      <c r="I96" s="4">
        <v>1</v>
      </c>
      <c r="J96" s="4">
        <v>1</v>
      </c>
      <c r="K96" s="4" t="s">
        <v>30</v>
      </c>
      <c r="L96" s="4">
        <v>449</v>
      </c>
      <c r="M96" s="4">
        <v>449</v>
      </c>
      <c r="N96" s="4" t="s">
        <v>481</v>
      </c>
      <c r="O96" s="4" t="s">
        <v>32</v>
      </c>
      <c r="P96" s="4" t="s">
        <v>33</v>
      </c>
      <c r="Q96" s="4">
        <v>0</v>
      </c>
      <c r="R96" s="7">
        <v>44868</v>
      </c>
      <c r="S96" s="6">
        <v>44873</v>
      </c>
      <c r="T96" s="4" t="s">
        <v>34</v>
      </c>
      <c r="U96" s="4">
        <v>449</v>
      </c>
      <c r="V96" s="4">
        <v>0</v>
      </c>
      <c r="W96" s="4">
        <v>0</v>
      </c>
      <c r="X96" s="4" t="s">
        <v>482</v>
      </c>
      <c r="Y96" s="4" t="s">
        <v>483</v>
      </c>
    </row>
    <row r="97" s="4" customFormat="1" spans="1:25">
      <c r="A97" s="4" t="s">
        <v>476</v>
      </c>
      <c r="B97" s="4" t="s">
        <v>26</v>
      </c>
      <c r="C97" s="4" t="s">
        <v>42</v>
      </c>
      <c r="D97" s="4" t="s">
        <v>221</v>
      </c>
      <c r="E97" s="4" t="s">
        <v>457</v>
      </c>
      <c r="F97" s="6">
        <v>44869</v>
      </c>
      <c r="G97" s="6">
        <v>44870</v>
      </c>
      <c r="H97" s="4">
        <v>1</v>
      </c>
      <c r="I97" s="4">
        <v>1</v>
      </c>
      <c r="J97" s="4">
        <v>1</v>
      </c>
      <c r="K97" s="4" t="s">
        <v>30</v>
      </c>
      <c r="L97" s="4">
        <v>-461</v>
      </c>
      <c r="M97" s="4">
        <v>-461</v>
      </c>
      <c r="N97" s="4" t="s">
        <v>458</v>
      </c>
      <c r="O97" s="4" t="s">
        <v>32</v>
      </c>
      <c r="P97" s="4" t="s">
        <v>33</v>
      </c>
      <c r="Q97" s="4">
        <v>0</v>
      </c>
      <c r="R97" s="7">
        <v>44868</v>
      </c>
      <c r="S97" s="6">
        <v>44873</v>
      </c>
      <c r="T97" s="4" t="s">
        <v>34</v>
      </c>
      <c r="U97" s="4">
        <v>-461</v>
      </c>
      <c r="V97" s="4">
        <v>0</v>
      </c>
      <c r="W97" s="4">
        <v>0</v>
      </c>
      <c r="X97" s="4" t="s">
        <v>477</v>
      </c>
      <c r="Y97" s="4" t="s">
        <v>41</v>
      </c>
    </row>
    <row r="98" s="4" customFormat="1" spans="1:25">
      <c r="A98" s="4" t="s">
        <v>484</v>
      </c>
      <c r="B98" s="4" t="s">
        <v>26</v>
      </c>
      <c r="C98" s="4" t="s">
        <v>27</v>
      </c>
      <c r="D98" s="4" t="s">
        <v>485</v>
      </c>
      <c r="E98" s="4" t="s">
        <v>486</v>
      </c>
      <c r="F98" s="6">
        <v>44868</v>
      </c>
      <c r="G98" s="6">
        <v>44870</v>
      </c>
      <c r="H98" s="4">
        <v>1</v>
      </c>
      <c r="I98" s="4">
        <v>2</v>
      </c>
      <c r="J98" s="4">
        <v>2</v>
      </c>
      <c r="K98" s="4" t="s">
        <v>30</v>
      </c>
      <c r="L98" s="4">
        <v>1964</v>
      </c>
      <c r="M98" s="4">
        <v>1964</v>
      </c>
      <c r="N98" s="4" t="s">
        <v>487</v>
      </c>
      <c r="O98" s="4" t="s">
        <v>32</v>
      </c>
      <c r="P98" s="4" t="s">
        <v>33</v>
      </c>
      <c r="Q98" s="4">
        <v>0</v>
      </c>
      <c r="R98" s="7">
        <v>44868</v>
      </c>
      <c r="S98" s="6">
        <v>44873</v>
      </c>
      <c r="T98" s="4" t="s">
        <v>34</v>
      </c>
      <c r="U98" s="4">
        <v>1964</v>
      </c>
      <c r="V98" s="4">
        <v>0</v>
      </c>
      <c r="W98" s="4">
        <v>0</v>
      </c>
      <c r="X98" s="4" t="s">
        <v>488</v>
      </c>
      <c r="Y98" s="4" t="s">
        <v>489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492</v>
      </c>
      <c r="F99" s="6">
        <v>44869</v>
      </c>
      <c r="G99" s="6">
        <v>44870</v>
      </c>
      <c r="H99" s="4">
        <v>1</v>
      </c>
      <c r="I99" s="4">
        <v>1</v>
      </c>
      <c r="J99" s="4">
        <v>1</v>
      </c>
      <c r="K99" s="4" t="s">
        <v>30</v>
      </c>
      <c r="L99" s="4">
        <v>335</v>
      </c>
      <c r="M99" s="4">
        <v>335</v>
      </c>
      <c r="N99" s="4" t="s">
        <v>493</v>
      </c>
      <c r="O99" s="4" t="s">
        <v>32</v>
      </c>
      <c r="P99" s="4" t="s">
        <v>33</v>
      </c>
      <c r="Q99" s="4">
        <v>0</v>
      </c>
      <c r="R99" s="7">
        <v>44868</v>
      </c>
      <c r="S99" s="6">
        <v>44873</v>
      </c>
      <c r="T99" s="4" t="s">
        <v>34</v>
      </c>
      <c r="U99" s="4">
        <v>335</v>
      </c>
      <c r="V99" s="4">
        <v>0</v>
      </c>
      <c r="W99" s="4">
        <v>0</v>
      </c>
      <c r="X99" s="4" t="s">
        <v>494</v>
      </c>
      <c r="Y99" s="4" t="s">
        <v>495</v>
      </c>
    </row>
    <row r="100" s="4" customFormat="1" spans="1:25">
      <c r="A100" s="4" t="s">
        <v>496</v>
      </c>
      <c r="B100" s="4" t="s">
        <v>26</v>
      </c>
      <c r="C100" s="4" t="s">
        <v>27</v>
      </c>
      <c r="D100" s="4" t="s">
        <v>497</v>
      </c>
      <c r="E100" s="4" t="s">
        <v>282</v>
      </c>
      <c r="F100" s="6">
        <v>44869</v>
      </c>
      <c r="G100" s="6">
        <v>44870</v>
      </c>
      <c r="H100" s="4">
        <v>1</v>
      </c>
      <c r="I100" s="4">
        <v>1</v>
      </c>
      <c r="J100" s="4">
        <v>1</v>
      </c>
      <c r="K100" s="4" t="s">
        <v>30</v>
      </c>
      <c r="L100" s="4">
        <v>432</v>
      </c>
      <c r="M100" s="4">
        <v>432</v>
      </c>
      <c r="N100" s="4" t="s">
        <v>498</v>
      </c>
      <c r="O100" s="4" t="s">
        <v>32</v>
      </c>
      <c r="P100" s="4" t="s">
        <v>33</v>
      </c>
      <c r="Q100" s="4">
        <v>0</v>
      </c>
      <c r="R100" s="7">
        <v>44868</v>
      </c>
      <c r="S100" s="6">
        <v>44873</v>
      </c>
      <c r="T100" s="4" t="s">
        <v>34</v>
      </c>
      <c r="U100" s="4">
        <v>432</v>
      </c>
      <c r="V100" s="4">
        <v>0</v>
      </c>
      <c r="W100" s="4">
        <v>0</v>
      </c>
      <c r="X100" s="4" t="s">
        <v>499</v>
      </c>
      <c r="Y100" s="4" t="s">
        <v>500</v>
      </c>
    </row>
    <row r="101" s="4" customFormat="1" spans="1:25">
      <c r="A101" s="4" t="s">
        <v>501</v>
      </c>
      <c r="B101" s="4" t="s">
        <v>26</v>
      </c>
      <c r="C101" s="4" t="s">
        <v>27</v>
      </c>
      <c r="D101" s="4" t="s">
        <v>502</v>
      </c>
      <c r="E101" s="4" t="s">
        <v>503</v>
      </c>
      <c r="F101" s="6">
        <v>44869</v>
      </c>
      <c r="G101" s="6">
        <v>44870</v>
      </c>
      <c r="H101" s="4">
        <v>1</v>
      </c>
      <c r="I101" s="4">
        <v>1</v>
      </c>
      <c r="J101" s="4">
        <v>1</v>
      </c>
      <c r="K101" s="4" t="s">
        <v>30</v>
      </c>
      <c r="L101" s="4">
        <v>606</v>
      </c>
      <c r="M101" s="4">
        <v>606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44868</v>
      </c>
      <c r="S101" s="6">
        <v>44873</v>
      </c>
      <c r="T101" s="4" t="s">
        <v>34</v>
      </c>
      <c r="U101" s="4">
        <v>606</v>
      </c>
      <c r="V101" s="4">
        <v>0</v>
      </c>
      <c r="W101" s="4">
        <v>0</v>
      </c>
      <c r="X101" s="4" t="s">
        <v>505</v>
      </c>
      <c r="Y101" s="4" t="s">
        <v>506</v>
      </c>
    </row>
    <row r="102" s="4" customFormat="1" spans="1:25">
      <c r="A102" s="4" t="s">
        <v>507</v>
      </c>
      <c r="B102" s="4" t="s">
        <v>26</v>
      </c>
      <c r="C102" s="4" t="s">
        <v>27</v>
      </c>
      <c r="D102" s="4" t="s">
        <v>497</v>
      </c>
      <c r="E102" s="4" t="s">
        <v>508</v>
      </c>
      <c r="F102" s="6">
        <v>44869</v>
      </c>
      <c r="G102" s="6">
        <v>44870</v>
      </c>
      <c r="H102" s="4">
        <v>1</v>
      </c>
      <c r="I102" s="4">
        <v>1</v>
      </c>
      <c r="J102" s="4">
        <v>1</v>
      </c>
      <c r="K102" s="4" t="s">
        <v>30</v>
      </c>
      <c r="L102" s="4">
        <v>441</v>
      </c>
      <c r="M102" s="4">
        <v>441</v>
      </c>
      <c r="N102" s="4" t="s">
        <v>509</v>
      </c>
      <c r="O102" s="4" t="s">
        <v>32</v>
      </c>
      <c r="P102" s="4" t="s">
        <v>33</v>
      </c>
      <c r="Q102" s="4">
        <v>0</v>
      </c>
      <c r="R102" s="7">
        <v>44868</v>
      </c>
      <c r="S102" s="6">
        <v>44873</v>
      </c>
      <c r="T102" s="4" t="s">
        <v>34</v>
      </c>
      <c r="U102" s="4">
        <v>441</v>
      </c>
      <c r="V102" s="4">
        <v>0</v>
      </c>
      <c r="W102" s="4">
        <v>0</v>
      </c>
      <c r="X102" s="4" t="s">
        <v>510</v>
      </c>
      <c r="Y102" s="4" t="s">
        <v>511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513</v>
      </c>
      <c r="E103" s="4" t="s">
        <v>514</v>
      </c>
      <c r="F103" s="6">
        <v>44869</v>
      </c>
      <c r="G103" s="6">
        <v>44870</v>
      </c>
      <c r="H103" s="4">
        <v>1</v>
      </c>
      <c r="I103" s="4">
        <v>1</v>
      </c>
      <c r="J103" s="4">
        <v>1</v>
      </c>
      <c r="K103" s="4" t="s">
        <v>30</v>
      </c>
      <c r="L103" s="4">
        <v>900</v>
      </c>
      <c r="M103" s="4">
        <v>900</v>
      </c>
      <c r="N103" s="4" t="s">
        <v>515</v>
      </c>
      <c r="O103" s="4" t="s">
        <v>32</v>
      </c>
      <c r="P103" s="4" t="s">
        <v>33</v>
      </c>
      <c r="Q103" s="4">
        <v>0</v>
      </c>
      <c r="R103" s="7">
        <v>44868</v>
      </c>
      <c r="S103" s="6">
        <v>44873</v>
      </c>
      <c r="T103" s="4" t="s">
        <v>34</v>
      </c>
      <c r="U103" s="4">
        <v>900</v>
      </c>
      <c r="V103" s="4">
        <v>0</v>
      </c>
      <c r="W103" s="4">
        <v>0</v>
      </c>
      <c r="X103" s="4" t="s">
        <v>516</v>
      </c>
      <c r="Y103" s="4" t="s">
        <v>517</v>
      </c>
    </row>
    <row r="104" s="4" customFormat="1" spans="1:25">
      <c r="A104" s="4" t="s">
        <v>518</v>
      </c>
      <c r="B104" s="4" t="s">
        <v>26</v>
      </c>
      <c r="C104" s="4" t="s">
        <v>27</v>
      </c>
      <c r="D104" s="4" t="s">
        <v>519</v>
      </c>
      <c r="E104" s="4" t="s">
        <v>520</v>
      </c>
      <c r="F104" s="6">
        <v>44869</v>
      </c>
      <c r="G104" s="6">
        <v>44870</v>
      </c>
      <c r="H104" s="4">
        <v>1</v>
      </c>
      <c r="I104" s="4">
        <v>1</v>
      </c>
      <c r="J104" s="4">
        <v>1</v>
      </c>
      <c r="K104" s="4" t="s">
        <v>30</v>
      </c>
      <c r="L104" s="4">
        <v>348</v>
      </c>
      <c r="M104" s="4">
        <v>348</v>
      </c>
      <c r="N104" s="4" t="s">
        <v>521</v>
      </c>
      <c r="O104" s="4" t="s">
        <v>32</v>
      </c>
      <c r="P104" s="4" t="s">
        <v>33</v>
      </c>
      <c r="Q104" s="4">
        <v>0</v>
      </c>
      <c r="R104" s="7">
        <v>44868</v>
      </c>
      <c r="S104" s="6">
        <v>44873</v>
      </c>
      <c r="T104" s="4" t="s">
        <v>34</v>
      </c>
      <c r="U104" s="4">
        <v>348</v>
      </c>
      <c r="V104" s="4">
        <v>0</v>
      </c>
      <c r="W104" s="4">
        <v>0</v>
      </c>
      <c r="X104" s="4" t="s">
        <v>522</v>
      </c>
      <c r="Y104" s="4" t="s">
        <v>523</v>
      </c>
    </row>
    <row r="105" s="4" customFormat="1" spans="1:25">
      <c r="A105" s="4" t="s">
        <v>524</v>
      </c>
      <c r="B105" s="4" t="s">
        <v>26</v>
      </c>
      <c r="C105" s="4" t="s">
        <v>27</v>
      </c>
      <c r="D105" s="4" t="s">
        <v>525</v>
      </c>
      <c r="E105" s="4" t="s">
        <v>508</v>
      </c>
      <c r="F105" s="6">
        <v>44869</v>
      </c>
      <c r="G105" s="6">
        <v>44870</v>
      </c>
      <c r="H105" s="4">
        <v>2</v>
      </c>
      <c r="I105" s="4">
        <v>1</v>
      </c>
      <c r="J105" s="4">
        <v>2</v>
      </c>
      <c r="K105" s="4" t="s">
        <v>30</v>
      </c>
      <c r="L105" s="4">
        <v>1116</v>
      </c>
      <c r="M105" s="4">
        <v>1116</v>
      </c>
      <c r="N105" s="4" t="s">
        <v>526</v>
      </c>
      <c r="O105" s="4" t="s">
        <v>32</v>
      </c>
      <c r="P105" s="4" t="s">
        <v>33</v>
      </c>
      <c r="Q105" s="4">
        <v>0</v>
      </c>
      <c r="R105" s="7">
        <v>44868</v>
      </c>
      <c r="S105" s="6">
        <v>44873</v>
      </c>
      <c r="T105" s="4" t="s">
        <v>34</v>
      </c>
      <c r="U105" s="4">
        <v>1116</v>
      </c>
      <c r="V105" s="4">
        <v>0</v>
      </c>
      <c r="W105" s="4">
        <v>0</v>
      </c>
      <c r="X105" s="4" t="s">
        <v>527</v>
      </c>
      <c r="Y105" s="4" t="s">
        <v>528</v>
      </c>
    </row>
    <row r="106" s="4" customFormat="1" spans="1:25">
      <c r="A106" s="4" t="s">
        <v>529</v>
      </c>
      <c r="B106" s="4" t="s">
        <v>26</v>
      </c>
      <c r="C106" s="4" t="s">
        <v>27</v>
      </c>
      <c r="D106" s="4" t="s">
        <v>530</v>
      </c>
      <c r="E106" s="4" t="s">
        <v>531</v>
      </c>
      <c r="F106" s="6">
        <v>44869</v>
      </c>
      <c r="G106" s="6">
        <v>44870</v>
      </c>
      <c r="H106" s="4">
        <v>1</v>
      </c>
      <c r="I106" s="4">
        <v>1</v>
      </c>
      <c r="J106" s="4">
        <v>1</v>
      </c>
      <c r="K106" s="4" t="s">
        <v>30</v>
      </c>
      <c r="L106" s="4">
        <v>377</v>
      </c>
      <c r="M106" s="4">
        <v>377</v>
      </c>
      <c r="N106" s="4" t="s">
        <v>532</v>
      </c>
      <c r="O106" s="4" t="s">
        <v>32</v>
      </c>
      <c r="P106" s="4" t="s">
        <v>33</v>
      </c>
      <c r="Q106" s="4">
        <v>0</v>
      </c>
      <c r="R106" s="7">
        <v>44868</v>
      </c>
      <c r="S106" s="6">
        <v>44873</v>
      </c>
      <c r="T106" s="4" t="s">
        <v>34</v>
      </c>
      <c r="U106" s="4">
        <v>377</v>
      </c>
      <c r="V106" s="4">
        <v>0</v>
      </c>
      <c r="W106" s="4">
        <v>0</v>
      </c>
      <c r="X106" s="4" t="s">
        <v>533</v>
      </c>
      <c r="Y106" s="4" t="s">
        <v>534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536</v>
      </c>
      <c r="E107" s="4" t="s">
        <v>537</v>
      </c>
      <c r="F107" s="6">
        <v>44869</v>
      </c>
      <c r="G107" s="6">
        <v>44870</v>
      </c>
      <c r="H107" s="4">
        <v>1</v>
      </c>
      <c r="I107" s="4">
        <v>1</v>
      </c>
      <c r="J107" s="4">
        <v>1</v>
      </c>
      <c r="K107" s="4" t="s">
        <v>30</v>
      </c>
      <c r="L107" s="4">
        <v>632</v>
      </c>
      <c r="M107" s="4">
        <v>632</v>
      </c>
      <c r="N107" s="4" t="s">
        <v>538</v>
      </c>
      <c r="O107" s="4" t="s">
        <v>32</v>
      </c>
      <c r="P107" s="4" t="s">
        <v>33</v>
      </c>
      <c r="Q107" s="4">
        <v>0</v>
      </c>
      <c r="R107" s="7">
        <v>44868</v>
      </c>
      <c r="S107" s="6">
        <v>44873</v>
      </c>
      <c r="T107" s="4" t="s">
        <v>34</v>
      </c>
      <c r="U107" s="4">
        <v>632</v>
      </c>
      <c r="V107" s="4">
        <v>0</v>
      </c>
      <c r="W107" s="4">
        <v>0</v>
      </c>
      <c r="X107" s="4" t="s">
        <v>539</v>
      </c>
      <c r="Y107" s="4" t="s">
        <v>540</v>
      </c>
    </row>
    <row r="108" s="4" customFormat="1" spans="1:25">
      <c r="A108" s="4" t="s">
        <v>541</v>
      </c>
      <c r="B108" s="4" t="s">
        <v>26</v>
      </c>
      <c r="C108" s="4" t="s">
        <v>27</v>
      </c>
      <c r="D108" s="4" t="s">
        <v>536</v>
      </c>
      <c r="E108" s="4" t="s">
        <v>542</v>
      </c>
      <c r="F108" s="6">
        <v>44869</v>
      </c>
      <c r="G108" s="6">
        <v>44870</v>
      </c>
      <c r="H108" s="4">
        <v>1</v>
      </c>
      <c r="I108" s="4">
        <v>1</v>
      </c>
      <c r="J108" s="4">
        <v>1</v>
      </c>
      <c r="K108" s="4" t="s">
        <v>30</v>
      </c>
      <c r="L108" s="4">
        <v>738</v>
      </c>
      <c r="M108" s="4">
        <v>738</v>
      </c>
      <c r="N108" s="4" t="s">
        <v>543</v>
      </c>
      <c r="O108" s="4" t="s">
        <v>32</v>
      </c>
      <c r="P108" s="4" t="s">
        <v>33</v>
      </c>
      <c r="Q108" s="4">
        <v>0</v>
      </c>
      <c r="R108" s="7">
        <v>44868</v>
      </c>
      <c r="S108" s="6">
        <v>44873</v>
      </c>
      <c r="T108" s="4" t="s">
        <v>34</v>
      </c>
      <c r="U108" s="4">
        <v>738</v>
      </c>
      <c r="V108" s="4">
        <v>0</v>
      </c>
      <c r="W108" s="4">
        <v>0</v>
      </c>
      <c r="X108" s="4" t="s">
        <v>544</v>
      </c>
      <c r="Y108" s="4" t="s">
        <v>545</v>
      </c>
    </row>
    <row r="109" s="4" customFormat="1" spans="1:25">
      <c r="A109" s="4" t="s">
        <v>546</v>
      </c>
      <c r="B109" s="4" t="s">
        <v>26</v>
      </c>
      <c r="C109" s="4" t="s">
        <v>27</v>
      </c>
      <c r="D109" s="4" t="s">
        <v>536</v>
      </c>
      <c r="E109" s="4" t="s">
        <v>547</v>
      </c>
      <c r="F109" s="6">
        <v>44869</v>
      </c>
      <c r="G109" s="6">
        <v>44870</v>
      </c>
      <c r="H109" s="4">
        <v>1</v>
      </c>
      <c r="I109" s="4">
        <v>1</v>
      </c>
      <c r="J109" s="4">
        <v>1</v>
      </c>
      <c r="K109" s="4" t="s">
        <v>30</v>
      </c>
      <c r="L109" s="4">
        <v>738</v>
      </c>
      <c r="M109" s="4">
        <v>738</v>
      </c>
      <c r="N109" s="4" t="s">
        <v>548</v>
      </c>
      <c r="O109" s="4" t="s">
        <v>32</v>
      </c>
      <c r="P109" s="4" t="s">
        <v>33</v>
      </c>
      <c r="Q109" s="4">
        <v>0</v>
      </c>
      <c r="R109" s="7">
        <v>44868</v>
      </c>
      <c r="S109" s="6">
        <v>44873</v>
      </c>
      <c r="T109" s="4" t="s">
        <v>34</v>
      </c>
      <c r="U109" s="4">
        <v>738</v>
      </c>
      <c r="V109" s="4">
        <v>0</v>
      </c>
      <c r="W109" s="4">
        <v>0</v>
      </c>
      <c r="X109" s="4" t="s">
        <v>549</v>
      </c>
      <c r="Y109" s="4" t="s">
        <v>550</v>
      </c>
    </row>
    <row r="110" s="4" customFormat="1" spans="1:25">
      <c r="A110" s="4" t="s">
        <v>551</v>
      </c>
      <c r="B110" s="4" t="s">
        <v>26</v>
      </c>
      <c r="C110" s="4" t="s">
        <v>27</v>
      </c>
      <c r="D110" s="4" t="s">
        <v>552</v>
      </c>
      <c r="E110" s="4" t="s">
        <v>553</v>
      </c>
      <c r="F110" s="6">
        <v>44869</v>
      </c>
      <c r="G110" s="6">
        <v>44870</v>
      </c>
      <c r="H110" s="4">
        <v>1</v>
      </c>
      <c r="I110" s="4">
        <v>1</v>
      </c>
      <c r="J110" s="4">
        <v>1</v>
      </c>
      <c r="K110" s="4" t="s">
        <v>30</v>
      </c>
      <c r="L110" s="4">
        <v>382</v>
      </c>
      <c r="M110" s="4">
        <v>382</v>
      </c>
      <c r="N110" s="4" t="s">
        <v>554</v>
      </c>
      <c r="O110" s="4" t="s">
        <v>32</v>
      </c>
      <c r="P110" s="4" t="s">
        <v>33</v>
      </c>
      <c r="Q110" s="4">
        <v>0</v>
      </c>
      <c r="R110" s="7">
        <v>44869</v>
      </c>
      <c r="S110" s="6">
        <v>44873</v>
      </c>
      <c r="T110" s="4" t="s">
        <v>34</v>
      </c>
      <c r="U110" s="4">
        <v>382</v>
      </c>
      <c r="V110" s="4">
        <v>0</v>
      </c>
      <c r="W110" s="4">
        <v>0</v>
      </c>
      <c r="X110" s="4" t="s">
        <v>555</v>
      </c>
      <c r="Y110" s="4" t="s">
        <v>556</v>
      </c>
    </row>
    <row r="111" s="4" customFormat="1" spans="1:25">
      <c r="A111" s="4" t="s">
        <v>557</v>
      </c>
      <c r="B111" s="4" t="s">
        <v>26</v>
      </c>
      <c r="C111" s="4" t="s">
        <v>27</v>
      </c>
      <c r="D111" s="4" t="s">
        <v>552</v>
      </c>
      <c r="E111" s="4" t="s">
        <v>553</v>
      </c>
      <c r="F111" s="6">
        <v>44869</v>
      </c>
      <c r="G111" s="6">
        <v>44870</v>
      </c>
      <c r="H111" s="4">
        <v>2</v>
      </c>
      <c r="I111" s="4">
        <v>1</v>
      </c>
      <c r="J111" s="4">
        <v>2</v>
      </c>
      <c r="K111" s="4" t="s">
        <v>30</v>
      </c>
      <c r="L111" s="4">
        <v>764</v>
      </c>
      <c r="M111" s="4">
        <v>764</v>
      </c>
      <c r="N111" s="4" t="s">
        <v>558</v>
      </c>
      <c r="O111" s="4" t="s">
        <v>32</v>
      </c>
      <c r="P111" s="4" t="s">
        <v>33</v>
      </c>
      <c r="Q111" s="4">
        <v>0</v>
      </c>
      <c r="R111" s="7">
        <v>44869</v>
      </c>
      <c r="S111" s="6">
        <v>44873</v>
      </c>
      <c r="T111" s="4" t="s">
        <v>34</v>
      </c>
      <c r="U111" s="4">
        <v>764</v>
      </c>
      <c r="V111" s="4">
        <v>0</v>
      </c>
      <c r="W111" s="4">
        <v>0</v>
      </c>
      <c r="X111" s="4" t="s">
        <v>559</v>
      </c>
      <c r="Y111" s="4" t="s">
        <v>560</v>
      </c>
    </row>
    <row r="112" s="4" customFormat="1" spans="1:25">
      <c r="A112" s="4" t="s">
        <v>561</v>
      </c>
      <c r="B112" s="4" t="s">
        <v>26</v>
      </c>
      <c r="C112" s="4" t="s">
        <v>27</v>
      </c>
      <c r="D112" s="4" t="s">
        <v>552</v>
      </c>
      <c r="E112" s="4" t="s">
        <v>553</v>
      </c>
      <c r="F112" s="6">
        <v>44869</v>
      </c>
      <c r="G112" s="6">
        <v>44870</v>
      </c>
      <c r="H112" s="4">
        <v>2</v>
      </c>
      <c r="I112" s="4">
        <v>1</v>
      </c>
      <c r="J112" s="4">
        <v>2</v>
      </c>
      <c r="K112" s="4" t="s">
        <v>30</v>
      </c>
      <c r="L112" s="4">
        <v>764</v>
      </c>
      <c r="M112" s="4">
        <v>764</v>
      </c>
      <c r="N112" s="4" t="s">
        <v>562</v>
      </c>
      <c r="O112" s="4" t="s">
        <v>32</v>
      </c>
      <c r="P112" s="4" t="s">
        <v>33</v>
      </c>
      <c r="Q112" s="4">
        <v>0</v>
      </c>
      <c r="R112" s="7">
        <v>44869</v>
      </c>
      <c r="S112" s="6">
        <v>44873</v>
      </c>
      <c r="T112" s="4" t="s">
        <v>34</v>
      </c>
      <c r="U112" s="4">
        <v>764</v>
      </c>
      <c r="V112" s="4">
        <v>0</v>
      </c>
      <c r="W112" s="4">
        <v>0</v>
      </c>
      <c r="X112" s="4" t="s">
        <v>563</v>
      </c>
      <c r="Y112" s="4" t="s">
        <v>564</v>
      </c>
    </row>
    <row r="113" s="4" customFormat="1" spans="1:25">
      <c r="A113" s="4" t="s">
        <v>565</v>
      </c>
      <c r="B113" s="4" t="s">
        <v>26</v>
      </c>
      <c r="C113" s="4" t="s">
        <v>27</v>
      </c>
      <c r="D113" s="4" t="s">
        <v>91</v>
      </c>
      <c r="E113" s="4" t="s">
        <v>566</v>
      </c>
      <c r="F113" s="6">
        <v>44869</v>
      </c>
      <c r="G113" s="6">
        <v>44870</v>
      </c>
      <c r="H113" s="4">
        <v>1</v>
      </c>
      <c r="I113" s="4">
        <v>1</v>
      </c>
      <c r="J113" s="4">
        <v>1</v>
      </c>
      <c r="K113" s="4" t="s">
        <v>30</v>
      </c>
      <c r="L113" s="4">
        <v>1212</v>
      </c>
      <c r="M113" s="4">
        <v>1212</v>
      </c>
      <c r="N113" s="4" t="s">
        <v>567</v>
      </c>
      <c r="O113" s="4" t="s">
        <v>32</v>
      </c>
      <c r="P113" s="4" t="s">
        <v>33</v>
      </c>
      <c r="Q113" s="4">
        <v>0</v>
      </c>
      <c r="R113" s="7">
        <v>44869</v>
      </c>
      <c r="S113" s="6">
        <v>44873</v>
      </c>
      <c r="T113" s="4" t="s">
        <v>34</v>
      </c>
      <c r="U113" s="4">
        <v>1212</v>
      </c>
      <c r="V113" s="4">
        <v>0</v>
      </c>
      <c r="W113" s="4">
        <v>0</v>
      </c>
      <c r="X113" s="4" t="s">
        <v>568</v>
      </c>
      <c r="Y113" s="4" t="s">
        <v>569</v>
      </c>
    </row>
    <row r="114" s="4" customFormat="1" spans="1:25">
      <c r="A114" s="4" t="s">
        <v>570</v>
      </c>
      <c r="B114" s="4" t="s">
        <v>26</v>
      </c>
      <c r="C114" s="4" t="s">
        <v>27</v>
      </c>
      <c r="D114" s="4" t="s">
        <v>368</v>
      </c>
      <c r="E114" s="4" t="s">
        <v>571</v>
      </c>
      <c r="F114" s="6">
        <v>44869</v>
      </c>
      <c r="G114" s="6">
        <v>44870</v>
      </c>
      <c r="H114" s="4">
        <v>1</v>
      </c>
      <c r="I114" s="4">
        <v>1</v>
      </c>
      <c r="J114" s="4">
        <v>1</v>
      </c>
      <c r="K114" s="4" t="s">
        <v>30</v>
      </c>
      <c r="L114" s="4">
        <v>546</v>
      </c>
      <c r="M114" s="4">
        <v>546</v>
      </c>
      <c r="N114" s="4" t="s">
        <v>572</v>
      </c>
      <c r="O114" s="4" t="s">
        <v>32</v>
      </c>
      <c r="P114" s="4" t="s">
        <v>33</v>
      </c>
      <c r="Q114" s="4">
        <v>0</v>
      </c>
      <c r="R114" s="7">
        <v>44869</v>
      </c>
      <c r="S114" s="6">
        <v>44873</v>
      </c>
      <c r="T114" s="4" t="s">
        <v>34</v>
      </c>
      <c r="U114" s="4">
        <v>546</v>
      </c>
      <c r="V114" s="4">
        <v>0</v>
      </c>
      <c r="W114" s="4">
        <v>0</v>
      </c>
      <c r="X114" s="4" t="s">
        <v>573</v>
      </c>
      <c r="Y114" s="4" t="s">
        <v>574</v>
      </c>
    </row>
    <row r="115" s="4" customFormat="1" spans="1:25">
      <c r="A115" s="4" t="s">
        <v>575</v>
      </c>
      <c r="B115" s="4" t="s">
        <v>26</v>
      </c>
      <c r="C115" s="4" t="s">
        <v>27</v>
      </c>
      <c r="D115" s="4" t="s">
        <v>576</v>
      </c>
      <c r="E115" s="4" t="s">
        <v>438</v>
      </c>
      <c r="F115" s="6">
        <v>44869</v>
      </c>
      <c r="G115" s="6">
        <v>44870</v>
      </c>
      <c r="H115" s="4">
        <v>1</v>
      </c>
      <c r="I115" s="4">
        <v>1</v>
      </c>
      <c r="J115" s="4">
        <v>1</v>
      </c>
      <c r="K115" s="4" t="s">
        <v>30</v>
      </c>
      <c r="L115" s="4">
        <v>242</v>
      </c>
      <c r="M115" s="4">
        <v>242</v>
      </c>
      <c r="N115" s="4" t="s">
        <v>577</v>
      </c>
      <c r="O115" s="4" t="s">
        <v>32</v>
      </c>
      <c r="P115" s="4" t="s">
        <v>33</v>
      </c>
      <c r="Q115" s="4">
        <v>0</v>
      </c>
      <c r="R115" s="7">
        <v>44869</v>
      </c>
      <c r="S115" s="6">
        <v>44873</v>
      </c>
      <c r="T115" s="4" t="s">
        <v>34</v>
      </c>
      <c r="U115" s="4">
        <v>242</v>
      </c>
      <c r="V115" s="4">
        <v>0</v>
      </c>
      <c r="W115" s="4">
        <v>0</v>
      </c>
      <c r="X115" s="4" t="s">
        <v>578</v>
      </c>
      <c r="Y115" s="4" t="s">
        <v>41</v>
      </c>
    </row>
    <row r="116" s="4" customFormat="1" spans="1:25">
      <c r="A116" s="4" t="s">
        <v>579</v>
      </c>
      <c r="B116" s="4" t="s">
        <v>26</v>
      </c>
      <c r="C116" s="4" t="s">
        <v>27</v>
      </c>
      <c r="D116" s="4" t="s">
        <v>85</v>
      </c>
      <c r="E116" s="4" t="s">
        <v>580</v>
      </c>
      <c r="F116" s="6">
        <v>44869</v>
      </c>
      <c r="G116" s="6">
        <v>44870</v>
      </c>
      <c r="H116" s="4">
        <v>1</v>
      </c>
      <c r="I116" s="4">
        <v>1</v>
      </c>
      <c r="J116" s="4">
        <v>1</v>
      </c>
      <c r="K116" s="4" t="s">
        <v>30</v>
      </c>
      <c r="L116" s="4">
        <v>675</v>
      </c>
      <c r="M116" s="4">
        <v>675</v>
      </c>
      <c r="N116" s="4" t="s">
        <v>581</v>
      </c>
      <c r="O116" s="4" t="s">
        <v>32</v>
      </c>
      <c r="P116" s="4" t="s">
        <v>33</v>
      </c>
      <c r="Q116" s="4">
        <v>0</v>
      </c>
      <c r="R116" s="7">
        <v>44869</v>
      </c>
      <c r="S116" s="6">
        <v>44873</v>
      </c>
      <c r="T116" s="4" t="s">
        <v>34</v>
      </c>
      <c r="U116" s="4">
        <v>675</v>
      </c>
      <c r="V116" s="4">
        <v>0</v>
      </c>
      <c r="W116" s="4">
        <v>0</v>
      </c>
      <c r="X116" s="4" t="s">
        <v>582</v>
      </c>
      <c r="Y116" s="4" t="s">
        <v>583</v>
      </c>
    </row>
    <row r="117" s="4" customFormat="1" spans="1:25">
      <c r="A117" s="4" t="s">
        <v>584</v>
      </c>
      <c r="B117" s="4" t="s">
        <v>26</v>
      </c>
      <c r="C117" s="4" t="s">
        <v>27</v>
      </c>
      <c r="D117" s="4" t="s">
        <v>239</v>
      </c>
      <c r="E117" s="4" t="s">
        <v>438</v>
      </c>
      <c r="F117" s="6">
        <v>44869</v>
      </c>
      <c r="G117" s="6">
        <v>44870</v>
      </c>
      <c r="H117" s="4">
        <v>1</v>
      </c>
      <c r="I117" s="4">
        <v>1</v>
      </c>
      <c r="J117" s="4">
        <v>1</v>
      </c>
      <c r="K117" s="4" t="s">
        <v>30</v>
      </c>
      <c r="L117" s="4">
        <v>227</v>
      </c>
      <c r="M117" s="4">
        <v>227</v>
      </c>
      <c r="N117" s="4" t="s">
        <v>585</v>
      </c>
      <c r="O117" s="4" t="s">
        <v>32</v>
      </c>
      <c r="P117" s="4" t="s">
        <v>33</v>
      </c>
      <c r="Q117" s="4">
        <v>0</v>
      </c>
      <c r="R117" s="7">
        <v>44869</v>
      </c>
      <c r="S117" s="6">
        <v>44873</v>
      </c>
      <c r="T117" s="4" t="s">
        <v>34</v>
      </c>
      <c r="U117" s="4">
        <v>227</v>
      </c>
      <c r="V117" s="4">
        <v>0</v>
      </c>
      <c r="W117" s="4">
        <v>0</v>
      </c>
      <c r="X117" s="4" t="s">
        <v>586</v>
      </c>
      <c r="Y117" s="4" t="s">
        <v>587</v>
      </c>
    </row>
    <row r="118" s="4" customFormat="1" spans="1:25">
      <c r="A118" s="4" t="s">
        <v>588</v>
      </c>
      <c r="B118" s="4" t="s">
        <v>26</v>
      </c>
      <c r="C118" s="4" t="s">
        <v>27</v>
      </c>
      <c r="D118" s="4" t="s">
        <v>589</v>
      </c>
      <c r="E118" s="4" t="s">
        <v>590</v>
      </c>
      <c r="F118" s="6">
        <v>44869</v>
      </c>
      <c r="G118" s="6">
        <v>44870</v>
      </c>
      <c r="H118" s="4">
        <v>1</v>
      </c>
      <c r="I118" s="4">
        <v>1</v>
      </c>
      <c r="J118" s="4">
        <v>1</v>
      </c>
      <c r="K118" s="4" t="s">
        <v>30</v>
      </c>
      <c r="L118" s="4">
        <v>650</v>
      </c>
      <c r="M118" s="4">
        <v>650</v>
      </c>
      <c r="N118" s="4" t="s">
        <v>591</v>
      </c>
      <c r="O118" s="4" t="s">
        <v>32</v>
      </c>
      <c r="P118" s="4" t="s">
        <v>33</v>
      </c>
      <c r="Q118" s="4">
        <v>0</v>
      </c>
      <c r="R118" s="7">
        <v>44869</v>
      </c>
      <c r="S118" s="6">
        <v>44873</v>
      </c>
      <c r="T118" s="4" t="s">
        <v>34</v>
      </c>
      <c r="U118" s="4">
        <v>650</v>
      </c>
      <c r="V118" s="4">
        <v>0</v>
      </c>
      <c r="W118" s="4">
        <v>0</v>
      </c>
      <c r="X118" s="4" t="s">
        <v>592</v>
      </c>
      <c r="Y118" s="4" t="s">
        <v>593</v>
      </c>
    </row>
    <row r="119" s="4" customFormat="1" spans="1:25">
      <c r="A119" s="4" t="s">
        <v>465</v>
      </c>
      <c r="B119" s="4" t="s">
        <v>26</v>
      </c>
      <c r="C119" s="4" t="s">
        <v>42</v>
      </c>
      <c r="D119" s="4" t="s">
        <v>466</v>
      </c>
      <c r="E119" s="4" t="s">
        <v>467</v>
      </c>
      <c r="F119" s="6">
        <v>44869</v>
      </c>
      <c r="G119" s="6">
        <v>44870</v>
      </c>
      <c r="H119" s="4">
        <v>1</v>
      </c>
      <c r="I119" s="4">
        <v>1</v>
      </c>
      <c r="J119" s="4">
        <v>1</v>
      </c>
      <c r="K119" s="4" t="s">
        <v>30</v>
      </c>
      <c r="L119" s="4">
        <v>-581</v>
      </c>
      <c r="M119" s="4">
        <v>-581</v>
      </c>
      <c r="N119" s="4" t="s">
        <v>468</v>
      </c>
      <c r="O119" s="4" t="s">
        <v>32</v>
      </c>
      <c r="P119" s="4" t="s">
        <v>33</v>
      </c>
      <c r="Q119" s="4">
        <v>0</v>
      </c>
      <c r="R119" s="7">
        <v>44868</v>
      </c>
      <c r="S119" s="6">
        <v>44873</v>
      </c>
      <c r="T119" s="4" t="s">
        <v>34</v>
      </c>
      <c r="U119" s="4">
        <v>-581</v>
      </c>
      <c r="V119" s="4">
        <v>0</v>
      </c>
      <c r="W119" s="4">
        <v>0</v>
      </c>
      <c r="X119" s="4" t="s">
        <v>469</v>
      </c>
      <c r="Y119" s="4" t="s">
        <v>41</v>
      </c>
    </row>
    <row r="120" s="4" customFormat="1" spans="1:25">
      <c r="A120" s="4" t="s">
        <v>594</v>
      </c>
      <c r="B120" s="4" t="s">
        <v>26</v>
      </c>
      <c r="C120" s="4" t="s">
        <v>27</v>
      </c>
      <c r="D120" s="4" t="s">
        <v>595</v>
      </c>
      <c r="E120" s="4" t="s">
        <v>438</v>
      </c>
      <c r="F120" s="6">
        <v>44869</v>
      </c>
      <c r="G120" s="6">
        <v>44870</v>
      </c>
      <c r="H120" s="4">
        <v>1</v>
      </c>
      <c r="I120" s="4">
        <v>1</v>
      </c>
      <c r="J120" s="4">
        <v>1</v>
      </c>
      <c r="K120" s="4" t="s">
        <v>30</v>
      </c>
      <c r="L120" s="4">
        <v>158</v>
      </c>
      <c r="M120" s="4">
        <v>158</v>
      </c>
      <c r="N120" s="4" t="s">
        <v>596</v>
      </c>
      <c r="O120" s="4" t="s">
        <v>32</v>
      </c>
      <c r="P120" s="4" t="s">
        <v>33</v>
      </c>
      <c r="Q120" s="4">
        <v>0</v>
      </c>
      <c r="R120" s="7">
        <v>44869</v>
      </c>
      <c r="S120" s="6">
        <v>44873</v>
      </c>
      <c r="T120" s="4" t="s">
        <v>34</v>
      </c>
      <c r="U120" s="4">
        <v>158</v>
      </c>
      <c r="V120" s="4">
        <v>0</v>
      </c>
      <c r="W120" s="4">
        <v>0</v>
      </c>
      <c r="X120" s="4" t="s">
        <v>597</v>
      </c>
      <c r="Y120" s="4" t="s">
        <v>597</v>
      </c>
    </row>
    <row r="121" s="4" customFormat="1" spans="1:25">
      <c r="A121" s="4" t="s">
        <v>598</v>
      </c>
      <c r="B121" s="4" t="s">
        <v>26</v>
      </c>
      <c r="C121" s="4" t="s">
        <v>27</v>
      </c>
      <c r="D121" s="4" t="s">
        <v>595</v>
      </c>
      <c r="E121" s="4" t="s">
        <v>438</v>
      </c>
      <c r="F121" s="6">
        <v>44869</v>
      </c>
      <c r="G121" s="6">
        <v>44870</v>
      </c>
      <c r="H121" s="4">
        <v>1</v>
      </c>
      <c r="I121" s="4">
        <v>1</v>
      </c>
      <c r="J121" s="4">
        <v>1</v>
      </c>
      <c r="K121" s="4" t="s">
        <v>30</v>
      </c>
      <c r="L121" s="4">
        <v>158</v>
      </c>
      <c r="M121" s="4">
        <v>158</v>
      </c>
      <c r="N121" s="4" t="s">
        <v>599</v>
      </c>
      <c r="O121" s="4" t="s">
        <v>32</v>
      </c>
      <c r="P121" s="4" t="s">
        <v>33</v>
      </c>
      <c r="Q121" s="4">
        <v>0</v>
      </c>
      <c r="R121" s="7">
        <v>44869</v>
      </c>
      <c r="S121" s="6">
        <v>44873</v>
      </c>
      <c r="T121" s="4" t="s">
        <v>34</v>
      </c>
      <c r="U121" s="4">
        <v>158</v>
      </c>
      <c r="V121" s="4">
        <v>0</v>
      </c>
      <c r="W121" s="4">
        <v>0</v>
      </c>
      <c r="X121" s="4" t="s">
        <v>600</v>
      </c>
      <c r="Y121" s="4" t="s">
        <v>600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602</v>
      </c>
      <c r="E122" s="4" t="s">
        <v>438</v>
      </c>
      <c r="F122" s="6">
        <v>44869</v>
      </c>
      <c r="G122" s="6">
        <v>44870</v>
      </c>
      <c r="H122" s="4">
        <v>1</v>
      </c>
      <c r="I122" s="4">
        <v>1</v>
      </c>
      <c r="J122" s="4">
        <v>1</v>
      </c>
      <c r="K122" s="4" t="s">
        <v>30</v>
      </c>
      <c r="L122" s="4">
        <v>355</v>
      </c>
      <c r="M122" s="4">
        <v>355</v>
      </c>
      <c r="N122" s="4" t="s">
        <v>603</v>
      </c>
      <c r="O122" s="4" t="s">
        <v>32</v>
      </c>
      <c r="P122" s="4" t="s">
        <v>33</v>
      </c>
      <c r="Q122" s="4">
        <v>0</v>
      </c>
      <c r="R122" s="7">
        <v>44869</v>
      </c>
      <c r="S122" s="6">
        <v>44873</v>
      </c>
      <c r="T122" s="4" t="s">
        <v>34</v>
      </c>
      <c r="U122" s="4">
        <v>355</v>
      </c>
      <c r="V122" s="4">
        <v>0</v>
      </c>
      <c r="W122" s="4">
        <v>0</v>
      </c>
      <c r="X122" s="4" t="s">
        <v>604</v>
      </c>
      <c r="Y122" s="4" t="s">
        <v>605</v>
      </c>
    </row>
    <row r="123" s="4" customFormat="1" spans="1:25">
      <c r="A123" s="4" t="s">
        <v>606</v>
      </c>
      <c r="B123" s="4" t="s">
        <v>26</v>
      </c>
      <c r="C123" s="4" t="s">
        <v>27</v>
      </c>
      <c r="D123" s="4" t="s">
        <v>368</v>
      </c>
      <c r="E123" s="4" t="s">
        <v>369</v>
      </c>
      <c r="F123" s="6">
        <v>44869</v>
      </c>
      <c r="G123" s="6">
        <v>44870</v>
      </c>
      <c r="H123" s="4">
        <v>1</v>
      </c>
      <c r="I123" s="4">
        <v>1</v>
      </c>
      <c r="J123" s="4">
        <v>1</v>
      </c>
      <c r="K123" s="4" t="s">
        <v>30</v>
      </c>
      <c r="L123" s="4">
        <v>612</v>
      </c>
      <c r="M123" s="4">
        <v>612</v>
      </c>
      <c r="N123" s="4" t="s">
        <v>607</v>
      </c>
      <c r="O123" s="4" t="s">
        <v>32</v>
      </c>
      <c r="P123" s="4" t="s">
        <v>33</v>
      </c>
      <c r="Q123" s="4">
        <v>0</v>
      </c>
      <c r="R123" s="7">
        <v>44869</v>
      </c>
      <c r="S123" s="6">
        <v>44873</v>
      </c>
      <c r="T123" s="4" t="s">
        <v>34</v>
      </c>
      <c r="U123" s="4">
        <v>612</v>
      </c>
      <c r="V123" s="4">
        <v>0</v>
      </c>
      <c r="W123" s="4">
        <v>0</v>
      </c>
      <c r="X123" s="4" t="s">
        <v>608</v>
      </c>
      <c r="Y123" s="4" t="s">
        <v>609</v>
      </c>
    </row>
    <row r="124" s="4" customFormat="1" spans="1:25">
      <c r="A124" s="4" t="s">
        <v>575</v>
      </c>
      <c r="B124" s="4" t="s">
        <v>26</v>
      </c>
      <c r="C124" s="4" t="s">
        <v>42</v>
      </c>
      <c r="D124" s="4" t="s">
        <v>576</v>
      </c>
      <c r="E124" s="4" t="s">
        <v>438</v>
      </c>
      <c r="F124" s="6">
        <v>44869</v>
      </c>
      <c r="G124" s="6">
        <v>44870</v>
      </c>
      <c r="H124" s="4">
        <v>1</v>
      </c>
      <c r="I124" s="4">
        <v>1</v>
      </c>
      <c r="J124" s="4">
        <v>1</v>
      </c>
      <c r="K124" s="4" t="s">
        <v>30</v>
      </c>
      <c r="L124" s="4">
        <v>-242</v>
      </c>
      <c r="M124" s="4">
        <v>-242</v>
      </c>
      <c r="N124" s="4" t="s">
        <v>577</v>
      </c>
      <c r="O124" s="4" t="s">
        <v>32</v>
      </c>
      <c r="P124" s="4" t="s">
        <v>33</v>
      </c>
      <c r="Q124" s="4">
        <v>0</v>
      </c>
      <c r="R124" s="7">
        <v>44869</v>
      </c>
      <c r="S124" s="6">
        <v>44873</v>
      </c>
      <c r="T124" s="4" t="s">
        <v>34</v>
      </c>
      <c r="U124" s="4">
        <v>-242</v>
      </c>
      <c r="V124" s="4">
        <v>0</v>
      </c>
      <c r="W124" s="4">
        <v>0</v>
      </c>
      <c r="X124" s="4" t="s">
        <v>578</v>
      </c>
      <c r="Y124" s="4" t="s">
        <v>41</v>
      </c>
    </row>
    <row r="125" s="4" customFormat="1" spans="1:25">
      <c r="A125" s="4" t="s">
        <v>303</v>
      </c>
      <c r="B125" s="4" t="s">
        <v>26</v>
      </c>
      <c r="C125" s="4" t="s">
        <v>415</v>
      </c>
      <c r="D125" s="4" t="s">
        <v>304</v>
      </c>
      <c r="E125" s="4" t="s">
        <v>305</v>
      </c>
      <c r="F125" s="6">
        <v>44867</v>
      </c>
      <c r="G125" s="6">
        <v>44870</v>
      </c>
      <c r="H125" s="4">
        <v>1</v>
      </c>
      <c r="I125" s="4">
        <v>3</v>
      </c>
      <c r="J125" s="4">
        <v>3</v>
      </c>
      <c r="K125" s="4" t="s">
        <v>30</v>
      </c>
      <c r="L125" s="4">
        <v>-1882.05</v>
      </c>
      <c r="M125" s="4">
        <v>-1882.05</v>
      </c>
      <c r="N125" s="4" t="s">
        <v>306</v>
      </c>
      <c r="O125" s="4" t="s">
        <v>32</v>
      </c>
      <c r="P125" s="4" t="s">
        <v>33</v>
      </c>
      <c r="Q125" s="4">
        <v>0</v>
      </c>
      <c r="R125" s="7">
        <v>44865</v>
      </c>
      <c r="S125" s="6">
        <v>44873</v>
      </c>
      <c r="T125" s="4" t="s">
        <v>34</v>
      </c>
      <c r="U125" s="4">
        <v>-1882.05</v>
      </c>
      <c r="V125" s="4">
        <v>0</v>
      </c>
      <c r="W125" s="4">
        <v>0</v>
      </c>
      <c r="X125" s="4" t="s">
        <v>307</v>
      </c>
      <c r="Y12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21"/>
  <sheetViews>
    <sheetView tabSelected="1" workbookViewId="0">
      <selection activeCell="A118" sqref="A118:F121"/>
    </sheetView>
  </sheetViews>
  <sheetFormatPr defaultColWidth="9" defaultRowHeight="13.5"/>
  <cols>
    <col min="1" max="1" width="12.625" style="4"/>
    <col min="2" max="2" width="11.5" style="4"/>
    <col min="3" max="3" width="12" style="4" customWidth="1"/>
    <col min="4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610</v>
      </c>
    </row>
    <row r="2" s="4" customFormat="1" hidden="1" spans="1:9">
      <c r="A2" s="5">
        <v>18013011285</v>
      </c>
      <c r="B2" s="6">
        <v>44869</v>
      </c>
      <c r="C2" s="6">
        <v>44870</v>
      </c>
      <c r="D2" s="4">
        <v>1570</v>
      </c>
      <c r="E2" s="4" t="str">
        <f>VLOOKUP(A2,HOP!A:L,12,0)</f>
        <v>1570.00</v>
      </c>
      <c r="F2" s="4" t="str">
        <f>VLOOKUP(A2,HOP!A:C,3,0)</f>
        <v>2566964</v>
      </c>
      <c r="G2" s="4">
        <f>D2-E2</f>
        <v>0</v>
      </c>
      <c r="H2" s="4" t="str">
        <f>$H$1&amp;F2</f>
        <v>，2566964</v>
      </c>
      <c r="I2" s="4" t="str">
        <f>VLOOKUP(A2,HOP!A:U,21,0)</f>
        <v>直采</v>
      </c>
    </row>
    <row r="3" s="4" customFormat="1" hidden="1" spans="1:9">
      <c r="A3" s="5">
        <v>18276932972</v>
      </c>
      <c r="B3" s="6">
        <v>44869</v>
      </c>
      <c r="C3" s="6">
        <v>44870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18709125898</v>
      </c>
      <c r="B4" s="6">
        <v>44868</v>
      </c>
      <c r="C4" s="6">
        <v>44870</v>
      </c>
      <c r="D4" s="4">
        <v>1478</v>
      </c>
      <c r="E4" s="4" t="str">
        <f>VLOOKUP(A4,HOP!A:L,12,0)</f>
        <v>1478.00</v>
      </c>
      <c r="F4" s="4" t="str">
        <f>VLOOKUP(A4,HOP!A:C,3,0)</f>
        <v>2651360</v>
      </c>
      <c r="G4" s="4">
        <f t="shared" si="0"/>
        <v>0</v>
      </c>
      <c r="H4" s="4" t="str">
        <f t="shared" si="1"/>
        <v>，2651360</v>
      </c>
      <c r="I4" s="4" t="str">
        <f>VLOOKUP(A4,HOP!A:U,21,0)</f>
        <v>直采</v>
      </c>
    </row>
    <row r="5" s="4" customFormat="1" hidden="1" spans="1:9">
      <c r="A5" s="5">
        <v>18916435269</v>
      </c>
      <c r="B5" s="6">
        <v>44869</v>
      </c>
      <c r="C5" s="6">
        <v>44870</v>
      </c>
      <c r="D5" s="4">
        <v>508</v>
      </c>
      <c r="E5" s="4" t="str">
        <f>VLOOKUP(A5,HOP!A:L,12,0)</f>
        <v>508.00</v>
      </c>
      <c r="F5" s="4" t="str">
        <f>VLOOKUP(A5,HOP!A:C,3,0)</f>
        <v>2677000</v>
      </c>
      <c r="G5" s="4">
        <f t="shared" si="0"/>
        <v>0</v>
      </c>
      <c r="H5" s="4" t="str">
        <f t="shared" si="1"/>
        <v>，2677000</v>
      </c>
      <c r="I5" s="4" t="str">
        <f>VLOOKUP(A5,HOP!A:U,21,0)</f>
        <v>直采</v>
      </c>
    </row>
    <row r="6" s="4" customFormat="1" hidden="1" spans="1:9">
      <c r="A6" s="5">
        <v>18945230896</v>
      </c>
      <c r="B6" s="6">
        <v>44869</v>
      </c>
      <c r="C6" s="6">
        <v>44870</v>
      </c>
      <c r="D6" s="4">
        <v>479</v>
      </c>
      <c r="E6" s="4" t="str">
        <f>VLOOKUP(A6,HOP!A:L,12,0)</f>
        <v>479.00</v>
      </c>
      <c r="F6" s="4" t="str">
        <f>VLOOKUP(A6,HOP!A:C,3,0)</f>
        <v>2684751</v>
      </c>
      <c r="G6" s="4">
        <f t="shared" si="0"/>
        <v>0</v>
      </c>
      <c r="H6" s="4" t="str">
        <f t="shared" si="1"/>
        <v>，2684751</v>
      </c>
      <c r="I6" s="4" t="str">
        <f>VLOOKUP(A6,HOP!A:U,21,0)</f>
        <v>直采</v>
      </c>
    </row>
    <row r="7" s="4" customFormat="1" hidden="1" spans="1:9">
      <c r="A7" s="5">
        <v>21105307561</v>
      </c>
      <c r="B7" s="6">
        <v>44867</v>
      </c>
      <c r="C7" s="6">
        <v>44870</v>
      </c>
      <c r="D7" s="4">
        <v>4727</v>
      </c>
      <c r="E7" s="4" t="str">
        <f>VLOOKUP(A7,HOP!A:L,12,0)</f>
        <v>4727.00</v>
      </c>
      <c r="F7" s="4" t="str">
        <f>VLOOKUP(A7,HOP!A:C,3,0)</f>
        <v>2701184</v>
      </c>
      <c r="G7" s="4">
        <f t="shared" si="0"/>
        <v>0</v>
      </c>
      <c r="H7" s="4" t="str">
        <f t="shared" si="1"/>
        <v>，2701184</v>
      </c>
      <c r="I7" s="4" t="str">
        <f>VLOOKUP(A7,HOP!A:U,21,0)</f>
        <v>直采</v>
      </c>
    </row>
    <row r="8" s="4" customFormat="1" hidden="1" spans="1:9">
      <c r="A8" s="5">
        <v>21134284675</v>
      </c>
      <c r="B8" s="6">
        <v>44868</v>
      </c>
      <c r="C8" s="6">
        <v>44870</v>
      </c>
      <c r="D8" s="4">
        <v>2116</v>
      </c>
      <c r="E8" s="4" t="str">
        <f>VLOOKUP(A8,HOP!A:L,12,0)</f>
        <v>2116.00</v>
      </c>
      <c r="F8" s="4" t="str">
        <f>VLOOKUP(A8,HOP!A:C,3,0)</f>
        <v>2705783</v>
      </c>
      <c r="G8" s="4">
        <f t="shared" si="0"/>
        <v>0</v>
      </c>
      <c r="H8" s="4" t="str">
        <f t="shared" si="1"/>
        <v>，2705783</v>
      </c>
      <c r="I8" s="4" t="str">
        <f>VLOOKUP(A8,HOP!A:U,21,0)</f>
        <v>直采</v>
      </c>
    </row>
    <row r="9" s="4" customFormat="1" hidden="1" spans="1:9">
      <c r="A9" s="5">
        <v>21237219118</v>
      </c>
      <c r="B9" s="6">
        <v>44868</v>
      </c>
      <c r="C9" s="6">
        <v>44870</v>
      </c>
      <c r="D9" s="4">
        <v>858</v>
      </c>
      <c r="E9" s="4" t="str">
        <f>VLOOKUP(A9,HOP!A:L,12,0)</f>
        <v>858.00</v>
      </c>
      <c r="F9" s="4" t="str">
        <f>VLOOKUP(A9,HOP!A:C,3,0)</f>
        <v>2716002</v>
      </c>
      <c r="G9" s="4">
        <f t="shared" si="0"/>
        <v>0</v>
      </c>
      <c r="H9" s="4" t="str">
        <f t="shared" si="1"/>
        <v>，2716002</v>
      </c>
      <c r="I9" s="4" t="str">
        <f>VLOOKUP(A9,HOP!A:U,21,0)</f>
        <v>直采</v>
      </c>
    </row>
    <row r="10" s="4" customFormat="1" hidden="1" spans="1:9">
      <c r="A10" s="5">
        <v>21254029529</v>
      </c>
      <c r="B10" s="6">
        <v>44865</v>
      </c>
      <c r="C10" s="6">
        <v>44870</v>
      </c>
      <c r="D10" s="4">
        <v>2608</v>
      </c>
      <c r="E10" s="4" t="str">
        <f>VLOOKUP(A10,HOP!A:L,12,0)</f>
        <v>2608.00</v>
      </c>
      <c r="F10" s="4" t="str">
        <f>VLOOKUP(A10,HOP!A:C,3,0)</f>
        <v>2718994</v>
      </c>
      <c r="G10" s="4">
        <f t="shared" si="0"/>
        <v>0</v>
      </c>
      <c r="H10" s="4" t="str">
        <f t="shared" si="1"/>
        <v>，2718994</v>
      </c>
      <c r="I10" s="4" t="str">
        <f>VLOOKUP(A10,HOP!A:U,21,0)</f>
        <v>直采</v>
      </c>
    </row>
    <row r="11" s="4" customFormat="1" hidden="1" spans="1:9">
      <c r="A11" s="5">
        <v>21256048387</v>
      </c>
      <c r="B11" s="6">
        <v>44868</v>
      </c>
      <c r="C11" s="6">
        <v>44870</v>
      </c>
      <c r="D11" s="4">
        <v>860</v>
      </c>
      <c r="E11" s="4" t="str">
        <f>VLOOKUP(A11,HOP!A:L,12,0)</f>
        <v>860.00</v>
      </c>
      <c r="F11" s="4" t="str">
        <f>VLOOKUP(A11,HOP!A:C,3,0)</f>
        <v>2719313</v>
      </c>
      <c r="G11" s="4">
        <f t="shared" si="0"/>
        <v>0</v>
      </c>
      <c r="H11" s="4" t="str">
        <f t="shared" si="1"/>
        <v>，2719313</v>
      </c>
      <c r="I11" s="4" t="str">
        <f>VLOOKUP(A11,HOP!A:U,21,0)</f>
        <v>直采</v>
      </c>
    </row>
    <row r="12" s="4" customFormat="1" hidden="1" spans="1:9">
      <c r="A12" s="5">
        <v>21306203340</v>
      </c>
      <c r="B12" s="6">
        <v>44869</v>
      </c>
      <c r="C12" s="6">
        <v>44870</v>
      </c>
      <c r="D12" s="4">
        <v>1500</v>
      </c>
      <c r="E12" s="4" t="str">
        <f>VLOOKUP(A12,HOP!A:L,12,0)</f>
        <v>1500.00</v>
      </c>
      <c r="F12" s="4" t="str">
        <f>VLOOKUP(A12,HOP!A:C,3,0)</f>
        <v>2721152</v>
      </c>
      <c r="G12" s="4">
        <f t="shared" si="0"/>
        <v>0</v>
      </c>
      <c r="H12" s="4" t="str">
        <f t="shared" si="1"/>
        <v>，2721152</v>
      </c>
      <c r="I12" s="4" t="str">
        <f>VLOOKUP(A12,HOP!A:U,21,0)</f>
        <v>直采</v>
      </c>
    </row>
    <row r="13" s="4" customFormat="1" hidden="1" spans="1:9">
      <c r="A13" s="5">
        <v>21313005095</v>
      </c>
      <c r="B13" s="6">
        <v>44869</v>
      </c>
      <c r="C13" s="6">
        <v>44870</v>
      </c>
      <c r="D13" s="4">
        <v>697</v>
      </c>
      <c r="E13" s="4" t="str">
        <f>VLOOKUP(A13,HOP!A:L,12,0)</f>
        <v>697.00</v>
      </c>
      <c r="F13" s="4" t="str">
        <f>VLOOKUP(A13,HOP!A:C,3,0)</f>
        <v>2721606</v>
      </c>
      <c r="G13" s="4">
        <f t="shared" si="0"/>
        <v>0</v>
      </c>
      <c r="H13" s="4" t="str">
        <f t="shared" si="1"/>
        <v>，2721606</v>
      </c>
      <c r="I13" s="4" t="str">
        <f>VLOOKUP(A13,HOP!A:U,21,0)</f>
        <v>直采</v>
      </c>
    </row>
    <row r="14" s="4" customFormat="1" hidden="1" spans="1:9">
      <c r="A14" s="5">
        <v>21336999665</v>
      </c>
      <c r="B14" s="6">
        <v>44864</v>
      </c>
      <c r="C14" s="6">
        <v>44870</v>
      </c>
      <c r="D14" s="4">
        <v>5190</v>
      </c>
      <c r="E14" s="4" t="str">
        <f>VLOOKUP(A14,HOP!A:L,12,0)</f>
        <v>5190.00</v>
      </c>
      <c r="F14" s="4" t="str">
        <f>VLOOKUP(A14,HOP!A:C,3,0)</f>
        <v>2724490</v>
      </c>
      <c r="G14" s="4">
        <f t="shared" si="0"/>
        <v>0</v>
      </c>
      <c r="H14" s="4" t="str">
        <f t="shared" si="1"/>
        <v>，2724490</v>
      </c>
      <c r="I14" s="4" t="str">
        <f>VLOOKUP(A14,HOP!A:U,21,0)</f>
        <v>直采</v>
      </c>
    </row>
    <row r="15" s="4" customFormat="1" hidden="1" spans="1:9">
      <c r="A15" s="5">
        <v>21359041309</v>
      </c>
      <c r="B15" s="6">
        <v>44868</v>
      </c>
      <c r="C15" s="6">
        <v>44870</v>
      </c>
      <c r="D15" s="4">
        <v>1135</v>
      </c>
      <c r="E15" s="4" t="str">
        <f>VLOOKUP(A15,HOP!A:L,12,0)</f>
        <v>1135.00</v>
      </c>
      <c r="F15" s="4" t="str">
        <f>VLOOKUP(A15,HOP!A:C,3,0)</f>
        <v>2729101</v>
      </c>
      <c r="G15" s="4">
        <f t="shared" si="0"/>
        <v>0</v>
      </c>
      <c r="H15" s="4" t="str">
        <f t="shared" si="1"/>
        <v>，2729101</v>
      </c>
      <c r="I15" s="4" t="str">
        <f>VLOOKUP(A15,HOP!A:U,21,0)</f>
        <v>直采</v>
      </c>
    </row>
    <row r="16" s="4" customFormat="1" hidden="1" spans="1:9">
      <c r="A16" s="5">
        <v>21359097740</v>
      </c>
      <c r="B16" s="6">
        <v>44868</v>
      </c>
      <c r="C16" s="6">
        <v>44870</v>
      </c>
      <c r="D16" s="4">
        <v>1135</v>
      </c>
      <c r="E16" s="4" t="str">
        <f>VLOOKUP(A16,HOP!A:L,12,0)</f>
        <v>1135.00</v>
      </c>
      <c r="F16" s="4" t="str">
        <f>VLOOKUP(A16,HOP!A:C,3,0)</f>
        <v>2729109</v>
      </c>
      <c r="G16" s="4">
        <f t="shared" si="0"/>
        <v>0</v>
      </c>
      <c r="H16" s="4" t="str">
        <f t="shared" si="1"/>
        <v>，2729109</v>
      </c>
      <c r="I16" s="4" t="str">
        <f>VLOOKUP(A16,HOP!A:U,21,0)</f>
        <v>直采</v>
      </c>
    </row>
    <row r="17" s="4" customFormat="1" hidden="1" spans="1:9">
      <c r="A17" s="5">
        <v>21361355872</v>
      </c>
      <c r="B17" s="6">
        <v>44869</v>
      </c>
      <c r="C17" s="6">
        <v>44870</v>
      </c>
      <c r="D17" s="4">
        <v>480</v>
      </c>
      <c r="E17" s="4" t="str">
        <f>VLOOKUP(A17,HOP!A:L,12,0)</f>
        <v>480.00</v>
      </c>
      <c r="F17" s="4" t="str">
        <f>VLOOKUP(A17,HOP!A:C,3,0)</f>
        <v>2729680</v>
      </c>
      <c r="G17" s="4">
        <f t="shared" si="0"/>
        <v>0</v>
      </c>
      <c r="H17" s="4" t="str">
        <f t="shared" si="1"/>
        <v>，2729680</v>
      </c>
      <c r="I17" s="4" t="str">
        <f>VLOOKUP(A17,HOP!A:U,21,0)</f>
        <v>直采</v>
      </c>
    </row>
    <row r="18" s="4" customFormat="1" hidden="1" spans="1:9">
      <c r="A18" s="5">
        <v>21367991189</v>
      </c>
      <c r="B18" s="6">
        <v>44869</v>
      </c>
      <c r="C18" s="6">
        <v>44870</v>
      </c>
      <c r="D18" s="4">
        <v>577</v>
      </c>
      <c r="E18" s="4" t="str">
        <f>VLOOKUP(A18,HOP!A:L,12,0)</f>
        <v>577.00</v>
      </c>
      <c r="F18" s="4" t="str">
        <f>VLOOKUP(A18,HOP!A:C,3,0)</f>
        <v>2731150</v>
      </c>
      <c r="G18" s="4">
        <f t="shared" si="0"/>
        <v>0</v>
      </c>
      <c r="H18" s="4" t="str">
        <f t="shared" si="1"/>
        <v>，2731150</v>
      </c>
      <c r="I18" s="4" t="str">
        <f>VLOOKUP(A18,HOP!A:U,21,0)</f>
        <v>直采</v>
      </c>
    </row>
    <row r="19" s="4" customFormat="1" hidden="1" spans="1:9">
      <c r="A19" s="5">
        <v>21368105327</v>
      </c>
      <c r="B19" s="6">
        <v>44869</v>
      </c>
      <c r="C19" s="6">
        <v>44870</v>
      </c>
      <c r="D19" s="4">
        <v>200</v>
      </c>
      <c r="E19" s="4" t="str">
        <f>VLOOKUP(A19,HOP!A:L,12,0)</f>
        <v>200.00</v>
      </c>
      <c r="F19" s="4" t="str">
        <f>VLOOKUP(A19,HOP!A:C,3,0)</f>
        <v>2731168</v>
      </c>
      <c r="G19" s="4">
        <f t="shared" si="0"/>
        <v>0</v>
      </c>
      <c r="H19" s="4" t="str">
        <f t="shared" si="1"/>
        <v>，2731168</v>
      </c>
      <c r="I19" s="4" t="str">
        <f>VLOOKUP(A19,HOP!A:U,21,0)</f>
        <v>直采</v>
      </c>
    </row>
    <row r="20" s="4" customFormat="1" hidden="1" spans="1:9">
      <c r="A20" s="5">
        <v>21419922981</v>
      </c>
      <c r="B20" s="6">
        <v>44857</v>
      </c>
      <c r="C20" s="6">
        <v>44870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21420878741</v>
      </c>
      <c r="B21" s="6">
        <v>44868</v>
      </c>
      <c r="C21" s="6">
        <v>44870</v>
      </c>
      <c r="D21" s="4">
        <v>2202</v>
      </c>
      <c r="E21" s="4" t="str">
        <f>VLOOKUP(A21,HOP!A:L,12,0)</f>
        <v>2202.00</v>
      </c>
      <c r="F21" s="4" t="str">
        <f>VLOOKUP(A21,HOP!A:C,3,0)</f>
        <v>2734907</v>
      </c>
      <c r="G21" s="4">
        <f t="shared" si="0"/>
        <v>0</v>
      </c>
      <c r="H21" s="4" t="str">
        <f t="shared" si="1"/>
        <v>，2734907</v>
      </c>
      <c r="I21" s="4" t="str">
        <f>VLOOKUP(A21,HOP!A:U,21,0)</f>
        <v>直采</v>
      </c>
    </row>
    <row r="22" s="4" customFormat="1" hidden="1" spans="1:9">
      <c r="A22" s="5">
        <v>21425586747</v>
      </c>
      <c r="B22" s="6">
        <v>44869</v>
      </c>
      <c r="C22" s="6">
        <v>44870</v>
      </c>
      <c r="D22" s="4">
        <v>750</v>
      </c>
      <c r="E22" s="4" t="str">
        <f>VLOOKUP(A22,HOP!A:L,12,0)</f>
        <v>750.00</v>
      </c>
      <c r="F22" s="4" t="str">
        <f>VLOOKUP(A22,HOP!A:C,3,0)</f>
        <v>2735585</v>
      </c>
      <c r="G22" s="4">
        <f t="shared" si="0"/>
        <v>0</v>
      </c>
      <c r="H22" s="4" t="str">
        <f t="shared" si="1"/>
        <v>，2735585</v>
      </c>
      <c r="I22" s="4" t="str">
        <f>VLOOKUP(A22,HOP!A:U,21,0)</f>
        <v>直采</v>
      </c>
    </row>
    <row r="23" s="4" customFormat="1" hidden="1" spans="1:9">
      <c r="A23" s="5">
        <v>21456481574</v>
      </c>
      <c r="B23" s="6">
        <v>44869</v>
      </c>
      <c r="C23" s="6">
        <v>44870</v>
      </c>
      <c r="D23" s="4">
        <v>2039</v>
      </c>
      <c r="E23" s="4" t="str">
        <f>VLOOKUP(A23,HOP!A:L,12,0)</f>
        <v>2039.00</v>
      </c>
      <c r="F23" s="4" t="str">
        <f>VLOOKUP(A23,HOP!A:C,3,0)</f>
        <v>2740658</v>
      </c>
      <c r="G23" s="4">
        <f t="shared" si="0"/>
        <v>0</v>
      </c>
      <c r="H23" s="4" t="str">
        <f t="shared" si="1"/>
        <v>，2740658</v>
      </c>
      <c r="I23" s="4" t="str">
        <f>VLOOKUP(A23,HOP!A:U,21,0)</f>
        <v>直采</v>
      </c>
    </row>
    <row r="24" s="4" customFormat="1" hidden="1" spans="1:9">
      <c r="A24" s="5">
        <v>21466821926</v>
      </c>
      <c r="B24" s="6">
        <v>44867</v>
      </c>
      <c r="C24" s="6">
        <v>44870</v>
      </c>
      <c r="D24" s="4">
        <v>807</v>
      </c>
      <c r="E24" s="4" t="str">
        <f>VLOOKUP(A24,HOP!A:L,12,0)</f>
        <v>807.00</v>
      </c>
      <c r="F24" s="4" t="str">
        <f>VLOOKUP(A24,HOP!A:C,3,0)</f>
        <v>2742936</v>
      </c>
      <c r="G24" s="4">
        <f t="shared" si="0"/>
        <v>0</v>
      </c>
      <c r="H24" s="4" t="str">
        <f t="shared" si="1"/>
        <v>，2742936</v>
      </c>
      <c r="I24" s="4" t="str">
        <f>VLOOKUP(A24,HOP!A:U,21,0)</f>
        <v>直采</v>
      </c>
    </row>
    <row r="25" s="4" customFormat="1" hidden="1" spans="1:9">
      <c r="A25" s="5">
        <v>21467618356</v>
      </c>
      <c r="B25" s="6">
        <v>44869</v>
      </c>
      <c r="C25" s="6">
        <v>44870</v>
      </c>
      <c r="D25" s="4">
        <v>1523</v>
      </c>
      <c r="E25" s="4" t="str">
        <f>VLOOKUP(A25,HOP!A:L,12,0)</f>
        <v>1523.00</v>
      </c>
      <c r="F25" s="4" t="str">
        <f>VLOOKUP(A25,HOP!A:C,3,0)</f>
        <v>2743097</v>
      </c>
      <c r="G25" s="4">
        <f t="shared" si="0"/>
        <v>0</v>
      </c>
      <c r="H25" s="4" t="str">
        <f t="shared" si="1"/>
        <v>，2743097</v>
      </c>
      <c r="I25" s="4" t="str">
        <f>VLOOKUP(A25,HOP!A:U,21,0)</f>
        <v>直采</v>
      </c>
    </row>
    <row r="26" s="4" customFormat="1" hidden="1" spans="1:9">
      <c r="A26" s="5">
        <v>21468867154</v>
      </c>
      <c r="B26" s="6">
        <v>44869</v>
      </c>
      <c r="C26" s="6">
        <v>44870</v>
      </c>
      <c r="D26" s="4">
        <v>446</v>
      </c>
      <c r="E26" s="4" t="str">
        <f>VLOOKUP(A26,HOP!A:L,12,0)</f>
        <v>446.00</v>
      </c>
      <c r="F26" s="4" t="str">
        <f>VLOOKUP(A26,HOP!A:C,3,0)</f>
        <v>2743392</v>
      </c>
      <c r="G26" s="4">
        <f t="shared" si="0"/>
        <v>0</v>
      </c>
      <c r="H26" s="4" t="str">
        <f t="shared" si="1"/>
        <v>，2743392</v>
      </c>
      <c r="I26" s="4" t="str">
        <f>VLOOKUP(A26,HOP!A:U,21,0)</f>
        <v>直采</v>
      </c>
    </row>
    <row r="27" s="4" customFormat="1" hidden="1" spans="1:9">
      <c r="A27" s="5">
        <v>21480360303</v>
      </c>
      <c r="B27" s="6">
        <v>44866</v>
      </c>
      <c r="C27" s="6">
        <v>44870</v>
      </c>
      <c r="D27" s="4">
        <v>4352</v>
      </c>
      <c r="E27" s="4" t="str">
        <f>VLOOKUP(A27,HOP!A:L,12,0)</f>
        <v>4352.00</v>
      </c>
      <c r="F27" s="4" t="str">
        <f>VLOOKUP(A27,HOP!A:C,3,0)</f>
        <v>2746199</v>
      </c>
      <c r="G27" s="4">
        <f t="shared" si="0"/>
        <v>0</v>
      </c>
      <c r="H27" s="4" t="str">
        <f t="shared" si="1"/>
        <v>，2746199</v>
      </c>
      <c r="I27" s="4" t="str">
        <f>VLOOKUP(A27,HOP!A:U,21,0)</f>
        <v>直采</v>
      </c>
    </row>
    <row r="28" s="4" customFormat="1" hidden="1" spans="1:9">
      <c r="A28" s="5">
        <v>21494985730</v>
      </c>
      <c r="B28" s="6">
        <v>44869</v>
      </c>
      <c r="C28" s="6">
        <v>44870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21511632234</v>
      </c>
      <c r="B29" s="6">
        <v>44868</v>
      </c>
      <c r="C29" s="6">
        <v>44870</v>
      </c>
      <c r="D29" s="4">
        <v>4922</v>
      </c>
      <c r="E29" s="4" t="str">
        <f>VLOOKUP(A29,HOP!A:L,12,0)</f>
        <v>4922.00</v>
      </c>
      <c r="F29" s="4" t="str">
        <f>VLOOKUP(A29,HOP!A:C,3,0)</f>
        <v>2754287</v>
      </c>
      <c r="G29" s="4">
        <f t="shared" si="0"/>
        <v>0</v>
      </c>
      <c r="H29" s="4" t="str">
        <f t="shared" si="1"/>
        <v>，2754287</v>
      </c>
      <c r="I29" s="4" t="str">
        <f>VLOOKUP(A29,HOP!A:U,21,0)</f>
        <v>直采</v>
      </c>
    </row>
    <row r="30" s="4" customFormat="1" hidden="1" spans="1:9">
      <c r="A30" s="5">
        <v>21514272883</v>
      </c>
      <c r="B30" s="6">
        <v>44868</v>
      </c>
      <c r="C30" s="6">
        <v>44870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21568682850</v>
      </c>
      <c r="B31" s="6">
        <v>44863</v>
      </c>
      <c r="C31" s="6">
        <v>44870</v>
      </c>
      <c r="D31" s="4">
        <v>4700</v>
      </c>
      <c r="E31" s="4" t="str">
        <f>VLOOKUP(A31,HOP!A:L,12,0)</f>
        <v>4700.00</v>
      </c>
      <c r="F31" s="4" t="str">
        <f>VLOOKUP(A31,HOP!A:C,3,0)</f>
        <v>2757526</v>
      </c>
      <c r="G31" s="4">
        <f t="shared" si="0"/>
        <v>0</v>
      </c>
      <c r="H31" s="4" t="str">
        <f t="shared" si="1"/>
        <v>，2757526</v>
      </c>
      <c r="I31" s="4" t="str">
        <f>VLOOKUP(A31,HOP!A:U,21,0)</f>
        <v>直采</v>
      </c>
    </row>
    <row r="32" s="4" customFormat="1" spans="1:10">
      <c r="A32" s="5">
        <v>21463302165</v>
      </c>
      <c r="B32" s="6">
        <v>44869</v>
      </c>
      <c r="C32" s="6">
        <v>44870</v>
      </c>
      <c r="D32" s="4">
        <v>181</v>
      </c>
      <c r="E32" s="4">
        <v>200</v>
      </c>
      <c r="F32" s="4">
        <v>2758535</v>
      </c>
      <c r="G32" s="4">
        <f t="shared" si="0"/>
        <v>-19</v>
      </c>
      <c r="H32" s="4" t="str">
        <f t="shared" si="1"/>
        <v>，2758535</v>
      </c>
      <c r="I32" s="4" t="e">
        <f>VLOOKUP(A32,HOP!A:U,21,0)</f>
        <v>#N/A</v>
      </c>
      <c r="J32" s="4" t="s">
        <v>611</v>
      </c>
    </row>
    <row r="33" s="4" customFormat="1" hidden="1" spans="1:9">
      <c r="A33" s="5">
        <v>21573878945</v>
      </c>
      <c r="B33" s="6">
        <v>44869</v>
      </c>
      <c r="C33" s="6">
        <v>44870</v>
      </c>
      <c r="D33" s="4">
        <v>467</v>
      </c>
      <c r="E33" s="4" t="str">
        <f>VLOOKUP(A33,HOP!A:L,12,0)</f>
        <v>467.00</v>
      </c>
      <c r="F33" s="4" t="str">
        <f>VLOOKUP(A33,HOP!A:C,3,0)</f>
        <v>2758764</v>
      </c>
      <c r="G33" s="4">
        <f t="shared" si="0"/>
        <v>0</v>
      </c>
      <c r="H33" s="4" t="str">
        <f t="shared" si="1"/>
        <v>，2758764</v>
      </c>
      <c r="I33" s="4" t="str">
        <f>VLOOKUP(A33,HOP!A:U,21,0)</f>
        <v>直采</v>
      </c>
    </row>
    <row r="34" s="4" customFormat="1" hidden="1" spans="1:9">
      <c r="A34" s="5">
        <v>21576512797</v>
      </c>
      <c r="B34" s="6">
        <v>44868</v>
      </c>
      <c r="C34" s="6">
        <v>44870</v>
      </c>
      <c r="D34" s="4">
        <v>2778</v>
      </c>
      <c r="E34" s="4" t="str">
        <f>VLOOKUP(A34,HOP!A:L,12,0)</f>
        <v>2778.00</v>
      </c>
      <c r="F34" s="4" t="str">
        <f>VLOOKUP(A34,HOP!A:C,3,0)</f>
        <v>2758826</v>
      </c>
      <c r="G34" s="4">
        <f t="shared" si="0"/>
        <v>0</v>
      </c>
      <c r="H34" s="4" t="str">
        <f t="shared" si="1"/>
        <v>，2758826</v>
      </c>
      <c r="I34" s="4" t="str">
        <f>VLOOKUP(A34,HOP!A:U,21,0)</f>
        <v>直采</v>
      </c>
    </row>
    <row r="35" s="4" customFormat="1" hidden="1" spans="1:9">
      <c r="A35" s="5">
        <v>21578805159</v>
      </c>
      <c r="B35" s="6">
        <v>44868</v>
      </c>
      <c r="C35" s="6">
        <v>44870</v>
      </c>
      <c r="D35" s="4">
        <v>2268</v>
      </c>
      <c r="E35" s="4" t="str">
        <f>VLOOKUP(A35,HOP!A:L,12,0)</f>
        <v>2268.00</v>
      </c>
      <c r="F35" s="4" t="str">
        <f>VLOOKUP(A35,HOP!A:C,3,0)</f>
        <v>2759291</v>
      </c>
      <c r="G35" s="4">
        <f t="shared" ref="G35:G66" si="2">D35-E35</f>
        <v>0</v>
      </c>
      <c r="H35" s="4" t="str">
        <f t="shared" ref="H35:H66" si="3">$H$1&amp;F35</f>
        <v>，2759291</v>
      </c>
      <c r="I35" s="4" t="str">
        <f>VLOOKUP(A35,HOP!A:U,21,0)</f>
        <v>直采</v>
      </c>
    </row>
    <row r="36" s="4" customFormat="1" hidden="1" spans="1:9">
      <c r="A36" s="5">
        <v>21589229951</v>
      </c>
      <c r="B36" s="6">
        <v>44869</v>
      </c>
      <c r="C36" s="6">
        <v>44870</v>
      </c>
      <c r="D36" s="4">
        <v>399</v>
      </c>
      <c r="E36" s="4" t="str">
        <f>VLOOKUP(A36,HOP!A:L,12,0)</f>
        <v>399.00</v>
      </c>
      <c r="F36" s="4" t="str">
        <f>VLOOKUP(A36,HOP!A:C,3,0)</f>
        <v>2761163</v>
      </c>
      <c r="G36" s="4">
        <f t="shared" si="2"/>
        <v>0</v>
      </c>
      <c r="H36" s="4" t="str">
        <f t="shared" si="3"/>
        <v>，2761163</v>
      </c>
      <c r="I36" s="4" t="str">
        <f>VLOOKUP(A36,HOP!A:U,21,0)</f>
        <v>直采</v>
      </c>
    </row>
    <row r="37" s="4" customFormat="1" hidden="1" spans="1:9">
      <c r="A37" s="5">
        <v>21589461263</v>
      </c>
      <c r="B37" s="6">
        <v>44865</v>
      </c>
      <c r="C37" s="6">
        <v>44870</v>
      </c>
      <c r="D37" s="4">
        <v>2926</v>
      </c>
      <c r="E37" s="4" t="str">
        <f>VLOOKUP(A37,HOP!A:L,12,0)</f>
        <v>2926.00</v>
      </c>
      <c r="F37" s="4" t="str">
        <f>VLOOKUP(A37,HOP!A:C,3,0)</f>
        <v>2761221</v>
      </c>
      <c r="G37" s="4">
        <f t="shared" si="2"/>
        <v>0</v>
      </c>
      <c r="H37" s="4" t="str">
        <f t="shared" si="3"/>
        <v>，2761221</v>
      </c>
      <c r="I37" s="4" t="str">
        <f>VLOOKUP(A37,HOP!A:U,21,0)</f>
        <v>直采</v>
      </c>
    </row>
    <row r="38" s="4" customFormat="1" hidden="1" spans="1:9">
      <c r="A38" s="5">
        <v>21596314620</v>
      </c>
      <c r="B38" s="6">
        <v>44866</v>
      </c>
      <c r="C38" s="6">
        <v>44870</v>
      </c>
      <c r="D38" s="4">
        <v>6392</v>
      </c>
      <c r="E38" s="4" t="str">
        <f>VLOOKUP(A38,HOP!A:L,12,0)</f>
        <v>6392.00</v>
      </c>
      <c r="F38" s="4" t="str">
        <f>VLOOKUP(A38,HOP!A:C,3,0)</f>
        <v>2762155</v>
      </c>
      <c r="G38" s="4">
        <f t="shared" si="2"/>
        <v>0</v>
      </c>
      <c r="H38" s="4" t="str">
        <f t="shared" si="3"/>
        <v>，2762155</v>
      </c>
      <c r="I38" s="4" t="str">
        <f>VLOOKUP(A38,HOP!A:U,21,0)</f>
        <v>直采</v>
      </c>
    </row>
    <row r="39" s="4" customFormat="1" hidden="1" spans="1:9">
      <c r="A39" s="5">
        <v>21597750949</v>
      </c>
      <c r="B39" s="6">
        <v>44869</v>
      </c>
      <c r="C39" s="6">
        <v>44870</v>
      </c>
      <c r="D39" s="4">
        <v>230</v>
      </c>
      <c r="E39" s="4" t="str">
        <f>VLOOKUP(A39,HOP!A:L,12,0)</f>
        <v>230.00</v>
      </c>
      <c r="F39" s="4" t="str">
        <f>VLOOKUP(A39,HOP!A:C,3,0)</f>
        <v>2762399</v>
      </c>
      <c r="G39" s="4">
        <f t="shared" si="2"/>
        <v>0</v>
      </c>
      <c r="H39" s="4" t="str">
        <f t="shared" si="3"/>
        <v>，2762399</v>
      </c>
      <c r="I39" s="4" t="str">
        <f>VLOOKUP(A39,HOP!A:U,21,0)</f>
        <v>直采</v>
      </c>
    </row>
    <row r="40" s="4" customFormat="1" hidden="1" spans="1:9">
      <c r="A40" s="5">
        <v>21604645347</v>
      </c>
      <c r="B40" s="6">
        <v>44864</v>
      </c>
      <c r="C40" s="6">
        <v>44870</v>
      </c>
      <c r="D40" s="4">
        <v>12000</v>
      </c>
      <c r="E40" s="4" t="str">
        <f>VLOOKUP(A40,HOP!A:L,12,0)</f>
        <v>12000.00</v>
      </c>
      <c r="F40" s="4" t="str">
        <f>VLOOKUP(A40,HOP!A:C,3,0)</f>
        <v>2763550</v>
      </c>
      <c r="G40" s="4">
        <f t="shared" si="2"/>
        <v>0</v>
      </c>
      <c r="H40" s="4" t="str">
        <f t="shared" si="3"/>
        <v>，2763550</v>
      </c>
      <c r="I40" s="4" t="str">
        <f>VLOOKUP(A40,HOP!A:U,21,0)</f>
        <v>直采</v>
      </c>
    </row>
    <row r="41" s="4" customFormat="1" hidden="1" spans="1:9">
      <c r="A41" s="5">
        <v>21611633760</v>
      </c>
      <c r="B41" s="6">
        <v>44868</v>
      </c>
      <c r="C41" s="6">
        <v>44870</v>
      </c>
      <c r="D41" s="4">
        <v>1168</v>
      </c>
      <c r="E41" s="4" t="str">
        <f>VLOOKUP(A41,HOP!A:L,12,0)</f>
        <v>1168.00</v>
      </c>
      <c r="F41" s="4" t="str">
        <f>VLOOKUP(A41,HOP!A:C,3,0)</f>
        <v>2764957</v>
      </c>
      <c r="G41" s="4">
        <f t="shared" si="2"/>
        <v>0</v>
      </c>
      <c r="H41" s="4" t="str">
        <f t="shared" si="3"/>
        <v>，2764957</v>
      </c>
      <c r="I41" s="4" t="str">
        <f>VLOOKUP(A41,HOP!A:U,21,0)</f>
        <v>直采</v>
      </c>
    </row>
    <row r="42" s="4" customFormat="1" hidden="1" spans="1:9">
      <c r="A42" s="5">
        <v>21617586918</v>
      </c>
      <c r="B42" s="6">
        <v>44864</v>
      </c>
      <c r="C42" s="6">
        <v>44870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21617778802</v>
      </c>
      <c r="B43" s="6">
        <v>44868</v>
      </c>
      <c r="C43" s="6">
        <v>44870</v>
      </c>
      <c r="D43" s="4">
        <v>1930</v>
      </c>
      <c r="E43" s="4" t="str">
        <f>VLOOKUP(A43,HOP!A:L,12,0)</f>
        <v>1930.00</v>
      </c>
      <c r="F43" s="4" t="str">
        <f>VLOOKUP(A43,HOP!A:C,3,0)</f>
        <v>2765738</v>
      </c>
      <c r="G43" s="4">
        <f t="shared" si="2"/>
        <v>0</v>
      </c>
      <c r="H43" s="4" t="str">
        <f t="shared" si="3"/>
        <v>，2765738</v>
      </c>
      <c r="I43" s="4" t="str">
        <f>VLOOKUP(A43,HOP!A:U,21,0)</f>
        <v>直采</v>
      </c>
    </row>
    <row r="44" s="4" customFormat="1" hidden="1" spans="1:9">
      <c r="A44" s="5">
        <v>21618647495</v>
      </c>
      <c r="B44" s="6">
        <v>44864</v>
      </c>
      <c r="C44" s="6">
        <v>44870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21619919386</v>
      </c>
      <c r="B45" s="6">
        <v>44864</v>
      </c>
      <c r="C45" s="6">
        <v>44870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18">
      <c r="A46" s="5">
        <v>21620768516</v>
      </c>
      <c r="B46" s="6">
        <v>44869</v>
      </c>
      <c r="C46" s="6">
        <v>44870</v>
      </c>
      <c r="D46" s="4">
        <v>975</v>
      </c>
      <c r="E46" s="4" t="str">
        <f>VLOOKUP(A46,HOP!A:L,12,0)</f>
        <v>1175.00</v>
      </c>
      <c r="F46" s="4" t="str">
        <f>VLOOKUP(A46,HOP!A:C,3,0)</f>
        <v>2766319</v>
      </c>
      <c r="G46" s="4">
        <f t="shared" si="2"/>
        <v>-200</v>
      </c>
      <c r="H46" s="4" t="str">
        <f t="shared" si="3"/>
        <v>，2766319</v>
      </c>
      <c r="I46" s="4" t="str">
        <f>VLOOKUP(A46,HOP!A:U,21,0)</f>
        <v>直采</v>
      </c>
      <c r="J46" s="4" t="s">
        <v>612</v>
      </c>
      <c r="K46" s="4" t="s">
        <v>613</v>
      </c>
      <c r="R46" s="4" t="s">
        <v>614</v>
      </c>
    </row>
    <row r="47" s="4" customFormat="1" hidden="1" spans="1:9">
      <c r="A47" s="5">
        <v>21623029314</v>
      </c>
      <c r="B47" s="6">
        <v>44865</v>
      </c>
      <c r="C47" s="6">
        <v>44870</v>
      </c>
      <c r="D47" s="4">
        <v>4300</v>
      </c>
      <c r="E47" s="4" t="str">
        <f>VLOOKUP(A47,HOP!A:L,12,0)</f>
        <v>4300.00</v>
      </c>
      <c r="F47" s="4" t="str">
        <f>VLOOKUP(A47,HOP!A:C,3,0)</f>
        <v>2766864</v>
      </c>
      <c r="G47" s="4">
        <f t="shared" si="2"/>
        <v>0</v>
      </c>
      <c r="H47" s="4" t="str">
        <f t="shared" si="3"/>
        <v>，2766864</v>
      </c>
      <c r="I47" s="4" t="str">
        <f>VLOOKUP(A47,HOP!A:U,21,0)</f>
        <v>直采</v>
      </c>
    </row>
    <row r="48" s="4" customFormat="1" hidden="1" spans="1:9">
      <c r="A48" s="5">
        <v>21623979363</v>
      </c>
      <c r="B48" s="6">
        <v>44868</v>
      </c>
      <c r="C48" s="6">
        <v>44870</v>
      </c>
      <c r="D48" s="4">
        <v>1580</v>
      </c>
      <c r="E48" s="4" t="str">
        <f>VLOOKUP(A48,HOP!A:L,12,0)</f>
        <v>1580.00</v>
      </c>
      <c r="F48" s="4" t="str">
        <f>VLOOKUP(A48,HOP!A:C,3,0)</f>
        <v>2767129</v>
      </c>
      <c r="G48" s="4">
        <f t="shared" si="2"/>
        <v>0</v>
      </c>
      <c r="H48" s="4" t="str">
        <f t="shared" si="3"/>
        <v>，2767129</v>
      </c>
      <c r="I48" s="4" t="str">
        <f>VLOOKUP(A48,HOP!A:U,21,0)</f>
        <v>直采</v>
      </c>
    </row>
    <row r="49" s="4" customFormat="1" hidden="1" spans="1:9">
      <c r="A49" s="5">
        <v>21624623351</v>
      </c>
      <c r="B49" s="6">
        <v>44867</v>
      </c>
      <c r="C49" s="6">
        <v>44870</v>
      </c>
      <c r="D49" s="4">
        <v>6690</v>
      </c>
      <c r="E49" s="4" t="str">
        <f>VLOOKUP(A49,HOP!A:L,12,0)</f>
        <v>6690.00</v>
      </c>
      <c r="F49" s="4" t="str">
        <f>VLOOKUP(A49,HOP!A:C,3,0)</f>
        <v>2767339</v>
      </c>
      <c r="G49" s="4">
        <f t="shared" si="2"/>
        <v>0</v>
      </c>
      <c r="H49" s="4" t="str">
        <f t="shared" si="3"/>
        <v>，2767339</v>
      </c>
      <c r="I49" s="4" t="str">
        <f>VLOOKUP(A49,HOP!A:U,21,0)</f>
        <v>直采</v>
      </c>
    </row>
    <row r="50" s="4" customFormat="1" hidden="1" spans="1:9">
      <c r="A50" s="5">
        <v>21632471076</v>
      </c>
      <c r="B50" s="6">
        <v>44868</v>
      </c>
      <c r="C50" s="6">
        <v>44870</v>
      </c>
      <c r="D50" s="4">
        <v>1836</v>
      </c>
      <c r="E50" s="4" t="str">
        <f>VLOOKUP(A50,HOP!A:L,12,0)</f>
        <v>1836.00</v>
      </c>
      <c r="F50" s="4" t="str">
        <f>VLOOKUP(A50,HOP!A:C,3,0)</f>
        <v>2767884</v>
      </c>
      <c r="G50" s="4">
        <f t="shared" si="2"/>
        <v>0</v>
      </c>
      <c r="H50" s="4" t="str">
        <f t="shared" si="3"/>
        <v>，2767884</v>
      </c>
      <c r="I50" s="4" t="str">
        <f>VLOOKUP(A50,HOP!A:U,21,0)</f>
        <v>直采</v>
      </c>
    </row>
    <row r="51" s="4" customFormat="1" hidden="1" spans="1:9">
      <c r="A51" s="5">
        <v>21632524747</v>
      </c>
      <c r="B51" s="6">
        <v>44868</v>
      </c>
      <c r="C51" s="6">
        <v>44870</v>
      </c>
      <c r="D51" s="4">
        <v>1760</v>
      </c>
      <c r="E51" s="4" t="str">
        <f>VLOOKUP(A51,HOP!A:L,12,0)</f>
        <v>1760.00</v>
      </c>
      <c r="F51" s="4" t="str">
        <f>VLOOKUP(A51,HOP!A:C,3,0)</f>
        <v>2767896</v>
      </c>
      <c r="G51" s="4">
        <f t="shared" si="2"/>
        <v>0</v>
      </c>
      <c r="H51" s="4" t="str">
        <f t="shared" si="3"/>
        <v>，2767896</v>
      </c>
      <c r="I51" s="4" t="str">
        <f>VLOOKUP(A51,HOP!A:U,21,0)</f>
        <v>直采</v>
      </c>
    </row>
    <row r="52" s="4" customFormat="1" spans="1:10">
      <c r="A52" s="5">
        <v>21632717976</v>
      </c>
      <c r="B52" s="6">
        <v>44867</v>
      </c>
      <c r="C52" s="6">
        <v>44870</v>
      </c>
      <c r="D52" s="4">
        <v>472.95</v>
      </c>
      <c r="E52" s="4" t="str">
        <f>VLOOKUP(A52,HOP!A:L,12,0)</f>
        <v>471.00</v>
      </c>
      <c r="F52" s="4" t="str">
        <f>VLOOKUP(A52,HOP!A:C,3,0)</f>
        <v>2767919</v>
      </c>
      <c r="G52" s="4">
        <f t="shared" si="2"/>
        <v>1.94999999999999</v>
      </c>
      <c r="H52" s="4" t="str">
        <f t="shared" si="3"/>
        <v>，2767919</v>
      </c>
      <c r="I52" s="4" t="str">
        <f>VLOOKUP(A52,HOP!A:U,21,0)</f>
        <v>直采</v>
      </c>
      <c r="J52" s="4" t="s">
        <v>615</v>
      </c>
    </row>
    <row r="53" s="4" customFormat="1" spans="1:10">
      <c r="A53" s="5">
        <v>21633013259</v>
      </c>
      <c r="B53" s="6">
        <v>44869</v>
      </c>
      <c r="C53" s="6">
        <v>44870</v>
      </c>
      <c r="D53" s="4">
        <v>91.29</v>
      </c>
      <c r="E53" s="4" t="str">
        <f>VLOOKUP(A53,HOP!A:L,12,0)</f>
        <v>100.00</v>
      </c>
      <c r="F53" s="4" t="str">
        <f>VLOOKUP(A53,HOP!A:C,3,0)</f>
        <v>2767963</v>
      </c>
      <c r="G53" s="4">
        <f t="shared" si="2"/>
        <v>-8.70999999999999</v>
      </c>
      <c r="H53" s="4" t="str">
        <f t="shared" si="3"/>
        <v>，2767963</v>
      </c>
      <c r="I53" s="4" t="str">
        <f>VLOOKUP(A53,HOP!A:U,21,0)</f>
        <v>直采</v>
      </c>
      <c r="J53" s="4" t="s">
        <v>616</v>
      </c>
    </row>
    <row r="54" s="4" customFormat="1" hidden="1" spans="1:9">
      <c r="A54" s="5">
        <v>21634447421</v>
      </c>
      <c r="B54" s="6">
        <v>44867</v>
      </c>
      <c r="C54" s="6">
        <v>44870</v>
      </c>
      <c r="D54" s="4">
        <v>2355</v>
      </c>
      <c r="E54" s="4" t="str">
        <f>VLOOKUP(A54,HOP!A:L,12,0)</f>
        <v>2355.00</v>
      </c>
      <c r="F54" s="4" t="str">
        <f>VLOOKUP(A54,HOP!A:C,3,0)</f>
        <v>2768227</v>
      </c>
      <c r="G54" s="4">
        <f t="shared" si="2"/>
        <v>0</v>
      </c>
      <c r="H54" s="4" t="str">
        <f t="shared" si="3"/>
        <v>，2768227</v>
      </c>
      <c r="I54" s="4" t="str">
        <f>VLOOKUP(A54,HOP!A:U,21,0)</f>
        <v>直采</v>
      </c>
    </row>
    <row r="55" s="4" customFormat="1" hidden="1" spans="1:9">
      <c r="A55" s="5">
        <v>21635544039</v>
      </c>
      <c r="B55" s="6">
        <v>44867</v>
      </c>
      <c r="C55" s="6">
        <v>44870</v>
      </c>
      <c r="D55" s="4">
        <v>1227</v>
      </c>
      <c r="E55" s="4" t="str">
        <f>VLOOKUP(A55,HOP!A:L,12,0)</f>
        <v>1227.00</v>
      </c>
      <c r="F55" s="4" t="str">
        <f>VLOOKUP(A55,HOP!A:C,3,0)</f>
        <v>2768496</v>
      </c>
      <c r="G55" s="4">
        <f t="shared" si="2"/>
        <v>0</v>
      </c>
      <c r="H55" s="4" t="str">
        <f t="shared" si="3"/>
        <v>，2768496</v>
      </c>
      <c r="I55" s="4" t="str">
        <f>VLOOKUP(A55,HOP!A:U,21,0)</f>
        <v>直采</v>
      </c>
    </row>
    <row r="56" s="4" customFormat="1" hidden="1" spans="1:9">
      <c r="A56" s="5">
        <v>21637171311</v>
      </c>
      <c r="B56" s="6">
        <v>44868</v>
      </c>
      <c r="C56" s="6">
        <v>44870</v>
      </c>
      <c r="D56" s="4">
        <v>1291</v>
      </c>
      <c r="E56" s="4" t="str">
        <f>VLOOKUP(A56,HOP!A:L,12,0)</f>
        <v>1291.00</v>
      </c>
      <c r="F56" s="4" t="str">
        <f>VLOOKUP(A56,HOP!A:C,3,0)</f>
        <v>2768914</v>
      </c>
      <c r="G56" s="4">
        <f t="shared" si="2"/>
        <v>0</v>
      </c>
      <c r="H56" s="4" t="str">
        <f t="shared" si="3"/>
        <v>，2768914</v>
      </c>
      <c r="I56" s="4" t="str">
        <f>VLOOKUP(A56,HOP!A:U,21,0)</f>
        <v>直采</v>
      </c>
    </row>
    <row r="57" s="4" customFormat="1" hidden="1" spans="1:9">
      <c r="A57" s="5">
        <v>21681039516</v>
      </c>
      <c r="B57" s="6">
        <v>44868</v>
      </c>
      <c r="C57" s="6">
        <v>44870</v>
      </c>
      <c r="D57" s="4">
        <v>3704</v>
      </c>
      <c r="E57" s="4" t="str">
        <f>VLOOKUP(A57,HOP!A:L,12,0)</f>
        <v>3704.00</v>
      </c>
      <c r="F57" s="4" t="str">
        <f>VLOOKUP(A57,HOP!A:C,3,0)</f>
        <v>2769420</v>
      </c>
      <c r="G57" s="4">
        <f t="shared" si="2"/>
        <v>0</v>
      </c>
      <c r="H57" s="4" t="str">
        <f t="shared" si="3"/>
        <v>，2769420</v>
      </c>
      <c r="I57" s="4" t="str">
        <f>VLOOKUP(A57,HOP!A:U,21,0)</f>
        <v>直采</v>
      </c>
    </row>
    <row r="58" s="4" customFormat="1" hidden="1" spans="1:9">
      <c r="A58" s="5">
        <v>21682270099</v>
      </c>
      <c r="B58" s="6">
        <v>44867</v>
      </c>
      <c r="C58" s="6">
        <v>44870</v>
      </c>
      <c r="D58" s="4">
        <v>510</v>
      </c>
      <c r="E58" s="4" t="str">
        <f>VLOOKUP(A58,HOP!A:L,12,0)</f>
        <v>510.00</v>
      </c>
      <c r="F58" s="4" t="str">
        <f>VLOOKUP(A58,HOP!A:C,3,0)</f>
        <v>2769639</v>
      </c>
      <c r="G58" s="4">
        <f t="shared" si="2"/>
        <v>0</v>
      </c>
      <c r="H58" s="4" t="str">
        <f t="shared" si="3"/>
        <v>，2769639</v>
      </c>
      <c r="I58" s="4" t="str">
        <f>VLOOKUP(A58,HOP!A:U,21,0)</f>
        <v>直采</v>
      </c>
    </row>
    <row r="59" s="4" customFormat="1" hidden="1" spans="1:9">
      <c r="A59" s="5">
        <v>21683438926</v>
      </c>
      <c r="B59" s="6">
        <v>44867</v>
      </c>
      <c r="C59" s="6">
        <v>44870</v>
      </c>
      <c r="D59" s="4">
        <v>3252</v>
      </c>
      <c r="E59" s="4" t="str">
        <f>VLOOKUP(A59,HOP!A:L,12,0)</f>
        <v>3252.00</v>
      </c>
      <c r="F59" s="4" t="str">
        <f>VLOOKUP(A59,HOP!A:C,3,0)</f>
        <v>2769905</v>
      </c>
      <c r="G59" s="4">
        <f t="shared" si="2"/>
        <v>0</v>
      </c>
      <c r="H59" s="4" t="str">
        <f t="shared" si="3"/>
        <v>，2769905</v>
      </c>
      <c r="I59" s="4" t="str">
        <f>VLOOKUP(A59,HOP!A:U,21,0)</f>
        <v>直采</v>
      </c>
    </row>
    <row r="60" s="4" customFormat="1" hidden="1" spans="1:9">
      <c r="A60" s="5">
        <v>21683659621</v>
      </c>
      <c r="B60" s="6">
        <v>44868</v>
      </c>
      <c r="C60" s="6">
        <v>44870</v>
      </c>
      <c r="D60" s="4">
        <v>560</v>
      </c>
      <c r="E60" s="4" t="str">
        <f>VLOOKUP(A60,HOP!A:L,12,0)</f>
        <v>560.00</v>
      </c>
      <c r="F60" s="4" t="str">
        <f>VLOOKUP(A60,HOP!A:C,3,0)</f>
        <v>2769967</v>
      </c>
      <c r="G60" s="4">
        <f t="shared" si="2"/>
        <v>0</v>
      </c>
      <c r="H60" s="4" t="str">
        <f t="shared" si="3"/>
        <v>，2769967</v>
      </c>
      <c r="I60" s="4" t="str">
        <f>VLOOKUP(A60,HOP!A:U,21,0)</f>
        <v>直采</v>
      </c>
    </row>
    <row r="61" s="4" customFormat="1" hidden="1" spans="1:9">
      <c r="A61" s="5">
        <v>21686061525</v>
      </c>
      <c r="B61" s="6">
        <v>44868</v>
      </c>
      <c r="C61" s="6">
        <v>44870</v>
      </c>
      <c r="D61" s="4">
        <v>1600</v>
      </c>
      <c r="E61" s="4" t="str">
        <f>VLOOKUP(A61,HOP!A:L,12,0)</f>
        <v>1600.00</v>
      </c>
      <c r="F61" s="4" t="str">
        <f>VLOOKUP(A61,HOP!A:C,3,0)</f>
        <v>2770508</v>
      </c>
      <c r="G61" s="4">
        <f t="shared" si="2"/>
        <v>0</v>
      </c>
      <c r="H61" s="4" t="str">
        <f t="shared" si="3"/>
        <v>，2770508</v>
      </c>
      <c r="I61" s="4" t="str">
        <f>VLOOKUP(A61,HOP!A:U,21,0)</f>
        <v>直采</v>
      </c>
    </row>
    <row r="62" s="4" customFormat="1" hidden="1" spans="1:9">
      <c r="A62" s="5">
        <v>21686773810</v>
      </c>
      <c r="B62" s="6">
        <v>44869</v>
      </c>
      <c r="C62" s="6">
        <v>44870</v>
      </c>
      <c r="D62" s="4">
        <v>880</v>
      </c>
      <c r="E62" s="4" t="str">
        <f>VLOOKUP(A62,HOP!A:L,12,0)</f>
        <v>880.00</v>
      </c>
      <c r="F62" s="4" t="str">
        <f>VLOOKUP(A62,HOP!A:C,3,0)</f>
        <v>2770644</v>
      </c>
      <c r="G62" s="4">
        <f t="shared" si="2"/>
        <v>0</v>
      </c>
      <c r="H62" s="4" t="str">
        <f t="shared" si="3"/>
        <v>，2770644</v>
      </c>
      <c r="I62" s="4" t="str">
        <f>VLOOKUP(A62,HOP!A:U,21,0)</f>
        <v>直采</v>
      </c>
    </row>
    <row r="63" s="4" customFormat="1" hidden="1" spans="1:9">
      <c r="A63" s="5">
        <v>21687019049</v>
      </c>
      <c r="B63" s="6">
        <v>44867</v>
      </c>
      <c r="C63" s="6">
        <v>44870</v>
      </c>
      <c r="D63" s="4">
        <v>600</v>
      </c>
      <c r="E63" s="4" t="str">
        <f>VLOOKUP(A63,HOP!A:L,12,0)</f>
        <v>600.00</v>
      </c>
      <c r="F63" s="4" t="str">
        <f>VLOOKUP(A63,HOP!A:C,3,0)</f>
        <v>2770726</v>
      </c>
      <c r="G63" s="4">
        <f t="shared" si="2"/>
        <v>0</v>
      </c>
      <c r="H63" s="4" t="str">
        <f t="shared" si="3"/>
        <v>，2770726</v>
      </c>
      <c r="I63" s="4" t="str">
        <f>VLOOKUP(A63,HOP!A:U,21,0)</f>
        <v>直采</v>
      </c>
    </row>
    <row r="64" s="4" customFormat="1" hidden="1" spans="1:9">
      <c r="A64" s="5">
        <v>21687130955</v>
      </c>
      <c r="B64" s="6">
        <v>44868</v>
      </c>
      <c r="C64" s="6">
        <v>44870</v>
      </c>
      <c r="D64" s="4">
        <v>1226</v>
      </c>
      <c r="E64" s="4" t="str">
        <f>VLOOKUP(A64,HOP!A:L,12,0)</f>
        <v>1226.00</v>
      </c>
      <c r="F64" s="4" t="str">
        <f>VLOOKUP(A64,HOP!A:C,3,0)</f>
        <v>2770775</v>
      </c>
      <c r="G64" s="4">
        <f t="shared" si="2"/>
        <v>0</v>
      </c>
      <c r="H64" s="4" t="str">
        <f t="shared" si="3"/>
        <v>，2770775</v>
      </c>
      <c r="I64" s="4" t="str">
        <f>VLOOKUP(A64,HOP!A:U,21,0)</f>
        <v>直采</v>
      </c>
    </row>
    <row r="65" s="4" customFormat="1" hidden="1" spans="1:9">
      <c r="A65" s="5">
        <v>21688896804</v>
      </c>
      <c r="B65" s="6">
        <v>44868</v>
      </c>
      <c r="C65" s="6">
        <v>44870</v>
      </c>
      <c r="D65" s="4">
        <v>7044</v>
      </c>
      <c r="E65" s="4" t="str">
        <f>VLOOKUP(A65,HOP!A:L,12,0)</f>
        <v>7044.00</v>
      </c>
      <c r="F65" s="4" t="str">
        <f>VLOOKUP(A65,HOP!A:C,3,0)</f>
        <v>2771299</v>
      </c>
      <c r="G65" s="4">
        <f t="shared" si="2"/>
        <v>0</v>
      </c>
      <c r="H65" s="4" t="str">
        <f t="shared" si="3"/>
        <v>，2771299</v>
      </c>
      <c r="I65" s="4" t="str">
        <f>VLOOKUP(A65,HOP!A:U,21,0)</f>
        <v>直采</v>
      </c>
    </row>
    <row r="66" s="4" customFormat="1" hidden="1" spans="1:9">
      <c r="A66" s="5">
        <v>21689325926</v>
      </c>
      <c r="B66" s="6">
        <v>44867</v>
      </c>
      <c r="C66" s="6">
        <v>44870</v>
      </c>
      <c r="D66" s="4">
        <v>630</v>
      </c>
      <c r="E66" s="4" t="str">
        <f>VLOOKUP(A66,HOP!A:L,12,0)</f>
        <v>630.00</v>
      </c>
      <c r="F66" s="4" t="str">
        <f>VLOOKUP(A66,HOP!A:C,3,0)</f>
        <v>2771462</v>
      </c>
      <c r="G66" s="4">
        <f t="shared" si="2"/>
        <v>0</v>
      </c>
      <c r="H66" s="4" t="str">
        <f t="shared" si="3"/>
        <v>，2771462</v>
      </c>
      <c r="I66" s="4" t="str">
        <f>VLOOKUP(A66,HOP!A:U,21,0)</f>
        <v>直采</v>
      </c>
    </row>
    <row r="67" s="4" customFormat="1" hidden="1" spans="1:9">
      <c r="A67" s="5">
        <v>21692648124</v>
      </c>
      <c r="B67" s="6">
        <v>44868</v>
      </c>
      <c r="C67" s="6">
        <v>44870</v>
      </c>
      <c r="D67" s="4">
        <v>1320</v>
      </c>
      <c r="E67" s="4" t="str">
        <f>VLOOKUP(A67,HOP!A:L,12,0)</f>
        <v>1320.00</v>
      </c>
      <c r="F67" s="4" t="str">
        <f>VLOOKUP(A67,HOP!A:C,3,0)</f>
        <v>2771508</v>
      </c>
      <c r="G67" s="4">
        <f t="shared" ref="G67:G98" si="4">D67-E67</f>
        <v>0</v>
      </c>
      <c r="H67" s="4" t="str">
        <f t="shared" ref="H67:H98" si="5">$H$1&amp;F67</f>
        <v>，2771508</v>
      </c>
      <c r="I67" s="4" t="str">
        <f>VLOOKUP(A67,HOP!A:U,21,0)</f>
        <v>直采</v>
      </c>
    </row>
    <row r="68" s="4" customFormat="1" hidden="1" spans="1:9">
      <c r="A68" s="5">
        <v>21692850605</v>
      </c>
      <c r="B68" s="6">
        <v>44868</v>
      </c>
      <c r="C68" s="6">
        <v>44870</v>
      </c>
      <c r="D68" s="4">
        <v>1451</v>
      </c>
      <c r="E68" s="4" t="str">
        <f>VLOOKUP(A68,HOP!A:L,12,0)</f>
        <v>1451.00</v>
      </c>
      <c r="F68" s="4" t="str">
        <f>VLOOKUP(A68,HOP!A:C,3,0)</f>
        <v>2771544</v>
      </c>
      <c r="G68" s="4">
        <f t="shared" si="4"/>
        <v>0</v>
      </c>
      <c r="H68" s="4" t="str">
        <f t="shared" si="5"/>
        <v>，2771544</v>
      </c>
      <c r="I68" s="4" t="str">
        <f>VLOOKUP(A68,HOP!A:U,21,0)</f>
        <v>直采</v>
      </c>
    </row>
    <row r="69" s="4" customFormat="1" hidden="1" spans="1:9">
      <c r="A69" s="5">
        <v>21692924953</v>
      </c>
      <c r="B69" s="6">
        <v>44867</v>
      </c>
      <c r="C69" s="6">
        <v>44870</v>
      </c>
      <c r="D69" s="4">
        <v>1839</v>
      </c>
      <c r="E69" s="4" t="str">
        <f>VLOOKUP(A69,HOP!A:L,12,0)</f>
        <v>1839.00</v>
      </c>
      <c r="F69" s="4" t="str">
        <f>VLOOKUP(A69,HOP!A:C,3,0)</f>
        <v>2771558</v>
      </c>
      <c r="G69" s="4">
        <f t="shared" si="4"/>
        <v>0</v>
      </c>
      <c r="H69" s="4" t="str">
        <f t="shared" si="5"/>
        <v>，2771558</v>
      </c>
      <c r="I69" s="4" t="str">
        <f>VLOOKUP(A69,HOP!A:U,21,0)</f>
        <v>直采</v>
      </c>
    </row>
    <row r="70" s="4" customFormat="1" hidden="1" spans="1:9">
      <c r="A70" s="5">
        <v>21693407762</v>
      </c>
      <c r="B70" s="6">
        <v>44868</v>
      </c>
      <c r="C70" s="6">
        <v>44870</v>
      </c>
      <c r="D70" s="4">
        <v>530</v>
      </c>
      <c r="E70" s="4" t="str">
        <f>VLOOKUP(A70,HOP!A:L,12,0)</f>
        <v>530.00</v>
      </c>
      <c r="F70" s="4" t="str">
        <f>VLOOKUP(A70,HOP!A:C,3,0)</f>
        <v>2771673</v>
      </c>
      <c r="G70" s="4">
        <f t="shared" si="4"/>
        <v>0</v>
      </c>
      <c r="H70" s="4" t="str">
        <f t="shared" si="5"/>
        <v>，2771673</v>
      </c>
      <c r="I70" s="4" t="str">
        <f>VLOOKUP(A70,HOP!A:U,21,0)</f>
        <v>直采</v>
      </c>
    </row>
    <row r="71" s="4" customFormat="1" hidden="1" spans="1:9">
      <c r="A71" s="5">
        <v>21693461541</v>
      </c>
      <c r="B71" s="6">
        <v>44869</v>
      </c>
      <c r="C71" s="6">
        <v>44870</v>
      </c>
      <c r="D71" s="4">
        <v>170</v>
      </c>
      <c r="E71" s="4" t="str">
        <f>VLOOKUP(A71,HOP!A:L,12,0)</f>
        <v>170.00</v>
      </c>
      <c r="F71" s="4" t="str">
        <f>VLOOKUP(A71,HOP!A:C,3,0)</f>
        <v>2771684</v>
      </c>
      <c r="G71" s="4">
        <f t="shared" si="4"/>
        <v>0</v>
      </c>
      <c r="H71" s="4" t="str">
        <f t="shared" si="5"/>
        <v>，2771684</v>
      </c>
      <c r="I71" s="4" t="str">
        <f>VLOOKUP(A71,HOP!A:U,21,0)</f>
        <v>直采</v>
      </c>
    </row>
    <row r="72" s="4" customFormat="1" hidden="1" spans="1:9">
      <c r="A72" s="5">
        <v>21694558397</v>
      </c>
      <c r="B72" s="6">
        <v>44868</v>
      </c>
      <c r="C72" s="6">
        <v>44870</v>
      </c>
      <c r="D72" s="4">
        <v>1592</v>
      </c>
      <c r="E72" s="4" t="str">
        <f>VLOOKUP(A72,HOP!A:L,12,0)</f>
        <v>1592.00</v>
      </c>
      <c r="F72" s="4" t="str">
        <f>VLOOKUP(A72,HOP!A:C,3,0)</f>
        <v>2771929</v>
      </c>
      <c r="G72" s="4">
        <f t="shared" si="4"/>
        <v>0</v>
      </c>
      <c r="H72" s="4" t="str">
        <f t="shared" si="5"/>
        <v>，2771929</v>
      </c>
      <c r="I72" s="4" t="str">
        <f>VLOOKUP(A72,HOP!A:U,21,0)</f>
        <v>直采</v>
      </c>
    </row>
    <row r="73" s="4" customFormat="1" hidden="1" spans="1:9">
      <c r="A73" s="5">
        <v>21695740742</v>
      </c>
      <c r="B73" s="6">
        <v>44868</v>
      </c>
      <c r="C73" s="6">
        <v>44870</v>
      </c>
      <c r="D73" s="4">
        <v>2740</v>
      </c>
      <c r="E73" s="4" t="str">
        <f>VLOOKUP(A73,HOP!A:L,12,0)</f>
        <v>2740.00</v>
      </c>
      <c r="F73" s="4" t="str">
        <f>VLOOKUP(A73,HOP!A:C,3,0)</f>
        <v>2772258</v>
      </c>
      <c r="G73" s="4">
        <f t="shared" si="4"/>
        <v>0</v>
      </c>
      <c r="H73" s="4" t="str">
        <f t="shared" si="5"/>
        <v>，2772258</v>
      </c>
      <c r="I73" s="4" t="str">
        <f>VLOOKUP(A73,HOP!A:U,21,0)</f>
        <v>直采</v>
      </c>
    </row>
    <row r="74" s="4" customFormat="1" hidden="1" spans="1:9">
      <c r="A74" s="5">
        <v>21696540552</v>
      </c>
      <c r="B74" s="6">
        <v>44869</v>
      </c>
      <c r="C74" s="6">
        <v>44870</v>
      </c>
      <c r="D74" s="4">
        <v>315</v>
      </c>
      <c r="E74" s="4" t="str">
        <f>VLOOKUP(A74,HOP!A:L,12,0)</f>
        <v>315.00</v>
      </c>
      <c r="F74" s="4" t="str">
        <f>VLOOKUP(A74,HOP!A:C,3,0)</f>
        <v>2772448</v>
      </c>
      <c r="G74" s="4">
        <f t="shared" si="4"/>
        <v>0</v>
      </c>
      <c r="H74" s="4" t="str">
        <f t="shared" si="5"/>
        <v>，2772448</v>
      </c>
      <c r="I74" s="4" t="str">
        <f>VLOOKUP(A74,HOP!A:U,21,0)</f>
        <v>直采</v>
      </c>
    </row>
    <row r="75" s="4" customFormat="1" hidden="1" spans="1:9">
      <c r="A75" s="5">
        <v>21696570265</v>
      </c>
      <c r="B75" s="6">
        <v>44868</v>
      </c>
      <c r="C75" s="6">
        <v>44870</v>
      </c>
      <c r="D75" s="4">
        <v>7994</v>
      </c>
      <c r="E75" s="4" t="str">
        <f>VLOOKUP(A75,HOP!A:L,12,0)</f>
        <v>7994.00</v>
      </c>
      <c r="F75" s="4" t="str">
        <f>VLOOKUP(A75,HOP!A:C,3,0)</f>
        <v>2772450</v>
      </c>
      <c r="G75" s="4">
        <f t="shared" si="4"/>
        <v>0</v>
      </c>
      <c r="H75" s="4" t="str">
        <f t="shared" si="5"/>
        <v>，2772450</v>
      </c>
      <c r="I75" s="4" t="str">
        <f>VLOOKUP(A75,HOP!A:U,21,0)</f>
        <v>直采</v>
      </c>
    </row>
    <row r="76" s="4" customFormat="1" hidden="1" spans="1:9">
      <c r="A76" s="5">
        <v>21696689415</v>
      </c>
      <c r="B76" s="6">
        <v>44868</v>
      </c>
      <c r="C76" s="6">
        <v>44870</v>
      </c>
      <c r="D76" s="4">
        <v>1596</v>
      </c>
      <c r="E76" s="4" t="str">
        <f>VLOOKUP(A76,HOP!A:L,12,0)</f>
        <v>1596.00</v>
      </c>
      <c r="F76" s="4" t="str">
        <f>VLOOKUP(A76,HOP!A:C,3,0)</f>
        <v>2772475</v>
      </c>
      <c r="G76" s="4">
        <f t="shared" si="4"/>
        <v>0</v>
      </c>
      <c r="H76" s="4" t="str">
        <f t="shared" si="5"/>
        <v>，2772475</v>
      </c>
      <c r="I76" s="4" t="str">
        <f>VLOOKUP(A76,HOP!A:U,21,0)</f>
        <v>直采</v>
      </c>
    </row>
    <row r="77" s="4" customFormat="1" hidden="1" spans="1:9">
      <c r="A77" s="5">
        <v>21697228124</v>
      </c>
      <c r="B77" s="6">
        <v>44868</v>
      </c>
      <c r="C77" s="6">
        <v>44870</v>
      </c>
      <c r="D77" s="4">
        <v>2010</v>
      </c>
      <c r="E77" s="4" t="str">
        <f>VLOOKUP(A77,HOP!A:L,12,0)</f>
        <v>2010.00</v>
      </c>
      <c r="F77" s="4" t="str">
        <f>VLOOKUP(A77,HOP!A:C,3,0)</f>
        <v>2772618</v>
      </c>
      <c r="G77" s="4">
        <f t="shared" si="4"/>
        <v>0</v>
      </c>
      <c r="H77" s="4" t="str">
        <f t="shared" si="5"/>
        <v>，2772618</v>
      </c>
      <c r="I77" s="4" t="str">
        <f>VLOOKUP(A77,HOP!A:U,21,0)</f>
        <v>直采</v>
      </c>
    </row>
    <row r="78" s="4" customFormat="1" hidden="1" spans="1:9">
      <c r="A78" s="5">
        <v>21697320131</v>
      </c>
      <c r="B78" s="6">
        <v>44869</v>
      </c>
      <c r="C78" s="6">
        <v>44870</v>
      </c>
      <c r="D78" s="4">
        <v>613</v>
      </c>
      <c r="E78" s="4" t="str">
        <f>VLOOKUP(A78,HOP!A:L,12,0)</f>
        <v>613.00</v>
      </c>
      <c r="F78" s="4" t="str">
        <f>VLOOKUP(A78,HOP!A:C,3,0)</f>
        <v>2772649</v>
      </c>
      <c r="G78" s="4">
        <f t="shared" si="4"/>
        <v>0</v>
      </c>
      <c r="H78" s="4" t="str">
        <f t="shared" si="5"/>
        <v>，2772649</v>
      </c>
      <c r="I78" s="4" t="str">
        <f>VLOOKUP(A78,HOP!A:U,21,0)</f>
        <v>直采</v>
      </c>
    </row>
    <row r="79" s="4" customFormat="1" hidden="1" spans="1:9">
      <c r="A79" s="5">
        <v>21697621297</v>
      </c>
      <c r="B79" s="6">
        <v>44869</v>
      </c>
      <c r="C79" s="6">
        <v>44870</v>
      </c>
      <c r="D79" s="4">
        <v>692</v>
      </c>
      <c r="E79" s="4" t="str">
        <f>VLOOKUP(A79,HOP!A:L,12,0)</f>
        <v>692.00</v>
      </c>
      <c r="F79" s="4" t="str">
        <f>VLOOKUP(A79,HOP!A:C,3,0)</f>
        <v>2772738</v>
      </c>
      <c r="G79" s="4">
        <f t="shared" si="4"/>
        <v>0</v>
      </c>
      <c r="H79" s="4" t="str">
        <f t="shared" si="5"/>
        <v>，2772738</v>
      </c>
      <c r="I79" s="4" t="str">
        <f>VLOOKUP(A79,HOP!A:U,21,0)</f>
        <v>直采</v>
      </c>
    </row>
    <row r="80" s="4" customFormat="1" hidden="1" spans="1:9">
      <c r="A80" s="5">
        <v>21697636877</v>
      </c>
      <c r="B80" s="6">
        <v>44869</v>
      </c>
      <c r="C80" s="6">
        <v>44870</v>
      </c>
      <c r="D80" s="4">
        <v>295</v>
      </c>
      <c r="E80" s="4" t="str">
        <f>VLOOKUP(A80,HOP!A:L,12,0)</f>
        <v>295.00</v>
      </c>
      <c r="F80" s="4" t="str">
        <f>VLOOKUP(A80,HOP!A:C,3,0)</f>
        <v>2772753</v>
      </c>
      <c r="G80" s="4">
        <f t="shared" si="4"/>
        <v>0</v>
      </c>
      <c r="H80" s="4" t="str">
        <f t="shared" si="5"/>
        <v>，2772753</v>
      </c>
      <c r="I80" s="4" t="str">
        <f>VLOOKUP(A80,HOP!A:U,21,0)</f>
        <v>直采</v>
      </c>
    </row>
    <row r="81" s="4" customFormat="1" hidden="1" spans="1:9">
      <c r="A81" s="5">
        <v>21697738263</v>
      </c>
      <c r="B81" s="6">
        <v>44869</v>
      </c>
      <c r="C81" s="6">
        <v>44870</v>
      </c>
      <c r="D81" s="4">
        <v>461</v>
      </c>
      <c r="E81" s="4" t="str">
        <f>VLOOKUP(A81,HOP!A:L,12,0)</f>
        <v>461.00</v>
      </c>
      <c r="F81" s="4" t="str">
        <f>VLOOKUP(A81,HOP!A:C,3,0)</f>
        <v>2772771</v>
      </c>
      <c r="G81" s="4">
        <f t="shared" si="4"/>
        <v>0</v>
      </c>
      <c r="H81" s="4" t="str">
        <f t="shared" si="5"/>
        <v>，2772771</v>
      </c>
      <c r="I81" s="4" t="str">
        <f>VLOOKUP(A81,HOP!A:U,21,0)</f>
        <v>直采</v>
      </c>
    </row>
    <row r="82" s="4" customFormat="1" hidden="1" spans="1:9">
      <c r="A82" s="5">
        <v>21697804082</v>
      </c>
      <c r="B82" s="6">
        <v>44868</v>
      </c>
      <c r="C82" s="6">
        <v>44870</v>
      </c>
      <c r="D82" s="4">
        <v>1226</v>
      </c>
      <c r="E82" s="4" t="str">
        <f>VLOOKUP(A82,HOP!A:L,12,0)</f>
        <v>1226.00</v>
      </c>
      <c r="F82" s="4" t="str">
        <f>VLOOKUP(A82,HOP!A:C,3,0)</f>
        <v>2772792</v>
      </c>
      <c r="G82" s="4">
        <f t="shared" si="4"/>
        <v>0</v>
      </c>
      <c r="H82" s="4" t="str">
        <f t="shared" si="5"/>
        <v>，2772792</v>
      </c>
      <c r="I82" s="4" t="str">
        <f>VLOOKUP(A82,HOP!A:U,21,0)</f>
        <v>直采</v>
      </c>
    </row>
    <row r="83" s="4" customFormat="1" hidden="1" spans="1:9">
      <c r="A83" s="5">
        <v>21698195618</v>
      </c>
      <c r="B83" s="6">
        <v>44869</v>
      </c>
      <c r="C83" s="6">
        <v>44870</v>
      </c>
      <c r="D83" s="4">
        <v>0</v>
      </c>
      <c r="E83" s="4" t="str">
        <f>VLOOKUP(A83,HOP!A:L,12,0)</f>
        <v>0.00</v>
      </c>
      <c r="F83" s="4" t="str">
        <f>VLOOKUP(A83,HOP!A:C,3,0)</f>
        <v>2772917</v>
      </c>
      <c r="G83" s="4">
        <f t="shared" si="4"/>
        <v>0</v>
      </c>
      <c r="H83" s="4" t="str">
        <f t="shared" si="5"/>
        <v>，2772917</v>
      </c>
      <c r="I83" s="4" t="str">
        <f>VLOOKUP(A83,HOP!A:U,21,0)</f>
        <v>直采</v>
      </c>
    </row>
    <row r="84" s="4" customFormat="1" hidden="1" spans="1:9">
      <c r="A84" s="5">
        <v>21698199424</v>
      </c>
      <c r="B84" s="6">
        <v>44868</v>
      </c>
      <c r="C84" s="6">
        <v>44870</v>
      </c>
      <c r="D84" s="4">
        <v>1792</v>
      </c>
      <c r="E84" s="4" t="str">
        <f>VLOOKUP(A84,HOP!A:L,12,0)</f>
        <v>1792.00</v>
      </c>
      <c r="F84" s="4" t="str">
        <f>VLOOKUP(A84,HOP!A:C,3,0)</f>
        <v>2772920</v>
      </c>
      <c r="G84" s="4">
        <f t="shared" si="4"/>
        <v>0</v>
      </c>
      <c r="H84" s="4" t="str">
        <f t="shared" si="5"/>
        <v>，2772920</v>
      </c>
      <c r="I84" s="4" t="str">
        <f>VLOOKUP(A84,HOP!A:U,21,0)</f>
        <v>直采</v>
      </c>
    </row>
    <row r="85" s="4" customFormat="1" hidden="1" spans="1:9">
      <c r="A85" s="5">
        <v>21698444280</v>
      </c>
      <c r="B85" s="6">
        <v>44869</v>
      </c>
      <c r="C85" s="6">
        <v>44870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21698519019</v>
      </c>
      <c r="B86" s="6">
        <v>44869</v>
      </c>
      <c r="C86" s="6">
        <v>44870</v>
      </c>
      <c r="D86" s="4">
        <v>449</v>
      </c>
      <c r="E86" s="4" t="str">
        <f>VLOOKUP(A86,HOP!A:L,12,0)</f>
        <v>449.00</v>
      </c>
      <c r="F86" s="4" t="str">
        <f>VLOOKUP(A86,HOP!A:C,3,0)</f>
        <v>2773071</v>
      </c>
      <c r="G86" s="4">
        <f t="shared" si="4"/>
        <v>0</v>
      </c>
      <c r="H86" s="4" t="str">
        <f t="shared" si="5"/>
        <v>，2773071</v>
      </c>
      <c r="I86" s="4" t="str">
        <f>VLOOKUP(A86,HOP!A:U,21,0)</f>
        <v>直采</v>
      </c>
    </row>
    <row r="87" s="4" customFormat="1" hidden="1" spans="1:9">
      <c r="A87" s="5">
        <v>21703237532</v>
      </c>
      <c r="B87" s="6">
        <v>44868</v>
      </c>
      <c r="C87" s="6">
        <v>44870</v>
      </c>
      <c r="D87" s="4">
        <v>1964</v>
      </c>
      <c r="E87" s="4" t="str">
        <f>VLOOKUP(A87,HOP!A:L,12,0)</f>
        <v>1964.00</v>
      </c>
      <c r="F87" s="4" t="str">
        <f>VLOOKUP(A87,HOP!A:C,3,0)</f>
        <v>2774068</v>
      </c>
      <c r="G87" s="4">
        <f t="shared" si="4"/>
        <v>0</v>
      </c>
      <c r="H87" s="4" t="str">
        <f t="shared" si="5"/>
        <v>，2774068</v>
      </c>
      <c r="I87" s="4" t="str">
        <f>VLOOKUP(A87,HOP!A:U,21,0)</f>
        <v>直采</v>
      </c>
    </row>
    <row r="88" s="4" customFormat="1" hidden="1" spans="1:9">
      <c r="A88" s="5">
        <v>21703386336</v>
      </c>
      <c r="B88" s="6">
        <v>44869</v>
      </c>
      <c r="C88" s="6">
        <v>44870</v>
      </c>
      <c r="D88" s="4">
        <v>335</v>
      </c>
      <c r="E88" s="4" t="str">
        <f>VLOOKUP(A88,HOP!A:L,12,0)</f>
        <v>335.00</v>
      </c>
      <c r="F88" s="4" t="str">
        <f>VLOOKUP(A88,HOP!A:C,3,0)</f>
        <v>2774128</v>
      </c>
      <c r="G88" s="4">
        <f t="shared" si="4"/>
        <v>0</v>
      </c>
      <c r="H88" s="4" t="str">
        <f t="shared" si="5"/>
        <v>，2774128</v>
      </c>
      <c r="I88" s="4" t="str">
        <f>VLOOKUP(A88,HOP!A:U,21,0)</f>
        <v>直采</v>
      </c>
    </row>
    <row r="89" s="4" customFormat="1" hidden="1" spans="1:9">
      <c r="A89" s="5">
        <v>21703586115</v>
      </c>
      <c r="B89" s="6">
        <v>44869</v>
      </c>
      <c r="C89" s="6">
        <v>44870</v>
      </c>
      <c r="D89" s="4">
        <v>432</v>
      </c>
      <c r="E89" s="4" t="str">
        <f>VLOOKUP(A89,HOP!A:L,12,0)</f>
        <v>432.00</v>
      </c>
      <c r="F89" s="4" t="str">
        <f>VLOOKUP(A89,HOP!A:C,3,0)</f>
        <v>2774159</v>
      </c>
      <c r="G89" s="4">
        <f t="shared" si="4"/>
        <v>0</v>
      </c>
      <c r="H89" s="4" t="str">
        <f t="shared" si="5"/>
        <v>，2774159</v>
      </c>
      <c r="I89" s="4" t="str">
        <f>VLOOKUP(A89,HOP!A:U,21,0)</f>
        <v>直采</v>
      </c>
    </row>
    <row r="90" s="4" customFormat="1" hidden="1" spans="1:9">
      <c r="A90" s="5">
        <v>21704157583</v>
      </c>
      <c r="B90" s="6">
        <v>44869</v>
      </c>
      <c r="C90" s="6">
        <v>44870</v>
      </c>
      <c r="D90" s="4">
        <v>606</v>
      </c>
      <c r="E90" s="4" t="str">
        <f>VLOOKUP(A90,HOP!A:L,12,0)</f>
        <v>606.00</v>
      </c>
      <c r="F90" s="4" t="str">
        <f>VLOOKUP(A90,HOP!A:C,3,0)</f>
        <v>2774280</v>
      </c>
      <c r="G90" s="4">
        <f t="shared" si="4"/>
        <v>0</v>
      </c>
      <c r="H90" s="4" t="str">
        <f t="shared" si="5"/>
        <v>，2774280</v>
      </c>
      <c r="I90" s="4" t="str">
        <f>VLOOKUP(A90,HOP!A:U,21,0)</f>
        <v>直采</v>
      </c>
    </row>
    <row r="91" s="4" customFormat="1" hidden="1" spans="1:9">
      <c r="A91" s="5">
        <v>21704261482</v>
      </c>
      <c r="B91" s="6">
        <v>44869</v>
      </c>
      <c r="C91" s="6">
        <v>44870</v>
      </c>
      <c r="D91" s="4">
        <v>441</v>
      </c>
      <c r="E91" s="4" t="str">
        <f>VLOOKUP(A91,HOP!A:L,12,0)</f>
        <v>441.00</v>
      </c>
      <c r="F91" s="4" t="str">
        <f>VLOOKUP(A91,HOP!A:C,3,0)</f>
        <v>2774310</v>
      </c>
      <c r="G91" s="4">
        <f t="shared" si="4"/>
        <v>0</v>
      </c>
      <c r="H91" s="4" t="str">
        <f t="shared" si="5"/>
        <v>，2774310</v>
      </c>
      <c r="I91" s="4" t="str">
        <f>VLOOKUP(A91,HOP!A:U,21,0)</f>
        <v>直采</v>
      </c>
    </row>
    <row r="92" s="4" customFormat="1" hidden="1" spans="1:9">
      <c r="A92" s="5">
        <v>21704632690</v>
      </c>
      <c r="B92" s="6">
        <v>44869</v>
      </c>
      <c r="C92" s="6">
        <v>44870</v>
      </c>
      <c r="D92" s="4">
        <v>900</v>
      </c>
      <c r="E92" s="4" t="str">
        <f>VLOOKUP(A92,HOP!A:L,12,0)</f>
        <v>900.00</v>
      </c>
      <c r="F92" s="4" t="str">
        <f>VLOOKUP(A92,HOP!A:C,3,0)</f>
        <v>2774416</v>
      </c>
      <c r="G92" s="4">
        <f t="shared" si="4"/>
        <v>0</v>
      </c>
      <c r="H92" s="4" t="str">
        <f t="shared" si="5"/>
        <v>，2774416</v>
      </c>
      <c r="I92" s="4" t="str">
        <f>VLOOKUP(A92,HOP!A:U,21,0)</f>
        <v>直采</v>
      </c>
    </row>
    <row r="93" s="4" customFormat="1" hidden="1" spans="1:9">
      <c r="A93" s="5">
        <v>21704924452</v>
      </c>
      <c r="B93" s="6">
        <v>44869</v>
      </c>
      <c r="C93" s="6">
        <v>44870</v>
      </c>
      <c r="D93" s="4">
        <v>348</v>
      </c>
      <c r="E93" s="4" t="str">
        <f>VLOOKUP(A93,HOP!A:L,12,0)</f>
        <v>348.00</v>
      </c>
      <c r="F93" s="4" t="str">
        <f>VLOOKUP(A93,HOP!A:C,3,0)</f>
        <v>2774462</v>
      </c>
      <c r="G93" s="4">
        <f t="shared" si="4"/>
        <v>0</v>
      </c>
      <c r="H93" s="4" t="str">
        <f t="shared" si="5"/>
        <v>，2774462</v>
      </c>
      <c r="I93" s="4" t="str">
        <f>VLOOKUP(A93,HOP!A:U,21,0)</f>
        <v>直采</v>
      </c>
    </row>
    <row r="94" s="4" customFormat="1" hidden="1" spans="1:9">
      <c r="A94" s="5">
        <v>21705441470</v>
      </c>
      <c r="B94" s="6">
        <v>44869</v>
      </c>
      <c r="C94" s="6">
        <v>44870</v>
      </c>
      <c r="D94" s="4">
        <v>1116</v>
      </c>
      <c r="E94" s="4" t="str">
        <f>VLOOKUP(A94,HOP!A:L,12,0)</f>
        <v>1116.00</v>
      </c>
      <c r="F94" s="4" t="str">
        <f>VLOOKUP(A94,HOP!A:C,3,0)</f>
        <v>2774609</v>
      </c>
      <c r="G94" s="4">
        <f t="shared" si="4"/>
        <v>0</v>
      </c>
      <c r="H94" s="4" t="str">
        <f t="shared" si="5"/>
        <v>，2774609</v>
      </c>
      <c r="I94" s="4" t="str">
        <f>VLOOKUP(A94,HOP!A:U,21,0)</f>
        <v>直采</v>
      </c>
    </row>
    <row r="95" s="4" customFormat="1" hidden="1" spans="1:9">
      <c r="A95" s="5">
        <v>21705554861</v>
      </c>
      <c r="B95" s="6">
        <v>44869</v>
      </c>
      <c r="C95" s="6">
        <v>44870</v>
      </c>
      <c r="D95" s="4">
        <v>377</v>
      </c>
      <c r="E95" s="4" t="str">
        <f>VLOOKUP(A95,HOP!A:L,12,0)</f>
        <v>377.00</v>
      </c>
      <c r="F95" s="4" t="str">
        <f>VLOOKUP(A95,HOP!A:C,3,0)</f>
        <v>2774640</v>
      </c>
      <c r="G95" s="4">
        <f t="shared" si="4"/>
        <v>0</v>
      </c>
      <c r="H95" s="4" t="str">
        <f t="shared" si="5"/>
        <v>，2774640</v>
      </c>
      <c r="I95" s="4" t="str">
        <f>VLOOKUP(A95,HOP!A:U,21,0)</f>
        <v>直采</v>
      </c>
    </row>
    <row r="96" s="4" customFormat="1" hidden="1" spans="1:9">
      <c r="A96" s="5">
        <v>21705655399</v>
      </c>
      <c r="B96" s="6">
        <v>44869</v>
      </c>
      <c r="C96" s="6">
        <v>44870</v>
      </c>
      <c r="D96" s="4">
        <v>632</v>
      </c>
      <c r="E96" s="4" t="str">
        <f>VLOOKUP(A96,HOP!A:L,12,0)</f>
        <v>632.00</v>
      </c>
      <c r="F96" s="4" t="str">
        <f>VLOOKUP(A96,HOP!A:C,3,0)</f>
        <v>2774661</v>
      </c>
      <c r="G96" s="4">
        <f t="shared" si="4"/>
        <v>0</v>
      </c>
      <c r="H96" s="4" t="str">
        <f t="shared" si="5"/>
        <v>，2774661</v>
      </c>
      <c r="I96" s="4" t="str">
        <f>VLOOKUP(A96,HOP!A:U,21,0)</f>
        <v>直采</v>
      </c>
    </row>
    <row r="97" s="4" customFormat="1" hidden="1" spans="1:9">
      <c r="A97" s="5">
        <v>21705705219</v>
      </c>
      <c r="B97" s="6">
        <v>44869</v>
      </c>
      <c r="C97" s="6">
        <v>44870</v>
      </c>
      <c r="D97" s="4">
        <v>738</v>
      </c>
      <c r="E97" s="4" t="str">
        <f>VLOOKUP(A97,HOP!A:L,12,0)</f>
        <v>738.00</v>
      </c>
      <c r="F97" s="4" t="str">
        <f>VLOOKUP(A97,HOP!A:C,3,0)</f>
        <v>2774673</v>
      </c>
      <c r="G97" s="4">
        <f t="shared" si="4"/>
        <v>0</v>
      </c>
      <c r="H97" s="4" t="str">
        <f t="shared" si="5"/>
        <v>，2774673</v>
      </c>
      <c r="I97" s="4" t="str">
        <f>VLOOKUP(A97,HOP!A:U,21,0)</f>
        <v>直采</v>
      </c>
    </row>
    <row r="98" s="4" customFormat="1" hidden="1" spans="1:9">
      <c r="A98" s="5">
        <v>21705719161</v>
      </c>
      <c r="B98" s="6">
        <v>44869</v>
      </c>
      <c r="C98" s="6">
        <v>44870</v>
      </c>
      <c r="D98" s="4">
        <v>738</v>
      </c>
      <c r="E98" s="4" t="str">
        <f>VLOOKUP(A98,HOP!A:L,12,0)</f>
        <v>738.00</v>
      </c>
      <c r="F98" s="4" t="str">
        <f>VLOOKUP(A98,HOP!A:C,3,0)</f>
        <v>2774675</v>
      </c>
      <c r="G98" s="4">
        <f t="shared" si="4"/>
        <v>0</v>
      </c>
      <c r="H98" s="4" t="str">
        <f t="shared" si="5"/>
        <v>，2774675</v>
      </c>
      <c r="I98" s="4" t="str">
        <f>VLOOKUP(A98,HOP!A:U,21,0)</f>
        <v>直采</v>
      </c>
    </row>
    <row r="99" s="4" customFormat="1" hidden="1" spans="1:9">
      <c r="A99" s="5">
        <v>21706081727</v>
      </c>
      <c r="B99" s="6">
        <v>44869</v>
      </c>
      <c r="C99" s="6">
        <v>44870</v>
      </c>
      <c r="D99" s="4">
        <v>382</v>
      </c>
      <c r="E99" s="4" t="str">
        <f>VLOOKUP(A99,HOP!A:L,12,0)</f>
        <v>382.00</v>
      </c>
      <c r="F99" s="4" t="str">
        <f>VLOOKUP(A99,HOP!A:C,3,0)</f>
        <v>2774761</v>
      </c>
      <c r="G99" s="4">
        <f>D99-E99</f>
        <v>0</v>
      </c>
      <c r="H99" s="4" t="str">
        <f>$H$1&amp;F99</f>
        <v>，2774761</v>
      </c>
      <c r="I99" s="4" t="str">
        <f>VLOOKUP(A99,HOP!A:U,21,0)</f>
        <v>直采</v>
      </c>
    </row>
    <row r="100" s="4" customFormat="1" hidden="1" spans="1:9">
      <c r="A100" s="5">
        <v>21706466635</v>
      </c>
      <c r="B100" s="6">
        <v>44869</v>
      </c>
      <c r="C100" s="6">
        <v>44870</v>
      </c>
      <c r="D100" s="4">
        <v>764</v>
      </c>
      <c r="E100" s="4" t="str">
        <f>VLOOKUP(A100,HOP!A:L,12,0)</f>
        <v>764.00</v>
      </c>
      <c r="F100" s="4" t="str">
        <f>VLOOKUP(A100,HOP!A:C,3,0)</f>
        <v>2774868</v>
      </c>
      <c r="G100" s="4">
        <f>D100-E100</f>
        <v>0</v>
      </c>
      <c r="H100" s="4" t="str">
        <f>$H$1&amp;F100</f>
        <v>，2774868</v>
      </c>
      <c r="I100" s="4" t="str">
        <f>VLOOKUP(A100,HOP!A:U,21,0)</f>
        <v>直采</v>
      </c>
    </row>
    <row r="101" s="4" customFormat="1" hidden="1" spans="1:9">
      <c r="A101" s="5">
        <v>21706477204</v>
      </c>
      <c r="B101" s="6">
        <v>44869</v>
      </c>
      <c r="C101" s="6">
        <v>44870</v>
      </c>
      <c r="D101" s="4">
        <v>764</v>
      </c>
      <c r="E101" s="4" t="str">
        <f>VLOOKUP(A101,HOP!A:L,12,0)</f>
        <v>764.00</v>
      </c>
      <c r="F101" s="4" t="str">
        <f>VLOOKUP(A101,HOP!A:C,3,0)</f>
        <v>2774875</v>
      </c>
      <c r="G101" s="4">
        <f>D101-E101</f>
        <v>0</v>
      </c>
      <c r="H101" s="4" t="str">
        <f>$H$1&amp;F101</f>
        <v>，2774875</v>
      </c>
      <c r="I101" s="4" t="str">
        <f>VLOOKUP(A101,HOP!A:U,21,0)</f>
        <v>直采</v>
      </c>
    </row>
    <row r="102" s="4" customFormat="1" hidden="1" spans="1:9">
      <c r="A102" s="5">
        <v>21707235661</v>
      </c>
      <c r="B102" s="6">
        <v>44869</v>
      </c>
      <c r="C102" s="6">
        <v>44870</v>
      </c>
      <c r="D102" s="4">
        <v>1212</v>
      </c>
      <c r="E102" s="4" t="str">
        <f>VLOOKUP(A102,HOP!A:L,12,0)</f>
        <v>1212.00</v>
      </c>
      <c r="F102" s="4" t="str">
        <f>VLOOKUP(A102,HOP!A:C,3,0)</f>
        <v>2775117</v>
      </c>
      <c r="G102" s="4">
        <f>D102-E102</f>
        <v>0</v>
      </c>
      <c r="H102" s="4" t="str">
        <f>$H$1&amp;F102</f>
        <v>，2775117</v>
      </c>
      <c r="I102" s="4" t="str">
        <f>VLOOKUP(A102,HOP!A:U,21,0)</f>
        <v>直采</v>
      </c>
    </row>
    <row r="103" s="4" customFormat="1" hidden="1" spans="1:9">
      <c r="A103" s="5">
        <v>21707324755</v>
      </c>
      <c r="B103" s="6">
        <v>44869</v>
      </c>
      <c r="C103" s="6">
        <v>44870</v>
      </c>
      <c r="D103" s="4">
        <v>546</v>
      </c>
      <c r="E103" s="4" t="str">
        <f>VLOOKUP(A103,HOP!A:L,12,0)</f>
        <v>546.00</v>
      </c>
      <c r="F103" s="4" t="str">
        <f>VLOOKUP(A103,HOP!A:C,3,0)</f>
        <v>2775144</v>
      </c>
      <c r="G103" s="4">
        <f>D103-E103</f>
        <v>0</v>
      </c>
      <c r="H103" s="4" t="str">
        <f>$H$1&amp;F103</f>
        <v>，2775144</v>
      </c>
      <c r="I103" s="4" t="str">
        <f>VLOOKUP(A103,HOP!A:U,21,0)</f>
        <v>直采</v>
      </c>
    </row>
    <row r="104" s="4" customFormat="1" hidden="1" spans="1:9">
      <c r="A104" s="5">
        <v>21707500631</v>
      </c>
      <c r="B104" s="6">
        <v>44869</v>
      </c>
      <c r="C104" s="6">
        <v>44870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>D104-E104</f>
        <v>#N/A</v>
      </c>
      <c r="H104" s="4" t="e">
        <f>$H$1&amp;F104</f>
        <v>#N/A</v>
      </c>
      <c r="I104" s="4" t="e">
        <f>VLOOKUP(A104,HOP!A:U,21,0)</f>
        <v>#N/A</v>
      </c>
    </row>
    <row r="105" s="4" customFormat="1" hidden="1" spans="1:9">
      <c r="A105" s="5">
        <v>21707691260</v>
      </c>
      <c r="B105" s="6">
        <v>44869</v>
      </c>
      <c r="C105" s="6">
        <v>44870</v>
      </c>
      <c r="D105" s="4">
        <v>675</v>
      </c>
      <c r="E105" s="4" t="str">
        <f>VLOOKUP(A105,HOP!A:L,12,0)</f>
        <v>675.00</v>
      </c>
      <c r="F105" s="4" t="str">
        <f>VLOOKUP(A105,HOP!A:C,3,0)</f>
        <v>2775251</v>
      </c>
      <c r="G105" s="4">
        <f>D105-E105</f>
        <v>0</v>
      </c>
      <c r="H105" s="4" t="str">
        <f>$H$1&amp;F105</f>
        <v>，2775251</v>
      </c>
      <c r="I105" s="4" t="str">
        <f>VLOOKUP(A105,HOP!A:U,21,0)</f>
        <v>直采</v>
      </c>
    </row>
    <row r="106" s="4" customFormat="1" hidden="1" spans="1:9">
      <c r="A106" s="5">
        <v>21707720665</v>
      </c>
      <c r="B106" s="6">
        <v>44869</v>
      </c>
      <c r="C106" s="6">
        <v>44870</v>
      </c>
      <c r="D106" s="4">
        <v>227</v>
      </c>
      <c r="E106" s="4" t="str">
        <f>VLOOKUP(A106,HOP!A:L,12,0)</f>
        <v>227.00</v>
      </c>
      <c r="F106" s="4" t="str">
        <f>VLOOKUP(A106,HOP!A:C,3,0)</f>
        <v>2775258</v>
      </c>
      <c r="G106" s="4">
        <f>D106-E106</f>
        <v>0</v>
      </c>
      <c r="H106" s="4" t="str">
        <f>$H$1&amp;F106</f>
        <v>，2775258</v>
      </c>
      <c r="I106" s="4" t="str">
        <f>VLOOKUP(A106,HOP!A:U,21,0)</f>
        <v>直采</v>
      </c>
    </row>
    <row r="107" s="4" customFormat="1" hidden="1" spans="1:9">
      <c r="A107" s="5">
        <v>21708408183</v>
      </c>
      <c r="B107" s="6">
        <v>44869</v>
      </c>
      <c r="C107" s="6">
        <v>44870</v>
      </c>
      <c r="D107" s="4">
        <v>650</v>
      </c>
      <c r="E107" s="4" t="str">
        <f>VLOOKUP(A107,HOP!A:L,12,0)</f>
        <v>650.00</v>
      </c>
      <c r="F107" s="4" t="str">
        <f>VLOOKUP(A107,HOP!A:C,3,0)</f>
        <v>2775448</v>
      </c>
      <c r="G107" s="4">
        <f>D107-E107</f>
        <v>0</v>
      </c>
      <c r="H107" s="4" t="str">
        <f>$H$1&amp;F107</f>
        <v>，2775448</v>
      </c>
      <c r="I107" s="4" t="str">
        <f>VLOOKUP(A107,HOP!A:U,21,0)</f>
        <v>直采</v>
      </c>
    </row>
    <row r="108" s="4" customFormat="1" hidden="1" spans="1:9">
      <c r="A108" s="5">
        <v>21708869076</v>
      </c>
      <c r="B108" s="6">
        <v>44869</v>
      </c>
      <c r="C108" s="6">
        <v>44870</v>
      </c>
      <c r="D108" s="4">
        <v>158</v>
      </c>
      <c r="E108" s="4" t="str">
        <f>VLOOKUP(A108,HOP!A:L,12,0)</f>
        <v>158.00</v>
      </c>
      <c r="F108" s="4" t="str">
        <f>VLOOKUP(A108,HOP!A:C,3,0)</f>
        <v>2775617</v>
      </c>
      <c r="G108" s="4">
        <f>D108-E108</f>
        <v>0</v>
      </c>
      <c r="H108" s="4" t="str">
        <f>$H$1&amp;F108</f>
        <v>，2775617</v>
      </c>
      <c r="I108" s="4" t="str">
        <f>VLOOKUP(A108,HOP!A:U,21,0)</f>
        <v>直采</v>
      </c>
    </row>
    <row r="109" s="4" customFormat="1" hidden="1" spans="1:9">
      <c r="A109" s="5">
        <v>21708870425</v>
      </c>
      <c r="B109" s="6">
        <v>44869</v>
      </c>
      <c r="C109" s="6">
        <v>44870</v>
      </c>
      <c r="D109" s="4">
        <v>158</v>
      </c>
      <c r="E109" s="4" t="str">
        <f>VLOOKUP(A109,HOP!A:L,12,0)</f>
        <v>158.00</v>
      </c>
      <c r="F109" s="4" t="str">
        <f>VLOOKUP(A109,HOP!A:C,3,0)</f>
        <v>2775618</v>
      </c>
      <c r="G109" s="4">
        <f>D109-E109</f>
        <v>0</v>
      </c>
      <c r="H109" s="4" t="str">
        <f>$H$1&amp;F109</f>
        <v>，2775618</v>
      </c>
      <c r="I109" s="4" t="str">
        <f>VLOOKUP(A109,HOP!A:U,21,0)</f>
        <v>直采</v>
      </c>
    </row>
    <row r="110" s="4" customFormat="1" hidden="1" spans="1:9">
      <c r="A110" s="5">
        <v>21709039089</v>
      </c>
      <c r="B110" s="6">
        <v>44869</v>
      </c>
      <c r="C110" s="6">
        <v>44870</v>
      </c>
      <c r="D110" s="4">
        <v>355</v>
      </c>
      <c r="E110" s="4" t="str">
        <f>VLOOKUP(A110,HOP!A:L,12,0)</f>
        <v>355.00</v>
      </c>
      <c r="F110" s="4" t="str">
        <f>VLOOKUP(A110,HOP!A:C,3,0)</f>
        <v>2775668</v>
      </c>
      <c r="G110" s="4">
        <f>D110-E110</f>
        <v>0</v>
      </c>
      <c r="H110" s="4" t="str">
        <f>$H$1&amp;F110</f>
        <v>，2775668</v>
      </c>
      <c r="I110" s="4" t="str">
        <f>VLOOKUP(A110,HOP!A:U,21,0)</f>
        <v>直采</v>
      </c>
    </row>
    <row r="111" s="4" customFormat="1" hidden="1" spans="1:9">
      <c r="A111" s="5">
        <v>21711164088</v>
      </c>
      <c r="B111" s="6">
        <v>44869</v>
      </c>
      <c r="C111" s="6">
        <v>44870</v>
      </c>
      <c r="D111" s="4">
        <v>612</v>
      </c>
      <c r="E111" s="4" t="str">
        <f>VLOOKUP(A111,HOP!A:L,12,0)</f>
        <v>612.00</v>
      </c>
      <c r="F111" s="4" t="str">
        <f>VLOOKUP(A111,HOP!A:C,3,0)</f>
        <v>2775798</v>
      </c>
      <c r="G111" s="4">
        <f>D111-E111</f>
        <v>0</v>
      </c>
      <c r="H111" s="4" t="str">
        <f>$H$1&amp;F111</f>
        <v>，2775798</v>
      </c>
      <c r="I111" s="4" t="str">
        <f>VLOOKUP(A111,HOP!A:U,21,0)</f>
        <v>直采</v>
      </c>
    </row>
    <row r="113" spans="4:4">
      <c r="D113" s="4">
        <f>SUM(D2:D112)</f>
        <v>163397.24</v>
      </c>
    </row>
    <row r="118" spans="1:5">
      <c r="A118" s="4" t="s">
        <v>617</v>
      </c>
      <c r="D118" s="4">
        <v>163395.29</v>
      </c>
      <c r="E118" s="4">
        <v>177599.44</v>
      </c>
    </row>
    <row r="119" spans="1:5">
      <c r="A119" s="4" t="s">
        <v>618</v>
      </c>
      <c r="D119" s="4">
        <v>1.95</v>
      </c>
      <c r="E119" s="4">
        <v>2.12</v>
      </c>
    </row>
    <row r="120" spans="1:5">
      <c r="A120" s="4" t="s">
        <v>619</v>
      </c>
      <c r="D120" s="4">
        <f>SUBTOTAL(9,D118:D119)</f>
        <v>163397.24</v>
      </c>
      <c r="E120" s="4">
        <f>SUBTOTAL(9,E118:E119)</f>
        <v>177601.56</v>
      </c>
    </row>
    <row r="121" spans="1:1">
      <c r="A121" s="4" t="s">
        <v>620</v>
      </c>
    </row>
  </sheetData>
  <autoFilter ref="A1:X111">
    <filterColumn colId="3">
      <filters>
        <filter val="200"/>
        <filter val="600"/>
        <filter val="900"/>
        <filter val="1500"/>
        <filter val="1600"/>
        <filter val="4300"/>
        <filter val="4700"/>
        <filter val="12000"/>
        <filter val="2202"/>
        <filter val="3704"/>
        <filter val="606"/>
        <filter val="807"/>
        <filter val="508"/>
        <filter val="2608"/>
        <filter val="510"/>
        <filter val="2010"/>
        <filter val="612"/>
        <filter val="1212"/>
        <filter val="613"/>
        <filter val="315"/>
        <filter val="1116"/>
        <filter val="2116"/>
        <filter val="1320"/>
        <filter val="4922"/>
        <filter val="1523"/>
        <filter val="1226"/>
        <filter val="2926"/>
        <filter val="227"/>
        <filter val="1227"/>
        <filter val="4727"/>
        <filter val="91.29"/>
        <filter val="230"/>
        <filter val="530"/>
        <filter val="630"/>
        <filter val="1930"/>
        <filter val="432"/>
        <filter val="632"/>
        <filter val="335"/>
        <filter val="1135"/>
        <filter val="1836"/>
        <filter val="738"/>
        <filter val="1839"/>
        <filter val="2039"/>
        <filter val="2740"/>
        <filter val="441"/>
        <filter val="7044"/>
        <filter val="446"/>
        <filter val="546"/>
        <filter val="348"/>
        <filter val="449"/>
        <filter val="650"/>
        <filter val="750"/>
        <filter val="1451"/>
        <filter val="3252"/>
        <filter val="4352"/>
        <filter val="355"/>
        <filter val="2355"/>
        <filter val="158"/>
        <filter val="858"/>
        <filter val="560"/>
        <filter val="860"/>
        <filter val="1760"/>
        <filter val="461"/>
        <filter val="764"/>
        <filter val="1964"/>
        <filter val="467"/>
        <filter val="1168"/>
        <filter val="2268"/>
        <filter val="170"/>
        <filter val="1570"/>
        <filter val="675"/>
        <filter val="975"/>
        <filter val="377"/>
        <filter val="577"/>
        <filter val="1478"/>
        <filter val="2778"/>
        <filter val="479"/>
        <filter val="480"/>
        <filter val="880"/>
        <filter val="1580"/>
        <filter val="181"/>
        <filter val="382"/>
        <filter val="5190"/>
        <filter val="6690"/>
        <filter val="1291"/>
        <filter val="692"/>
        <filter val="1592"/>
        <filter val="1792"/>
        <filter val="6392"/>
        <filter val="7994"/>
        <filter val="295"/>
        <filter val="472.95"/>
        <filter val="1596"/>
        <filter val="697"/>
        <filter val="399"/>
      </filters>
    </filterColumn>
    <filterColumn colId="6">
      <filters>
        <filter val="-200"/>
        <filter val="-8.71"/>
        <filter val="1.95"/>
        <filter val="-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621</v>
      </c>
      <c r="B1" s="2" t="s">
        <v>622</v>
      </c>
      <c r="C1" s="2" t="s">
        <v>623</v>
      </c>
      <c r="D1" s="2" t="s">
        <v>624</v>
      </c>
      <c r="E1" s="2" t="s">
        <v>13</v>
      </c>
      <c r="F1" s="2" t="s">
        <v>5</v>
      </c>
      <c r="G1" s="2" t="s">
        <v>6</v>
      </c>
      <c r="H1" s="2" t="s">
        <v>625</v>
      </c>
      <c r="I1" s="2" t="s">
        <v>626</v>
      </c>
      <c r="J1" s="2" t="s">
        <v>627</v>
      </c>
      <c r="K1" s="2" t="s">
        <v>628</v>
      </c>
      <c r="L1" s="2" t="s">
        <v>629</v>
      </c>
      <c r="M1" s="2" t="s">
        <v>630</v>
      </c>
      <c r="N1" s="2" t="s">
        <v>631</v>
      </c>
      <c r="O1" s="2" t="s">
        <v>632</v>
      </c>
      <c r="P1" s="2" t="s">
        <v>633</v>
      </c>
      <c r="Q1" s="2" t="s">
        <v>634</v>
      </c>
      <c r="R1" s="2" t="s">
        <v>635</v>
      </c>
      <c r="S1" s="2" t="s">
        <v>636</v>
      </c>
      <c r="T1" s="2" t="s">
        <v>637</v>
      </c>
      <c r="U1" s="2" t="s">
        <v>638</v>
      </c>
      <c r="V1" s="2" t="s">
        <v>639</v>
      </c>
    </row>
    <row r="2" s="1" customFormat="1" spans="1:22">
      <c r="A2" s="3">
        <v>21711164088</v>
      </c>
      <c r="B2" s="1" t="s">
        <v>640</v>
      </c>
      <c r="C2" s="1" t="s">
        <v>641</v>
      </c>
      <c r="D2" s="1" t="s">
        <v>642</v>
      </c>
      <c r="E2" s="1" t="s">
        <v>643</v>
      </c>
      <c r="F2" s="1" t="s">
        <v>640</v>
      </c>
      <c r="G2" s="1" t="s">
        <v>644</v>
      </c>
      <c r="H2" s="1" t="s">
        <v>645</v>
      </c>
      <c r="I2" s="1" t="s">
        <v>646</v>
      </c>
      <c r="J2" s="1" t="s">
        <v>647</v>
      </c>
      <c r="K2" s="1" t="s">
        <v>646</v>
      </c>
      <c r="L2" s="1" t="s">
        <v>646</v>
      </c>
      <c r="M2" s="1" t="s">
        <v>648</v>
      </c>
      <c r="N2" s="1" t="s">
        <v>648</v>
      </c>
      <c r="O2" s="1" t="s">
        <v>649</v>
      </c>
      <c r="P2" s="1" t="s">
        <v>650</v>
      </c>
      <c r="Q2" s="1" t="s">
        <v>651</v>
      </c>
      <c r="R2" s="1" t="s">
        <v>652</v>
      </c>
      <c r="S2" s="1" t="s">
        <v>653</v>
      </c>
      <c r="T2" s="1" t="s">
        <v>654</v>
      </c>
      <c r="U2" s="1" t="s">
        <v>655</v>
      </c>
      <c r="V2" s="1" t="s">
        <v>656</v>
      </c>
    </row>
    <row r="3" s="1" customFormat="1" spans="1:22">
      <c r="A3" s="3">
        <v>21709039089</v>
      </c>
      <c r="B3" s="1" t="s">
        <v>640</v>
      </c>
      <c r="C3" s="1" t="s">
        <v>657</v>
      </c>
      <c r="D3" s="1" t="s">
        <v>658</v>
      </c>
      <c r="E3" s="1" t="s">
        <v>659</v>
      </c>
      <c r="F3" s="1" t="s">
        <v>640</v>
      </c>
      <c r="G3" s="1" t="s">
        <v>644</v>
      </c>
      <c r="H3" s="1" t="s">
        <v>645</v>
      </c>
      <c r="I3" s="1" t="s">
        <v>660</v>
      </c>
      <c r="J3" s="1" t="s">
        <v>647</v>
      </c>
      <c r="K3" s="1" t="s">
        <v>660</v>
      </c>
      <c r="L3" s="1" t="s">
        <v>660</v>
      </c>
      <c r="M3" s="1" t="s">
        <v>648</v>
      </c>
      <c r="N3" s="1" t="s">
        <v>648</v>
      </c>
      <c r="O3" s="1" t="s">
        <v>649</v>
      </c>
      <c r="P3" s="1" t="s">
        <v>650</v>
      </c>
      <c r="Q3" s="1" t="s">
        <v>651</v>
      </c>
      <c r="R3" s="1" t="s">
        <v>661</v>
      </c>
      <c r="S3" s="1" t="s">
        <v>653</v>
      </c>
      <c r="T3" s="1" t="s">
        <v>654</v>
      </c>
      <c r="U3" s="1" t="s">
        <v>655</v>
      </c>
      <c r="V3" s="1" t="s">
        <v>662</v>
      </c>
    </row>
    <row r="4" s="1" customFormat="1" spans="1:22">
      <c r="A4" s="3">
        <v>21708870425</v>
      </c>
      <c r="B4" s="1" t="s">
        <v>640</v>
      </c>
      <c r="C4" s="1" t="s">
        <v>663</v>
      </c>
      <c r="D4" s="1" t="s">
        <v>664</v>
      </c>
      <c r="E4" s="1" t="s">
        <v>665</v>
      </c>
      <c r="F4" s="1" t="s">
        <v>640</v>
      </c>
      <c r="G4" s="1" t="s">
        <v>644</v>
      </c>
      <c r="H4" s="1" t="s">
        <v>645</v>
      </c>
      <c r="I4" s="1" t="s">
        <v>666</v>
      </c>
      <c r="J4" s="1" t="s">
        <v>647</v>
      </c>
      <c r="K4" s="1" t="s">
        <v>666</v>
      </c>
      <c r="L4" s="1" t="s">
        <v>666</v>
      </c>
      <c r="M4" s="1" t="s">
        <v>648</v>
      </c>
      <c r="N4" s="1" t="s">
        <v>648</v>
      </c>
      <c r="O4" s="1" t="s">
        <v>649</v>
      </c>
      <c r="P4" s="1" t="s">
        <v>650</v>
      </c>
      <c r="Q4" s="1" t="s">
        <v>651</v>
      </c>
      <c r="R4" s="1" t="s">
        <v>667</v>
      </c>
      <c r="S4" s="1" t="s">
        <v>653</v>
      </c>
      <c r="T4" s="1" t="s">
        <v>654</v>
      </c>
      <c r="U4" s="1" t="s">
        <v>655</v>
      </c>
      <c r="V4" s="1" t="s">
        <v>668</v>
      </c>
    </row>
    <row r="5" s="1" customFormat="1" spans="1:22">
      <c r="A5" s="3">
        <v>21708869076</v>
      </c>
      <c r="B5" s="1" t="s">
        <v>640</v>
      </c>
      <c r="C5" s="1" t="s">
        <v>669</v>
      </c>
      <c r="D5" s="1" t="s">
        <v>664</v>
      </c>
      <c r="E5" s="1" t="s">
        <v>670</v>
      </c>
      <c r="F5" s="1" t="s">
        <v>640</v>
      </c>
      <c r="G5" s="1" t="s">
        <v>644</v>
      </c>
      <c r="H5" s="1" t="s">
        <v>645</v>
      </c>
      <c r="I5" s="1" t="s">
        <v>666</v>
      </c>
      <c r="J5" s="1" t="s">
        <v>647</v>
      </c>
      <c r="K5" s="1" t="s">
        <v>666</v>
      </c>
      <c r="L5" s="1" t="s">
        <v>666</v>
      </c>
      <c r="M5" s="1" t="s">
        <v>648</v>
      </c>
      <c r="N5" s="1" t="s">
        <v>648</v>
      </c>
      <c r="O5" s="1" t="s">
        <v>649</v>
      </c>
      <c r="P5" s="1" t="s">
        <v>650</v>
      </c>
      <c r="Q5" s="1" t="s">
        <v>651</v>
      </c>
      <c r="R5" s="1" t="s">
        <v>671</v>
      </c>
      <c r="S5" s="1" t="s">
        <v>653</v>
      </c>
      <c r="T5" s="1" t="s">
        <v>654</v>
      </c>
      <c r="U5" s="1" t="s">
        <v>655</v>
      </c>
      <c r="V5" s="1" t="s">
        <v>668</v>
      </c>
    </row>
    <row r="6" s="1" customFormat="1" spans="1:22">
      <c r="A6" s="3">
        <v>21708408183</v>
      </c>
      <c r="B6" s="1" t="s">
        <v>640</v>
      </c>
      <c r="C6" s="1" t="s">
        <v>672</v>
      </c>
      <c r="D6" s="1" t="s">
        <v>673</v>
      </c>
      <c r="E6" s="1" t="s">
        <v>674</v>
      </c>
      <c r="F6" s="1" t="s">
        <v>640</v>
      </c>
      <c r="G6" s="1" t="s">
        <v>644</v>
      </c>
      <c r="H6" s="1" t="s">
        <v>645</v>
      </c>
      <c r="I6" s="1" t="s">
        <v>675</v>
      </c>
      <c r="J6" s="1" t="s">
        <v>647</v>
      </c>
      <c r="K6" s="1" t="s">
        <v>675</v>
      </c>
      <c r="L6" s="1" t="s">
        <v>675</v>
      </c>
      <c r="M6" s="1" t="s">
        <v>648</v>
      </c>
      <c r="N6" s="1" t="s">
        <v>648</v>
      </c>
      <c r="O6" s="1" t="s">
        <v>649</v>
      </c>
      <c r="P6" s="1" t="s">
        <v>650</v>
      </c>
      <c r="Q6" s="1" t="s">
        <v>651</v>
      </c>
      <c r="R6" s="1" t="s">
        <v>676</v>
      </c>
      <c r="S6" s="1" t="s">
        <v>653</v>
      </c>
      <c r="T6" s="1" t="s">
        <v>654</v>
      </c>
      <c r="U6" s="1" t="s">
        <v>655</v>
      </c>
      <c r="V6" s="1" t="s">
        <v>668</v>
      </c>
    </row>
    <row r="7" s="1" customFormat="1" spans="1:22">
      <c r="A7" s="3">
        <v>21707720665</v>
      </c>
      <c r="B7" s="1" t="s">
        <v>640</v>
      </c>
      <c r="C7" s="1" t="s">
        <v>677</v>
      </c>
      <c r="D7" s="1" t="s">
        <v>678</v>
      </c>
      <c r="E7" s="1" t="s">
        <v>679</v>
      </c>
      <c r="F7" s="1" t="s">
        <v>640</v>
      </c>
      <c r="G7" s="1" t="s">
        <v>644</v>
      </c>
      <c r="H7" s="1" t="s">
        <v>645</v>
      </c>
      <c r="I7" s="1" t="s">
        <v>680</v>
      </c>
      <c r="J7" s="1" t="s">
        <v>647</v>
      </c>
      <c r="K7" s="1" t="s">
        <v>680</v>
      </c>
      <c r="L7" s="1" t="s">
        <v>680</v>
      </c>
      <c r="M7" s="1" t="s">
        <v>648</v>
      </c>
      <c r="N7" s="1" t="s">
        <v>648</v>
      </c>
      <c r="O7" s="1" t="s">
        <v>649</v>
      </c>
      <c r="P7" s="1" t="s">
        <v>650</v>
      </c>
      <c r="Q7" s="1" t="s">
        <v>651</v>
      </c>
      <c r="R7" s="1" t="s">
        <v>681</v>
      </c>
      <c r="S7" s="1" t="s">
        <v>653</v>
      </c>
      <c r="T7" s="1" t="s">
        <v>654</v>
      </c>
      <c r="U7" s="1" t="s">
        <v>655</v>
      </c>
      <c r="V7" s="1" t="s">
        <v>668</v>
      </c>
    </row>
    <row r="8" s="1" customFormat="1" spans="1:22">
      <c r="A8" s="3">
        <v>21707691260</v>
      </c>
      <c r="B8" s="1" t="s">
        <v>640</v>
      </c>
      <c r="C8" s="1" t="s">
        <v>682</v>
      </c>
      <c r="D8" s="1" t="s">
        <v>683</v>
      </c>
      <c r="E8" s="1" t="s">
        <v>684</v>
      </c>
      <c r="F8" s="1" t="s">
        <v>640</v>
      </c>
      <c r="G8" s="1" t="s">
        <v>644</v>
      </c>
      <c r="H8" s="1" t="s">
        <v>645</v>
      </c>
      <c r="I8" s="1" t="s">
        <v>685</v>
      </c>
      <c r="J8" s="1" t="s">
        <v>647</v>
      </c>
      <c r="K8" s="1" t="s">
        <v>685</v>
      </c>
      <c r="L8" s="1" t="s">
        <v>685</v>
      </c>
      <c r="M8" s="1" t="s">
        <v>648</v>
      </c>
      <c r="N8" s="1" t="s">
        <v>648</v>
      </c>
      <c r="O8" s="1" t="s">
        <v>649</v>
      </c>
      <c r="P8" s="1" t="s">
        <v>650</v>
      </c>
      <c r="Q8" s="1" t="s">
        <v>651</v>
      </c>
      <c r="R8" s="1" t="s">
        <v>686</v>
      </c>
      <c r="S8" s="1" t="s">
        <v>653</v>
      </c>
      <c r="T8" s="1" t="s">
        <v>654</v>
      </c>
      <c r="U8" s="1" t="s">
        <v>655</v>
      </c>
      <c r="V8" s="1" t="s">
        <v>668</v>
      </c>
    </row>
    <row r="9" s="1" customFormat="1" spans="1:22">
      <c r="A9" s="3">
        <v>21707324755</v>
      </c>
      <c r="B9" s="1" t="s">
        <v>640</v>
      </c>
      <c r="C9" s="1" t="s">
        <v>687</v>
      </c>
      <c r="D9" s="1" t="s">
        <v>642</v>
      </c>
      <c r="E9" s="1" t="s">
        <v>688</v>
      </c>
      <c r="F9" s="1" t="s">
        <v>640</v>
      </c>
      <c r="G9" s="1" t="s">
        <v>644</v>
      </c>
      <c r="H9" s="1" t="s">
        <v>645</v>
      </c>
      <c r="I9" s="1" t="s">
        <v>689</v>
      </c>
      <c r="J9" s="1" t="s">
        <v>647</v>
      </c>
      <c r="K9" s="1" t="s">
        <v>689</v>
      </c>
      <c r="L9" s="1" t="s">
        <v>689</v>
      </c>
      <c r="M9" s="1" t="s">
        <v>648</v>
      </c>
      <c r="N9" s="1" t="s">
        <v>648</v>
      </c>
      <c r="O9" s="1" t="s">
        <v>649</v>
      </c>
      <c r="P9" s="1" t="s">
        <v>650</v>
      </c>
      <c r="Q9" s="1" t="s">
        <v>651</v>
      </c>
      <c r="R9" s="1" t="s">
        <v>690</v>
      </c>
      <c r="S9" s="1" t="s">
        <v>653</v>
      </c>
      <c r="T9" s="1" t="s">
        <v>654</v>
      </c>
      <c r="U9" s="1" t="s">
        <v>655</v>
      </c>
      <c r="V9" s="1" t="s">
        <v>656</v>
      </c>
    </row>
    <row r="10" s="1" customFormat="1" spans="1:22">
      <c r="A10" s="3">
        <v>21707235661</v>
      </c>
      <c r="B10" s="1" t="s">
        <v>640</v>
      </c>
      <c r="C10" s="1" t="s">
        <v>691</v>
      </c>
      <c r="D10" s="1" t="s">
        <v>692</v>
      </c>
      <c r="E10" s="1" t="s">
        <v>693</v>
      </c>
      <c r="F10" s="1" t="s">
        <v>640</v>
      </c>
      <c r="G10" s="1" t="s">
        <v>644</v>
      </c>
      <c r="H10" s="1" t="s">
        <v>645</v>
      </c>
      <c r="I10" s="1" t="s">
        <v>694</v>
      </c>
      <c r="J10" s="1" t="s">
        <v>647</v>
      </c>
      <c r="K10" s="1" t="s">
        <v>694</v>
      </c>
      <c r="L10" s="1" t="s">
        <v>694</v>
      </c>
      <c r="M10" s="1" t="s">
        <v>648</v>
      </c>
      <c r="N10" s="1" t="s">
        <v>648</v>
      </c>
      <c r="O10" s="1" t="s">
        <v>649</v>
      </c>
      <c r="P10" s="1" t="s">
        <v>650</v>
      </c>
      <c r="Q10" s="1" t="s">
        <v>651</v>
      </c>
      <c r="R10" s="1" t="s">
        <v>695</v>
      </c>
      <c r="S10" s="1" t="s">
        <v>653</v>
      </c>
      <c r="T10" s="1" t="s">
        <v>654</v>
      </c>
      <c r="U10" s="1" t="s">
        <v>655</v>
      </c>
      <c r="V10" s="1" t="s">
        <v>668</v>
      </c>
    </row>
    <row r="11" s="1" customFormat="1" spans="1:22">
      <c r="A11" s="3">
        <v>21706477204</v>
      </c>
      <c r="B11" s="1" t="s">
        <v>640</v>
      </c>
      <c r="C11" s="1" t="s">
        <v>696</v>
      </c>
      <c r="D11" s="1" t="s">
        <v>697</v>
      </c>
      <c r="E11" s="1" t="s">
        <v>698</v>
      </c>
      <c r="F11" s="1" t="s">
        <v>640</v>
      </c>
      <c r="G11" s="1" t="s">
        <v>644</v>
      </c>
      <c r="H11" s="1" t="s">
        <v>645</v>
      </c>
      <c r="I11" s="1" t="s">
        <v>699</v>
      </c>
      <c r="J11" s="1" t="s">
        <v>647</v>
      </c>
      <c r="K11" s="1" t="s">
        <v>699</v>
      </c>
      <c r="L11" s="1" t="s">
        <v>699</v>
      </c>
      <c r="M11" s="1" t="s">
        <v>648</v>
      </c>
      <c r="N11" s="1" t="s">
        <v>648</v>
      </c>
      <c r="O11" s="1" t="s">
        <v>649</v>
      </c>
      <c r="P11" s="1" t="s">
        <v>650</v>
      </c>
      <c r="Q11" s="1" t="s">
        <v>651</v>
      </c>
      <c r="R11" s="1" t="s">
        <v>700</v>
      </c>
      <c r="S11" s="1" t="s">
        <v>653</v>
      </c>
      <c r="T11" s="1" t="s">
        <v>654</v>
      </c>
      <c r="U11" s="1" t="s">
        <v>655</v>
      </c>
      <c r="V11" s="1" t="s">
        <v>668</v>
      </c>
    </row>
    <row r="12" s="1" customFormat="1" spans="1:22">
      <c r="A12" s="3">
        <v>21706466635</v>
      </c>
      <c r="B12" s="1" t="s">
        <v>640</v>
      </c>
      <c r="C12" s="1" t="s">
        <v>701</v>
      </c>
      <c r="D12" s="1" t="s">
        <v>697</v>
      </c>
      <c r="E12" s="1" t="s">
        <v>702</v>
      </c>
      <c r="F12" s="1" t="s">
        <v>640</v>
      </c>
      <c r="G12" s="1" t="s">
        <v>644</v>
      </c>
      <c r="H12" s="1" t="s">
        <v>645</v>
      </c>
      <c r="I12" s="1" t="s">
        <v>699</v>
      </c>
      <c r="J12" s="1" t="s">
        <v>647</v>
      </c>
      <c r="K12" s="1" t="s">
        <v>699</v>
      </c>
      <c r="L12" s="1" t="s">
        <v>699</v>
      </c>
      <c r="M12" s="1" t="s">
        <v>648</v>
      </c>
      <c r="N12" s="1" t="s">
        <v>648</v>
      </c>
      <c r="O12" s="1" t="s">
        <v>649</v>
      </c>
      <c r="P12" s="1" t="s">
        <v>650</v>
      </c>
      <c r="Q12" s="1" t="s">
        <v>651</v>
      </c>
      <c r="R12" s="1" t="s">
        <v>703</v>
      </c>
      <c r="S12" s="1" t="s">
        <v>653</v>
      </c>
      <c r="T12" s="1" t="s">
        <v>654</v>
      </c>
      <c r="U12" s="1" t="s">
        <v>655</v>
      </c>
      <c r="V12" s="1" t="s">
        <v>668</v>
      </c>
    </row>
    <row r="13" s="1" customFormat="1" spans="1:22">
      <c r="A13" s="3">
        <v>21706081727</v>
      </c>
      <c r="B13" s="1" t="s">
        <v>640</v>
      </c>
      <c r="C13" s="1" t="s">
        <v>704</v>
      </c>
      <c r="D13" s="1" t="s">
        <v>697</v>
      </c>
      <c r="E13" s="1" t="s">
        <v>705</v>
      </c>
      <c r="F13" s="1" t="s">
        <v>640</v>
      </c>
      <c r="G13" s="1" t="s">
        <v>644</v>
      </c>
      <c r="H13" s="1" t="s">
        <v>645</v>
      </c>
      <c r="I13" s="1" t="s">
        <v>706</v>
      </c>
      <c r="J13" s="1" t="s">
        <v>647</v>
      </c>
      <c r="K13" s="1" t="s">
        <v>706</v>
      </c>
      <c r="L13" s="1" t="s">
        <v>706</v>
      </c>
      <c r="M13" s="1" t="s">
        <v>648</v>
      </c>
      <c r="N13" s="1" t="s">
        <v>648</v>
      </c>
      <c r="O13" s="1" t="s">
        <v>649</v>
      </c>
      <c r="P13" s="1" t="s">
        <v>650</v>
      </c>
      <c r="Q13" s="1" t="s">
        <v>651</v>
      </c>
      <c r="R13" s="1" t="s">
        <v>707</v>
      </c>
      <c r="S13" s="1" t="s">
        <v>653</v>
      </c>
      <c r="T13" s="1" t="s">
        <v>654</v>
      </c>
      <c r="U13" s="1" t="s">
        <v>655</v>
      </c>
      <c r="V13" s="1" t="s">
        <v>668</v>
      </c>
    </row>
    <row r="14" s="1" customFormat="1" spans="1:22">
      <c r="A14" s="3">
        <v>21705719161</v>
      </c>
      <c r="B14" s="1" t="s">
        <v>708</v>
      </c>
      <c r="C14" s="1" t="s">
        <v>709</v>
      </c>
      <c r="D14" s="1" t="s">
        <v>710</v>
      </c>
      <c r="E14" s="1" t="s">
        <v>711</v>
      </c>
      <c r="F14" s="1" t="s">
        <v>640</v>
      </c>
      <c r="G14" s="1" t="s">
        <v>644</v>
      </c>
      <c r="H14" s="1" t="s">
        <v>645</v>
      </c>
      <c r="I14" s="1" t="s">
        <v>712</v>
      </c>
      <c r="J14" s="1" t="s">
        <v>647</v>
      </c>
      <c r="K14" s="1" t="s">
        <v>712</v>
      </c>
      <c r="L14" s="1" t="s">
        <v>712</v>
      </c>
      <c r="M14" s="1" t="s">
        <v>648</v>
      </c>
      <c r="N14" s="1" t="s">
        <v>648</v>
      </c>
      <c r="O14" s="1" t="s">
        <v>649</v>
      </c>
      <c r="P14" s="1" t="s">
        <v>650</v>
      </c>
      <c r="Q14" s="1" t="s">
        <v>651</v>
      </c>
      <c r="R14" s="1" t="s">
        <v>713</v>
      </c>
      <c r="S14" s="1" t="s">
        <v>653</v>
      </c>
      <c r="T14" s="1" t="s">
        <v>654</v>
      </c>
      <c r="U14" s="1" t="s">
        <v>655</v>
      </c>
      <c r="V14" s="1" t="s">
        <v>668</v>
      </c>
    </row>
    <row r="15" s="1" customFormat="1" spans="1:22">
      <c r="A15" s="3">
        <v>21705705219</v>
      </c>
      <c r="B15" s="1" t="s">
        <v>708</v>
      </c>
      <c r="C15" s="1" t="s">
        <v>714</v>
      </c>
      <c r="D15" s="1" t="s">
        <v>710</v>
      </c>
      <c r="E15" s="1" t="s">
        <v>715</v>
      </c>
      <c r="F15" s="1" t="s">
        <v>640</v>
      </c>
      <c r="G15" s="1" t="s">
        <v>644</v>
      </c>
      <c r="H15" s="1" t="s">
        <v>645</v>
      </c>
      <c r="I15" s="1" t="s">
        <v>712</v>
      </c>
      <c r="J15" s="1" t="s">
        <v>647</v>
      </c>
      <c r="K15" s="1" t="s">
        <v>712</v>
      </c>
      <c r="L15" s="1" t="s">
        <v>712</v>
      </c>
      <c r="M15" s="1" t="s">
        <v>648</v>
      </c>
      <c r="N15" s="1" t="s">
        <v>648</v>
      </c>
      <c r="O15" s="1" t="s">
        <v>649</v>
      </c>
      <c r="P15" s="1" t="s">
        <v>650</v>
      </c>
      <c r="Q15" s="1" t="s">
        <v>651</v>
      </c>
      <c r="R15" s="1" t="s">
        <v>716</v>
      </c>
      <c r="S15" s="1" t="s">
        <v>653</v>
      </c>
      <c r="T15" s="1" t="s">
        <v>654</v>
      </c>
      <c r="U15" s="1" t="s">
        <v>655</v>
      </c>
      <c r="V15" s="1" t="s">
        <v>668</v>
      </c>
    </row>
    <row r="16" s="1" customFormat="1" spans="1:22">
      <c r="A16" s="3">
        <v>21705655399</v>
      </c>
      <c r="B16" s="1" t="s">
        <v>708</v>
      </c>
      <c r="C16" s="1" t="s">
        <v>717</v>
      </c>
      <c r="D16" s="1" t="s">
        <v>710</v>
      </c>
      <c r="E16" s="1" t="s">
        <v>718</v>
      </c>
      <c r="F16" s="1" t="s">
        <v>640</v>
      </c>
      <c r="G16" s="1" t="s">
        <v>644</v>
      </c>
      <c r="H16" s="1" t="s">
        <v>645</v>
      </c>
      <c r="I16" s="1" t="s">
        <v>719</v>
      </c>
      <c r="J16" s="1" t="s">
        <v>647</v>
      </c>
      <c r="K16" s="1" t="s">
        <v>719</v>
      </c>
      <c r="L16" s="1" t="s">
        <v>719</v>
      </c>
      <c r="M16" s="1" t="s">
        <v>648</v>
      </c>
      <c r="N16" s="1" t="s">
        <v>648</v>
      </c>
      <c r="O16" s="1" t="s">
        <v>649</v>
      </c>
      <c r="P16" s="1" t="s">
        <v>650</v>
      </c>
      <c r="Q16" s="1" t="s">
        <v>651</v>
      </c>
      <c r="R16" s="1" t="s">
        <v>720</v>
      </c>
      <c r="S16" s="1" t="s">
        <v>653</v>
      </c>
      <c r="T16" s="1" t="s">
        <v>654</v>
      </c>
      <c r="U16" s="1" t="s">
        <v>655</v>
      </c>
      <c r="V16" s="1" t="s">
        <v>668</v>
      </c>
    </row>
    <row r="17" s="1" customFormat="1" spans="1:22">
      <c r="A17" s="3">
        <v>21705554861</v>
      </c>
      <c r="B17" s="1" t="s">
        <v>708</v>
      </c>
      <c r="C17" s="1" t="s">
        <v>721</v>
      </c>
      <c r="D17" s="1" t="s">
        <v>722</v>
      </c>
      <c r="E17" s="1" t="s">
        <v>723</v>
      </c>
      <c r="F17" s="1" t="s">
        <v>640</v>
      </c>
      <c r="G17" s="1" t="s">
        <v>644</v>
      </c>
      <c r="H17" s="1" t="s">
        <v>645</v>
      </c>
      <c r="I17" s="1" t="s">
        <v>724</v>
      </c>
      <c r="J17" s="1" t="s">
        <v>647</v>
      </c>
      <c r="K17" s="1" t="s">
        <v>724</v>
      </c>
      <c r="L17" s="1" t="s">
        <v>724</v>
      </c>
      <c r="M17" s="1" t="s">
        <v>648</v>
      </c>
      <c r="N17" s="1" t="s">
        <v>648</v>
      </c>
      <c r="O17" s="1" t="s">
        <v>649</v>
      </c>
      <c r="P17" s="1" t="s">
        <v>650</v>
      </c>
      <c r="Q17" s="1" t="s">
        <v>651</v>
      </c>
      <c r="R17" s="1" t="s">
        <v>725</v>
      </c>
      <c r="S17" s="1" t="s">
        <v>653</v>
      </c>
      <c r="T17" s="1" t="s">
        <v>654</v>
      </c>
      <c r="U17" s="1" t="s">
        <v>655</v>
      </c>
      <c r="V17" s="1" t="s">
        <v>662</v>
      </c>
    </row>
    <row r="18" s="1" customFormat="1" spans="1:22">
      <c r="A18" s="3">
        <v>21705441470</v>
      </c>
      <c r="B18" s="1" t="s">
        <v>708</v>
      </c>
      <c r="C18" s="1" t="s">
        <v>726</v>
      </c>
      <c r="D18" s="1" t="s">
        <v>727</v>
      </c>
      <c r="E18" s="1" t="s">
        <v>728</v>
      </c>
      <c r="F18" s="1" t="s">
        <v>640</v>
      </c>
      <c r="G18" s="1" t="s">
        <v>644</v>
      </c>
      <c r="H18" s="1" t="s">
        <v>645</v>
      </c>
      <c r="I18" s="1" t="s">
        <v>729</v>
      </c>
      <c r="J18" s="1" t="s">
        <v>647</v>
      </c>
      <c r="K18" s="1" t="s">
        <v>729</v>
      </c>
      <c r="L18" s="1" t="s">
        <v>729</v>
      </c>
      <c r="M18" s="1" t="s">
        <v>648</v>
      </c>
      <c r="N18" s="1" t="s">
        <v>648</v>
      </c>
      <c r="O18" s="1" t="s">
        <v>649</v>
      </c>
      <c r="P18" s="1" t="s">
        <v>650</v>
      </c>
      <c r="Q18" s="1" t="s">
        <v>651</v>
      </c>
      <c r="R18" s="1" t="s">
        <v>730</v>
      </c>
      <c r="S18" s="1" t="s">
        <v>653</v>
      </c>
      <c r="T18" s="1" t="s">
        <v>654</v>
      </c>
      <c r="U18" s="1" t="s">
        <v>655</v>
      </c>
      <c r="V18" s="1" t="s">
        <v>662</v>
      </c>
    </row>
    <row r="19" s="1" customFormat="1" spans="1:22">
      <c r="A19" s="3">
        <v>21704924452</v>
      </c>
      <c r="B19" s="1" t="s">
        <v>708</v>
      </c>
      <c r="C19" s="1" t="s">
        <v>731</v>
      </c>
      <c r="D19" s="1" t="s">
        <v>732</v>
      </c>
      <c r="E19" s="1" t="s">
        <v>733</v>
      </c>
      <c r="F19" s="1" t="s">
        <v>640</v>
      </c>
      <c r="G19" s="1" t="s">
        <v>644</v>
      </c>
      <c r="H19" s="1" t="s">
        <v>645</v>
      </c>
      <c r="I19" s="1" t="s">
        <v>734</v>
      </c>
      <c r="J19" s="1" t="s">
        <v>647</v>
      </c>
      <c r="K19" s="1" t="s">
        <v>734</v>
      </c>
      <c r="L19" s="1" t="s">
        <v>734</v>
      </c>
      <c r="M19" s="1" t="s">
        <v>648</v>
      </c>
      <c r="N19" s="1" t="s">
        <v>648</v>
      </c>
      <c r="O19" s="1" t="s">
        <v>649</v>
      </c>
      <c r="P19" s="1" t="s">
        <v>650</v>
      </c>
      <c r="Q19" s="1" t="s">
        <v>651</v>
      </c>
      <c r="R19" s="1" t="s">
        <v>735</v>
      </c>
      <c r="S19" s="1" t="s">
        <v>653</v>
      </c>
      <c r="T19" s="1" t="s">
        <v>654</v>
      </c>
      <c r="U19" s="1" t="s">
        <v>655</v>
      </c>
      <c r="V19" s="1" t="s">
        <v>662</v>
      </c>
    </row>
    <row r="20" s="1" customFormat="1" spans="1:22">
      <c r="A20" s="3">
        <v>21704632690</v>
      </c>
      <c r="B20" s="1" t="s">
        <v>708</v>
      </c>
      <c r="C20" s="1" t="s">
        <v>736</v>
      </c>
      <c r="D20" s="1" t="s">
        <v>737</v>
      </c>
      <c r="E20" s="1" t="s">
        <v>738</v>
      </c>
      <c r="F20" s="1" t="s">
        <v>640</v>
      </c>
      <c r="G20" s="1" t="s">
        <v>644</v>
      </c>
      <c r="H20" s="1" t="s">
        <v>645</v>
      </c>
      <c r="I20" s="1" t="s">
        <v>739</v>
      </c>
      <c r="J20" s="1" t="s">
        <v>647</v>
      </c>
      <c r="K20" s="1" t="s">
        <v>739</v>
      </c>
      <c r="L20" s="1" t="s">
        <v>739</v>
      </c>
      <c r="M20" s="1" t="s">
        <v>648</v>
      </c>
      <c r="N20" s="1" t="s">
        <v>648</v>
      </c>
      <c r="O20" s="1" t="s">
        <v>649</v>
      </c>
      <c r="P20" s="1" t="s">
        <v>650</v>
      </c>
      <c r="Q20" s="1" t="s">
        <v>651</v>
      </c>
      <c r="R20" s="1" t="s">
        <v>740</v>
      </c>
      <c r="S20" s="1" t="s">
        <v>653</v>
      </c>
      <c r="T20" s="1" t="s">
        <v>654</v>
      </c>
      <c r="U20" s="1" t="s">
        <v>655</v>
      </c>
      <c r="V20" s="1" t="s">
        <v>662</v>
      </c>
    </row>
    <row r="21" s="1" customFormat="1" spans="1:22">
      <c r="A21" s="3">
        <v>21704261482</v>
      </c>
      <c r="B21" s="1" t="s">
        <v>708</v>
      </c>
      <c r="C21" s="1" t="s">
        <v>741</v>
      </c>
      <c r="D21" s="1" t="s">
        <v>742</v>
      </c>
      <c r="E21" s="1" t="s">
        <v>743</v>
      </c>
      <c r="F21" s="1" t="s">
        <v>640</v>
      </c>
      <c r="G21" s="1" t="s">
        <v>644</v>
      </c>
      <c r="H21" s="1" t="s">
        <v>645</v>
      </c>
      <c r="I21" s="1" t="s">
        <v>744</v>
      </c>
      <c r="J21" s="1" t="s">
        <v>647</v>
      </c>
      <c r="K21" s="1" t="s">
        <v>744</v>
      </c>
      <c r="L21" s="1" t="s">
        <v>744</v>
      </c>
      <c r="M21" s="1" t="s">
        <v>648</v>
      </c>
      <c r="N21" s="1" t="s">
        <v>648</v>
      </c>
      <c r="O21" s="1" t="s">
        <v>649</v>
      </c>
      <c r="P21" s="1" t="s">
        <v>650</v>
      </c>
      <c r="Q21" s="1" t="s">
        <v>651</v>
      </c>
      <c r="R21" s="1" t="s">
        <v>745</v>
      </c>
      <c r="S21" s="1" t="s">
        <v>653</v>
      </c>
      <c r="T21" s="1" t="s">
        <v>654</v>
      </c>
      <c r="U21" s="1" t="s">
        <v>655</v>
      </c>
      <c r="V21" s="1" t="s">
        <v>662</v>
      </c>
    </row>
    <row r="22" s="1" customFormat="1" spans="1:22">
      <c r="A22" s="3">
        <v>21704157583</v>
      </c>
      <c r="B22" s="1" t="s">
        <v>708</v>
      </c>
      <c r="C22" s="1" t="s">
        <v>746</v>
      </c>
      <c r="D22" s="1" t="s">
        <v>747</v>
      </c>
      <c r="E22" s="1" t="s">
        <v>748</v>
      </c>
      <c r="F22" s="1" t="s">
        <v>640</v>
      </c>
      <c r="G22" s="1" t="s">
        <v>644</v>
      </c>
      <c r="H22" s="1" t="s">
        <v>645</v>
      </c>
      <c r="I22" s="1" t="s">
        <v>749</v>
      </c>
      <c r="J22" s="1" t="s">
        <v>647</v>
      </c>
      <c r="K22" s="1" t="s">
        <v>749</v>
      </c>
      <c r="L22" s="1" t="s">
        <v>749</v>
      </c>
      <c r="M22" s="1" t="s">
        <v>648</v>
      </c>
      <c r="N22" s="1" t="s">
        <v>648</v>
      </c>
      <c r="O22" s="1" t="s">
        <v>649</v>
      </c>
      <c r="P22" s="1" t="s">
        <v>650</v>
      </c>
      <c r="Q22" s="1" t="s">
        <v>651</v>
      </c>
      <c r="R22" s="1" t="s">
        <v>750</v>
      </c>
      <c r="S22" s="1" t="s">
        <v>653</v>
      </c>
      <c r="T22" s="1" t="s">
        <v>654</v>
      </c>
      <c r="U22" s="1" t="s">
        <v>655</v>
      </c>
      <c r="V22" s="1" t="s">
        <v>751</v>
      </c>
    </row>
    <row r="23" s="1" customFormat="1" spans="1:22">
      <c r="A23" s="3">
        <v>21703586115</v>
      </c>
      <c r="B23" s="1" t="s">
        <v>708</v>
      </c>
      <c r="C23" s="1" t="s">
        <v>752</v>
      </c>
      <c r="D23" s="1" t="s">
        <v>742</v>
      </c>
      <c r="E23" s="1" t="s">
        <v>753</v>
      </c>
      <c r="F23" s="1" t="s">
        <v>640</v>
      </c>
      <c r="G23" s="1" t="s">
        <v>644</v>
      </c>
      <c r="H23" s="1" t="s">
        <v>645</v>
      </c>
      <c r="I23" s="1" t="s">
        <v>754</v>
      </c>
      <c r="J23" s="1" t="s">
        <v>647</v>
      </c>
      <c r="K23" s="1" t="s">
        <v>754</v>
      </c>
      <c r="L23" s="1" t="s">
        <v>754</v>
      </c>
      <c r="M23" s="1" t="s">
        <v>648</v>
      </c>
      <c r="N23" s="1" t="s">
        <v>648</v>
      </c>
      <c r="O23" s="1" t="s">
        <v>649</v>
      </c>
      <c r="P23" s="1" t="s">
        <v>650</v>
      </c>
      <c r="Q23" s="1" t="s">
        <v>651</v>
      </c>
      <c r="R23" s="1" t="s">
        <v>755</v>
      </c>
      <c r="S23" s="1" t="s">
        <v>653</v>
      </c>
      <c r="T23" s="1" t="s">
        <v>654</v>
      </c>
      <c r="U23" s="1" t="s">
        <v>655</v>
      </c>
      <c r="V23" s="1" t="s">
        <v>662</v>
      </c>
    </row>
    <row r="24" s="1" customFormat="1" spans="1:22">
      <c r="A24" s="3">
        <v>21703386336</v>
      </c>
      <c r="B24" s="1" t="s">
        <v>708</v>
      </c>
      <c r="C24" s="1" t="s">
        <v>756</v>
      </c>
      <c r="D24" s="1" t="s">
        <v>757</v>
      </c>
      <c r="E24" s="1" t="s">
        <v>758</v>
      </c>
      <c r="F24" s="1" t="s">
        <v>640</v>
      </c>
      <c r="G24" s="1" t="s">
        <v>644</v>
      </c>
      <c r="H24" s="1" t="s">
        <v>645</v>
      </c>
      <c r="I24" s="1" t="s">
        <v>759</v>
      </c>
      <c r="J24" s="1" t="s">
        <v>647</v>
      </c>
      <c r="K24" s="1" t="s">
        <v>759</v>
      </c>
      <c r="L24" s="1" t="s">
        <v>759</v>
      </c>
      <c r="M24" s="1" t="s">
        <v>648</v>
      </c>
      <c r="N24" s="1" t="s">
        <v>648</v>
      </c>
      <c r="O24" s="1" t="s">
        <v>649</v>
      </c>
      <c r="P24" s="1" t="s">
        <v>650</v>
      </c>
      <c r="Q24" s="1" t="s">
        <v>651</v>
      </c>
      <c r="R24" s="1" t="s">
        <v>760</v>
      </c>
      <c r="S24" s="1" t="s">
        <v>653</v>
      </c>
      <c r="T24" s="1" t="s">
        <v>654</v>
      </c>
      <c r="U24" s="1" t="s">
        <v>655</v>
      </c>
      <c r="V24" s="1" t="s">
        <v>656</v>
      </c>
    </row>
    <row r="25" s="1" customFormat="1" spans="1:22">
      <c r="A25" s="3">
        <v>21703237532</v>
      </c>
      <c r="B25" s="1" t="s">
        <v>708</v>
      </c>
      <c r="C25" s="1" t="s">
        <v>761</v>
      </c>
      <c r="D25" s="1" t="s">
        <v>762</v>
      </c>
      <c r="E25" s="1" t="s">
        <v>763</v>
      </c>
      <c r="F25" s="1" t="s">
        <v>708</v>
      </c>
      <c r="G25" s="1" t="s">
        <v>644</v>
      </c>
      <c r="H25" s="1" t="s">
        <v>645</v>
      </c>
      <c r="I25" s="1" t="s">
        <v>764</v>
      </c>
      <c r="J25" s="1" t="s">
        <v>647</v>
      </c>
      <c r="K25" s="1" t="s">
        <v>764</v>
      </c>
      <c r="L25" s="1" t="s">
        <v>764</v>
      </c>
      <c r="M25" s="1" t="s">
        <v>648</v>
      </c>
      <c r="N25" s="1" t="s">
        <v>648</v>
      </c>
      <c r="O25" s="1" t="s">
        <v>649</v>
      </c>
      <c r="P25" s="1" t="s">
        <v>650</v>
      </c>
      <c r="Q25" s="1" t="s">
        <v>651</v>
      </c>
      <c r="R25" s="1" t="s">
        <v>765</v>
      </c>
      <c r="S25" s="1" t="s">
        <v>653</v>
      </c>
      <c r="T25" s="1" t="s">
        <v>654</v>
      </c>
      <c r="U25" s="1" t="s">
        <v>655</v>
      </c>
      <c r="V25" s="1" t="s">
        <v>766</v>
      </c>
    </row>
    <row r="26" s="1" customFormat="1" spans="1:22">
      <c r="A26" s="3">
        <v>21698519019</v>
      </c>
      <c r="B26" s="1" t="s">
        <v>708</v>
      </c>
      <c r="C26" s="1" t="s">
        <v>767</v>
      </c>
      <c r="D26" s="1" t="s">
        <v>768</v>
      </c>
      <c r="E26" s="1" t="s">
        <v>769</v>
      </c>
      <c r="F26" s="1" t="s">
        <v>640</v>
      </c>
      <c r="G26" s="1" t="s">
        <v>644</v>
      </c>
      <c r="H26" s="1" t="s">
        <v>645</v>
      </c>
      <c r="I26" s="1" t="s">
        <v>770</v>
      </c>
      <c r="J26" s="1" t="s">
        <v>647</v>
      </c>
      <c r="K26" s="1" t="s">
        <v>770</v>
      </c>
      <c r="L26" s="1" t="s">
        <v>770</v>
      </c>
      <c r="M26" s="1" t="s">
        <v>648</v>
      </c>
      <c r="N26" s="1" t="s">
        <v>648</v>
      </c>
      <c r="O26" s="1" t="s">
        <v>649</v>
      </c>
      <c r="P26" s="1" t="s">
        <v>650</v>
      </c>
      <c r="Q26" s="1" t="s">
        <v>651</v>
      </c>
      <c r="R26" s="1" t="s">
        <v>771</v>
      </c>
      <c r="S26" s="1" t="s">
        <v>653</v>
      </c>
      <c r="T26" s="1" t="s">
        <v>654</v>
      </c>
      <c r="U26" s="1" t="s">
        <v>655</v>
      </c>
      <c r="V26" s="1" t="s">
        <v>662</v>
      </c>
    </row>
    <row r="27" s="1" customFormat="1" spans="1:22">
      <c r="A27" s="3">
        <v>21698199424</v>
      </c>
      <c r="B27" s="1" t="s">
        <v>708</v>
      </c>
      <c r="C27" s="1" t="s">
        <v>772</v>
      </c>
      <c r="D27" s="1" t="s">
        <v>773</v>
      </c>
      <c r="E27" s="1" t="s">
        <v>774</v>
      </c>
      <c r="F27" s="1" t="s">
        <v>708</v>
      </c>
      <c r="G27" s="1" t="s">
        <v>644</v>
      </c>
      <c r="H27" s="1" t="s">
        <v>645</v>
      </c>
      <c r="I27" s="1" t="s">
        <v>775</v>
      </c>
      <c r="J27" s="1" t="s">
        <v>647</v>
      </c>
      <c r="K27" s="1" t="s">
        <v>775</v>
      </c>
      <c r="L27" s="1" t="s">
        <v>775</v>
      </c>
      <c r="M27" s="1" t="s">
        <v>648</v>
      </c>
      <c r="N27" s="1" t="s">
        <v>648</v>
      </c>
      <c r="O27" s="1" t="s">
        <v>649</v>
      </c>
      <c r="P27" s="1" t="s">
        <v>650</v>
      </c>
      <c r="Q27" s="1" t="s">
        <v>651</v>
      </c>
      <c r="R27" s="1" t="s">
        <v>776</v>
      </c>
      <c r="S27" s="1" t="s">
        <v>653</v>
      </c>
      <c r="T27" s="1" t="s">
        <v>654</v>
      </c>
      <c r="U27" s="1" t="s">
        <v>655</v>
      </c>
      <c r="V27" s="1" t="s">
        <v>668</v>
      </c>
    </row>
    <row r="28" s="1" customFormat="1" spans="1:22">
      <c r="A28" s="3">
        <v>21698195618</v>
      </c>
      <c r="B28" s="1" t="s">
        <v>708</v>
      </c>
      <c r="C28" s="1" t="s">
        <v>777</v>
      </c>
      <c r="D28" s="1" t="s">
        <v>778</v>
      </c>
      <c r="E28" s="1" t="s">
        <v>779</v>
      </c>
      <c r="F28" s="1" t="s">
        <v>640</v>
      </c>
      <c r="G28" s="1" t="s">
        <v>644</v>
      </c>
      <c r="H28" s="1" t="s">
        <v>645</v>
      </c>
      <c r="I28" s="1" t="s">
        <v>780</v>
      </c>
      <c r="J28" s="1" t="s">
        <v>647</v>
      </c>
      <c r="K28" s="1" t="s">
        <v>780</v>
      </c>
      <c r="L28" s="1" t="s">
        <v>649</v>
      </c>
      <c r="M28" s="1" t="s">
        <v>781</v>
      </c>
      <c r="N28" s="1" t="s">
        <v>781</v>
      </c>
      <c r="O28" s="1" t="s">
        <v>649</v>
      </c>
      <c r="P28" s="1" t="s">
        <v>650</v>
      </c>
      <c r="Q28" s="1" t="s">
        <v>651</v>
      </c>
      <c r="R28" s="1" t="s">
        <v>782</v>
      </c>
      <c r="S28" s="1" t="s">
        <v>653</v>
      </c>
      <c r="T28" s="1" t="s">
        <v>654</v>
      </c>
      <c r="U28" s="1" t="s">
        <v>655</v>
      </c>
      <c r="V28" s="1" t="s">
        <v>668</v>
      </c>
    </row>
    <row r="29" s="1" customFormat="1" spans="1:22">
      <c r="A29" s="3">
        <v>21697804082</v>
      </c>
      <c r="B29" s="1" t="s">
        <v>708</v>
      </c>
      <c r="C29" s="1" t="s">
        <v>783</v>
      </c>
      <c r="D29" s="1" t="s">
        <v>642</v>
      </c>
      <c r="E29" s="1" t="s">
        <v>784</v>
      </c>
      <c r="F29" s="1" t="s">
        <v>708</v>
      </c>
      <c r="G29" s="1" t="s">
        <v>644</v>
      </c>
      <c r="H29" s="1" t="s">
        <v>645</v>
      </c>
      <c r="I29" s="1" t="s">
        <v>785</v>
      </c>
      <c r="J29" s="1" t="s">
        <v>647</v>
      </c>
      <c r="K29" s="1" t="s">
        <v>785</v>
      </c>
      <c r="L29" s="1" t="s">
        <v>785</v>
      </c>
      <c r="M29" s="1" t="s">
        <v>648</v>
      </c>
      <c r="N29" s="1" t="s">
        <v>648</v>
      </c>
      <c r="O29" s="1" t="s">
        <v>649</v>
      </c>
      <c r="P29" s="1" t="s">
        <v>650</v>
      </c>
      <c r="Q29" s="1" t="s">
        <v>651</v>
      </c>
      <c r="R29" s="1" t="s">
        <v>786</v>
      </c>
      <c r="S29" s="1" t="s">
        <v>653</v>
      </c>
      <c r="T29" s="1" t="s">
        <v>654</v>
      </c>
      <c r="U29" s="1" t="s">
        <v>655</v>
      </c>
      <c r="V29" s="1" t="s">
        <v>656</v>
      </c>
    </row>
    <row r="30" s="1" customFormat="1" spans="1:22">
      <c r="A30" s="3">
        <v>21697738263</v>
      </c>
      <c r="B30" s="1" t="s">
        <v>708</v>
      </c>
      <c r="C30" s="1" t="s">
        <v>787</v>
      </c>
      <c r="D30" s="1" t="s">
        <v>788</v>
      </c>
      <c r="E30" s="1" t="s">
        <v>789</v>
      </c>
      <c r="F30" s="1" t="s">
        <v>640</v>
      </c>
      <c r="G30" s="1" t="s">
        <v>644</v>
      </c>
      <c r="H30" s="1" t="s">
        <v>645</v>
      </c>
      <c r="I30" s="1" t="s">
        <v>790</v>
      </c>
      <c r="J30" s="1" t="s">
        <v>647</v>
      </c>
      <c r="K30" s="1" t="s">
        <v>790</v>
      </c>
      <c r="L30" s="1" t="s">
        <v>790</v>
      </c>
      <c r="M30" s="1" t="s">
        <v>648</v>
      </c>
      <c r="N30" s="1" t="s">
        <v>648</v>
      </c>
      <c r="O30" s="1" t="s">
        <v>649</v>
      </c>
      <c r="P30" s="1" t="s">
        <v>650</v>
      </c>
      <c r="Q30" s="1" t="s">
        <v>651</v>
      </c>
      <c r="R30" s="1" t="s">
        <v>791</v>
      </c>
      <c r="S30" s="1" t="s">
        <v>653</v>
      </c>
      <c r="T30" s="1" t="s">
        <v>654</v>
      </c>
      <c r="U30" s="1" t="s">
        <v>655</v>
      </c>
      <c r="V30" s="1" t="s">
        <v>662</v>
      </c>
    </row>
    <row r="31" s="1" customFormat="1" spans="1:22">
      <c r="A31" s="3">
        <v>21697636877</v>
      </c>
      <c r="B31" s="1" t="s">
        <v>792</v>
      </c>
      <c r="C31" s="1" t="s">
        <v>793</v>
      </c>
      <c r="D31" s="1" t="s">
        <v>794</v>
      </c>
      <c r="E31" s="1" t="s">
        <v>795</v>
      </c>
      <c r="F31" s="1" t="s">
        <v>640</v>
      </c>
      <c r="G31" s="1" t="s">
        <v>644</v>
      </c>
      <c r="H31" s="1" t="s">
        <v>645</v>
      </c>
      <c r="I31" s="1" t="s">
        <v>796</v>
      </c>
      <c r="J31" s="1" t="s">
        <v>647</v>
      </c>
      <c r="K31" s="1" t="s">
        <v>796</v>
      </c>
      <c r="L31" s="1" t="s">
        <v>796</v>
      </c>
      <c r="M31" s="1" t="s">
        <v>648</v>
      </c>
      <c r="N31" s="1" t="s">
        <v>648</v>
      </c>
      <c r="O31" s="1" t="s">
        <v>649</v>
      </c>
      <c r="P31" s="1" t="s">
        <v>650</v>
      </c>
      <c r="Q31" s="1" t="s">
        <v>651</v>
      </c>
      <c r="R31" s="1" t="s">
        <v>797</v>
      </c>
      <c r="S31" s="1" t="s">
        <v>653</v>
      </c>
      <c r="T31" s="1" t="s">
        <v>654</v>
      </c>
      <c r="U31" s="1" t="s">
        <v>655</v>
      </c>
      <c r="V31" s="1" t="s">
        <v>668</v>
      </c>
    </row>
    <row r="32" s="1" customFormat="1" spans="1:22">
      <c r="A32" s="3">
        <v>21697621297</v>
      </c>
      <c r="B32" s="1" t="s">
        <v>792</v>
      </c>
      <c r="C32" s="1" t="s">
        <v>798</v>
      </c>
      <c r="D32" s="1" t="s">
        <v>799</v>
      </c>
      <c r="E32" s="1" t="s">
        <v>800</v>
      </c>
      <c r="F32" s="1" t="s">
        <v>640</v>
      </c>
      <c r="G32" s="1" t="s">
        <v>644</v>
      </c>
      <c r="H32" s="1" t="s">
        <v>645</v>
      </c>
      <c r="I32" s="1" t="s">
        <v>801</v>
      </c>
      <c r="J32" s="1" t="s">
        <v>647</v>
      </c>
      <c r="K32" s="1" t="s">
        <v>801</v>
      </c>
      <c r="L32" s="1" t="s">
        <v>801</v>
      </c>
      <c r="M32" s="1" t="s">
        <v>648</v>
      </c>
      <c r="N32" s="1" t="s">
        <v>648</v>
      </c>
      <c r="O32" s="1" t="s">
        <v>649</v>
      </c>
      <c r="P32" s="1" t="s">
        <v>650</v>
      </c>
      <c r="Q32" s="1" t="s">
        <v>651</v>
      </c>
      <c r="R32" s="1" t="s">
        <v>802</v>
      </c>
      <c r="S32" s="1" t="s">
        <v>653</v>
      </c>
      <c r="T32" s="1" t="s">
        <v>654</v>
      </c>
      <c r="U32" s="1" t="s">
        <v>655</v>
      </c>
      <c r="V32" s="1" t="s">
        <v>803</v>
      </c>
    </row>
    <row r="33" s="1" customFormat="1" spans="1:22">
      <c r="A33" s="3">
        <v>21697320131</v>
      </c>
      <c r="B33" s="1" t="s">
        <v>792</v>
      </c>
      <c r="C33" s="1" t="s">
        <v>804</v>
      </c>
      <c r="D33" s="1" t="s">
        <v>642</v>
      </c>
      <c r="E33" s="1" t="s">
        <v>805</v>
      </c>
      <c r="F33" s="1" t="s">
        <v>640</v>
      </c>
      <c r="G33" s="1" t="s">
        <v>644</v>
      </c>
      <c r="H33" s="1" t="s">
        <v>645</v>
      </c>
      <c r="I33" s="1" t="s">
        <v>806</v>
      </c>
      <c r="J33" s="1" t="s">
        <v>647</v>
      </c>
      <c r="K33" s="1" t="s">
        <v>806</v>
      </c>
      <c r="L33" s="1" t="s">
        <v>806</v>
      </c>
      <c r="M33" s="1" t="s">
        <v>648</v>
      </c>
      <c r="N33" s="1" t="s">
        <v>648</v>
      </c>
      <c r="O33" s="1" t="s">
        <v>649</v>
      </c>
      <c r="P33" s="1" t="s">
        <v>650</v>
      </c>
      <c r="Q33" s="1" t="s">
        <v>651</v>
      </c>
      <c r="R33" s="1" t="s">
        <v>807</v>
      </c>
      <c r="S33" s="1" t="s">
        <v>653</v>
      </c>
      <c r="T33" s="1" t="s">
        <v>654</v>
      </c>
      <c r="U33" s="1" t="s">
        <v>655</v>
      </c>
      <c r="V33" s="1" t="s">
        <v>656</v>
      </c>
    </row>
    <row r="34" s="1" customFormat="1" spans="1:22">
      <c r="A34" s="3">
        <v>21697228124</v>
      </c>
      <c r="B34" s="1" t="s">
        <v>792</v>
      </c>
      <c r="C34" s="1" t="s">
        <v>808</v>
      </c>
      <c r="D34" s="1" t="s">
        <v>678</v>
      </c>
      <c r="E34" s="1" t="s">
        <v>809</v>
      </c>
      <c r="F34" s="1" t="s">
        <v>708</v>
      </c>
      <c r="G34" s="1" t="s">
        <v>644</v>
      </c>
      <c r="H34" s="1" t="s">
        <v>645</v>
      </c>
      <c r="I34" s="1" t="s">
        <v>810</v>
      </c>
      <c r="J34" s="1" t="s">
        <v>647</v>
      </c>
      <c r="K34" s="1" t="s">
        <v>810</v>
      </c>
      <c r="L34" s="1" t="s">
        <v>810</v>
      </c>
      <c r="M34" s="1" t="s">
        <v>648</v>
      </c>
      <c r="N34" s="1" t="s">
        <v>648</v>
      </c>
      <c r="O34" s="1" t="s">
        <v>649</v>
      </c>
      <c r="P34" s="1" t="s">
        <v>650</v>
      </c>
      <c r="Q34" s="1" t="s">
        <v>651</v>
      </c>
      <c r="R34" s="1" t="s">
        <v>811</v>
      </c>
      <c r="S34" s="1" t="s">
        <v>653</v>
      </c>
      <c r="T34" s="1" t="s">
        <v>654</v>
      </c>
      <c r="U34" s="1" t="s">
        <v>655</v>
      </c>
      <c r="V34" s="1" t="s">
        <v>668</v>
      </c>
    </row>
    <row r="35" s="1" customFormat="1" spans="1:22">
      <c r="A35" s="3">
        <v>21696689415</v>
      </c>
      <c r="B35" s="1" t="s">
        <v>792</v>
      </c>
      <c r="C35" s="1" t="s">
        <v>812</v>
      </c>
      <c r="D35" s="1" t="s">
        <v>813</v>
      </c>
      <c r="E35" s="1" t="s">
        <v>814</v>
      </c>
      <c r="F35" s="1" t="s">
        <v>708</v>
      </c>
      <c r="G35" s="1" t="s">
        <v>644</v>
      </c>
      <c r="H35" s="1" t="s">
        <v>645</v>
      </c>
      <c r="I35" s="1" t="s">
        <v>815</v>
      </c>
      <c r="J35" s="1" t="s">
        <v>647</v>
      </c>
      <c r="K35" s="1" t="s">
        <v>815</v>
      </c>
      <c r="L35" s="1" t="s">
        <v>815</v>
      </c>
      <c r="M35" s="1" t="s">
        <v>648</v>
      </c>
      <c r="N35" s="1" t="s">
        <v>648</v>
      </c>
      <c r="O35" s="1" t="s">
        <v>649</v>
      </c>
      <c r="P35" s="1" t="s">
        <v>650</v>
      </c>
      <c r="Q35" s="1" t="s">
        <v>651</v>
      </c>
      <c r="R35" s="1" t="s">
        <v>816</v>
      </c>
      <c r="S35" s="1" t="s">
        <v>653</v>
      </c>
      <c r="T35" s="1" t="s">
        <v>654</v>
      </c>
      <c r="U35" s="1" t="s">
        <v>655</v>
      </c>
      <c r="V35" s="1" t="s">
        <v>668</v>
      </c>
    </row>
    <row r="36" s="1" customFormat="1" spans="1:22">
      <c r="A36" s="3">
        <v>21696570265</v>
      </c>
      <c r="B36" s="1" t="s">
        <v>792</v>
      </c>
      <c r="C36" s="1" t="s">
        <v>817</v>
      </c>
      <c r="D36" s="1" t="s">
        <v>818</v>
      </c>
      <c r="E36" s="1" t="s">
        <v>819</v>
      </c>
      <c r="F36" s="1" t="s">
        <v>708</v>
      </c>
      <c r="G36" s="1" t="s">
        <v>644</v>
      </c>
      <c r="H36" s="1" t="s">
        <v>645</v>
      </c>
      <c r="I36" s="1" t="s">
        <v>820</v>
      </c>
      <c r="J36" s="1" t="s">
        <v>647</v>
      </c>
      <c r="K36" s="1" t="s">
        <v>820</v>
      </c>
      <c r="L36" s="1" t="s">
        <v>820</v>
      </c>
      <c r="M36" s="1" t="s">
        <v>648</v>
      </c>
      <c r="N36" s="1" t="s">
        <v>648</v>
      </c>
      <c r="O36" s="1" t="s">
        <v>649</v>
      </c>
      <c r="P36" s="1" t="s">
        <v>650</v>
      </c>
      <c r="Q36" s="1" t="s">
        <v>651</v>
      </c>
      <c r="R36" s="1" t="s">
        <v>821</v>
      </c>
      <c r="S36" s="1" t="s">
        <v>653</v>
      </c>
      <c r="T36" s="1" t="s">
        <v>654</v>
      </c>
      <c r="U36" s="1" t="s">
        <v>655</v>
      </c>
      <c r="V36" s="1" t="s">
        <v>662</v>
      </c>
    </row>
    <row r="37" s="1" customFormat="1" spans="1:22">
      <c r="A37" s="3">
        <v>21696540552</v>
      </c>
      <c r="B37" s="1" t="s">
        <v>792</v>
      </c>
      <c r="C37" s="1" t="s">
        <v>822</v>
      </c>
      <c r="D37" s="1" t="s">
        <v>823</v>
      </c>
      <c r="E37" s="1" t="s">
        <v>824</v>
      </c>
      <c r="F37" s="1" t="s">
        <v>640</v>
      </c>
      <c r="G37" s="1" t="s">
        <v>644</v>
      </c>
      <c r="H37" s="1" t="s">
        <v>645</v>
      </c>
      <c r="I37" s="1" t="s">
        <v>825</v>
      </c>
      <c r="J37" s="1" t="s">
        <v>647</v>
      </c>
      <c r="K37" s="1" t="s">
        <v>825</v>
      </c>
      <c r="L37" s="1" t="s">
        <v>825</v>
      </c>
      <c r="M37" s="1" t="s">
        <v>648</v>
      </c>
      <c r="N37" s="1" t="s">
        <v>648</v>
      </c>
      <c r="O37" s="1" t="s">
        <v>649</v>
      </c>
      <c r="P37" s="1" t="s">
        <v>650</v>
      </c>
      <c r="Q37" s="1" t="s">
        <v>651</v>
      </c>
      <c r="R37" s="1" t="s">
        <v>826</v>
      </c>
      <c r="S37" s="1" t="s">
        <v>653</v>
      </c>
      <c r="T37" s="1" t="s">
        <v>654</v>
      </c>
      <c r="U37" s="1" t="s">
        <v>655</v>
      </c>
      <c r="V37" s="1" t="s">
        <v>662</v>
      </c>
    </row>
    <row r="38" s="1" customFormat="1" spans="1:22">
      <c r="A38" s="3">
        <v>21695740742</v>
      </c>
      <c r="B38" s="1" t="s">
        <v>792</v>
      </c>
      <c r="C38" s="1" t="s">
        <v>827</v>
      </c>
      <c r="D38" s="1" t="s">
        <v>828</v>
      </c>
      <c r="E38" s="1" t="s">
        <v>829</v>
      </c>
      <c r="F38" s="1" t="s">
        <v>708</v>
      </c>
      <c r="G38" s="1" t="s">
        <v>644</v>
      </c>
      <c r="H38" s="1" t="s">
        <v>645</v>
      </c>
      <c r="I38" s="1" t="s">
        <v>830</v>
      </c>
      <c r="J38" s="1" t="s">
        <v>647</v>
      </c>
      <c r="K38" s="1" t="s">
        <v>830</v>
      </c>
      <c r="L38" s="1" t="s">
        <v>830</v>
      </c>
      <c r="M38" s="1" t="s">
        <v>648</v>
      </c>
      <c r="N38" s="1" t="s">
        <v>648</v>
      </c>
      <c r="O38" s="1" t="s">
        <v>649</v>
      </c>
      <c r="P38" s="1" t="s">
        <v>650</v>
      </c>
      <c r="Q38" s="1" t="s">
        <v>651</v>
      </c>
      <c r="R38" s="1" t="s">
        <v>831</v>
      </c>
      <c r="S38" s="1" t="s">
        <v>653</v>
      </c>
      <c r="T38" s="1" t="s">
        <v>654</v>
      </c>
      <c r="U38" s="1" t="s">
        <v>655</v>
      </c>
      <c r="V38" s="1" t="s">
        <v>668</v>
      </c>
    </row>
    <row r="39" s="1" customFormat="1" spans="1:22">
      <c r="A39" s="3">
        <v>21694558397</v>
      </c>
      <c r="B39" s="1" t="s">
        <v>792</v>
      </c>
      <c r="C39" s="1" t="s">
        <v>832</v>
      </c>
      <c r="D39" s="1" t="s">
        <v>833</v>
      </c>
      <c r="E39" s="1" t="s">
        <v>834</v>
      </c>
      <c r="F39" s="1" t="s">
        <v>708</v>
      </c>
      <c r="G39" s="1" t="s">
        <v>644</v>
      </c>
      <c r="H39" s="1" t="s">
        <v>645</v>
      </c>
      <c r="I39" s="1" t="s">
        <v>835</v>
      </c>
      <c r="J39" s="1" t="s">
        <v>647</v>
      </c>
      <c r="K39" s="1" t="s">
        <v>835</v>
      </c>
      <c r="L39" s="1" t="s">
        <v>835</v>
      </c>
      <c r="M39" s="1" t="s">
        <v>648</v>
      </c>
      <c r="N39" s="1" t="s">
        <v>648</v>
      </c>
      <c r="O39" s="1" t="s">
        <v>649</v>
      </c>
      <c r="P39" s="1" t="s">
        <v>650</v>
      </c>
      <c r="Q39" s="1" t="s">
        <v>651</v>
      </c>
      <c r="R39" s="1" t="s">
        <v>836</v>
      </c>
      <c r="S39" s="1" t="s">
        <v>653</v>
      </c>
      <c r="T39" s="1" t="s">
        <v>654</v>
      </c>
      <c r="U39" s="1" t="s">
        <v>655</v>
      </c>
      <c r="V39" s="1" t="s">
        <v>668</v>
      </c>
    </row>
    <row r="40" s="1" customFormat="1" spans="1:22">
      <c r="A40" s="3">
        <v>21693461541</v>
      </c>
      <c r="B40" s="1" t="s">
        <v>792</v>
      </c>
      <c r="C40" s="1" t="s">
        <v>837</v>
      </c>
      <c r="D40" s="1" t="s">
        <v>838</v>
      </c>
      <c r="E40" s="1" t="s">
        <v>839</v>
      </c>
      <c r="F40" s="1" t="s">
        <v>640</v>
      </c>
      <c r="G40" s="1" t="s">
        <v>644</v>
      </c>
      <c r="H40" s="1" t="s">
        <v>645</v>
      </c>
      <c r="I40" s="1" t="s">
        <v>840</v>
      </c>
      <c r="J40" s="1" t="s">
        <v>647</v>
      </c>
      <c r="K40" s="1" t="s">
        <v>840</v>
      </c>
      <c r="L40" s="1" t="s">
        <v>840</v>
      </c>
      <c r="M40" s="1" t="s">
        <v>648</v>
      </c>
      <c r="N40" s="1" t="s">
        <v>648</v>
      </c>
      <c r="O40" s="1" t="s">
        <v>649</v>
      </c>
      <c r="P40" s="1" t="s">
        <v>650</v>
      </c>
      <c r="Q40" s="1" t="s">
        <v>651</v>
      </c>
      <c r="R40" s="1" t="s">
        <v>841</v>
      </c>
      <c r="S40" s="1" t="s">
        <v>653</v>
      </c>
      <c r="T40" s="1" t="s">
        <v>654</v>
      </c>
      <c r="U40" s="1" t="s">
        <v>655</v>
      </c>
      <c r="V40" s="1" t="s">
        <v>668</v>
      </c>
    </row>
    <row r="41" s="1" customFormat="1" spans="1:22">
      <c r="A41" s="3">
        <v>21693407762</v>
      </c>
      <c r="B41" s="1" t="s">
        <v>792</v>
      </c>
      <c r="C41" s="1" t="s">
        <v>842</v>
      </c>
      <c r="D41" s="1" t="s">
        <v>843</v>
      </c>
      <c r="E41" s="1" t="s">
        <v>844</v>
      </c>
      <c r="F41" s="1" t="s">
        <v>708</v>
      </c>
      <c r="G41" s="1" t="s">
        <v>644</v>
      </c>
      <c r="H41" s="1" t="s">
        <v>645</v>
      </c>
      <c r="I41" s="1" t="s">
        <v>845</v>
      </c>
      <c r="J41" s="1" t="s">
        <v>647</v>
      </c>
      <c r="K41" s="1" t="s">
        <v>845</v>
      </c>
      <c r="L41" s="1" t="s">
        <v>845</v>
      </c>
      <c r="M41" s="1" t="s">
        <v>648</v>
      </c>
      <c r="N41" s="1" t="s">
        <v>648</v>
      </c>
      <c r="O41" s="1" t="s">
        <v>649</v>
      </c>
      <c r="P41" s="1" t="s">
        <v>650</v>
      </c>
      <c r="Q41" s="1" t="s">
        <v>651</v>
      </c>
      <c r="R41" s="1" t="s">
        <v>846</v>
      </c>
      <c r="S41" s="1" t="s">
        <v>653</v>
      </c>
      <c r="T41" s="1" t="s">
        <v>654</v>
      </c>
      <c r="U41" s="1" t="s">
        <v>655</v>
      </c>
      <c r="V41" s="1" t="s">
        <v>668</v>
      </c>
    </row>
    <row r="42" s="1" customFormat="1" spans="1:22">
      <c r="A42" s="3">
        <v>21692924953</v>
      </c>
      <c r="B42" s="1" t="s">
        <v>792</v>
      </c>
      <c r="C42" s="1" t="s">
        <v>847</v>
      </c>
      <c r="D42" s="1" t="s">
        <v>642</v>
      </c>
      <c r="E42" s="1" t="s">
        <v>848</v>
      </c>
      <c r="F42" s="1" t="s">
        <v>792</v>
      </c>
      <c r="G42" s="1" t="s">
        <v>644</v>
      </c>
      <c r="H42" s="1" t="s">
        <v>645</v>
      </c>
      <c r="I42" s="1" t="s">
        <v>849</v>
      </c>
      <c r="J42" s="1" t="s">
        <v>647</v>
      </c>
      <c r="K42" s="1" t="s">
        <v>849</v>
      </c>
      <c r="L42" s="1" t="s">
        <v>849</v>
      </c>
      <c r="M42" s="1" t="s">
        <v>648</v>
      </c>
      <c r="N42" s="1" t="s">
        <v>648</v>
      </c>
      <c r="O42" s="1" t="s">
        <v>649</v>
      </c>
      <c r="P42" s="1" t="s">
        <v>650</v>
      </c>
      <c r="Q42" s="1" t="s">
        <v>651</v>
      </c>
      <c r="R42" s="1" t="s">
        <v>850</v>
      </c>
      <c r="S42" s="1" t="s">
        <v>653</v>
      </c>
      <c r="T42" s="1" t="s">
        <v>654</v>
      </c>
      <c r="U42" s="1" t="s">
        <v>655</v>
      </c>
      <c r="V42" s="1" t="s">
        <v>656</v>
      </c>
    </row>
    <row r="43" s="1" customFormat="1" spans="1:22">
      <c r="A43" s="3">
        <v>21692850605</v>
      </c>
      <c r="B43" s="1" t="s">
        <v>792</v>
      </c>
      <c r="C43" s="1" t="s">
        <v>851</v>
      </c>
      <c r="D43" s="1" t="s">
        <v>828</v>
      </c>
      <c r="E43" s="1" t="s">
        <v>852</v>
      </c>
      <c r="F43" s="1" t="s">
        <v>708</v>
      </c>
      <c r="G43" s="1" t="s">
        <v>644</v>
      </c>
      <c r="H43" s="1" t="s">
        <v>645</v>
      </c>
      <c r="I43" s="1" t="s">
        <v>853</v>
      </c>
      <c r="J43" s="1" t="s">
        <v>647</v>
      </c>
      <c r="K43" s="1" t="s">
        <v>853</v>
      </c>
      <c r="L43" s="1" t="s">
        <v>853</v>
      </c>
      <c r="M43" s="1" t="s">
        <v>648</v>
      </c>
      <c r="N43" s="1" t="s">
        <v>648</v>
      </c>
      <c r="O43" s="1" t="s">
        <v>649</v>
      </c>
      <c r="P43" s="1" t="s">
        <v>650</v>
      </c>
      <c r="Q43" s="1" t="s">
        <v>651</v>
      </c>
      <c r="R43" s="1" t="s">
        <v>854</v>
      </c>
      <c r="S43" s="1" t="s">
        <v>653</v>
      </c>
      <c r="T43" s="1" t="s">
        <v>654</v>
      </c>
      <c r="U43" s="1" t="s">
        <v>655</v>
      </c>
      <c r="V43" s="1" t="s">
        <v>668</v>
      </c>
    </row>
    <row r="44" s="1" customFormat="1" spans="1:22">
      <c r="A44" s="3">
        <v>21692648124</v>
      </c>
      <c r="B44" s="1" t="s">
        <v>792</v>
      </c>
      <c r="C44" s="1" t="s">
        <v>855</v>
      </c>
      <c r="D44" s="1" t="s">
        <v>856</v>
      </c>
      <c r="E44" s="1" t="s">
        <v>857</v>
      </c>
      <c r="F44" s="1" t="s">
        <v>708</v>
      </c>
      <c r="G44" s="1" t="s">
        <v>644</v>
      </c>
      <c r="H44" s="1" t="s">
        <v>645</v>
      </c>
      <c r="I44" s="1" t="s">
        <v>858</v>
      </c>
      <c r="J44" s="1" t="s">
        <v>647</v>
      </c>
      <c r="K44" s="1" t="s">
        <v>858</v>
      </c>
      <c r="L44" s="1" t="s">
        <v>858</v>
      </c>
      <c r="M44" s="1" t="s">
        <v>648</v>
      </c>
      <c r="N44" s="1" t="s">
        <v>648</v>
      </c>
      <c r="O44" s="1" t="s">
        <v>649</v>
      </c>
      <c r="P44" s="1" t="s">
        <v>650</v>
      </c>
      <c r="Q44" s="1" t="s">
        <v>651</v>
      </c>
      <c r="R44" s="1" t="s">
        <v>859</v>
      </c>
      <c r="S44" s="1" t="s">
        <v>653</v>
      </c>
      <c r="T44" s="1" t="s">
        <v>654</v>
      </c>
      <c r="U44" s="1" t="s">
        <v>655</v>
      </c>
      <c r="V44" s="1" t="s">
        <v>668</v>
      </c>
    </row>
    <row r="45" s="1" customFormat="1" spans="1:22">
      <c r="A45" s="3">
        <v>21689325926</v>
      </c>
      <c r="B45" s="1" t="s">
        <v>792</v>
      </c>
      <c r="C45" s="1" t="s">
        <v>860</v>
      </c>
      <c r="D45" s="1" t="s">
        <v>838</v>
      </c>
      <c r="E45" s="1" t="s">
        <v>861</v>
      </c>
      <c r="F45" s="1" t="s">
        <v>792</v>
      </c>
      <c r="G45" s="1" t="s">
        <v>644</v>
      </c>
      <c r="H45" s="1" t="s">
        <v>645</v>
      </c>
      <c r="I45" s="1" t="s">
        <v>862</v>
      </c>
      <c r="J45" s="1" t="s">
        <v>647</v>
      </c>
      <c r="K45" s="1" t="s">
        <v>862</v>
      </c>
      <c r="L45" s="1" t="s">
        <v>862</v>
      </c>
      <c r="M45" s="1" t="s">
        <v>648</v>
      </c>
      <c r="N45" s="1" t="s">
        <v>648</v>
      </c>
      <c r="O45" s="1" t="s">
        <v>649</v>
      </c>
      <c r="P45" s="1" t="s">
        <v>650</v>
      </c>
      <c r="Q45" s="1" t="s">
        <v>651</v>
      </c>
      <c r="R45" s="1" t="s">
        <v>863</v>
      </c>
      <c r="S45" s="1" t="s">
        <v>653</v>
      </c>
      <c r="T45" s="1" t="s">
        <v>654</v>
      </c>
      <c r="U45" s="1" t="s">
        <v>655</v>
      </c>
      <c r="V45" s="1" t="s">
        <v>668</v>
      </c>
    </row>
    <row r="46" s="1" customFormat="1" spans="1:22">
      <c r="A46" s="3">
        <v>21688896804</v>
      </c>
      <c r="B46" s="1" t="s">
        <v>792</v>
      </c>
      <c r="C46" s="1" t="s">
        <v>864</v>
      </c>
      <c r="D46" s="1" t="s">
        <v>865</v>
      </c>
      <c r="E46" s="1" t="s">
        <v>866</v>
      </c>
      <c r="F46" s="1" t="s">
        <v>708</v>
      </c>
      <c r="G46" s="1" t="s">
        <v>644</v>
      </c>
      <c r="H46" s="1" t="s">
        <v>645</v>
      </c>
      <c r="I46" s="1" t="s">
        <v>867</v>
      </c>
      <c r="J46" s="1" t="s">
        <v>647</v>
      </c>
      <c r="K46" s="1" t="s">
        <v>867</v>
      </c>
      <c r="L46" s="1" t="s">
        <v>867</v>
      </c>
      <c r="M46" s="1" t="s">
        <v>648</v>
      </c>
      <c r="N46" s="1" t="s">
        <v>648</v>
      </c>
      <c r="O46" s="1" t="s">
        <v>649</v>
      </c>
      <c r="P46" s="1" t="s">
        <v>650</v>
      </c>
      <c r="Q46" s="1" t="s">
        <v>651</v>
      </c>
      <c r="R46" s="1" t="s">
        <v>868</v>
      </c>
      <c r="S46" s="1" t="s">
        <v>653</v>
      </c>
      <c r="T46" s="1" t="s">
        <v>654</v>
      </c>
      <c r="U46" s="1" t="s">
        <v>655</v>
      </c>
      <c r="V46" s="1" t="s">
        <v>668</v>
      </c>
    </row>
    <row r="47" s="1" customFormat="1" spans="1:22">
      <c r="A47" s="3">
        <v>21687130955</v>
      </c>
      <c r="B47" s="1" t="s">
        <v>869</v>
      </c>
      <c r="C47" s="1" t="s">
        <v>870</v>
      </c>
      <c r="D47" s="1" t="s">
        <v>642</v>
      </c>
      <c r="E47" s="1" t="s">
        <v>871</v>
      </c>
      <c r="F47" s="1" t="s">
        <v>708</v>
      </c>
      <c r="G47" s="1" t="s">
        <v>644</v>
      </c>
      <c r="H47" s="1" t="s">
        <v>645</v>
      </c>
      <c r="I47" s="1" t="s">
        <v>785</v>
      </c>
      <c r="J47" s="1" t="s">
        <v>647</v>
      </c>
      <c r="K47" s="1" t="s">
        <v>785</v>
      </c>
      <c r="L47" s="1" t="s">
        <v>785</v>
      </c>
      <c r="M47" s="1" t="s">
        <v>648</v>
      </c>
      <c r="N47" s="1" t="s">
        <v>648</v>
      </c>
      <c r="O47" s="1" t="s">
        <v>649</v>
      </c>
      <c r="P47" s="1" t="s">
        <v>650</v>
      </c>
      <c r="Q47" s="1" t="s">
        <v>651</v>
      </c>
      <c r="R47" s="1" t="s">
        <v>872</v>
      </c>
      <c r="S47" s="1" t="s">
        <v>653</v>
      </c>
      <c r="T47" s="1" t="s">
        <v>654</v>
      </c>
      <c r="U47" s="1" t="s">
        <v>655</v>
      </c>
      <c r="V47" s="1" t="s">
        <v>656</v>
      </c>
    </row>
    <row r="48" s="1" customFormat="1" spans="1:22">
      <c r="A48" s="3">
        <v>21687019049</v>
      </c>
      <c r="B48" s="1" t="s">
        <v>869</v>
      </c>
      <c r="C48" s="1" t="s">
        <v>873</v>
      </c>
      <c r="D48" s="1" t="s">
        <v>794</v>
      </c>
      <c r="E48" s="1" t="s">
        <v>874</v>
      </c>
      <c r="F48" s="1" t="s">
        <v>792</v>
      </c>
      <c r="G48" s="1" t="s">
        <v>644</v>
      </c>
      <c r="H48" s="1" t="s">
        <v>645</v>
      </c>
      <c r="I48" s="1" t="s">
        <v>875</v>
      </c>
      <c r="J48" s="1" t="s">
        <v>647</v>
      </c>
      <c r="K48" s="1" t="s">
        <v>875</v>
      </c>
      <c r="L48" s="1" t="s">
        <v>875</v>
      </c>
      <c r="M48" s="1" t="s">
        <v>648</v>
      </c>
      <c r="N48" s="1" t="s">
        <v>648</v>
      </c>
      <c r="O48" s="1" t="s">
        <v>649</v>
      </c>
      <c r="P48" s="1" t="s">
        <v>650</v>
      </c>
      <c r="Q48" s="1" t="s">
        <v>651</v>
      </c>
      <c r="R48" s="1" t="s">
        <v>876</v>
      </c>
      <c r="S48" s="1" t="s">
        <v>653</v>
      </c>
      <c r="T48" s="1" t="s">
        <v>654</v>
      </c>
      <c r="U48" s="1" t="s">
        <v>655</v>
      </c>
      <c r="V48" s="1" t="s">
        <v>668</v>
      </c>
    </row>
    <row r="49" s="1" customFormat="1" spans="1:22">
      <c r="A49" s="3">
        <v>21686773810</v>
      </c>
      <c r="B49" s="1" t="s">
        <v>869</v>
      </c>
      <c r="C49" s="1" t="s">
        <v>877</v>
      </c>
      <c r="D49" s="1" t="s">
        <v>878</v>
      </c>
      <c r="E49" s="1" t="s">
        <v>879</v>
      </c>
      <c r="F49" s="1" t="s">
        <v>640</v>
      </c>
      <c r="G49" s="1" t="s">
        <v>644</v>
      </c>
      <c r="H49" s="1" t="s">
        <v>645</v>
      </c>
      <c r="I49" s="1" t="s">
        <v>880</v>
      </c>
      <c r="J49" s="1" t="s">
        <v>647</v>
      </c>
      <c r="K49" s="1" t="s">
        <v>880</v>
      </c>
      <c r="L49" s="1" t="s">
        <v>880</v>
      </c>
      <c r="M49" s="1" t="s">
        <v>648</v>
      </c>
      <c r="N49" s="1" t="s">
        <v>648</v>
      </c>
      <c r="O49" s="1" t="s">
        <v>649</v>
      </c>
      <c r="P49" s="1" t="s">
        <v>650</v>
      </c>
      <c r="Q49" s="1" t="s">
        <v>651</v>
      </c>
      <c r="R49" s="1" t="s">
        <v>881</v>
      </c>
      <c r="S49" s="1" t="s">
        <v>653</v>
      </c>
      <c r="T49" s="1" t="s">
        <v>654</v>
      </c>
      <c r="U49" s="1" t="s">
        <v>655</v>
      </c>
      <c r="V49" s="1" t="s">
        <v>662</v>
      </c>
    </row>
    <row r="50" s="1" customFormat="1" spans="1:22">
      <c r="A50" s="3">
        <v>21686061525</v>
      </c>
      <c r="B50" s="1" t="s">
        <v>869</v>
      </c>
      <c r="C50" s="1" t="s">
        <v>882</v>
      </c>
      <c r="D50" s="1" t="s">
        <v>883</v>
      </c>
      <c r="E50" s="1" t="s">
        <v>884</v>
      </c>
      <c r="F50" s="1" t="s">
        <v>708</v>
      </c>
      <c r="G50" s="1" t="s">
        <v>644</v>
      </c>
      <c r="H50" s="1" t="s">
        <v>645</v>
      </c>
      <c r="I50" s="1" t="s">
        <v>885</v>
      </c>
      <c r="J50" s="1" t="s">
        <v>647</v>
      </c>
      <c r="K50" s="1" t="s">
        <v>885</v>
      </c>
      <c r="L50" s="1" t="s">
        <v>885</v>
      </c>
      <c r="M50" s="1" t="s">
        <v>648</v>
      </c>
      <c r="N50" s="1" t="s">
        <v>648</v>
      </c>
      <c r="O50" s="1" t="s">
        <v>649</v>
      </c>
      <c r="P50" s="1" t="s">
        <v>650</v>
      </c>
      <c r="Q50" s="1" t="s">
        <v>651</v>
      </c>
      <c r="R50" s="1" t="s">
        <v>886</v>
      </c>
      <c r="S50" s="1" t="s">
        <v>653</v>
      </c>
      <c r="T50" s="1" t="s">
        <v>654</v>
      </c>
      <c r="U50" s="1" t="s">
        <v>655</v>
      </c>
      <c r="V50" s="1" t="s">
        <v>668</v>
      </c>
    </row>
    <row r="51" s="1" customFormat="1" spans="1:22">
      <c r="A51" s="3">
        <v>21683659621</v>
      </c>
      <c r="B51" s="1" t="s">
        <v>869</v>
      </c>
      <c r="C51" s="1" t="s">
        <v>887</v>
      </c>
      <c r="D51" s="1" t="s">
        <v>888</v>
      </c>
      <c r="E51" s="1" t="s">
        <v>889</v>
      </c>
      <c r="F51" s="1" t="s">
        <v>708</v>
      </c>
      <c r="G51" s="1" t="s">
        <v>644</v>
      </c>
      <c r="H51" s="1" t="s">
        <v>645</v>
      </c>
      <c r="I51" s="1" t="s">
        <v>890</v>
      </c>
      <c r="J51" s="1" t="s">
        <v>647</v>
      </c>
      <c r="K51" s="1" t="s">
        <v>890</v>
      </c>
      <c r="L51" s="1" t="s">
        <v>890</v>
      </c>
      <c r="M51" s="1" t="s">
        <v>648</v>
      </c>
      <c r="N51" s="1" t="s">
        <v>648</v>
      </c>
      <c r="O51" s="1" t="s">
        <v>649</v>
      </c>
      <c r="P51" s="1" t="s">
        <v>650</v>
      </c>
      <c r="Q51" s="1" t="s">
        <v>651</v>
      </c>
      <c r="R51" s="1" t="s">
        <v>891</v>
      </c>
      <c r="S51" s="1" t="s">
        <v>653</v>
      </c>
      <c r="T51" s="1" t="s">
        <v>654</v>
      </c>
      <c r="U51" s="1" t="s">
        <v>655</v>
      </c>
      <c r="V51" s="1" t="s">
        <v>656</v>
      </c>
    </row>
    <row r="52" s="1" customFormat="1" spans="1:22">
      <c r="A52" s="3">
        <v>21683438926</v>
      </c>
      <c r="B52" s="1" t="s">
        <v>869</v>
      </c>
      <c r="C52" s="1" t="s">
        <v>892</v>
      </c>
      <c r="D52" s="1" t="s">
        <v>893</v>
      </c>
      <c r="E52" s="1" t="s">
        <v>894</v>
      </c>
      <c r="F52" s="1" t="s">
        <v>792</v>
      </c>
      <c r="G52" s="1" t="s">
        <v>644</v>
      </c>
      <c r="H52" s="1" t="s">
        <v>645</v>
      </c>
      <c r="I52" s="1" t="s">
        <v>895</v>
      </c>
      <c r="J52" s="1" t="s">
        <v>647</v>
      </c>
      <c r="K52" s="1" t="s">
        <v>895</v>
      </c>
      <c r="L52" s="1" t="s">
        <v>895</v>
      </c>
      <c r="M52" s="1" t="s">
        <v>648</v>
      </c>
      <c r="N52" s="1" t="s">
        <v>648</v>
      </c>
      <c r="O52" s="1" t="s">
        <v>649</v>
      </c>
      <c r="P52" s="1" t="s">
        <v>650</v>
      </c>
      <c r="Q52" s="1" t="s">
        <v>651</v>
      </c>
      <c r="R52" s="1" t="s">
        <v>896</v>
      </c>
      <c r="S52" s="1" t="s">
        <v>653</v>
      </c>
      <c r="T52" s="1" t="s">
        <v>654</v>
      </c>
      <c r="U52" s="1" t="s">
        <v>655</v>
      </c>
      <c r="V52" s="1" t="s">
        <v>662</v>
      </c>
    </row>
    <row r="53" s="1" customFormat="1" spans="1:22">
      <c r="A53" s="3">
        <v>21682270099</v>
      </c>
      <c r="B53" s="1" t="s">
        <v>869</v>
      </c>
      <c r="C53" s="1" t="s">
        <v>897</v>
      </c>
      <c r="D53" s="1" t="s">
        <v>838</v>
      </c>
      <c r="E53" s="1" t="s">
        <v>898</v>
      </c>
      <c r="F53" s="1" t="s">
        <v>792</v>
      </c>
      <c r="G53" s="1" t="s">
        <v>644</v>
      </c>
      <c r="H53" s="1" t="s">
        <v>645</v>
      </c>
      <c r="I53" s="1" t="s">
        <v>899</v>
      </c>
      <c r="J53" s="1" t="s">
        <v>647</v>
      </c>
      <c r="K53" s="1" t="s">
        <v>899</v>
      </c>
      <c r="L53" s="1" t="s">
        <v>899</v>
      </c>
      <c r="M53" s="1" t="s">
        <v>648</v>
      </c>
      <c r="N53" s="1" t="s">
        <v>648</v>
      </c>
      <c r="O53" s="1" t="s">
        <v>649</v>
      </c>
      <c r="P53" s="1" t="s">
        <v>650</v>
      </c>
      <c r="Q53" s="1" t="s">
        <v>651</v>
      </c>
      <c r="R53" s="1" t="s">
        <v>900</v>
      </c>
      <c r="S53" s="1" t="s">
        <v>653</v>
      </c>
      <c r="T53" s="1" t="s">
        <v>654</v>
      </c>
      <c r="U53" s="1" t="s">
        <v>655</v>
      </c>
      <c r="V53" s="1" t="s">
        <v>668</v>
      </c>
    </row>
    <row r="54" s="1" customFormat="1" spans="1:22">
      <c r="A54" s="3">
        <v>21681039516</v>
      </c>
      <c r="B54" s="1" t="s">
        <v>869</v>
      </c>
      <c r="C54" s="1" t="s">
        <v>901</v>
      </c>
      <c r="D54" s="1" t="s">
        <v>902</v>
      </c>
      <c r="E54" s="1" t="s">
        <v>903</v>
      </c>
      <c r="F54" s="1" t="s">
        <v>708</v>
      </c>
      <c r="G54" s="1" t="s">
        <v>644</v>
      </c>
      <c r="H54" s="1" t="s">
        <v>645</v>
      </c>
      <c r="I54" s="1" t="s">
        <v>904</v>
      </c>
      <c r="J54" s="1" t="s">
        <v>647</v>
      </c>
      <c r="K54" s="1" t="s">
        <v>904</v>
      </c>
      <c r="L54" s="1" t="s">
        <v>904</v>
      </c>
      <c r="M54" s="1" t="s">
        <v>648</v>
      </c>
      <c r="N54" s="1" t="s">
        <v>648</v>
      </c>
      <c r="O54" s="1" t="s">
        <v>649</v>
      </c>
      <c r="P54" s="1" t="s">
        <v>650</v>
      </c>
      <c r="Q54" s="1" t="s">
        <v>651</v>
      </c>
      <c r="R54" s="1" t="s">
        <v>905</v>
      </c>
      <c r="S54" s="1" t="s">
        <v>653</v>
      </c>
      <c r="T54" s="1" t="s">
        <v>654</v>
      </c>
      <c r="U54" s="1" t="s">
        <v>655</v>
      </c>
      <c r="V54" s="1" t="s">
        <v>668</v>
      </c>
    </row>
    <row r="55" s="1" customFormat="1" spans="1:22">
      <c r="A55" s="3">
        <v>21637171311</v>
      </c>
      <c r="B55" s="1" t="s">
        <v>906</v>
      </c>
      <c r="C55" s="1" t="s">
        <v>907</v>
      </c>
      <c r="D55" s="1" t="s">
        <v>908</v>
      </c>
      <c r="E55" s="1" t="s">
        <v>909</v>
      </c>
      <c r="F55" s="1" t="s">
        <v>708</v>
      </c>
      <c r="G55" s="1" t="s">
        <v>644</v>
      </c>
      <c r="H55" s="1" t="s">
        <v>645</v>
      </c>
      <c r="I55" s="1" t="s">
        <v>910</v>
      </c>
      <c r="J55" s="1" t="s">
        <v>647</v>
      </c>
      <c r="K55" s="1" t="s">
        <v>910</v>
      </c>
      <c r="L55" s="1" t="s">
        <v>910</v>
      </c>
      <c r="M55" s="1" t="s">
        <v>648</v>
      </c>
      <c r="N55" s="1" t="s">
        <v>648</v>
      </c>
      <c r="O55" s="1" t="s">
        <v>649</v>
      </c>
      <c r="P55" s="1" t="s">
        <v>650</v>
      </c>
      <c r="Q55" s="1" t="s">
        <v>651</v>
      </c>
      <c r="R55" s="1" t="s">
        <v>911</v>
      </c>
      <c r="S55" s="1" t="s">
        <v>653</v>
      </c>
      <c r="T55" s="1" t="s">
        <v>654</v>
      </c>
      <c r="U55" s="1" t="s">
        <v>655</v>
      </c>
      <c r="V55" s="1" t="s">
        <v>803</v>
      </c>
    </row>
    <row r="56" s="1" customFormat="1" spans="1:22">
      <c r="A56" s="3">
        <v>21635544039</v>
      </c>
      <c r="B56" s="1" t="s">
        <v>906</v>
      </c>
      <c r="C56" s="1" t="s">
        <v>912</v>
      </c>
      <c r="D56" s="1" t="s">
        <v>913</v>
      </c>
      <c r="E56" s="1" t="s">
        <v>914</v>
      </c>
      <c r="F56" s="1" t="s">
        <v>792</v>
      </c>
      <c r="G56" s="1" t="s">
        <v>644</v>
      </c>
      <c r="H56" s="1" t="s">
        <v>645</v>
      </c>
      <c r="I56" s="1" t="s">
        <v>915</v>
      </c>
      <c r="J56" s="1" t="s">
        <v>647</v>
      </c>
      <c r="K56" s="1" t="s">
        <v>915</v>
      </c>
      <c r="L56" s="1" t="s">
        <v>915</v>
      </c>
      <c r="M56" s="1" t="s">
        <v>648</v>
      </c>
      <c r="N56" s="1" t="s">
        <v>648</v>
      </c>
      <c r="O56" s="1" t="s">
        <v>649</v>
      </c>
      <c r="P56" s="1" t="s">
        <v>650</v>
      </c>
      <c r="Q56" s="1" t="s">
        <v>651</v>
      </c>
      <c r="R56" s="1" t="s">
        <v>916</v>
      </c>
      <c r="S56" s="1" t="s">
        <v>653</v>
      </c>
      <c r="T56" s="1" t="s">
        <v>654</v>
      </c>
      <c r="U56" s="1" t="s">
        <v>655</v>
      </c>
      <c r="V56" s="1" t="s">
        <v>662</v>
      </c>
    </row>
    <row r="57" s="1" customFormat="1" spans="1:22">
      <c r="A57" s="3">
        <v>21634447421</v>
      </c>
      <c r="B57" s="1" t="s">
        <v>906</v>
      </c>
      <c r="C57" s="1" t="s">
        <v>917</v>
      </c>
      <c r="D57" s="1" t="s">
        <v>918</v>
      </c>
      <c r="E57" s="1" t="s">
        <v>919</v>
      </c>
      <c r="F57" s="1" t="s">
        <v>792</v>
      </c>
      <c r="G57" s="1" t="s">
        <v>644</v>
      </c>
      <c r="H57" s="1" t="s">
        <v>645</v>
      </c>
      <c r="I57" s="1" t="s">
        <v>920</v>
      </c>
      <c r="J57" s="1" t="s">
        <v>647</v>
      </c>
      <c r="K57" s="1" t="s">
        <v>920</v>
      </c>
      <c r="L57" s="1" t="s">
        <v>920</v>
      </c>
      <c r="M57" s="1" t="s">
        <v>648</v>
      </c>
      <c r="N57" s="1" t="s">
        <v>648</v>
      </c>
      <c r="O57" s="1" t="s">
        <v>649</v>
      </c>
      <c r="P57" s="1" t="s">
        <v>650</v>
      </c>
      <c r="Q57" s="1" t="s">
        <v>651</v>
      </c>
      <c r="R57" s="1" t="s">
        <v>921</v>
      </c>
      <c r="S57" s="1" t="s">
        <v>653</v>
      </c>
      <c r="T57" s="1" t="s">
        <v>654</v>
      </c>
      <c r="U57" s="1" t="s">
        <v>655</v>
      </c>
      <c r="V57" s="1" t="s">
        <v>668</v>
      </c>
    </row>
    <row r="58" s="1" customFormat="1" spans="1:22">
      <c r="A58" s="3">
        <v>21633013259</v>
      </c>
      <c r="B58" s="1" t="s">
        <v>906</v>
      </c>
      <c r="C58" s="1" t="s">
        <v>922</v>
      </c>
      <c r="D58" s="1" t="s">
        <v>923</v>
      </c>
      <c r="E58" s="1" t="s">
        <v>924</v>
      </c>
      <c r="F58" s="1" t="s">
        <v>640</v>
      </c>
      <c r="G58" s="1" t="s">
        <v>644</v>
      </c>
      <c r="H58" s="1" t="s">
        <v>645</v>
      </c>
      <c r="I58" s="1" t="s">
        <v>925</v>
      </c>
      <c r="J58" s="1" t="s">
        <v>647</v>
      </c>
      <c r="K58" s="1" t="s">
        <v>925</v>
      </c>
      <c r="L58" s="1" t="s">
        <v>926</v>
      </c>
      <c r="M58" s="1" t="s">
        <v>927</v>
      </c>
      <c r="N58" s="1" t="s">
        <v>927</v>
      </c>
      <c r="O58" s="1" t="s">
        <v>649</v>
      </c>
      <c r="P58" s="1" t="s">
        <v>650</v>
      </c>
      <c r="Q58" s="1" t="s">
        <v>651</v>
      </c>
      <c r="R58" s="1" t="s">
        <v>928</v>
      </c>
      <c r="S58" s="1" t="s">
        <v>653</v>
      </c>
      <c r="T58" s="1" t="s">
        <v>654</v>
      </c>
      <c r="U58" s="1" t="s">
        <v>655</v>
      </c>
      <c r="V58" s="1" t="s">
        <v>662</v>
      </c>
    </row>
    <row r="59" s="1" customFormat="1" spans="1:22">
      <c r="A59" s="3">
        <v>21632717976</v>
      </c>
      <c r="B59" s="1" t="s">
        <v>906</v>
      </c>
      <c r="C59" s="1" t="s">
        <v>929</v>
      </c>
      <c r="D59" s="1" t="s">
        <v>918</v>
      </c>
      <c r="E59" s="1" t="s">
        <v>919</v>
      </c>
      <c r="F59" s="1" t="s">
        <v>792</v>
      </c>
      <c r="G59" s="1" t="s">
        <v>644</v>
      </c>
      <c r="H59" s="1" t="s">
        <v>645</v>
      </c>
      <c r="I59" s="1" t="s">
        <v>920</v>
      </c>
      <c r="J59" s="1" t="s">
        <v>647</v>
      </c>
      <c r="K59" s="1" t="s">
        <v>920</v>
      </c>
      <c r="L59" s="1" t="s">
        <v>930</v>
      </c>
      <c r="M59" s="1" t="s">
        <v>931</v>
      </c>
      <c r="N59" s="1" t="s">
        <v>931</v>
      </c>
      <c r="O59" s="1" t="s">
        <v>649</v>
      </c>
      <c r="P59" s="1" t="s">
        <v>650</v>
      </c>
      <c r="Q59" s="1" t="s">
        <v>651</v>
      </c>
      <c r="R59" s="1" t="s">
        <v>932</v>
      </c>
      <c r="S59" s="1" t="s">
        <v>653</v>
      </c>
      <c r="T59" s="1" t="s">
        <v>654</v>
      </c>
      <c r="U59" s="1" t="s">
        <v>655</v>
      </c>
      <c r="V59" s="1" t="s">
        <v>668</v>
      </c>
    </row>
    <row r="60" s="1" customFormat="1" spans="1:22">
      <c r="A60" s="3">
        <v>21632524747</v>
      </c>
      <c r="B60" s="1" t="s">
        <v>906</v>
      </c>
      <c r="C60" s="1" t="s">
        <v>933</v>
      </c>
      <c r="D60" s="1" t="s">
        <v>934</v>
      </c>
      <c r="E60" s="1" t="s">
        <v>935</v>
      </c>
      <c r="F60" s="1" t="s">
        <v>708</v>
      </c>
      <c r="G60" s="1" t="s">
        <v>644</v>
      </c>
      <c r="H60" s="1" t="s">
        <v>645</v>
      </c>
      <c r="I60" s="1" t="s">
        <v>936</v>
      </c>
      <c r="J60" s="1" t="s">
        <v>647</v>
      </c>
      <c r="K60" s="1" t="s">
        <v>936</v>
      </c>
      <c r="L60" s="1" t="s">
        <v>936</v>
      </c>
      <c r="M60" s="1" t="s">
        <v>648</v>
      </c>
      <c r="N60" s="1" t="s">
        <v>648</v>
      </c>
      <c r="O60" s="1" t="s">
        <v>649</v>
      </c>
      <c r="P60" s="1" t="s">
        <v>650</v>
      </c>
      <c r="Q60" s="1" t="s">
        <v>651</v>
      </c>
      <c r="R60" s="1" t="s">
        <v>937</v>
      </c>
      <c r="S60" s="1" t="s">
        <v>653</v>
      </c>
      <c r="T60" s="1" t="s">
        <v>654</v>
      </c>
      <c r="U60" s="1" t="s">
        <v>655</v>
      </c>
      <c r="V60" s="1" t="s">
        <v>668</v>
      </c>
    </row>
    <row r="61" s="1" customFormat="1" spans="1:22">
      <c r="A61" s="3">
        <v>21632471076</v>
      </c>
      <c r="B61" s="1" t="s">
        <v>906</v>
      </c>
      <c r="C61" s="1" t="s">
        <v>938</v>
      </c>
      <c r="D61" s="1" t="s">
        <v>934</v>
      </c>
      <c r="E61" s="1" t="s">
        <v>939</v>
      </c>
      <c r="F61" s="1" t="s">
        <v>708</v>
      </c>
      <c r="G61" s="1" t="s">
        <v>644</v>
      </c>
      <c r="H61" s="1" t="s">
        <v>645</v>
      </c>
      <c r="I61" s="1" t="s">
        <v>940</v>
      </c>
      <c r="J61" s="1" t="s">
        <v>647</v>
      </c>
      <c r="K61" s="1" t="s">
        <v>940</v>
      </c>
      <c r="L61" s="1" t="s">
        <v>940</v>
      </c>
      <c r="M61" s="1" t="s">
        <v>648</v>
      </c>
      <c r="N61" s="1" t="s">
        <v>648</v>
      </c>
      <c r="O61" s="1" t="s">
        <v>649</v>
      </c>
      <c r="P61" s="1" t="s">
        <v>650</v>
      </c>
      <c r="Q61" s="1" t="s">
        <v>651</v>
      </c>
      <c r="R61" s="1" t="s">
        <v>941</v>
      </c>
      <c r="S61" s="1" t="s">
        <v>653</v>
      </c>
      <c r="T61" s="1" t="s">
        <v>654</v>
      </c>
      <c r="U61" s="1" t="s">
        <v>655</v>
      </c>
      <c r="V61" s="1" t="s">
        <v>668</v>
      </c>
    </row>
    <row r="62" s="1" customFormat="1" spans="1:22">
      <c r="A62" s="3">
        <v>21624623351</v>
      </c>
      <c r="B62" s="1" t="s">
        <v>942</v>
      </c>
      <c r="C62" s="1" t="s">
        <v>943</v>
      </c>
      <c r="D62" s="1" t="s">
        <v>944</v>
      </c>
      <c r="E62" s="1" t="s">
        <v>945</v>
      </c>
      <c r="F62" s="1" t="s">
        <v>792</v>
      </c>
      <c r="G62" s="1" t="s">
        <v>644</v>
      </c>
      <c r="H62" s="1" t="s">
        <v>645</v>
      </c>
      <c r="I62" s="1" t="s">
        <v>946</v>
      </c>
      <c r="J62" s="1" t="s">
        <v>647</v>
      </c>
      <c r="K62" s="1" t="s">
        <v>946</v>
      </c>
      <c r="L62" s="1" t="s">
        <v>946</v>
      </c>
      <c r="M62" s="1" t="s">
        <v>648</v>
      </c>
      <c r="N62" s="1" t="s">
        <v>648</v>
      </c>
      <c r="O62" s="1" t="s">
        <v>649</v>
      </c>
      <c r="P62" s="1" t="s">
        <v>650</v>
      </c>
      <c r="Q62" s="1" t="s">
        <v>651</v>
      </c>
      <c r="R62" s="1" t="s">
        <v>947</v>
      </c>
      <c r="S62" s="1" t="s">
        <v>653</v>
      </c>
      <c r="T62" s="1" t="s">
        <v>654</v>
      </c>
      <c r="U62" s="1" t="s">
        <v>655</v>
      </c>
      <c r="V62" s="1" t="s">
        <v>656</v>
      </c>
    </row>
    <row r="63" s="1" customFormat="1" spans="1:22">
      <c r="A63" s="3">
        <v>21623979363</v>
      </c>
      <c r="B63" s="1" t="s">
        <v>942</v>
      </c>
      <c r="C63" s="1" t="s">
        <v>948</v>
      </c>
      <c r="D63" s="1" t="s">
        <v>949</v>
      </c>
      <c r="E63" s="1" t="s">
        <v>950</v>
      </c>
      <c r="F63" s="1" t="s">
        <v>708</v>
      </c>
      <c r="G63" s="1" t="s">
        <v>644</v>
      </c>
      <c r="H63" s="1" t="s">
        <v>645</v>
      </c>
      <c r="I63" s="1" t="s">
        <v>951</v>
      </c>
      <c r="J63" s="1" t="s">
        <v>647</v>
      </c>
      <c r="K63" s="1" t="s">
        <v>951</v>
      </c>
      <c r="L63" s="1" t="s">
        <v>951</v>
      </c>
      <c r="M63" s="1" t="s">
        <v>648</v>
      </c>
      <c r="N63" s="1" t="s">
        <v>648</v>
      </c>
      <c r="O63" s="1" t="s">
        <v>649</v>
      </c>
      <c r="P63" s="1" t="s">
        <v>650</v>
      </c>
      <c r="Q63" s="1" t="s">
        <v>651</v>
      </c>
      <c r="R63" s="1" t="s">
        <v>952</v>
      </c>
      <c r="S63" s="1" t="s">
        <v>653</v>
      </c>
      <c r="T63" s="1" t="s">
        <v>654</v>
      </c>
      <c r="U63" s="1" t="s">
        <v>655</v>
      </c>
      <c r="V63" s="1" t="s">
        <v>668</v>
      </c>
    </row>
    <row r="64" s="1" customFormat="1" spans="1:22">
      <c r="A64" s="3">
        <v>21623029314</v>
      </c>
      <c r="B64" s="1" t="s">
        <v>942</v>
      </c>
      <c r="C64" s="1" t="s">
        <v>953</v>
      </c>
      <c r="D64" s="1" t="s">
        <v>883</v>
      </c>
      <c r="E64" s="1" t="s">
        <v>954</v>
      </c>
      <c r="F64" s="1" t="s">
        <v>906</v>
      </c>
      <c r="G64" s="1" t="s">
        <v>644</v>
      </c>
      <c r="H64" s="1" t="s">
        <v>645</v>
      </c>
      <c r="I64" s="1" t="s">
        <v>955</v>
      </c>
      <c r="J64" s="1" t="s">
        <v>647</v>
      </c>
      <c r="K64" s="1" t="s">
        <v>955</v>
      </c>
      <c r="L64" s="1" t="s">
        <v>955</v>
      </c>
      <c r="M64" s="1" t="s">
        <v>648</v>
      </c>
      <c r="N64" s="1" t="s">
        <v>648</v>
      </c>
      <c r="O64" s="1" t="s">
        <v>649</v>
      </c>
      <c r="P64" s="1" t="s">
        <v>650</v>
      </c>
      <c r="Q64" s="1" t="s">
        <v>651</v>
      </c>
      <c r="R64" s="1" t="s">
        <v>956</v>
      </c>
      <c r="S64" s="1" t="s">
        <v>653</v>
      </c>
      <c r="T64" s="1" t="s">
        <v>654</v>
      </c>
      <c r="U64" s="1" t="s">
        <v>655</v>
      </c>
      <c r="V64" s="1" t="s">
        <v>668</v>
      </c>
    </row>
    <row r="65" s="1" customFormat="1" spans="1:22">
      <c r="A65" s="3">
        <v>21620768516</v>
      </c>
      <c r="B65" s="1" t="s">
        <v>942</v>
      </c>
      <c r="C65" s="1" t="s">
        <v>957</v>
      </c>
      <c r="D65" s="1" t="s">
        <v>878</v>
      </c>
      <c r="E65" s="1" t="s">
        <v>958</v>
      </c>
      <c r="F65" s="1" t="s">
        <v>640</v>
      </c>
      <c r="G65" s="1" t="s">
        <v>644</v>
      </c>
      <c r="H65" s="1" t="s">
        <v>645</v>
      </c>
      <c r="I65" s="1" t="s">
        <v>959</v>
      </c>
      <c r="J65" s="1" t="s">
        <v>647</v>
      </c>
      <c r="K65" s="1" t="s">
        <v>959</v>
      </c>
      <c r="L65" s="1" t="s">
        <v>960</v>
      </c>
      <c r="M65" s="1" t="s">
        <v>961</v>
      </c>
      <c r="N65" s="1" t="s">
        <v>961</v>
      </c>
      <c r="O65" s="1" t="s">
        <v>649</v>
      </c>
      <c r="P65" s="1" t="s">
        <v>650</v>
      </c>
      <c r="Q65" s="1" t="s">
        <v>651</v>
      </c>
      <c r="R65" s="1" t="s">
        <v>962</v>
      </c>
      <c r="S65" s="1" t="s">
        <v>653</v>
      </c>
      <c r="T65" s="1" t="s">
        <v>654</v>
      </c>
      <c r="U65" s="1" t="s">
        <v>655</v>
      </c>
      <c r="V65" s="1" t="s">
        <v>662</v>
      </c>
    </row>
    <row r="66" s="1" customFormat="1" spans="1:22">
      <c r="A66" s="3">
        <v>21617778802</v>
      </c>
      <c r="B66" s="1" t="s">
        <v>963</v>
      </c>
      <c r="C66" s="1" t="s">
        <v>964</v>
      </c>
      <c r="D66" s="1" t="s">
        <v>965</v>
      </c>
      <c r="E66" s="1" t="s">
        <v>966</v>
      </c>
      <c r="F66" s="1" t="s">
        <v>708</v>
      </c>
      <c r="G66" s="1" t="s">
        <v>644</v>
      </c>
      <c r="H66" s="1" t="s">
        <v>645</v>
      </c>
      <c r="I66" s="1" t="s">
        <v>967</v>
      </c>
      <c r="J66" s="1" t="s">
        <v>647</v>
      </c>
      <c r="K66" s="1" t="s">
        <v>967</v>
      </c>
      <c r="L66" s="1" t="s">
        <v>967</v>
      </c>
      <c r="M66" s="1" t="s">
        <v>648</v>
      </c>
      <c r="N66" s="1" t="s">
        <v>648</v>
      </c>
      <c r="O66" s="1" t="s">
        <v>649</v>
      </c>
      <c r="P66" s="1" t="s">
        <v>650</v>
      </c>
      <c r="Q66" s="1" t="s">
        <v>651</v>
      </c>
      <c r="R66" s="1" t="s">
        <v>968</v>
      </c>
      <c r="S66" s="1" t="s">
        <v>653</v>
      </c>
      <c r="T66" s="1" t="s">
        <v>654</v>
      </c>
      <c r="U66" s="1" t="s">
        <v>655</v>
      </c>
      <c r="V66" s="1" t="s">
        <v>656</v>
      </c>
    </row>
    <row r="67" s="1" customFormat="1" spans="1:22">
      <c r="A67" s="3">
        <v>21611633760</v>
      </c>
      <c r="B67" s="1" t="s">
        <v>963</v>
      </c>
      <c r="C67" s="1" t="s">
        <v>969</v>
      </c>
      <c r="D67" s="1" t="s">
        <v>813</v>
      </c>
      <c r="E67" s="1" t="s">
        <v>970</v>
      </c>
      <c r="F67" s="1" t="s">
        <v>708</v>
      </c>
      <c r="G67" s="1" t="s">
        <v>644</v>
      </c>
      <c r="H67" s="1" t="s">
        <v>645</v>
      </c>
      <c r="I67" s="1" t="s">
        <v>971</v>
      </c>
      <c r="J67" s="1" t="s">
        <v>647</v>
      </c>
      <c r="K67" s="1" t="s">
        <v>971</v>
      </c>
      <c r="L67" s="1" t="s">
        <v>971</v>
      </c>
      <c r="M67" s="1" t="s">
        <v>648</v>
      </c>
      <c r="N67" s="1" t="s">
        <v>648</v>
      </c>
      <c r="O67" s="1" t="s">
        <v>649</v>
      </c>
      <c r="P67" s="1" t="s">
        <v>650</v>
      </c>
      <c r="Q67" s="1" t="s">
        <v>651</v>
      </c>
      <c r="R67" s="1" t="s">
        <v>972</v>
      </c>
      <c r="S67" s="1" t="s">
        <v>653</v>
      </c>
      <c r="T67" s="1" t="s">
        <v>654</v>
      </c>
      <c r="U67" s="1" t="s">
        <v>655</v>
      </c>
      <c r="V67" s="1" t="s">
        <v>668</v>
      </c>
    </row>
    <row r="68" s="1" customFormat="1" spans="1:22">
      <c r="A68" s="3">
        <v>21604645347</v>
      </c>
      <c r="B68" s="1" t="s">
        <v>973</v>
      </c>
      <c r="C68" s="1" t="s">
        <v>974</v>
      </c>
      <c r="D68" s="1" t="s">
        <v>902</v>
      </c>
      <c r="E68" s="1" t="s">
        <v>975</v>
      </c>
      <c r="F68" s="1" t="s">
        <v>942</v>
      </c>
      <c r="G68" s="1" t="s">
        <v>644</v>
      </c>
      <c r="H68" s="1" t="s">
        <v>645</v>
      </c>
      <c r="I68" s="1" t="s">
        <v>976</v>
      </c>
      <c r="J68" s="1" t="s">
        <v>647</v>
      </c>
      <c r="K68" s="1" t="s">
        <v>976</v>
      </c>
      <c r="L68" s="1" t="s">
        <v>976</v>
      </c>
      <c r="M68" s="1" t="s">
        <v>648</v>
      </c>
      <c r="N68" s="1" t="s">
        <v>648</v>
      </c>
      <c r="O68" s="1" t="s">
        <v>649</v>
      </c>
      <c r="P68" s="1" t="s">
        <v>650</v>
      </c>
      <c r="Q68" s="1" t="s">
        <v>651</v>
      </c>
      <c r="R68" s="1" t="s">
        <v>977</v>
      </c>
      <c r="S68" s="1" t="s">
        <v>653</v>
      </c>
      <c r="T68" s="1" t="s">
        <v>654</v>
      </c>
      <c r="U68" s="1" t="s">
        <v>655</v>
      </c>
      <c r="V68" s="1" t="s">
        <v>668</v>
      </c>
    </row>
    <row r="69" s="1" customFormat="1" spans="1:22">
      <c r="A69" s="3">
        <v>21597750949</v>
      </c>
      <c r="B69" s="1" t="s">
        <v>978</v>
      </c>
      <c r="C69" s="1" t="s">
        <v>979</v>
      </c>
      <c r="D69" s="1" t="s">
        <v>678</v>
      </c>
      <c r="E69" s="1" t="s">
        <v>980</v>
      </c>
      <c r="F69" s="1" t="s">
        <v>640</v>
      </c>
      <c r="G69" s="1" t="s">
        <v>644</v>
      </c>
      <c r="H69" s="1" t="s">
        <v>645</v>
      </c>
      <c r="I69" s="1" t="s">
        <v>981</v>
      </c>
      <c r="J69" s="1" t="s">
        <v>647</v>
      </c>
      <c r="K69" s="1" t="s">
        <v>981</v>
      </c>
      <c r="L69" s="1" t="s">
        <v>981</v>
      </c>
      <c r="M69" s="1" t="s">
        <v>648</v>
      </c>
      <c r="N69" s="1" t="s">
        <v>648</v>
      </c>
      <c r="O69" s="1" t="s">
        <v>649</v>
      </c>
      <c r="P69" s="1" t="s">
        <v>650</v>
      </c>
      <c r="Q69" s="1" t="s">
        <v>651</v>
      </c>
      <c r="R69" s="1" t="s">
        <v>982</v>
      </c>
      <c r="S69" s="1" t="s">
        <v>653</v>
      </c>
      <c r="T69" s="1" t="s">
        <v>654</v>
      </c>
      <c r="U69" s="1" t="s">
        <v>655</v>
      </c>
      <c r="V69" s="1" t="s">
        <v>668</v>
      </c>
    </row>
    <row r="70" s="1" customFormat="1" spans="1:22">
      <c r="A70" s="3">
        <v>21596314620</v>
      </c>
      <c r="B70" s="1" t="s">
        <v>978</v>
      </c>
      <c r="C70" s="1" t="s">
        <v>983</v>
      </c>
      <c r="D70" s="1" t="s">
        <v>984</v>
      </c>
      <c r="E70" s="1" t="s">
        <v>985</v>
      </c>
      <c r="F70" s="1" t="s">
        <v>869</v>
      </c>
      <c r="G70" s="1" t="s">
        <v>644</v>
      </c>
      <c r="H70" s="1" t="s">
        <v>645</v>
      </c>
      <c r="I70" s="1" t="s">
        <v>986</v>
      </c>
      <c r="J70" s="1" t="s">
        <v>647</v>
      </c>
      <c r="K70" s="1" t="s">
        <v>986</v>
      </c>
      <c r="L70" s="1" t="s">
        <v>986</v>
      </c>
      <c r="M70" s="1" t="s">
        <v>648</v>
      </c>
      <c r="N70" s="1" t="s">
        <v>648</v>
      </c>
      <c r="O70" s="1" t="s">
        <v>649</v>
      </c>
      <c r="P70" s="1" t="s">
        <v>650</v>
      </c>
      <c r="Q70" s="1" t="s">
        <v>651</v>
      </c>
      <c r="R70" s="1" t="s">
        <v>987</v>
      </c>
      <c r="S70" s="1" t="s">
        <v>653</v>
      </c>
      <c r="T70" s="1" t="s">
        <v>654</v>
      </c>
      <c r="U70" s="1" t="s">
        <v>655</v>
      </c>
      <c r="V70" s="1" t="s">
        <v>988</v>
      </c>
    </row>
    <row r="71" s="1" customFormat="1" spans="1:22">
      <c r="A71" s="3">
        <v>21589461263</v>
      </c>
      <c r="B71" s="1" t="s">
        <v>989</v>
      </c>
      <c r="C71" s="1" t="s">
        <v>990</v>
      </c>
      <c r="D71" s="1" t="s">
        <v>799</v>
      </c>
      <c r="E71" s="1" t="s">
        <v>991</v>
      </c>
      <c r="F71" s="1" t="s">
        <v>906</v>
      </c>
      <c r="G71" s="1" t="s">
        <v>644</v>
      </c>
      <c r="H71" s="1" t="s">
        <v>645</v>
      </c>
      <c r="I71" s="1" t="s">
        <v>992</v>
      </c>
      <c r="J71" s="1" t="s">
        <v>647</v>
      </c>
      <c r="K71" s="1" t="s">
        <v>992</v>
      </c>
      <c r="L71" s="1" t="s">
        <v>992</v>
      </c>
      <c r="M71" s="1" t="s">
        <v>648</v>
      </c>
      <c r="N71" s="1" t="s">
        <v>648</v>
      </c>
      <c r="O71" s="1" t="s">
        <v>649</v>
      </c>
      <c r="P71" s="1" t="s">
        <v>650</v>
      </c>
      <c r="Q71" s="1" t="s">
        <v>651</v>
      </c>
      <c r="R71" s="1" t="s">
        <v>993</v>
      </c>
      <c r="S71" s="1" t="s">
        <v>653</v>
      </c>
      <c r="T71" s="1" t="s">
        <v>654</v>
      </c>
      <c r="U71" s="1" t="s">
        <v>655</v>
      </c>
      <c r="V71" s="1" t="s">
        <v>803</v>
      </c>
    </row>
    <row r="72" s="1" customFormat="1" spans="1:22">
      <c r="A72" s="3">
        <v>21468867154</v>
      </c>
      <c r="B72" s="1" t="s">
        <v>994</v>
      </c>
      <c r="C72" s="1" t="s">
        <v>995</v>
      </c>
      <c r="D72" s="1" t="s">
        <v>996</v>
      </c>
      <c r="E72" s="1" t="s">
        <v>997</v>
      </c>
      <c r="F72" s="1" t="s">
        <v>640</v>
      </c>
      <c r="G72" s="1" t="s">
        <v>644</v>
      </c>
      <c r="H72" s="1" t="s">
        <v>645</v>
      </c>
      <c r="I72" s="1" t="s">
        <v>998</v>
      </c>
      <c r="J72" s="1" t="s">
        <v>647</v>
      </c>
      <c r="K72" s="1" t="s">
        <v>998</v>
      </c>
      <c r="L72" s="1" t="s">
        <v>998</v>
      </c>
      <c r="M72" s="1" t="s">
        <v>648</v>
      </c>
      <c r="N72" s="1" t="s">
        <v>648</v>
      </c>
      <c r="O72" s="1" t="s">
        <v>649</v>
      </c>
      <c r="P72" s="1" t="s">
        <v>650</v>
      </c>
      <c r="Q72" s="1" t="s">
        <v>651</v>
      </c>
      <c r="R72" s="1" t="s">
        <v>999</v>
      </c>
      <c r="S72" s="1" t="s">
        <v>653</v>
      </c>
      <c r="T72" s="1" t="s">
        <v>654</v>
      </c>
      <c r="U72" s="1" t="s">
        <v>655</v>
      </c>
      <c r="V72" s="1" t="s">
        <v>668</v>
      </c>
    </row>
    <row r="73" s="1" customFormat="1" spans="1:22">
      <c r="A73" s="3">
        <v>21336999665</v>
      </c>
      <c r="B73" s="1" t="s">
        <v>1000</v>
      </c>
      <c r="C73" s="1" t="s">
        <v>1001</v>
      </c>
      <c r="D73" s="1" t="s">
        <v>1002</v>
      </c>
      <c r="E73" s="1" t="s">
        <v>1003</v>
      </c>
      <c r="F73" s="1" t="s">
        <v>942</v>
      </c>
      <c r="G73" s="1" t="s">
        <v>644</v>
      </c>
      <c r="H73" s="1" t="s">
        <v>645</v>
      </c>
      <c r="I73" s="1" t="s">
        <v>1004</v>
      </c>
      <c r="J73" s="1" t="s">
        <v>647</v>
      </c>
      <c r="K73" s="1" t="s">
        <v>1004</v>
      </c>
      <c r="L73" s="1" t="s">
        <v>1004</v>
      </c>
      <c r="M73" s="1" t="s">
        <v>648</v>
      </c>
      <c r="N73" s="1" t="s">
        <v>648</v>
      </c>
      <c r="O73" s="1" t="s">
        <v>649</v>
      </c>
      <c r="P73" s="1" t="s">
        <v>650</v>
      </c>
      <c r="Q73" s="1" t="s">
        <v>651</v>
      </c>
      <c r="R73" s="1" t="s">
        <v>1005</v>
      </c>
      <c r="S73" s="1" t="s">
        <v>653</v>
      </c>
      <c r="T73" s="1" t="s">
        <v>654</v>
      </c>
      <c r="U73" s="1" t="s">
        <v>655</v>
      </c>
      <c r="V73" s="1" t="s">
        <v>668</v>
      </c>
    </row>
    <row r="74" s="1" customFormat="1" spans="1:22">
      <c r="A74" s="3">
        <v>21254029529</v>
      </c>
      <c r="B74" s="1" t="s">
        <v>1006</v>
      </c>
      <c r="C74" s="1" t="s">
        <v>1007</v>
      </c>
      <c r="D74" s="1" t="s">
        <v>1008</v>
      </c>
      <c r="E74" s="1" t="s">
        <v>1009</v>
      </c>
      <c r="F74" s="1" t="s">
        <v>906</v>
      </c>
      <c r="G74" s="1" t="s">
        <v>644</v>
      </c>
      <c r="H74" s="1" t="s">
        <v>645</v>
      </c>
      <c r="I74" s="1" t="s">
        <v>1010</v>
      </c>
      <c r="J74" s="1" t="s">
        <v>647</v>
      </c>
      <c r="K74" s="1" t="s">
        <v>1010</v>
      </c>
      <c r="L74" s="1" t="s">
        <v>1010</v>
      </c>
      <c r="M74" s="1" t="s">
        <v>648</v>
      </c>
      <c r="N74" s="1" t="s">
        <v>648</v>
      </c>
      <c r="O74" s="1" t="s">
        <v>649</v>
      </c>
      <c r="P74" s="1" t="s">
        <v>650</v>
      </c>
      <c r="Q74" s="1" t="s">
        <v>651</v>
      </c>
      <c r="R74" s="1" t="s">
        <v>1011</v>
      </c>
      <c r="S74" s="1" t="s">
        <v>653</v>
      </c>
      <c r="T74" s="1" t="s">
        <v>654</v>
      </c>
      <c r="U74" s="1" t="s">
        <v>655</v>
      </c>
      <c r="V74" s="1" t="s">
        <v>668</v>
      </c>
    </row>
    <row r="75" s="1" customFormat="1" spans="1:22">
      <c r="A75" s="3">
        <v>21480360303</v>
      </c>
      <c r="B75" s="1" t="s">
        <v>1012</v>
      </c>
      <c r="C75" s="1" t="s">
        <v>1013</v>
      </c>
      <c r="D75" s="1" t="s">
        <v>1008</v>
      </c>
      <c r="E75" s="1" t="s">
        <v>1014</v>
      </c>
      <c r="F75" s="1" t="s">
        <v>869</v>
      </c>
      <c r="G75" s="1" t="s">
        <v>644</v>
      </c>
      <c r="H75" s="1" t="s">
        <v>645</v>
      </c>
      <c r="I75" s="1" t="s">
        <v>1015</v>
      </c>
      <c r="J75" s="1" t="s">
        <v>647</v>
      </c>
      <c r="K75" s="1" t="s">
        <v>1015</v>
      </c>
      <c r="L75" s="1" t="s">
        <v>1015</v>
      </c>
      <c r="M75" s="1" t="s">
        <v>648</v>
      </c>
      <c r="N75" s="1" t="s">
        <v>648</v>
      </c>
      <c r="O75" s="1" t="s">
        <v>649</v>
      </c>
      <c r="P75" s="1" t="s">
        <v>650</v>
      </c>
      <c r="Q75" s="1" t="s">
        <v>651</v>
      </c>
      <c r="R75" s="1" t="s">
        <v>1016</v>
      </c>
      <c r="S75" s="1" t="s">
        <v>653</v>
      </c>
      <c r="T75" s="1" t="s">
        <v>654</v>
      </c>
      <c r="U75" s="1" t="s">
        <v>655</v>
      </c>
      <c r="V75" s="1" t="s">
        <v>668</v>
      </c>
    </row>
    <row r="76" s="1" customFormat="1" spans="1:22">
      <c r="A76" s="3">
        <v>21306203340</v>
      </c>
      <c r="B76" s="1" t="s">
        <v>1017</v>
      </c>
      <c r="C76" s="1" t="s">
        <v>1018</v>
      </c>
      <c r="D76" s="1" t="s">
        <v>692</v>
      </c>
      <c r="E76" s="1" t="s">
        <v>1019</v>
      </c>
      <c r="F76" s="1" t="s">
        <v>640</v>
      </c>
      <c r="G76" s="1" t="s">
        <v>644</v>
      </c>
      <c r="H76" s="1" t="s">
        <v>645</v>
      </c>
      <c r="I76" s="1" t="s">
        <v>1020</v>
      </c>
      <c r="J76" s="1" t="s">
        <v>647</v>
      </c>
      <c r="K76" s="1" t="s">
        <v>1020</v>
      </c>
      <c r="L76" s="1" t="s">
        <v>1020</v>
      </c>
      <c r="M76" s="1" t="s">
        <v>648</v>
      </c>
      <c r="N76" s="1" t="s">
        <v>648</v>
      </c>
      <c r="O76" s="1" t="s">
        <v>649</v>
      </c>
      <c r="P76" s="1" t="s">
        <v>650</v>
      </c>
      <c r="Q76" s="1" t="s">
        <v>651</v>
      </c>
      <c r="R76" s="1" t="s">
        <v>1021</v>
      </c>
      <c r="S76" s="1" t="s">
        <v>653</v>
      </c>
      <c r="T76" s="1" t="s">
        <v>654</v>
      </c>
      <c r="U76" s="1" t="s">
        <v>655</v>
      </c>
      <c r="V76" s="1" t="s">
        <v>668</v>
      </c>
    </row>
    <row r="77" s="1" customFormat="1" spans="1:22">
      <c r="A77" s="3">
        <v>21511632234</v>
      </c>
      <c r="B77" s="1" t="s">
        <v>1022</v>
      </c>
      <c r="C77" s="1" t="s">
        <v>1023</v>
      </c>
      <c r="D77" s="1" t="s">
        <v>692</v>
      </c>
      <c r="E77" s="1" t="s">
        <v>1024</v>
      </c>
      <c r="F77" s="1" t="s">
        <v>708</v>
      </c>
      <c r="G77" s="1" t="s">
        <v>644</v>
      </c>
      <c r="H77" s="1" t="s">
        <v>645</v>
      </c>
      <c r="I77" s="1" t="s">
        <v>1025</v>
      </c>
      <c r="J77" s="1" t="s">
        <v>647</v>
      </c>
      <c r="K77" s="1" t="s">
        <v>1025</v>
      </c>
      <c r="L77" s="1" t="s">
        <v>1025</v>
      </c>
      <c r="M77" s="1" t="s">
        <v>648</v>
      </c>
      <c r="N77" s="1" t="s">
        <v>648</v>
      </c>
      <c r="O77" s="1" t="s">
        <v>649</v>
      </c>
      <c r="P77" s="1" t="s">
        <v>650</v>
      </c>
      <c r="Q77" s="1" t="s">
        <v>651</v>
      </c>
      <c r="R77" s="1" t="s">
        <v>1026</v>
      </c>
      <c r="S77" s="1" t="s">
        <v>653</v>
      </c>
      <c r="T77" s="1" t="s">
        <v>654</v>
      </c>
      <c r="U77" s="1" t="s">
        <v>655</v>
      </c>
      <c r="V77" s="1" t="s">
        <v>668</v>
      </c>
    </row>
    <row r="78" s="1" customFormat="1" spans="1:22">
      <c r="A78" s="3">
        <v>21467618356</v>
      </c>
      <c r="B78" s="1" t="s">
        <v>994</v>
      </c>
      <c r="C78" s="1" t="s">
        <v>1027</v>
      </c>
      <c r="D78" s="1" t="s">
        <v>1028</v>
      </c>
      <c r="E78" s="1" t="s">
        <v>1029</v>
      </c>
      <c r="F78" s="1" t="s">
        <v>640</v>
      </c>
      <c r="G78" s="1" t="s">
        <v>644</v>
      </c>
      <c r="H78" s="1" t="s">
        <v>645</v>
      </c>
      <c r="I78" s="1" t="s">
        <v>1030</v>
      </c>
      <c r="J78" s="1" t="s">
        <v>647</v>
      </c>
      <c r="K78" s="1" t="s">
        <v>1030</v>
      </c>
      <c r="L78" s="1" t="s">
        <v>1030</v>
      </c>
      <c r="M78" s="1" t="s">
        <v>648</v>
      </c>
      <c r="N78" s="1" t="s">
        <v>648</v>
      </c>
      <c r="O78" s="1" t="s">
        <v>649</v>
      </c>
      <c r="P78" s="1" t="s">
        <v>650</v>
      </c>
      <c r="Q78" s="1" t="s">
        <v>651</v>
      </c>
      <c r="R78" s="1" t="s">
        <v>1031</v>
      </c>
      <c r="S78" s="1" t="s">
        <v>653</v>
      </c>
      <c r="T78" s="1" t="s">
        <v>654</v>
      </c>
      <c r="U78" s="1" t="s">
        <v>655</v>
      </c>
      <c r="V78" s="1" t="s">
        <v>668</v>
      </c>
    </row>
    <row r="79" s="1" customFormat="1" spans="1:22">
      <c r="A79" s="3">
        <v>21456481574</v>
      </c>
      <c r="B79" s="1" t="s">
        <v>1032</v>
      </c>
      <c r="C79" s="1" t="s">
        <v>1033</v>
      </c>
      <c r="D79" s="1" t="s">
        <v>1034</v>
      </c>
      <c r="E79" s="1" t="s">
        <v>1035</v>
      </c>
      <c r="F79" s="1" t="s">
        <v>640</v>
      </c>
      <c r="G79" s="1" t="s">
        <v>644</v>
      </c>
      <c r="H79" s="1" t="s">
        <v>645</v>
      </c>
      <c r="I79" s="1" t="s">
        <v>1036</v>
      </c>
      <c r="J79" s="1" t="s">
        <v>647</v>
      </c>
      <c r="K79" s="1" t="s">
        <v>1036</v>
      </c>
      <c r="L79" s="1" t="s">
        <v>1036</v>
      </c>
      <c r="M79" s="1" t="s">
        <v>648</v>
      </c>
      <c r="N79" s="1" t="s">
        <v>648</v>
      </c>
      <c r="O79" s="1" t="s">
        <v>649</v>
      </c>
      <c r="P79" s="1" t="s">
        <v>650</v>
      </c>
      <c r="Q79" s="1" t="s">
        <v>651</v>
      </c>
      <c r="R79" s="1" t="s">
        <v>1037</v>
      </c>
      <c r="S79" s="1" t="s">
        <v>653</v>
      </c>
      <c r="T79" s="1" t="s">
        <v>654</v>
      </c>
      <c r="U79" s="1" t="s">
        <v>655</v>
      </c>
      <c r="V79" s="1" t="s">
        <v>668</v>
      </c>
    </row>
    <row r="80" s="1" customFormat="1" spans="1:22">
      <c r="A80" s="3">
        <v>21576512797</v>
      </c>
      <c r="B80" s="1" t="s">
        <v>1038</v>
      </c>
      <c r="C80" s="1" t="s">
        <v>1039</v>
      </c>
      <c r="D80" s="1" t="s">
        <v>1040</v>
      </c>
      <c r="E80" s="1" t="s">
        <v>1041</v>
      </c>
      <c r="F80" s="1" t="s">
        <v>708</v>
      </c>
      <c r="G80" s="1" t="s">
        <v>644</v>
      </c>
      <c r="H80" s="1" t="s">
        <v>645</v>
      </c>
      <c r="I80" s="1" t="s">
        <v>1042</v>
      </c>
      <c r="J80" s="1" t="s">
        <v>647</v>
      </c>
      <c r="K80" s="1" t="s">
        <v>1042</v>
      </c>
      <c r="L80" s="1" t="s">
        <v>1042</v>
      </c>
      <c r="M80" s="1" t="s">
        <v>648</v>
      </c>
      <c r="N80" s="1" t="s">
        <v>648</v>
      </c>
      <c r="O80" s="1" t="s">
        <v>649</v>
      </c>
      <c r="P80" s="1" t="s">
        <v>650</v>
      </c>
      <c r="Q80" s="1" t="s">
        <v>651</v>
      </c>
      <c r="R80" s="1" t="s">
        <v>1043</v>
      </c>
      <c r="S80" s="1" t="s">
        <v>653</v>
      </c>
      <c r="T80" s="1" t="s">
        <v>654</v>
      </c>
      <c r="U80" s="1" t="s">
        <v>655</v>
      </c>
      <c r="V80" s="1" t="s">
        <v>656</v>
      </c>
    </row>
    <row r="81" s="1" customFormat="1" spans="1:22">
      <c r="A81" s="3">
        <v>21573878945</v>
      </c>
      <c r="B81" s="1" t="s">
        <v>1038</v>
      </c>
      <c r="C81" s="1" t="s">
        <v>1044</v>
      </c>
      <c r="D81" s="1" t="s">
        <v>1045</v>
      </c>
      <c r="E81" s="1" t="s">
        <v>1046</v>
      </c>
      <c r="F81" s="1" t="s">
        <v>640</v>
      </c>
      <c r="G81" s="1" t="s">
        <v>644</v>
      </c>
      <c r="H81" s="1" t="s">
        <v>645</v>
      </c>
      <c r="I81" s="1" t="s">
        <v>1047</v>
      </c>
      <c r="J81" s="1" t="s">
        <v>647</v>
      </c>
      <c r="K81" s="1" t="s">
        <v>1047</v>
      </c>
      <c r="L81" s="1" t="s">
        <v>1047</v>
      </c>
      <c r="M81" s="1" t="s">
        <v>648</v>
      </c>
      <c r="N81" s="1" t="s">
        <v>648</v>
      </c>
      <c r="O81" s="1" t="s">
        <v>649</v>
      </c>
      <c r="P81" s="1" t="s">
        <v>650</v>
      </c>
      <c r="Q81" s="1" t="s">
        <v>651</v>
      </c>
      <c r="R81" s="1" t="s">
        <v>1048</v>
      </c>
      <c r="S81" s="1" t="s">
        <v>653</v>
      </c>
      <c r="T81" s="1" t="s">
        <v>654</v>
      </c>
      <c r="U81" s="1" t="s">
        <v>655</v>
      </c>
      <c r="V81" s="1" t="s">
        <v>668</v>
      </c>
    </row>
    <row r="82" s="1" customFormat="1" spans="1:22">
      <c r="A82" s="3">
        <v>18916435269</v>
      </c>
      <c r="B82" s="1" t="s">
        <v>1049</v>
      </c>
      <c r="C82" s="1" t="s">
        <v>1050</v>
      </c>
      <c r="D82" s="1" t="s">
        <v>1051</v>
      </c>
      <c r="E82" s="1" t="s">
        <v>1052</v>
      </c>
      <c r="F82" s="1" t="s">
        <v>640</v>
      </c>
      <c r="G82" s="1" t="s">
        <v>644</v>
      </c>
      <c r="H82" s="1" t="s">
        <v>645</v>
      </c>
      <c r="I82" s="1" t="s">
        <v>1053</v>
      </c>
      <c r="J82" s="1" t="s">
        <v>647</v>
      </c>
      <c r="K82" s="1" t="s">
        <v>1053</v>
      </c>
      <c r="L82" s="1" t="s">
        <v>1053</v>
      </c>
      <c r="M82" s="1" t="s">
        <v>648</v>
      </c>
      <c r="N82" s="1" t="s">
        <v>648</v>
      </c>
      <c r="O82" s="1" t="s">
        <v>649</v>
      </c>
      <c r="P82" s="1" t="s">
        <v>650</v>
      </c>
      <c r="Q82" s="1" t="s">
        <v>651</v>
      </c>
      <c r="R82" s="1" t="s">
        <v>1054</v>
      </c>
      <c r="S82" s="1" t="s">
        <v>653</v>
      </c>
      <c r="T82" s="1" t="s">
        <v>654</v>
      </c>
      <c r="U82" s="1" t="s">
        <v>655</v>
      </c>
      <c r="V82" s="1" t="s">
        <v>656</v>
      </c>
    </row>
    <row r="83" s="1" customFormat="1" spans="1:22">
      <c r="A83" s="3">
        <v>18709125898</v>
      </c>
      <c r="B83" s="1" t="s">
        <v>1055</v>
      </c>
      <c r="C83" s="1" t="s">
        <v>1056</v>
      </c>
      <c r="D83" s="1" t="s">
        <v>1051</v>
      </c>
      <c r="E83" s="1" t="s">
        <v>1057</v>
      </c>
      <c r="F83" s="1" t="s">
        <v>708</v>
      </c>
      <c r="G83" s="1" t="s">
        <v>644</v>
      </c>
      <c r="H83" s="1" t="s">
        <v>645</v>
      </c>
      <c r="I83" s="1" t="s">
        <v>1058</v>
      </c>
      <c r="J83" s="1" t="s">
        <v>647</v>
      </c>
      <c r="K83" s="1" t="s">
        <v>1058</v>
      </c>
      <c r="L83" s="1" t="s">
        <v>1058</v>
      </c>
      <c r="M83" s="1" t="s">
        <v>648</v>
      </c>
      <c r="N83" s="1" t="s">
        <v>648</v>
      </c>
      <c r="O83" s="1" t="s">
        <v>649</v>
      </c>
      <c r="P83" s="1" t="s">
        <v>650</v>
      </c>
      <c r="Q83" s="1" t="s">
        <v>651</v>
      </c>
      <c r="R83" s="1" t="s">
        <v>1059</v>
      </c>
      <c r="S83" s="1" t="s">
        <v>653</v>
      </c>
      <c r="T83" s="1" t="s">
        <v>654</v>
      </c>
      <c r="U83" s="1" t="s">
        <v>655</v>
      </c>
      <c r="V83" s="1" t="s">
        <v>656</v>
      </c>
    </row>
    <row r="84" s="1" customFormat="1" spans="1:22">
      <c r="A84" s="3">
        <v>21568682850</v>
      </c>
      <c r="B84" s="1" t="s">
        <v>1060</v>
      </c>
      <c r="C84" s="1" t="s">
        <v>1061</v>
      </c>
      <c r="D84" s="1" t="s">
        <v>813</v>
      </c>
      <c r="E84" s="1" t="s">
        <v>1062</v>
      </c>
      <c r="F84" s="1" t="s">
        <v>963</v>
      </c>
      <c r="G84" s="1" t="s">
        <v>644</v>
      </c>
      <c r="H84" s="1" t="s">
        <v>645</v>
      </c>
      <c r="I84" s="1" t="s">
        <v>1063</v>
      </c>
      <c r="J84" s="1" t="s">
        <v>647</v>
      </c>
      <c r="K84" s="1" t="s">
        <v>1063</v>
      </c>
      <c r="L84" s="1" t="s">
        <v>1063</v>
      </c>
      <c r="M84" s="1" t="s">
        <v>648</v>
      </c>
      <c r="N84" s="1" t="s">
        <v>648</v>
      </c>
      <c r="O84" s="1" t="s">
        <v>649</v>
      </c>
      <c r="P84" s="1" t="s">
        <v>650</v>
      </c>
      <c r="Q84" s="1" t="s">
        <v>651</v>
      </c>
      <c r="R84" s="1" t="s">
        <v>1064</v>
      </c>
      <c r="S84" s="1" t="s">
        <v>653</v>
      </c>
      <c r="T84" s="1" t="s">
        <v>654</v>
      </c>
      <c r="U84" s="1" t="s">
        <v>655</v>
      </c>
      <c r="V84" s="1" t="s">
        <v>668</v>
      </c>
    </row>
    <row r="85" s="1" customFormat="1" spans="1:22">
      <c r="A85" s="3">
        <v>21256048387</v>
      </c>
      <c r="B85" s="1" t="s">
        <v>1006</v>
      </c>
      <c r="C85" s="1" t="s">
        <v>1065</v>
      </c>
      <c r="D85" s="1" t="s">
        <v>683</v>
      </c>
      <c r="E85" s="1" t="s">
        <v>1066</v>
      </c>
      <c r="F85" s="1" t="s">
        <v>708</v>
      </c>
      <c r="G85" s="1" t="s">
        <v>644</v>
      </c>
      <c r="H85" s="1" t="s">
        <v>645</v>
      </c>
      <c r="I85" s="1" t="s">
        <v>1067</v>
      </c>
      <c r="J85" s="1" t="s">
        <v>647</v>
      </c>
      <c r="K85" s="1" t="s">
        <v>1067</v>
      </c>
      <c r="L85" s="1" t="s">
        <v>1067</v>
      </c>
      <c r="M85" s="1" t="s">
        <v>648</v>
      </c>
      <c r="N85" s="1" t="s">
        <v>648</v>
      </c>
      <c r="O85" s="1" t="s">
        <v>649</v>
      </c>
      <c r="P85" s="1" t="s">
        <v>650</v>
      </c>
      <c r="Q85" s="1" t="s">
        <v>651</v>
      </c>
      <c r="R85" s="1" t="s">
        <v>1068</v>
      </c>
      <c r="S85" s="1" t="s">
        <v>653</v>
      </c>
      <c r="T85" s="1" t="s">
        <v>654</v>
      </c>
      <c r="U85" s="1" t="s">
        <v>655</v>
      </c>
      <c r="V85" s="1" t="s">
        <v>668</v>
      </c>
    </row>
    <row r="86" s="1" customFormat="1" spans="1:22">
      <c r="A86" s="3">
        <v>21105307561</v>
      </c>
      <c r="B86" s="1" t="s">
        <v>1069</v>
      </c>
      <c r="C86" s="1" t="s">
        <v>1070</v>
      </c>
      <c r="D86" s="1" t="s">
        <v>1071</v>
      </c>
      <c r="E86" s="1" t="s">
        <v>1072</v>
      </c>
      <c r="F86" s="1" t="s">
        <v>792</v>
      </c>
      <c r="G86" s="1" t="s">
        <v>644</v>
      </c>
      <c r="H86" s="1" t="s">
        <v>645</v>
      </c>
      <c r="I86" s="1" t="s">
        <v>1073</v>
      </c>
      <c r="J86" s="1" t="s">
        <v>647</v>
      </c>
      <c r="K86" s="1" t="s">
        <v>1073</v>
      </c>
      <c r="L86" s="1" t="s">
        <v>1073</v>
      </c>
      <c r="M86" s="1" t="s">
        <v>648</v>
      </c>
      <c r="N86" s="1" t="s">
        <v>648</v>
      </c>
      <c r="O86" s="1" t="s">
        <v>649</v>
      </c>
      <c r="P86" s="1" t="s">
        <v>650</v>
      </c>
      <c r="Q86" s="1" t="s">
        <v>651</v>
      </c>
      <c r="R86" s="1" t="s">
        <v>1074</v>
      </c>
      <c r="S86" s="1" t="s">
        <v>653</v>
      </c>
      <c r="T86" s="1" t="s">
        <v>654</v>
      </c>
      <c r="U86" s="1" t="s">
        <v>655</v>
      </c>
      <c r="V86" s="1" t="s">
        <v>656</v>
      </c>
    </row>
    <row r="87" s="1" customFormat="1" spans="1:22">
      <c r="A87" s="3">
        <v>21466821926</v>
      </c>
      <c r="B87" s="1" t="s">
        <v>994</v>
      </c>
      <c r="C87" s="1" t="s">
        <v>1075</v>
      </c>
      <c r="D87" s="1" t="s">
        <v>1076</v>
      </c>
      <c r="E87" s="1" t="s">
        <v>1077</v>
      </c>
      <c r="F87" s="1" t="s">
        <v>792</v>
      </c>
      <c r="G87" s="1" t="s">
        <v>644</v>
      </c>
      <c r="H87" s="1" t="s">
        <v>645</v>
      </c>
      <c r="I87" s="1" t="s">
        <v>1078</v>
      </c>
      <c r="J87" s="1" t="s">
        <v>647</v>
      </c>
      <c r="K87" s="1" t="s">
        <v>1078</v>
      </c>
      <c r="L87" s="1" t="s">
        <v>1078</v>
      </c>
      <c r="M87" s="1" t="s">
        <v>648</v>
      </c>
      <c r="N87" s="1" t="s">
        <v>648</v>
      </c>
      <c r="O87" s="1" t="s">
        <v>649</v>
      </c>
      <c r="P87" s="1" t="s">
        <v>650</v>
      </c>
      <c r="Q87" s="1" t="s">
        <v>651</v>
      </c>
      <c r="R87" s="1" t="s">
        <v>1079</v>
      </c>
      <c r="S87" s="1" t="s">
        <v>653</v>
      </c>
      <c r="T87" s="1" t="s">
        <v>654</v>
      </c>
      <c r="U87" s="1" t="s">
        <v>655</v>
      </c>
      <c r="V87" s="1" t="s">
        <v>662</v>
      </c>
    </row>
    <row r="88" s="1" customFormat="1" spans="1:22">
      <c r="A88" s="3">
        <v>21589229951</v>
      </c>
      <c r="B88" s="1" t="s">
        <v>989</v>
      </c>
      <c r="C88" s="1" t="s">
        <v>1080</v>
      </c>
      <c r="D88" s="1" t="s">
        <v>788</v>
      </c>
      <c r="E88" s="1" t="s">
        <v>1081</v>
      </c>
      <c r="F88" s="1" t="s">
        <v>640</v>
      </c>
      <c r="G88" s="1" t="s">
        <v>644</v>
      </c>
      <c r="H88" s="1" t="s">
        <v>645</v>
      </c>
      <c r="I88" s="1" t="s">
        <v>1082</v>
      </c>
      <c r="J88" s="1" t="s">
        <v>647</v>
      </c>
      <c r="K88" s="1" t="s">
        <v>1082</v>
      </c>
      <c r="L88" s="1" t="s">
        <v>1082</v>
      </c>
      <c r="M88" s="1" t="s">
        <v>648</v>
      </c>
      <c r="N88" s="1" t="s">
        <v>648</v>
      </c>
      <c r="O88" s="1" t="s">
        <v>649</v>
      </c>
      <c r="P88" s="1" t="s">
        <v>650</v>
      </c>
      <c r="Q88" s="1" t="s">
        <v>651</v>
      </c>
      <c r="R88" s="1" t="s">
        <v>1083</v>
      </c>
      <c r="S88" s="1" t="s">
        <v>653</v>
      </c>
      <c r="T88" s="1" t="s">
        <v>654</v>
      </c>
      <c r="U88" s="1" t="s">
        <v>655</v>
      </c>
      <c r="V88" s="1" t="s">
        <v>662</v>
      </c>
    </row>
    <row r="89" s="1" customFormat="1" spans="1:22">
      <c r="A89" s="3">
        <v>18013011285</v>
      </c>
      <c r="B89" s="1" t="s">
        <v>1084</v>
      </c>
      <c r="C89" s="1" t="s">
        <v>1085</v>
      </c>
      <c r="D89" s="1" t="s">
        <v>1086</v>
      </c>
      <c r="E89" s="1" t="s">
        <v>1087</v>
      </c>
      <c r="F89" s="1" t="s">
        <v>640</v>
      </c>
      <c r="G89" s="1" t="s">
        <v>644</v>
      </c>
      <c r="H89" s="1" t="s">
        <v>645</v>
      </c>
      <c r="I89" s="1" t="s">
        <v>1088</v>
      </c>
      <c r="J89" s="1" t="s">
        <v>647</v>
      </c>
      <c r="K89" s="1" t="s">
        <v>1088</v>
      </c>
      <c r="L89" s="1" t="s">
        <v>1088</v>
      </c>
      <c r="M89" s="1" t="s">
        <v>648</v>
      </c>
      <c r="N89" s="1" t="s">
        <v>648</v>
      </c>
      <c r="O89" s="1" t="s">
        <v>649</v>
      </c>
      <c r="P89" s="1" t="s">
        <v>650</v>
      </c>
      <c r="Q89" s="1" t="s">
        <v>651</v>
      </c>
      <c r="R89" s="1" t="s">
        <v>1089</v>
      </c>
      <c r="S89" s="1" t="s">
        <v>653</v>
      </c>
      <c r="T89" s="1" t="s">
        <v>654</v>
      </c>
      <c r="U89" s="1" t="s">
        <v>655</v>
      </c>
      <c r="V89" s="1" t="s">
        <v>656</v>
      </c>
    </row>
    <row r="90" s="1" customFormat="1" spans="1:22">
      <c r="A90" s="3">
        <v>21237219118</v>
      </c>
      <c r="B90" s="1" t="s">
        <v>1090</v>
      </c>
      <c r="C90" s="1" t="s">
        <v>1091</v>
      </c>
      <c r="D90" s="1" t="s">
        <v>1092</v>
      </c>
      <c r="E90" s="1" t="s">
        <v>1093</v>
      </c>
      <c r="F90" s="1" t="s">
        <v>708</v>
      </c>
      <c r="G90" s="1" t="s">
        <v>644</v>
      </c>
      <c r="H90" s="1" t="s">
        <v>645</v>
      </c>
      <c r="I90" s="1" t="s">
        <v>1094</v>
      </c>
      <c r="J90" s="1" t="s">
        <v>647</v>
      </c>
      <c r="K90" s="1" t="s">
        <v>1094</v>
      </c>
      <c r="L90" s="1" t="s">
        <v>1094</v>
      </c>
      <c r="M90" s="1" t="s">
        <v>648</v>
      </c>
      <c r="N90" s="1" t="s">
        <v>648</v>
      </c>
      <c r="O90" s="1" t="s">
        <v>649</v>
      </c>
      <c r="P90" s="1" t="s">
        <v>650</v>
      </c>
      <c r="Q90" s="1" t="s">
        <v>651</v>
      </c>
      <c r="R90" s="1" t="s">
        <v>1095</v>
      </c>
      <c r="S90" s="1" t="s">
        <v>653</v>
      </c>
      <c r="T90" s="1" t="s">
        <v>654</v>
      </c>
      <c r="U90" s="1" t="s">
        <v>655</v>
      </c>
      <c r="V90" s="1" t="s">
        <v>668</v>
      </c>
    </row>
    <row r="91" s="1" customFormat="1" spans="1:22">
      <c r="A91" s="3">
        <v>21578805159</v>
      </c>
      <c r="B91" s="1" t="s">
        <v>1038</v>
      </c>
      <c r="C91" s="1" t="s">
        <v>1096</v>
      </c>
      <c r="D91" s="1" t="s">
        <v>1097</v>
      </c>
      <c r="E91" s="1" t="s">
        <v>1098</v>
      </c>
      <c r="F91" s="1" t="s">
        <v>708</v>
      </c>
      <c r="G91" s="1" t="s">
        <v>644</v>
      </c>
      <c r="H91" s="1" t="s">
        <v>645</v>
      </c>
      <c r="I91" s="1" t="s">
        <v>1099</v>
      </c>
      <c r="J91" s="1" t="s">
        <v>647</v>
      </c>
      <c r="K91" s="1" t="s">
        <v>1099</v>
      </c>
      <c r="L91" s="1" t="s">
        <v>1099</v>
      </c>
      <c r="M91" s="1" t="s">
        <v>648</v>
      </c>
      <c r="N91" s="1" t="s">
        <v>648</v>
      </c>
      <c r="O91" s="1" t="s">
        <v>649</v>
      </c>
      <c r="P91" s="1" t="s">
        <v>650</v>
      </c>
      <c r="Q91" s="1" t="s">
        <v>651</v>
      </c>
      <c r="R91" s="1" t="s">
        <v>1100</v>
      </c>
      <c r="S91" s="1" t="s">
        <v>653</v>
      </c>
      <c r="T91" s="1" t="s">
        <v>654</v>
      </c>
      <c r="U91" s="1" t="s">
        <v>655</v>
      </c>
      <c r="V91" s="1" t="s">
        <v>668</v>
      </c>
    </row>
    <row r="92" s="1" customFormat="1" spans="1:22">
      <c r="A92" s="3">
        <v>21134284675</v>
      </c>
      <c r="B92" s="1" t="s">
        <v>1101</v>
      </c>
      <c r="C92" s="1" t="s">
        <v>1102</v>
      </c>
      <c r="D92" s="1" t="s">
        <v>1103</v>
      </c>
      <c r="E92" s="1" t="s">
        <v>1104</v>
      </c>
      <c r="F92" s="1" t="s">
        <v>708</v>
      </c>
      <c r="G92" s="1" t="s">
        <v>644</v>
      </c>
      <c r="H92" s="1" t="s">
        <v>645</v>
      </c>
      <c r="I92" s="1" t="s">
        <v>1105</v>
      </c>
      <c r="J92" s="1" t="s">
        <v>647</v>
      </c>
      <c r="K92" s="1" t="s">
        <v>1105</v>
      </c>
      <c r="L92" s="1" t="s">
        <v>1105</v>
      </c>
      <c r="M92" s="1" t="s">
        <v>648</v>
      </c>
      <c r="N92" s="1" t="s">
        <v>648</v>
      </c>
      <c r="O92" s="1" t="s">
        <v>649</v>
      </c>
      <c r="P92" s="1" t="s">
        <v>650</v>
      </c>
      <c r="Q92" s="1" t="s">
        <v>651</v>
      </c>
      <c r="R92" s="1" t="s">
        <v>1106</v>
      </c>
      <c r="S92" s="1" t="s">
        <v>653</v>
      </c>
      <c r="T92" s="1" t="s">
        <v>654</v>
      </c>
      <c r="U92" s="1" t="s">
        <v>655</v>
      </c>
      <c r="V92" s="1" t="s">
        <v>668</v>
      </c>
    </row>
    <row r="93" s="1" customFormat="1" spans="1:22">
      <c r="A93" s="3">
        <v>21313005095</v>
      </c>
      <c r="B93" s="1" t="s">
        <v>1017</v>
      </c>
      <c r="C93" s="1" t="s">
        <v>1107</v>
      </c>
      <c r="D93" s="1" t="s">
        <v>1108</v>
      </c>
      <c r="E93" s="1" t="s">
        <v>1109</v>
      </c>
      <c r="F93" s="1" t="s">
        <v>640</v>
      </c>
      <c r="G93" s="1" t="s">
        <v>644</v>
      </c>
      <c r="H93" s="1" t="s">
        <v>645</v>
      </c>
      <c r="I93" s="1" t="s">
        <v>1110</v>
      </c>
      <c r="J93" s="1" t="s">
        <v>647</v>
      </c>
      <c r="K93" s="1" t="s">
        <v>1110</v>
      </c>
      <c r="L93" s="1" t="s">
        <v>1110</v>
      </c>
      <c r="M93" s="1" t="s">
        <v>648</v>
      </c>
      <c r="N93" s="1" t="s">
        <v>648</v>
      </c>
      <c r="O93" s="1" t="s">
        <v>649</v>
      </c>
      <c r="P93" s="1" t="s">
        <v>650</v>
      </c>
      <c r="Q93" s="1" t="s">
        <v>651</v>
      </c>
      <c r="R93" s="1" t="s">
        <v>1111</v>
      </c>
      <c r="S93" s="1" t="s">
        <v>653</v>
      </c>
      <c r="T93" s="1" t="s">
        <v>654</v>
      </c>
      <c r="U93" s="1" t="s">
        <v>655</v>
      </c>
      <c r="V93" s="1" t="s">
        <v>988</v>
      </c>
    </row>
    <row r="94" s="1" customFormat="1" spans="1:22">
      <c r="A94" s="1" t="s">
        <v>1112</v>
      </c>
      <c r="B94" s="1" t="s">
        <v>1038</v>
      </c>
      <c r="C94" s="1" t="s">
        <v>1113</v>
      </c>
      <c r="D94" s="1" t="s">
        <v>908</v>
      </c>
      <c r="E94" s="1" t="s">
        <v>1114</v>
      </c>
      <c r="F94" s="1" t="s">
        <v>640</v>
      </c>
      <c r="G94" s="1" t="s">
        <v>644</v>
      </c>
      <c r="H94" s="1" t="s">
        <v>645</v>
      </c>
      <c r="I94" s="1" t="s">
        <v>1115</v>
      </c>
      <c r="J94" s="1" t="s">
        <v>647</v>
      </c>
      <c r="K94" s="1" t="s">
        <v>1115</v>
      </c>
      <c r="L94" s="1" t="s">
        <v>1116</v>
      </c>
      <c r="M94" s="1" t="s">
        <v>1117</v>
      </c>
      <c r="N94" s="1" t="s">
        <v>1117</v>
      </c>
      <c r="O94" s="1" t="s">
        <v>649</v>
      </c>
      <c r="P94" s="1" t="s">
        <v>650</v>
      </c>
      <c r="Q94" s="1" t="s">
        <v>651</v>
      </c>
      <c r="R94" s="1" t="s">
        <v>1118</v>
      </c>
      <c r="S94" s="1" t="s">
        <v>653</v>
      </c>
      <c r="T94" s="1" t="s">
        <v>654</v>
      </c>
      <c r="U94" s="1" t="s">
        <v>655</v>
      </c>
      <c r="V94" s="1" t="s">
        <v>803</v>
      </c>
    </row>
    <row r="95" s="1" customFormat="1" spans="1:22">
      <c r="A95" s="3">
        <v>21420878741</v>
      </c>
      <c r="B95" s="1" t="s">
        <v>1119</v>
      </c>
      <c r="C95" s="1" t="s">
        <v>1120</v>
      </c>
      <c r="D95" s="1" t="s">
        <v>908</v>
      </c>
      <c r="E95" s="1" t="s">
        <v>1121</v>
      </c>
      <c r="F95" s="1" t="s">
        <v>708</v>
      </c>
      <c r="G95" s="1" t="s">
        <v>644</v>
      </c>
      <c r="H95" s="1" t="s">
        <v>645</v>
      </c>
      <c r="I95" s="1" t="s">
        <v>1122</v>
      </c>
      <c r="J95" s="1" t="s">
        <v>647</v>
      </c>
      <c r="K95" s="1" t="s">
        <v>1122</v>
      </c>
      <c r="L95" s="1" t="s">
        <v>1122</v>
      </c>
      <c r="M95" s="1" t="s">
        <v>648</v>
      </c>
      <c r="N95" s="1" t="s">
        <v>648</v>
      </c>
      <c r="O95" s="1" t="s">
        <v>649</v>
      </c>
      <c r="P95" s="1" t="s">
        <v>650</v>
      </c>
      <c r="Q95" s="1" t="s">
        <v>651</v>
      </c>
      <c r="R95" s="1" t="s">
        <v>1123</v>
      </c>
      <c r="S95" s="1" t="s">
        <v>653</v>
      </c>
      <c r="T95" s="1" t="s">
        <v>654</v>
      </c>
      <c r="U95" s="1" t="s">
        <v>655</v>
      </c>
      <c r="V95" s="1" t="s">
        <v>803</v>
      </c>
    </row>
    <row r="96" s="1" customFormat="1" spans="1:22">
      <c r="A96" s="3">
        <v>21367991189</v>
      </c>
      <c r="B96" s="1" t="s">
        <v>1124</v>
      </c>
      <c r="C96" s="1" t="s">
        <v>1125</v>
      </c>
      <c r="D96" s="1" t="s">
        <v>908</v>
      </c>
      <c r="E96" s="1" t="s">
        <v>1126</v>
      </c>
      <c r="F96" s="1" t="s">
        <v>640</v>
      </c>
      <c r="G96" s="1" t="s">
        <v>644</v>
      </c>
      <c r="H96" s="1" t="s">
        <v>645</v>
      </c>
      <c r="I96" s="1" t="s">
        <v>1127</v>
      </c>
      <c r="J96" s="1" t="s">
        <v>647</v>
      </c>
      <c r="K96" s="1" t="s">
        <v>1127</v>
      </c>
      <c r="L96" s="1" t="s">
        <v>1127</v>
      </c>
      <c r="M96" s="1" t="s">
        <v>648</v>
      </c>
      <c r="N96" s="1" t="s">
        <v>648</v>
      </c>
      <c r="O96" s="1" t="s">
        <v>649</v>
      </c>
      <c r="P96" s="1" t="s">
        <v>650</v>
      </c>
      <c r="Q96" s="1" t="s">
        <v>651</v>
      </c>
      <c r="R96" s="1" t="s">
        <v>1128</v>
      </c>
      <c r="S96" s="1" t="s">
        <v>653</v>
      </c>
      <c r="T96" s="1" t="s">
        <v>654</v>
      </c>
      <c r="U96" s="1" t="s">
        <v>655</v>
      </c>
      <c r="V96" s="1" t="s">
        <v>803</v>
      </c>
    </row>
    <row r="97" s="1" customFormat="1" spans="1:22">
      <c r="A97" s="3">
        <v>21361355872</v>
      </c>
      <c r="B97" s="1" t="s">
        <v>1129</v>
      </c>
      <c r="C97" s="1" t="s">
        <v>1130</v>
      </c>
      <c r="D97" s="1" t="s">
        <v>908</v>
      </c>
      <c r="E97" s="1" t="s">
        <v>1131</v>
      </c>
      <c r="F97" s="1" t="s">
        <v>640</v>
      </c>
      <c r="G97" s="1" t="s">
        <v>644</v>
      </c>
      <c r="H97" s="1" t="s">
        <v>645</v>
      </c>
      <c r="I97" s="1" t="s">
        <v>1132</v>
      </c>
      <c r="J97" s="1" t="s">
        <v>647</v>
      </c>
      <c r="K97" s="1" t="s">
        <v>1132</v>
      </c>
      <c r="L97" s="1" t="s">
        <v>1132</v>
      </c>
      <c r="M97" s="1" t="s">
        <v>648</v>
      </c>
      <c r="N97" s="1" t="s">
        <v>648</v>
      </c>
      <c r="O97" s="1" t="s">
        <v>649</v>
      </c>
      <c r="P97" s="1" t="s">
        <v>650</v>
      </c>
      <c r="Q97" s="1" t="s">
        <v>651</v>
      </c>
      <c r="R97" s="1" t="s">
        <v>1133</v>
      </c>
      <c r="S97" s="1" t="s">
        <v>653</v>
      </c>
      <c r="T97" s="1" t="s">
        <v>654</v>
      </c>
      <c r="U97" s="1" t="s">
        <v>655</v>
      </c>
      <c r="V97" s="1" t="s">
        <v>803</v>
      </c>
    </row>
    <row r="98" s="1" customFormat="1" spans="1:22">
      <c r="A98" s="3">
        <v>21359097740</v>
      </c>
      <c r="B98" s="1" t="s">
        <v>1129</v>
      </c>
      <c r="C98" s="1" t="s">
        <v>1134</v>
      </c>
      <c r="D98" s="1" t="s">
        <v>908</v>
      </c>
      <c r="E98" s="1" t="s">
        <v>1135</v>
      </c>
      <c r="F98" s="1" t="s">
        <v>708</v>
      </c>
      <c r="G98" s="1" t="s">
        <v>644</v>
      </c>
      <c r="H98" s="1" t="s">
        <v>645</v>
      </c>
      <c r="I98" s="1" t="s">
        <v>1136</v>
      </c>
      <c r="J98" s="1" t="s">
        <v>647</v>
      </c>
      <c r="K98" s="1" t="s">
        <v>1136</v>
      </c>
      <c r="L98" s="1" t="s">
        <v>1136</v>
      </c>
      <c r="M98" s="1" t="s">
        <v>648</v>
      </c>
      <c r="N98" s="1" t="s">
        <v>648</v>
      </c>
      <c r="O98" s="1" t="s">
        <v>649</v>
      </c>
      <c r="P98" s="1" t="s">
        <v>650</v>
      </c>
      <c r="Q98" s="1" t="s">
        <v>651</v>
      </c>
      <c r="R98" s="1" t="s">
        <v>1137</v>
      </c>
      <c r="S98" s="1" t="s">
        <v>653</v>
      </c>
      <c r="T98" s="1" t="s">
        <v>654</v>
      </c>
      <c r="U98" s="1" t="s">
        <v>655</v>
      </c>
      <c r="V98" s="1" t="s">
        <v>803</v>
      </c>
    </row>
    <row r="99" s="1" customFormat="1" spans="1:22">
      <c r="A99" s="3">
        <v>21359041309</v>
      </c>
      <c r="B99" s="1" t="s">
        <v>1129</v>
      </c>
      <c r="C99" s="1" t="s">
        <v>1138</v>
      </c>
      <c r="D99" s="1" t="s">
        <v>908</v>
      </c>
      <c r="E99" s="1" t="s">
        <v>1139</v>
      </c>
      <c r="F99" s="1" t="s">
        <v>708</v>
      </c>
      <c r="G99" s="1" t="s">
        <v>644</v>
      </c>
      <c r="H99" s="1" t="s">
        <v>645</v>
      </c>
      <c r="I99" s="1" t="s">
        <v>1136</v>
      </c>
      <c r="J99" s="1" t="s">
        <v>647</v>
      </c>
      <c r="K99" s="1" t="s">
        <v>1136</v>
      </c>
      <c r="L99" s="1" t="s">
        <v>1136</v>
      </c>
      <c r="M99" s="1" t="s">
        <v>648</v>
      </c>
      <c r="N99" s="1" t="s">
        <v>648</v>
      </c>
      <c r="O99" s="1" t="s">
        <v>649</v>
      </c>
      <c r="P99" s="1" t="s">
        <v>650</v>
      </c>
      <c r="Q99" s="1" t="s">
        <v>651</v>
      </c>
      <c r="R99" s="1" t="s">
        <v>1140</v>
      </c>
      <c r="S99" s="1" t="s">
        <v>653</v>
      </c>
      <c r="T99" s="1" t="s">
        <v>654</v>
      </c>
      <c r="U99" s="1" t="s">
        <v>655</v>
      </c>
      <c r="V99" s="1" t="s">
        <v>803</v>
      </c>
    </row>
    <row r="100" s="1" customFormat="1" spans="1:22">
      <c r="A100" s="3">
        <v>18945230896</v>
      </c>
      <c r="B100" s="1" t="s">
        <v>1141</v>
      </c>
      <c r="C100" s="1" t="s">
        <v>1142</v>
      </c>
      <c r="D100" s="1" t="s">
        <v>1143</v>
      </c>
      <c r="E100" s="1" t="s">
        <v>1144</v>
      </c>
      <c r="F100" s="1" t="s">
        <v>640</v>
      </c>
      <c r="G100" s="1" t="s">
        <v>644</v>
      </c>
      <c r="H100" s="1" t="s">
        <v>645</v>
      </c>
      <c r="I100" s="1" t="s">
        <v>1145</v>
      </c>
      <c r="J100" s="1" t="s">
        <v>647</v>
      </c>
      <c r="K100" s="1" t="s">
        <v>1145</v>
      </c>
      <c r="L100" s="1" t="s">
        <v>1145</v>
      </c>
      <c r="M100" s="1" t="s">
        <v>648</v>
      </c>
      <c r="N100" s="1" t="s">
        <v>648</v>
      </c>
      <c r="O100" s="1" t="s">
        <v>649</v>
      </c>
      <c r="P100" s="1" t="s">
        <v>650</v>
      </c>
      <c r="Q100" s="1" t="s">
        <v>651</v>
      </c>
      <c r="R100" s="1" t="s">
        <v>1146</v>
      </c>
      <c r="S100" s="1" t="s">
        <v>653</v>
      </c>
      <c r="T100" s="1" t="s">
        <v>654</v>
      </c>
      <c r="U100" s="1" t="s">
        <v>655</v>
      </c>
      <c r="V100" s="1" t="s">
        <v>662</v>
      </c>
    </row>
    <row r="101" s="1" customFormat="1" spans="1:22">
      <c r="A101" s="3">
        <v>21425586747</v>
      </c>
      <c r="B101" s="1" t="s">
        <v>1119</v>
      </c>
      <c r="C101" s="1" t="s">
        <v>1147</v>
      </c>
      <c r="D101" s="1" t="s">
        <v>1148</v>
      </c>
      <c r="E101" s="1" t="s">
        <v>1149</v>
      </c>
      <c r="F101" s="1" t="s">
        <v>640</v>
      </c>
      <c r="G101" s="1" t="s">
        <v>644</v>
      </c>
      <c r="H101" s="1" t="s">
        <v>645</v>
      </c>
      <c r="I101" s="1" t="s">
        <v>1150</v>
      </c>
      <c r="J101" s="1" t="s">
        <v>647</v>
      </c>
      <c r="K101" s="1" t="s">
        <v>1150</v>
      </c>
      <c r="L101" s="1" t="s">
        <v>1150</v>
      </c>
      <c r="M101" s="1" t="s">
        <v>648</v>
      </c>
      <c r="N101" s="1" t="s">
        <v>648</v>
      </c>
      <c r="O101" s="1" t="s">
        <v>649</v>
      </c>
      <c r="P101" s="1" t="s">
        <v>650</v>
      </c>
      <c r="Q101" s="1" t="s">
        <v>651</v>
      </c>
      <c r="R101" s="1" t="s">
        <v>1151</v>
      </c>
      <c r="S101" s="1" t="s">
        <v>653</v>
      </c>
      <c r="T101" s="1" t="s">
        <v>654</v>
      </c>
      <c r="U101" s="1" t="s">
        <v>655</v>
      </c>
      <c r="V101" s="1" t="s">
        <v>803</v>
      </c>
    </row>
    <row r="102" s="1" customFormat="1" spans="1:22">
      <c r="A102" s="3">
        <v>21368105327</v>
      </c>
      <c r="B102" s="1" t="s">
        <v>1124</v>
      </c>
      <c r="C102" s="1" t="s">
        <v>1152</v>
      </c>
      <c r="D102" s="1" t="s">
        <v>1153</v>
      </c>
      <c r="E102" s="1" t="s">
        <v>1154</v>
      </c>
      <c r="F102" s="1" t="s">
        <v>640</v>
      </c>
      <c r="G102" s="1" t="s">
        <v>644</v>
      </c>
      <c r="H102" s="1" t="s">
        <v>645</v>
      </c>
      <c r="I102" s="1" t="s">
        <v>1116</v>
      </c>
      <c r="J102" s="1" t="s">
        <v>647</v>
      </c>
      <c r="K102" s="1" t="s">
        <v>1116</v>
      </c>
      <c r="L102" s="1" t="s">
        <v>1116</v>
      </c>
      <c r="M102" s="1" t="s">
        <v>648</v>
      </c>
      <c r="N102" s="1" t="s">
        <v>648</v>
      </c>
      <c r="O102" s="1" t="s">
        <v>649</v>
      </c>
      <c r="P102" s="1" t="s">
        <v>650</v>
      </c>
      <c r="Q102" s="1" t="s">
        <v>651</v>
      </c>
      <c r="R102" s="1" t="s">
        <v>1155</v>
      </c>
      <c r="S102" s="1" t="s">
        <v>653</v>
      </c>
      <c r="T102" s="1" t="s">
        <v>654</v>
      </c>
      <c r="U102" s="1" t="s">
        <v>655</v>
      </c>
      <c r="V102" s="1" t="s">
        <v>662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2022-11-08T01:27:49Z</dcterms:created>
  <dcterms:modified xsi:type="dcterms:W3CDTF">2022-11-08T01:53:07Z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6FD13FFCE29B4DD8BF6E6FA5F8282282</vt:lpwstr>
  </property>
  <property fmtid="{D5CDD505-2E9C-101B-9397-08002B2CF9AE}" pid="3" name="KSOProductBuildVer">
    <vt:lpwstr>2052-11.1.0.12598</vt:lpwstr>
  </property>
</Properties>
</file>