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<sst xmlns="http://schemas.openxmlformats.org/spreadsheetml/2006/main" count="112" uniqueCount="82">
  <si>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</si>
  <si>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</si>
  <si>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</si>
  <si>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</si>
  <si>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</si>
  <si>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</si>
  <si>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</si>
  <si>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</si>
  <si>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</si>
  <si>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</si>
  <si>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</si>
  <si>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</si>
  <si>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</si>
  <si>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</si>
  <si>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</si>
  <si>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</si>
  <si>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</si>
  <si>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</si>
  <si>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</si>
  <si>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</si>
  <si>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</si>
  <si>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</si>
  <si>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</si>
  <si>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</si>
  <si>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</si>
  <si>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999221558420460	</t>
  </si>
  <si>
    <t>Ctrip</t>
  </si>
  <si>
    <t>正常</t>
  </si>
  <si>
    <t>[丰顺]韩山硒湖酒店(63298981)</t>
  </si>
  <si>
    <t>及山春大床房&lt;超值特惠&gt;&lt;双人入住&gt;&lt;日历房套餐高价值&gt;&lt;双早&gt;&lt;新酒店礼盒&gt;</t>
  </si>
  <si>
    <t>CNY</t>
  </si>
  <si>
    <t>李唯钢</t>
  </si>
  <si>
    <t>CA363221108CNY</t>
  </si>
  <si>
    <t>未提现</t>
  </si>
  <si>
    <t>携程开票</t>
  </si>
  <si>
    <t xml:space="preserve">2755779	</t>
  </si>
  <si>
    <t xml:space="preserve">	</t>
  </si>
  <si>
    <t>取消</t>
  </si>
  <si>
    <t xml:space="preserve">999221559672471	</t>
  </si>
  <si>
    <t>[梅州]梅州客都大酒店(100660732)</t>
  </si>
  <si>
    <t>商务大床房&lt;特惠专享&gt;&lt;双人入住&gt;&lt;双早&gt;</t>
  </si>
  <si>
    <t>张明阳</t>
  </si>
  <si>
    <t xml:space="preserve">2756051	</t>
  </si>
  <si>
    <t>，</t>
  </si>
  <si>
    <t>A221108093604481</t>
  </si>
  <si>
    <t>CNY / HKD 当前参考汇率: 1.086931237</t>
  </si>
  <si>
    <t>总计： 222.36 CNY/
241.69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</si>
  <si>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</si>
  <si>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</si>
  <si>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</si>
  <si>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</si>
  <si>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</si>
  <si>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</si>
  <si>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</si>
  <si>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</si>
  <si>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</si>
  <si>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</si>
  <si>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</si>
  <si>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</si>
  <si>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</si>
  <si>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</si>
  <si>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</si>
  <si>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</si>
  <si>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</si>
  <si>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</si>
  <si>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</si>
  <si>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2022-10-23</t>
  </si>
  <si>
    <t>2756051</t>
  </si>
  <si>
    <t>梅州客都大酒店</t>
  </si>
  <si>
    <t>2022-10-24</t>
  </si>
  <si>
    <t>退房日周结</t>
  </si>
  <si>
    <t>222.36</t>
  </si>
  <si>
    <t>RMB</t>
  </si>
  <si>
    <t>0</t>
  </si>
  <si>
    <t>0.00</t>
  </si>
  <si>
    <t>携程国内直连(DD)</t>
  </si>
  <si>
    <t>01.011249</t>
  </si>
  <si>
    <t>2022-10-23 19:01:48</t>
  </si>
  <si>
    <t>否</t>
  </si>
  <si>
    <t>汇智国际旅游发展有限公司</t>
  </si>
  <si>
    <t>直采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</si>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</sst>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12</xdr:col>
      <xdr:colOff>609600</xdr:colOff>
      <xdr:row>46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9496425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44857</v>
      </c>
      <c r="G2" s="6">
        <v>44858</v>
      </c>
      <c r="H2" s="4">
        <v>1</v>
      </c>
      <c r="I2" s="4">
        <v>1</v>
      </c>
      <c r="J2" s="4">
        <v>1</v>
      </c>
      <c r="K2" s="4" t="s">
        <v>30</v>
      </c>
      <c r="L2" s="4">
        <v>515.1</v>
      </c>
      <c r="M2" s="4">
        <v>515.1</v>
      </c>
      <c r="N2" s="4" t="s">
        <v>31</v>
      </c>
      <c r="O2" s="4" t="s">
        <v>32</v>
      </c>
      <c r="P2" s="4" t="s">
        <v>33</v>
      </c>
      <c r="Q2" s="4">
        <v>0</v>
      </c>
      <c r="R2" s="7">
        <v>44857</v>
      </c>
      <c r="S2" s="6">
        <v>44873</v>
      </c>
      <c r="T2" s="4" t="s">
        <v>34</v>
      </c>
      <c r="U2" s="4">
        <v>515.1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44857</v>
      </c>
      <c r="G3" s="6">
        <v>44858</v>
      </c>
      <c r="H3" s="4">
        <v>1</v>
      </c>
      <c r="I3" s="4">
        <v>1</v>
      </c>
      <c r="J3" s="4">
        <v>1</v>
      </c>
      <c r="K3" s="4" t="s">
        <v>30</v>
      </c>
      <c r="L3" s="4">
        <v>-515.1</v>
      </c>
      <c r="M3" s="4">
        <v>-515.1</v>
      </c>
      <c r="N3" s="4" t="s">
        <v>31</v>
      </c>
      <c r="O3" s="4" t="s">
        <v>32</v>
      </c>
      <c r="P3" s="4" t="s">
        <v>33</v>
      </c>
      <c r="Q3" s="4">
        <v>0</v>
      </c>
      <c r="R3" s="7">
        <v>44857</v>
      </c>
      <c r="S3" s="6">
        <v>44873</v>
      </c>
      <c r="T3" s="4" t="s">
        <v>34</v>
      </c>
      <c r="U3" s="4">
        <v>-515.1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44857</v>
      </c>
      <c r="G4" s="6">
        <v>44858</v>
      </c>
      <c r="H4" s="4">
        <v>1</v>
      </c>
      <c r="I4" s="4">
        <v>1</v>
      </c>
      <c r="J4" s="4">
        <v>1</v>
      </c>
      <c r="K4" s="4" t="s">
        <v>30</v>
      </c>
      <c r="L4" s="4">
        <v>222.36</v>
      </c>
      <c r="M4" s="4">
        <v>222.36</v>
      </c>
      <c r="N4" s="4" t="s">
        <v>41</v>
      </c>
      <c r="O4" s="4" t="s">
        <v>32</v>
      </c>
      <c r="P4" s="4" t="s">
        <v>33</v>
      </c>
      <c r="Q4" s="4">
        <v>0</v>
      </c>
      <c r="R4" s="7">
        <v>44857</v>
      </c>
      <c r="S4" s="6">
        <v>44873</v>
      </c>
      <c r="T4" s="4" t="s">
        <v>34</v>
      </c>
      <c r="U4" s="4">
        <v>222.36</v>
      </c>
      <c r="V4" s="4">
        <v>0</v>
      </c>
      <c r="W4" s="4">
        <v>0</v>
      </c>
      <c r="X4" s="4" t="s">
        <v>42</v>
      </c>
      <c r="Y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"/>
  <sheetViews>
    <sheetView tabSelected="1" workbookViewId="0">
      <selection activeCell="A9" sqref="A9:A11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hidden="1" spans="1:9">
      <c r="A2" s="5">
        <v>999221558420460</v>
      </c>
      <c r="B2" s="6">
        <v>44857</v>
      </c>
      <c r="C2" s="6">
        <v>44858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999221559672471</v>
      </c>
      <c r="B3" s="6">
        <v>44857</v>
      </c>
      <c r="C3" s="6">
        <v>44858</v>
      </c>
      <c r="D3" s="4">
        <v>222.36</v>
      </c>
      <c r="E3" s="4" t="str">
        <f>VLOOKUP(A3,HOP!A:L,12,0)</f>
        <v>222.36</v>
      </c>
      <c r="F3" s="4" t="str">
        <f>VLOOKUP(A3,HOP!A:C,3,0)</f>
        <v>2756051</v>
      </c>
      <c r="G3" s="4">
        <f>D3-E3</f>
        <v>0</v>
      </c>
      <c r="H3" s="4" t="str">
        <f>$H$1&amp;F3</f>
        <v>，2756051</v>
      </c>
      <c r="I3" s="4" t="str">
        <f>VLOOKUP(A3,HOP!A:U,21,0)</f>
        <v>直采</v>
      </c>
    </row>
    <row r="5" spans="4:4">
      <c r="D5" s="4">
        <f>SUM(D2:D4)</f>
        <v>222.36</v>
      </c>
    </row>
    <row r="9" spans="1:1">
      <c r="A9" s="4" t="s">
        <v>44</v>
      </c>
    </row>
    <row r="10" spans="1:1">
      <c r="A10" s="4" t="s">
        <v>45</v>
      </c>
    </row>
    <row r="11" spans="1:1">
      <c r="A11" s="4" t="s">
        <v>46</v>
      </c>
    </row>
  </sheetData>
  <autoFilter ref="A1:XFD11">
    <filterColumn colId="3">
      <filters blank="1">
        <filter val="222.3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999221559672471</v>
      </c>
      <c r="B2" s="1" t="s">
        <v>66</v>
      </c>
      <c r="C2" s="1" t="s">
        <v>67</v>
      </c>
      <c r="D2" s="1" t="s">
        <v>68</v>
      </c>
      <c r="E2" s="1" t="s">
        <v>41</v>
      </c>
      <c r="F2" s="1" t="s">
        <v>66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  <c r="U2" s="1" t="s">
        <v>80</v>
      </c>
      <c r="V2" s="1" t="s">
        <v>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2022-11-08T01:22:57Z</dcterms:created>
  <dcterms:modified xsi:type="dcterms:W3CDTF">2022-11-08T01:34:09Z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38A6B7A890B149E1A69874BB6DD142E8</vt:lpwstr>
  </property>
  <property fmtid="{D5CDD505-2E9C-101B-9397-08002B2CF9AE}" pid="3" name="KSOProductBuildVer">
    <vt:lpwstr>2052-11.1.0.12598</vt:lpwstr>
  </property>
</Properties>
</file>