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对账!$A$1:$X$71</definedName>
  </definedNames>
  <calcPr calcId="144525"/>
</workbook>
</file>

<file path=xl/sharedStrings.xml><?xml version="1.0" encoding="utf-8"?>
<sst xmlns="http://schemas.openxmlformats.org/spreadsheetml/2006/main" count="2330" uniqueCount="802">
  <si>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</si>
  <si>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</si>
  <si>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</si>
  <si>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</si>
  <si>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</si>
  <si>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</si>
  <si>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</si>
  <si>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</si>
  <si>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</si>
  <si>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</si>
  <si>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</si>
  <si>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</si>
  <si>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</si>
  <si>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</si>
  <si>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</si>
  <si>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</si>
  <si>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</si>
  <si>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</si>
  <si>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</si>
  <si>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</si>
  <si>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</si>
  <si>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</si>
  <si>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</si>
  <si>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</si>
  <si>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</si>
  <si>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18470263291	</t>
  </si>
  <si>
    <t>Ctrip</t>
  </si>
  <si>
    <t>正常</t>
  </si>
  <si>
    <t>[长滩岛]水晶沙海滩度假酒店(Henann Crystal Sands Resort)(13178583)</t>
  </si>
  <si>
    <t>豪华房(至少连住2晚及以上)&lt;特价大促销&gt;&lt;三人入住&gt;&lt;早餐&gt;</t>
  </si>
  <si>
    <t>CNY</t>
  </si>
  <si>
    <t>Jamaludin/Kamil,Jamaludin/Kamil,Jamaludin/Kamil</t>
  </si>
  <si>
    <t>CA2019221110CNY</t>
  </si>
  <si>
    <t>未提现</t>
  </si>
  <si>
    <t>携程开票</t>
  </si>
  <si>
    <t xml:space="preserve">2628423	</t>
  </si>
  <si>
    <t xml:space="preserve">HCS309-1464	</t>
  </si>
  <si>
    <t xml:space="preserve">18634413136	</t>
  </si>
  <si>
    <t>[长滩岛]和南恩泻胡度假酒店(Henann Lagoon Resort)(6406965)</t>
  </si>
  <si>
    <t>豪华房(至少连住2晚及以上)&lt;特价大促销&gt;&lt;三人入住&gt;&lt;无早&gt;</t>
  </si>
  <si>
    <t>Neil/McMullin</t>
  </si>
  <si>
    <t xml:space="preserve">2644724	</t>
  </si>
  <si>
    <t xml:space="preserve">HLM192-1925	</t>
  </si>
  <si>
    <t xml:space="preserve">18798284381	</t>
  </si>
  <si>
    <t>[苏梅岛]苏梅岛六善酒店(Six Senses Samui)(3666611)</t>
  </si>
  <si>
    <t>海滨泳池别墅房(至少连住2晚及以上)&lt;特价大促销&gt;&lt;双人入住&gt;&lt;仅适用亚洲客人&gt;&lt;双早&gt;</t>
  </si>
  <si>
    <t>CHATUTHAI/MARUAI</t>
  </si>
  <si>
    <t xml:space="preserve">2659601	</t>
  </si>
  <si>
    <t xml:space="preserve">148914	</t>
  </si>
  <si>
    <t xml:space="preserve">21139927820	</t>
  </si>
  <si>
    <t>[马六甲]马六甲峇峇家(Baba House Melaka)(99731513)</t>
  </si>
  <si>
    <t>豪华房&lt;双人入住&gt;&lt;双早&gt;</t>
  </si>
  <si>
    <t>TAN/HOCK HUAT,TAN/WEI YUAN</t>
  </si>
  <si>
    <t xml:space="preserve">2707042	</t>
  </si>
  <si>
    <t xml:space="preserve">101370	</t>
  </si>
  <si>
    <t xml:space="preserve">21256935623	</t>
  </si>
  <si>
    <t>[曼谷]曼谷华昌传统酒店(Hua Chang Heritage Hotel Bangkok)(4494789)</t>
  </si>
  <si>
    <t>豪华房&lt;全日特价&gt;&lt;双人入住&gt;&lt;双早&gt;</t>
  </si>
  <si>
    <t>Burchartz/Sebastien,Burchartz/Sebastien</t>
  </si>
  <si>
    <t xml:space="preserve">2719441	</t>
  </si>
  <si>
    <t xml:space="preserve">146754	</t>
  </si>
  <si>
    <t xml:space="preserve">21265163612	</t>
  </si>
  <si>
    <t>[曼谷]曼谷香格里拉大酒店 (SHA Extra Plus)(Shangri-La Bangkok)(3243791)</t>
  </si>
  <si>
    <t>香格里拉楼豪华阳台双床房&lt;双人入住&gt;&lt;双早&gt;</t>
  </si>
  <si>
    <t>HORIDE/MASATO</t>
  </si>
  <si>
    <t xml:space="preserve">2720726	</t>
  </si>
  <si>
    <t xml:space="preserve">11447698	</t>
  </si>
  <si>
    <t xml:space="preserve">21329680526	</t>
  </si>
  <si>
    <t>[曼谷]洲际维涅特精选曼谷新浩中央酒店(Sindhorn Midtown Hotel Bangkok, Vignette Collection - an IHG Hotel)(88933689)</t>
  </si>
  <si>
    <t>标准双床房(连住4晚及以上)&lt;特惠专享&gt;&lt;双人入住&gt;</t>
  </si>
  <si>
    <t>Chan/Wai Ho,Kam/Jenny</t>
  </si>
  <si>
    <t xml:space="preserve">2723381	</t>
  </si>
  <si>
    <t xml:space="preserve">781770	</t>
  </si>
  <si>
    <t xml:space="preserve">21344874069	</t>
  </si>
  <si>
    <t>[曼谷]标准酒店 - 曼谷大都会大厦(The Standard, Bangkok Mahanakhon)(91246959)</t>
  </si>
  <si>
    <t>转角房(至少连住2晚及以上)&lt;超值特惠&gt;&lt;双人入住&gt;&lt;不适用泰国客人&gt;&lt;双早&gt;</t>
  </si>
  <si>
    <t>TAM/SHUN KIT KERRIE,CHENG/KWOK SHING</t>
  </si>
  <si>
    <t xml:space="preserve">2726045	</t>
  </si>
  <si>
    <t xml:space="preserve">35569SE028754	</t>
  </si>
  <si>
    <t xml:space="preserve">21361880004	</t>
  </si>
  <si>
    <t>[普吉岛]普吉岛迈考美丽亚酒店(SHA Extra Plus)(Melia Phuket Mai Khao(SHA Extra Plus))(92000607)</t>
  </si>
  <si>
    <t>一卧室套房（带室外浴缸）&lt;今日特价 &gt;&lt;双人入住&gt;&lt;双早&gt;</t>
  </si>
  <si>
    <t>SONG/MINGGENG,WEN/HANFEI</t>
  </si>
  <si>
    <t xml:space="preserve">2729815	</t>
  </si>
  <si>
    <t xml:space="preserve">33347	</t>
  </si>
  <si>
    <t xml:space="preserve">21362977303	</t>
  </si>
  <si>
    <t>[曼谷]曼谷大仓新颐饭店(The Okura Prestige Bangkok)(4646619)</t>
  </si>
  <si>
    <t>豪华特大床房-禁烟&lt;特惠专享&gt;&lt;双人入住&gt;&lt;不适用泰国客人&gt;&lt;双早&gt;</t>
  </si>
  <si>
    <t>Ho/meiyi</t>
  </si>
  <si>
    <t xml:space="preserve">2730138	</t>
  </si>
  <si>
    <t xml:space="preserve">6847692	</t>
  </si>
  <si>
    <t xml:space="preserve">21374327735	</t>
  </si>
  <si>
    <t>[曼谷]曼谷索菲特特色酒店(SO/ Bangkok)(1549427)</t>
  </si>
  <si>
    <t>舒适特大床房(连住3晚及以上)&lt;今日特价 &gt;&lt;双人入住&gt;&lt;不适用于泰国和韩国市场&gt;&lt;双早&gt;</t>
  </si>
  <si>
    <t>CHEN/HAOYING</t>
  </si>
  <si>
    <t xml:space="preserve">2732580	</t>
  </si>
  <si>
    <t xml:space="preserve">882921	</t>
  </si>
  <si>
    <t xml:space="preserve">21463821563	</t>
  </si>
  <si>
    <t>[努沙再也]双威大盒子酒店(Sunway Hotel Big Box)(91411884)</t>
  </si>
  <si>
    <t>豪华特大床房(至少连住2晚及以上)&lt;双人入住&gt;&lt;双早&gt;</t>
  </si>
  <si>
    <t>SUM/SARAH SI HUI</t>
  </si>
  <si>
    <t xml:space="preserve">2742271	</t>
  </si>
  <si>
    <t xml:space="preserve">53491	</t>
  </si>
  <si>
    <t xml:space="preserve">21468944117	</t>
  </si>
  <si>
    <t>[曼谷]曼谷素坤逸十一酒店 (SHA Extra Plus)(Eleven Hotel Bangkok Sukhumvit 11 (SHA Extra Plus))(96059687)</t>
  </si>
  <si>
    <t>CHI/KWONG CHAU</t>
  </si>
  <si>
    <t xml:space="preserve">2743416	</t>
  </si>
  <si>
    <t xml:space="preserve">29280	</t>
  </si>
  <si>
    <t xml:space="preserve">21472647176	</t>
  </si>
  <si>
    <t>CHING/TSUN WAH,CHEUNG/KING YIP</t>
  </si>
  <si>
    <t xml:space="preserve">2744313	</t>
  </si>
  <si>
    <t xml:space="preserve">PTY 883913	</t>
  </si>
  <si>
    <t xml:space="preserve">21472674080	</t>
  </si>
  <si>
    <t>舒适特大床房(至少连住2晚及以上)&lt;今日特价 &gt;&lt;双人入住&gt;&lt;不适用于泰国和韩国市场&gt;&lt;双早&gt;</t>
  </si>
  <si>
    <t>CHAN/YEE LAM,WAN/HO YIN</t>
  </si>
  <si>
    <t xml:space="preserve">2744325	</t>
  </si>
  <si>
    <t xml:space="preserve">PTY 883910	</t>
  </si>
  <si>
    <t xml:space="preserve">21472700149	</t>
  </si>
  <si>
    <t>舒适双床房(连住3晚及以上)&lt;今日特价 &gt;&lt;双人入住&gt;&lt;不适用于泰国和韩国市场&gt;&lt;双早&gt;</t>
  </si>
  <si>
    <t>LI/WING JANG</t>
  </si>
  <si>
    <t xml:space="preserve">2744331	</t>
  </si>
  <si>
    <t xml:space="preserve">883912	</t>
  </si>
  <si>
    <t xml:space="preserve">21483910899	</t>
  </si>
  <si>
    <t>[普吉岛]R马尔温泉度假酒店 (SHA Extra Plus)(R-Mar Resort and Spa (SHA Extra Plus))(5736585)</t>
  </si>
  <si>
    <t>高级间&lt;特惠专享&gt;&lt;双人入住&gt;&lt;无早&gt;</t>
  </si>
  <si>
    <t>JUNG/YOUYOUNG</t>
  </si>
  <si>
    <t xml:space="preserve">2746973	</t>
  </si>
  <si>
    <t xml:space="preserve">13191	</t>
  </si>
  <si>
    <t xml:space="preserve">21490706681	</t>
  </si>
  <si>
    <t>[普吉岛]海滨海滩温泉度假村 (SHA Extra Plus)(Oceanfront Beach Resort and Spa (SHA Extra Plus))(98490384)</t>
  </si>
  <si>
    <t>至尊海景双床房&lt;双人入住&gt;&lt;双早&gt;</t>
  </si>
  <si>
    <t>Jain /Namit ,Jain /Namit</t>
  </si>
  <si>
    <t xml:space="preserve">2748525	</t>
  </si>
  <si>
    <t xml:space="preserve">25792	</t>
  </si>
  <si>
    <t xml:space="preserve">21499247529	</t>
  </si>
  <si>
    <t>[乔治市]槟城龙城快捷酒店 (槟城对抗新冠肺炎认证)(Cititel Express Penang)(5147805)</t>
  </si>
  <si>
    <t>标准双床房 禁烟&lt;双人入住&gt;&lt;双早&gt;</t>
  </si>
  <si>
    <t>Chow/Caryn,Chow/Caryn,Chow/Caryn,Chow/Caryn,Chow/Caryn,Chow/Caryn</t>
  </si>
  <si>
    <t xml:space="preserve">2750612	</t>
  </si>
  <si>
    <t xml:space="preserve">592455	</t>
  </si>
  <si>
    <t xml:space="preserve">21511741791	</t>
  </si>
  <si>
    <t>[曼谷]曼谷阿文苏昆维特酒店(Avani Sukhumvit Bangkok)(39563757)</t>
  </si>
  <si>
    <t>阿瓦尼房-大床&lt;全日特价&gt;&lt;双人入住&gt;&lt;无早&gt;</t>
  </si>
  <si>
    <t>KANGPHENG CHIA/KANGPHENG CHIA,KANGPHENG CHIA/KANGPHENG CHIA</t>
  </si>
  <si>
    <t xml:space="preserve">2754331	</t>
  </si>
  <si>
    <t xml:space="preserve">419156	</t>
  </si>
  <si>
    <t xml:space="preserve">21512054903	</t>
  </si>
  <si>
    <t>[苏梅岛]诺拉布里温泉度假酒店 (SHA Plus+)(Nora Buri Resort &amp; Spa (SHA Plus+))(3668073)</t>
  </si>
  <si>
    <t>海景山坡泳池别墅&lt;今日特价 &gt;&lt;双人入住&gt;&lt;双早&gt;</t>
  </si>
  <si>
    <t>SAHA/SHANKAR NARAYAN,SAHA/SHANKAR NARAYAN</t>
  </si>
  <si>
    <t xml:space="preserve">2754438	</t>
  </si>
  <si>
    <t xml:space="preserve">70255	</t>
  </si>
  <si>
    <t xml:space="preserve">21559362031	</t>
  </si>
  <si>
    <t>[邦帕利]盖特43机场酒店 (SHA Plus+)(Gate43 Airport Hotel (SHA Plus+))(95453304)</t>
  </si>
  <si>
    <t>湖景豪华三人房&lt;三人入住&gt;&lt;无早&gt;</t>
  </si>
  <si>
    <t>MOON/HONGJI</t>
  </si>
  <si>
    <t xml:space="preserve">2755994	</t>
  </si>
  <si>
    <t xml:space="preserve">acknowledge	</t>
  </si>
  <si>
    <t xml:space="preserve">21584081754	</t>
  </si>
  <si>
    <t>[首尔]三井酒店(Hotel Samjung)(28525707)</t>
  </si>
  <si>
    <t>双床房(至少连住2晚及以上)&lt;双人入住&gt;&lt;无早&gt;</t>
  </si>
  <si>
    <t>Sung Taek/Park</t>
  </si>
  <si>
    <t xml:space="preserve">2760532	</t>
  </si>
  <si>
    <t xml:space="preserve">22025830	</t>
  </si>
  <si>
    <t xml:space="preserve">21587882932	</t>
  </si>
  <si>
    <t>[曼谷]曼谷秋素坤逸酒店 (SHA Plus+)(Qiu Hotel Sukhumvit (SHA Plus+))(28597378)</t>
  </si>
  <si>
    <t>豪华房(无窗)&lt;特价大促销&gt;&lt;双人入住&gt;&lt;无早&gt;</t>
  </si>
  <si>
    <t>Krishnan/Bharath,Krishnan/Bharath,Krishnan/Bharath,Krishnan/Bharath</t>
  </si>
  <si>
    <t xml:space="preserve">2760854	</t>
  </si>
  <si>
    <t xml:space="preserve">78232	</t>
  </si>
  <si>
    <t xml:space="preserve">21595188327	</t>
  </si>
  <si>
    <t>标准双床房(连住3晚及以上)&lt;特惠专享&gt;&lt;双人入住&gt;&lt;无早&gt;</t>
  </si>
  <si>
    <t>CHAN/SUK MAN,TSANG/NGAI YAN JOSEPH,YEUNG/OI LIN JESSIE,YEUNG/MEI HAN</t>
  </si>
  <si>
    <t xml:space="preserve">2761998	</t>
  </si>
  <si>
    <t xml:space="preserve">833262	</t>
  </si>
  <si>
    <t xml:space="preserve">21596784339	</t>
  </si>
  <si>
    <t>[甲米]瑞亚维德度假村(SHA PLUS+)(Rayavadee(SHA PLUS+))(4120438)</t>
  </si>
  <si>
    <t>小屋（带露台）(至少连住2晚及以上)&lt;三人入住&gt;&lt;不适用于英德瑞奥印巴孟北欧客人&gt;&lt;早餐&gt;</t>
  </si>
  <si>
    <t>OTA/YOKO</t>
  </si>
  <si>
    <t xml:space="preserve">2762222	</t>
  </si>
  <si>
    <t xml:space="preserve">139386	</t>
  </si>
  <si>
    <t xml:space="preserve">21599175948	</t>
  </si>
  <si>
    <t>[曼谷]盛泰澜曼谷拉普崂中央广场酒店 (SHA Plus+)(Centara Grand at Central Plaza Ladprao Bangkok)(4955368)</t>
  </si>
  <si>
    <t>豪华套房（特大床）(至少连住2晚及以上)&lt;今日特价 &gt;&lt;双人入住&gt;&lt;适用于除泰国的亚洲客人&gt;&lt;双早&gt;</t>
  </si>
  <si>
    <t>ZHOU/HENG</t>
  </si>
  <si>
    <t xml:space="preserve">2762744	</t>
  </si>
  <si>
    <t xml:space="preserve">224077389	</t>
  </si>
  <si>
    <t xml:space="preserve">21600512697	</t>
  </si>
  <si>
    <t>[普吉岛]普吉岛芭东美爵大酒店(SHA Extra Plus)(Grand Mercure Phuket Patong(SHA Extra Plus))(3627889)</t>
  </si>
  <si>
    <t>高级特大床房(至少连住2晚及以上)&lt;特惠&gt;&lt;双人入住&gt;&lt;双早&gt;</t>
  </si>
  <si>
    <t>CHANG/MINKI</t>
  </si>
  <si>
    <t xml:space="preserve">2763060	</t>
  </si>
  <si>
    <t xml:space="preserve">625136	</t>
  </si>
  <si>
    <t xml:space="preserve">21608107490	</t>
  </si>
  <si>
    <t>[曼谷]曼谷兰开斯特 (SHA Plus+)(Lancaster Bangkok)(17523447)</t>
  </si>
  <si>
    <t>家庭房(至少连住2晚及以上)&lt;双人入住&gt;&lt;不适用泰国客人&gt;&lt;双早&gt;</t>
  </si>
  <si>
    <t>Qiu/Mingzi,Ren/Yuxin</t>
  </si>
  <si>
    <t xml:space="preserve">2764085	</t>
  </si>
  <si>
    <t xml:space="preserve">243635	</t>
  </si>
  <si>
    <t xml:space="preserve">21618193375	</t>
  </si>
  <si>
    <t>[普吉岛]普吉岛钻石度假村(SHA Certified)(Diamond Resort Phuket(SHA Certified))(35941881)</t>
  </si>
  <si>
    <t>豪华套房&lt;限量特价&gt;&lt;双人入住&gt;&lt;双早&gt;</t>
  </si>
  <si>
    <t>KOH/KIMBERLY</t>
  </si>
  <si>
    <t xml:space="preserve">2765788	</t>
  </si>
  <si>
    <t xml:space="preserve">2441	</t>
  </si>
  <si>
    <t xml:space="preserve">21630709707	</t>
  </si>
  <si>
    <t>标准双床房(至少连住2晚及以上)&lt;特惠&gt;&lt;双人入住&gt;&lt;双早&gt;</t>
  </si>
  <si>
    <t>LAM/MAN CHING</t>
  </si>
  <si>
    <t xml:space="preserve">2767628	</t>
  </si>
  <si>
    <t xml:space="preserve">834743	</t>
  </si>
  <si>
    <t xml:space="preserve">21637038284	</t>
  </si>
  <si>
    <t>[曼谷]于拉查达阿曼塔酒店(Amanta Hotel &amp; Residence Ratchada)(28679148)</t>
  </si>
  <si>
    <t>一卧室城景豪华套房(连住3晚及以上)&lt;双人入住&gt;&lt;无早&gt;</t>
  </si>
  <si>
    <t>ZHANG/CAIFENG,DENG/LINXIU</t>
  </si>
  <si>
    <t xml:space="preserve">2768859	</t>
  </si>
  <si>
    <t xml:space="preserve">98160826-1	</t>
  </si>
  <si>
    <t xml:space="preserve">21637849772	</t>
  </si>
  <si>
    <t>[吉隆坡]吉隆坡市中心宜必思酒店(ibis Kuala Lumpur City Centre)(28528285)</t>
  </si>
  <si>
    <t>标准大床房&lt;双人入住&gt;&lt;双早&gt;</t>
  </si>
  <si>
    <t>YAZID/EDREENA</t>
  </si>
  <si>
    <t xml:space="preserve">2769089	</t>
  </si>
  <si>
    <t xml:space="preserve">307852	</t>
  </si>
  <si>
    <t xml:space="preserve">21682460688	</t>
  </si>
  <si>
    <t>[曼谷]曼谷京华大酒店 (SHA Plus+)(Hotel Royal Bangkok@Chinatown)(17263358)</t>
  </si>
  <si>
    <t>高级房(无窗)(连住3晚及以上)&lt;双人入住&gt;&lt;无早&gt;</t>
  </si>
  <si>
    <t>OUNMANO/PHACHANH</t>
  </si>
  <si>
    <t xml:space="preserve">2769688	</t>
  </si>
  <si>
    <t xml:space="preserve">316504	</t>
  </si>
  <si>
    <t xml:space="preserve">21685727363	</t>
  </si>
  <si>
    <t>[普吉岛]普吉岛乐谷浪都喜天丽酒店(SHA Extra Plus)(Dusit Thani Laguna Phuket(SHA Extra Plus))(2919147)</t>
  </si>
  <si>
    <t>海景豪华房&lt;双人入住&gt;&lt;双早&gt;</t>
  </si>
  <si>
    <t>SINGH/SAHIBJOT,SINGH/SAHIBJOT</t>
  </si>
  <si>
    <t xml:space="preserve">2770439	</t>
  </si>
  <si>
    <t xml:space="preserve">19241506	</t>
  </si>
  <si>
    <t xml:space="preserve">21686799472	</t>
  </si>
  <si>
    <t>[八打灵再也]阿万特酒店(Avante Hotel)(100419478)</t>
  </si>
  <si>
    <t>高级特大床房&lt;双人入住&gt;&lt;仅适用亚洲客人&gt;&lt;双早&gt;</t>
  </si>
  <si>
    <t>SIONADER/DEDDIE</t>
  </si>
  <si>
    <t xml:space="preserve">2770648	</t>
  </si>
  <si>
    <t xml:space="preserve">132957	</t>
  </si>
  <si>
    <t xml:space="preserve">21684776653	</t>
  </si>
  <si>
    <t>[曼谷]曼谷阁楼酒店(Loft Bangkok Hotel)(45537471)</t>
  </si>
  <si>
    <t>高级房&lt;今日特价 &gt;&lt;双人入住&gt;&lt;无早&gt;</t>
  </si>
  <si>
    <t>SEM/SOKANHA</t>
  </si>
  <si>
    <t xml:space="preserve">2770220	</t>
  </si>
  <si>
    <t xml:space="preserve">RR2201223	</t>
  </si>
  <si>
    <t xml:space="preserve">21687832557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</si>
  <si>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</si>
  <si>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</si>
  <si>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Nguyen/Manh,Nguyen/Manh</t>
  </si>
  <si>
    <t xml:space="preserve">2770953	</t>
  </si>
  <si>
    <t xml:space="preserve">53489109	</t>
  </si>
  <si>
    <t xml:space="preserve">21687958706	</t>
  </si>
  <si>
    <t>[巴加克]卡萨斯菲律宾阿酷扎酒店(Las Casas Filipinas de Acuzar)(88783338)</t>
  </si>
  <si>
    <t>豪华房&lt;特价大促销&gt;&lt;双人入住&gt;&lt;双早&gt;</t>
  </si>
  <si>
    <t>Dela Resma/Austin Dominic</t>
  </si>
  <si>
    <t xml:space="preserve">2771035	</t>
  </si>
  <si>
    <t xml:space="preserve">21693818296	</t>
  </si>
  <si>
    <t>[奎松市]马尼拉赛达北维迪斯酒店 - 多用途酒店(Seda Vertis North - Multiple Use Hotel)(17891668)</t>
  </si>
  <si>
    <t>keilah rodriguez/klymille,keilah rodriguez/klymille,keilah rodriguez/klymille,keilah rodriguez/klymille</t>
  </si>
  <si>
    <t xml:space="preserve">2771762	</t>
  </si>
  <si>
    <t xml:space="preserve">2392728	</t>
  </si>
  <si>
    <t xml:space="preserve">21694781454	</t>
  </si>
  <si>
    <t>[芭堤雅]达拉海角渡假村(Cape Dara Resort)(5470678)</t>
  </si>
  <si>
    <t>豪华房&lt;特惠&gt;&lt;双人入住&gt;&lt;不适用泰国/印度次大陆客人&gt;&lt;双早&gt;</t>
  </si>
  <si>
    <t>FUNG/KALUN</t>
  </si>
  <si>
    <t xml:space="preserve">2772004	</t>
  </si>
  <si>
    <t xml:space="preserve">476470	</t>
  </si>
  <si>
    <t xml:space="preserve">21695730165	</t>
  </si>
  <si>
    <t>豪华房&lt;全日特价&gt;&lt;双人入住&gt;&lt;无早&gt;</t>
  </si>
  <si>
    <t>Elbaz/Shay,Elbaz/Shay</t>
  </si>
  <si>
    <t xml:space="preserve">2772253	</t>
  </si>
  <si>
    <t xml:space="preserve">147916	</t>
  </si>
  <si>
    <t xml:space="preserve">21695942788	</t>
  </si>
  <si>
    <t>[吉隆坡]吉隆坡·觅酒店，傲途格精选(Hotel Stripes Kuala Lumpur, Autograph Collection)(9243083)</t>
  </si>
  <si>
    <t>豪华双床房&lt;双人入住&gt;&lt;双早&gt;</t>
  </si>
  <si>
    <t>TSANG/HON WAI,LOK/KA FAI</t>
  </si>
  <si>
    <t xml:space="preserve">2772299	</t>
  </si>
  <si>
    <t xml:space="preserve">165268549	</t>
  </si>
  <si>
    <t xml:space="preserve">21696526002	</t>
  </si>
  <si>
    <t>[曼谷]曼谷威客3號酒店 (SHA Plus+)(Vic3 Bangkok  (SHA Plus+))(5072852)</t>
  </si>
  <si>
    <t>一室行政特大床房(至少提前1天预订)&lt;今日特价 &gt;&lt;双人入住&gt;&lt;无早&gt;</t>
  </si>
  <si>
    <t>Phoothong/Sirikamol,Phoothong/Sirikamol</t>
  </si>
  <si>
    <t xml:space="preserve">2772436	</t>
  </si>
  <si>
    <t xml:space="preserve">	</t>
  </si>
  <si>
    <t xml:space="preserve">21697488260	</t>
  </si>
  <si>
    <t>[釜山]阿瓦尼中央酒店 釜山(Avani Central Busan)(97086698)</t>
  </si>
  <si>
    <t>山景豪华特大床房&lt;双人入住&gt;&lt;无早&gt;</t>
  </si>
  <si>
    <t>Cheon/Chang hyen</t>
  </si>
  <si>
    <t xml:space="preserve">2772698	</t>
  </si>
  <si>
    <t xml:space="preserve">400535	</t>
  </si>
  <si>
    <t xml:space="preserve">21698003944	</t>
  </si>
  <si>
    <t>阿瓦尼转角房(至少连住2晚及以上)&lt;今日特价 &gt;&lt;双人入住&gt;&lt;无早&gt;</t>
  </si>
  <si>
    <t>WONG/ANDREW KING YIN</t>
  </si>
  <si>
    <t xml:space="preserve">2772878	</t>
  </si>
  <si>
    <t xml:space="preserve">53489744	</t>
  </si>
  <si>
    <t xml:space="preserve">21698404258	</t>
  </si>
  <si>
    <t>[吉隆坡]吉隆坡四季酒店(Four Seasons Hotel Kuala Lumpur)(17496902)</t>
  </si>
  <si>
    <t>泳池园景特大床房&lt;双人入住&gt;&lt;双早&gt;</t>
  </si>
  <si>
    <t>MATSUMOTO/MOTOKUNI</t>
  </si>
  <si>
    <t xml:space="preserve">2773029	</t>
  </si>
  <si>
    <t xml:space="preserve">3168280	</t>
  </si>
  <si>
    <t>取消</t>
  </si>
  <si>
    <t xml:space="preserve">21703142743	</t>
  </si>
  <si>
    <t>高级房&lt;今日特价 &gt;&lt;双人入住&gt;&lt;双早&gt;</t>
  </si>
  <si>
    <t>Her/Xee,Her/Xee,Her/Xee</t>
  </si>
  <si>
    <t xml:space="preserve">2774044	</t>
  </si>
  <si>
    <t xml:space="preserve">RR2201251	</t>
  </si>
  <si>
    <t xml:space="preserve">21704114689	</t>
  </si>
  <si>
    <t>[曼谷]素坤逸11号拉珀蒂特萨利酒店(La Petite Salil Sukhumvit 11)(28597395)</t>
  </si>
  <si>
    <t>高级房&lt;双人入住&gt;&lt;无早&gt;</t>
  </si>
  <si>
    <t>Luca Kneubuehl/Thomas</t>
  </si>
  <si>
    <t xml:space="preserve">2774268	</t>
  </si>
  <si>
    <t xml:space="preserve">21705660017	</t>
  </si>
  <si>
    <t>豪华特大床房&lt;今日特价 &gt;&lt;双人入住&gt;&lt;适用于除泰国的亚洲客人&gt;&lt;双早&gt;</t>
  </si>
  <si>
    <t>LIU/Ke</t>
  </si>
  <si>
    <t xml:space="preserve">2774663	</t>
  </si>
  <si>
    <t xml:space="preserve">226076828	</t>
  </si>
  <si>
    <t xml:space="preserve">21706064667	</t>
  </si>
  <si>
    <t>CHAN/NGAI YU,NGUYEN/THI THANH HUYEN</t>
  </si>
  <si>
    <t xml:space="preserve">2774755	</t>
  </si>
  <si>
    <t xml:space="preserve">RR2201261	</t>
  </si>
  <si>
    <t xml:space="preserve">21706826286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</si>
  <si>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</si>
  <si>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</si>
  <si>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CHEE HAU/PHAN</t>
  </si>
  <si>
    <t xml:space="preserve">2775026	</t>
  </si>
  <si>
    <t xml:space="preserve">7569430	</t>
  </si>
  <si>
    <t xml:space="preserve">21714881951	</t>
  </si>
  <si>
    <t>[苏梅岛]曼函安精品度假别墅酒店(SHA Plus+)(Baan Haad Ngam Boutique Resort &amp; Villas(SHA Plus+))(3801955)</t>
  </si>
  <si>
    <t>高级房&lt;双人入住&gt;&lt;双早&gt;</t>
  </si>
  <si>
    <t>RADICCHI/VANDA</t>
  </si>
  <si>
    <t xml:space="preserve">2776809	</t>
  </si>
  <si>
    <t xml:space="preserve">Acknowledged	</t>
  </si>
  <si>
    <t xml:space="preserve">21715809440	</t>
  </si>
  <si>
    <t>[迪拜]国敦湖景酒店(Copthorne Lakeview Hotel, Green Community)(100647915)</t>
  </si>
  <si>
    <t>Hassan Bappy/Mohammad Auntar</t>
  </si>
  <si>
    <t xml:space="preserve">2776984	</t>
  </si>
  <si>
    <t xml:space="preserve">98706	</t>
  </si>
  <si>
    <t xml:space="preserve">21718846539	</t>
  </si>
  <si>
    <t>[曼谷]曼谷拉差达瑞士酒店 (SHA Extra Plus)(Swissotel Bangkok Ratchada (SHA Extra Plus))(6003314)</t>
  </si>
  <si>
    <t>瑞士优势房&lt;今日特价 &gt;&lt;双人入住&gt;&lt;无早&gt;</t>
  </si>
  <si>
    <t>LUO/HUANXIAO</t>
  </si>
  <si>
    <t xml:space="preserve">2777601	</t>
  </si>
  <si>
    <t xml:space="preserve">2074861	</t>
  </si>
  <si>
    <t xml:space="preserve">21719154129	</t>
  </si>
  <si>
    <t>至尊海景房&lt;双人入住&gt;&lt;双早&gt;</t>
  </si>
  <si>
    <t>alhujaily/musaed</t>
  </si>
  <si>
    <t xml:space="preserve">2777662	</t>
  </si>
  <si>
    <t xml:space="preserve">24264	</t>
  </si>
  <si>
    <t xml:space="preserve">21725081014	</t>
  </si>
  <si>
    <t>高级房(无窗)&lt;特惠&gt;&lt;双人入住&gt;&lt;双早&gt;</t>
  </si>
  <si>
    <t>singh/kuldeep,singh/kuldeep</t>
  </si>
  <si>
    <t xml:space="preserve">2778285	</t>
  </si>
  <si>
    <t xml:space="preserve">317333	</t>
  </si>
  <si>
    <t xml:space="preserve">21726042060	</t>
  </si>
  <si>
    <t>[南雅加达]雅加达克巴约蓝尼奥酒店(Hotel Neo+ Kebayoran Jakarta)(98301017)</t>
  </si>
  <si>
    <t>空间房&lt;双人入住&gt;&lt;预付&gt;&lt;双早&gt;</t>
  </si>
  <si>
    <t>ROZIQIN/HABIB</t>
  </si>
  <si>
    <t xml:space="preserve">2778559	</t>
  </si>
  <si>
    <t xml:space="preserve">21726780150	</t>
  </si>
  <si>
    <t>至尊豪华房&lt;双人入住&gt;&lt;无早&gt;</t>
  </si>
  <si>
    <t>SU/DEQIANG</t>
  </si>
  <si>
    <t xml:space="preserve">2778715	</t>
  </si>
  <si>
    <t xml:space="preserve">317354	</t>
  </si>
  <si>
    <t xml:space="preserve">21726868443	</t>
  </si>
  <si>
    <t>[大雅台]安德伦酒店管理的卡西亚纳酒店(Hotel Casiana Managed by Enderun Hotels)(99939269)</t>
  </si>
  <si>
    <t>豪华双床房&lt;特价大促销&gt;&lt;双人入住&gt;&lt;双早&gt;</t>
  </si>
  <si>
    <t>LI/ZHENHUA,CHEN/YI,LIU/CHANGXIN</t>
  </si>
  <si>
    <t xml:space="preserve">2778737	</t>
  </si>
  <si>
    <t xml:space="preserve">534	</t>
  </si>
  <si>
    <t xml:space="preserve">21727039184	</t>
  </si>
  <si>
    <t>[曼谷]金玉素万那普酒店(Golden Jade Suvarnabhumi)(28680143)</t>
  </si>
  <si>
    <t>KIM/KYEHOON</t>
  </si>
  <si>
    <t xml:space="preserve">2778779	</t>
  </si>
  <si>
    <t xml:space="preserve">21727744033	</t>
  </si>
  <si>
    <t>[关丹]珍拉丁皇家朱兰小屋(Royale Chulan Cherating Chalet)(67235956)</t>
  </si>
  <si>
    <t>双人床小木屋&lt;双人入住&gt;&lt;双早&gt;</t>
  </si>
  <si>
    <t>KANG/KELLY</t>
  </si>
  <si>
    <t xml:space="preserve">2778945	</t>
  </si>
  <si>
    <t xml:space="preserve">71756	</t>
  </si>
  <si>
    <t xml:space="preserve">21727833879	</t>
  </si>
  <si>
    <t>KE/YIYUAN,LI/YUANZHI,ZHOU/LEHE</t>
  </si>
  <si>
    <t xml:space="preserve">2778964	</t>
  </si>
  <si>
    <t xml:space="preserve">2075003	</t>
  </si>
  <si>
    <t xml:space="preserve">21728415997	</t>
  </si>
  <si>
    <t>MYANMAR/ARR SE MAY</t>
  </si>
  <si>
    <t xml:space="preserve">2779101	</t>
  </si>
  <si>
    <t xml:space="preserve">2075016	</t>
  </si>
  <si>
    <t xml:space="preserve">21728778804	</t>
  </si>
  <si>
    <t>Magno/Emmanuelle,Magno/Emmanuelle</t>
  </si>
  <si>
    <t xml:space="preserve">2779181	</t>
  </si>
  <si>
    <t xml:space="preserve">acknowledged	</t>
  </si>
  <si>
    <t xml:space="preserve">21729070995	</t>
  </si>
  <si>
    <t>HE/JING</t>
  </si>
  <si>
    <t xml:space="preserve">2779267	</t>
  </si>
  <si>
    <t xml:space="preserve">98795	</t>
  </si>
  <si>
    <t xml:space="preserve">21729267385	</t>
  </si>
  <si>
    <t>SIRINONRANG /SUPAPORN</t>
  </si>
  <si>
    <t xml:space="preserve">2779321	</t>
  </si>
  <si>
    <t xml:space="preserve">21730681505	</t>
  </si>
  <si>
    <t>[胡志明市]拉维斯18号公寓式酒店(Lavis 18 Residence)(28556692)</t>
  </si>
  <si>
    <t>豪华一室房&lt;双人入住&gt;&lt;无早&gt;</t>
  </si>
  <si>
    <t>WANG/HAILIN</t>
  </si>
  <si>
    <t xml:space="preserve">2779642	</t>
  </si>
  <si>
    <t xml:space="preserve">21460650532	</t>
  </si>
  <si>
    <t>补单</t>
  </si>
  <si>
    <t>[曼谷]曼谷素坤逸航站 21 中心酒店 (SHA Plus+)(Grande Centre Point Hotel Terminal 21 (SHA Plus+))(1877699)</t>
  </si>
  <si>
    <t>至尊豪华三人房&lt;特惠专享&gt;&lt;三人入住&gt;&lt;早餐&gt;</t>
  </si>
  <si>
    <t>LO/CHIEN-WEI,LO/CHIEN-WEI,LO/CHIEN-WEI</t>
  </si>
  <si>
    <t xml:space="preserve">2741588	</t>
  </si>
  <si>
    <t xml:space="preserve">384422	</t>
  </si>
  <si>
    <t xml:space="preserve">21136397619	</t>
  </si>
  <si>
    <t>调整</t>
  </si>
  <si>
    <t>[哈默史密斯-富勒姆区]诺富特伦敦西区酒店(Novotel London West)(28690915)</t>
  </si>
  <si>
    <t>高级大床房(带沙发床)&lt;双人入住&gt;&lt;预付&gt;&lt;无早&gt;</t>
  </si>
  <si>
    <t>Williams/Darnell</t>
  </si>
  <si>
    <t xml:space="preserve">2706178	</t>
  </si>
  <si>
    <t>，</t>
  </si>
  <si>
    <t>本期收回9.05元</t>
  </si>
  <si>
    <t>本期收回1231.72元</t>
  </si>
  <si>
    <t>A221110095701481</t>
  </si>
  <si>
    <t>A221110095847481</t>
  </si>
  <si>
    <t>CNY / HKD 当前参考汇率: 1.080165624</t>
  </si>
  <si>
    <t>总计： 135868.05 CNY/
146760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</si>
  <si>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</si>
  <si>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</si>
  <si>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</si>
  <si>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</si>
  <si>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</si>
  <si>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</si>
  <si>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</si>
  <si>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</si>
  <si>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</si>
  <si>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</si>
  <si>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</si>
  <si>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</si>
  <si>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</si>
  <si>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</si>
  <si>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</si>
  <si>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</si>
  <si>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</si>
  <si>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</si>
  <si>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</si>
  <si>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2022-11-06</t>
  </si>
  <si>
    <t>2779642</t>
  </si>
  <si>
    <t>拉维斯18号公寓式酒店</t>
  </si>
  <si>
    <t>WANG HAILIN</t>
  </si>
  <si>
    <t>2022-11-07</t>
  </si>
  <si>
    <t>退房日周结</t>
  </si>
  <si>
    <t>439.87</t>
  </si>
  <si>
    <t>RMB</t>
  </si>
  <si>
    <t>0</t>
  </si>
  <si>
    <t>0.00</t>
  </si>
  <si>
    <t>携程国际直连(DD)</t>
  </si>
  <si>
    <t>01.011174</t>
  </si>
  <si>
    <t>2022-11-06 21:39:30</t>
  </si>
  <si>
    <t>否</t>
  </si>
  <si>
    <t>汇智国际旅游发展有限公司</t>
  </si>
  <si>
    <t>直连</t>
  </si>
  <si>
    <t>越南</t>
  </si>
  <si>
    <t>2779321</t>
  </si>
  <si>
    <t>曼谷金玉素旺纳普酒店</t>
  </si>
  <si>
    <t>SIRINONRANG SUPAPORN</t>
  </si>
  <si>
    <t>149.00</t>
  </si>
  <si>
    <t>2022-11-06 18:02:20</t>
  </si>
  <si>
    <t>直采</t>
  </si>
  <si>
    <t>泰国</t>
  </si>
  <si>
    <t>2779267</t>
  </si>
  <si>
    <t>国敦湖景酒店</t>
  </si>
  <si>
    <t>HE JING</t>
  </si>
  <si>
    <t>440.00</t>
  </si>
  <si>
    <t>2022-11-06 17:45:49</t>
  </si>
  <si>
    <t>阿拉伯联合酋长国</t>
  </si>
  <si>
    <t>2779181</t>
  </si>
  <si>
    <t>Magno Emmanuelle,Magno Emmanuelle</t>
  </si>
  <si>
    <t>2022-11-06 16:39:03</t>
  </si>
  <si>
    <t>2779101</t>
  </si>
  <si>
    <t>曼谷拉差达瑞士酒店 (SHA Extra Plus)</t>
  </si>
  <si>
    <t>MYANMAR ARR SE MAY</t>
  </si>
  <si>
    <t>1130.00</t>
  </si>
  <si>
    <t>2022-11-06 15:48:47</t>
  </si>
  <si>
    <t>2778964</t>
  </si>
  <si>
    <t>KE YIYUAN,LI YUANZHI,ZHOU LEHE</t>
  </si>
  <si>
    <t>1695.00</t>
  </si>
  <si>
    <t>2022-11-06 14:34:52</t>
  </si>
  <si>
    <t>2778945</t>
  </si>
  <si>
    <t>珍拉丁皇家朱兰小屋</t>
  </si>
  <si>
    <t>KANG KELLY</t>
  </si>
  <si>
    <t>326.00</t>
  </si>
  <si>
    <t>2022-11-06 14:20:12</t>
  </si>
  <si>
    <t>马来西亚</t>
  </si>
  <si>
    <t>2778779</t>
  </si>
  <si>
    <t>KIM KYEHOON</t>
  </si>
  <si>
    <t>207.00</t>
  </si>
  <si>
    <t>2022-11-06 13:02:53</t>
  </si>
  <si>
    <t>2778737</t>
  </si>
  <si>
    <t>安德伦酒店管理的卡西亚纳酒店</t>
  </si>
  <si>
    <t>LI ZHENHUA,CHEN YI,LIU CHANGXIN</t>
  </si>
  <si>
    <t>1140.00</t>
  </si>
  <si>
    <t>2022-11-06 12:51:48</t>
  </si>
  <si>
    <t>菲律宾</t>
  </si>
  <si>
    <t>2778715</t>
  </si>
  <si>
    <t>曼谷京华大酒店 (SHA Plus+)</t>
  </si>
  <si>
    <t>SU DEQIANG</t>
  </si>
  <si>
    <t>334.00</t>
  </si>
  <si>
    <t>2022-11-06 11:49:25</t>
  </si>
  <si>
    <t>2778559</t>
  </si>
  <si>
    <t>雅加达克巴约蓝尼奥酒店</t>
  </si>
  <si>
    <t>ROZIQIN HABIB</t>
  </si>
  <si>
    <t>308.41</t>
  </si>
  <si>
    <t>2022-11-06 08:26:08</t>
  </si>
  <si>
    <t>印度尼西亚</t>
  </si>
  <si>
    <t>2022-11-05</t>
  </si>
  <si>
    <t>2778285</t>
  </si>
  <si>
    <t>singh kuldeep,singh kuldeep</t>
  </si>
  <si>
    <t>295.00</t>
  </si>
  <si>
    <t>2022-11-06 10:04:46</t>
  </si>
  <si>
    <t>2777662</t>
  </si>
  <si>
    <t>海滨海滩温泉度假村 (SHA Extra Plus)</t>
  </si>
  <si>
    <t>alhujaily musaed</t>
  </si>
  <si>
    <t>590.00</t>
  </si>
  <si>
    <t>2022-11-06 10:52:07</t>
  </si>
  <si>
    <t>2777601</t>
  </si>
  <si>
    <t>LUO HUANXIAO</t>
  </si>
  <si>
    <t>2022-11-05 15:36:57</t>
  </si>
  <si>
    <t>2776984</t>
  </si>
  <si>
    <t>Hassan Bappy Mohammad Auntar</t>
  </si>
  <si>
    <t>2022-11-05 16:55:39</t>
  </si>
  <si>
    <t>2022-11-04</t>
  </si>
  <si>
    <t>2776809</t>
  </si>
  <si>
    <t>曼函安精品度假别墅酒店(SHA Plus+)</t>
  </si>
  <si>
    <t>RADICCHI VANDA</t>
  </si>
  <si>
    <t>700.00</t>
  </si>
  <si>
    <t>2022-11-05 10:15:37</t>
  </si>
  <si>
    <t>2775026</t>
  </si>
  <si>
    <t>曼谷lyf素坤逸8巷-雅诗阁管理</t>
  </si>
  <si>
    <t>CHEE HAU PHAN</t>
  </si>
  <si>
    <t>400.00</t>
  </si>
  <si>
    <t>2022-11-04 09:36:39</t>
  </si>
  <si>
    <t>2774755</t>
  </si>
  <si>
    <t>曼谷阁楼酒店</t>
  </si>
  <si>
    <t>CHAN NGAI YU,NGUYEN THI THANH HUYEN</t>
  </si>
  <si>
    <t>369.00</t>
  </si>
  <si>
    <t>2022-11-04 08:53:04</t>
  </si>
  <si>
    <t>2022-11-03</t>
  </si>
  <si>
    <t>2774663</t>
  </si>
  <si>
    <t>盛泰澜拉普崂中央广场酒店</t>
  </si>
  <si>
    <t>LIU Ke</t>
  </si>
  <si>
    <t>1629.00</t>
  </si>
  <si>
    <t>2022-11-04 09:35:05</t>
  </si>
  <si>
    <t>2774044</t>
  </si>
  <si>
    <t>Her Xee,Her Xee,Her Xee</t>
  </si>
  <si>
    <t>1476.00</t>
  </si>
  <si>
    <t>2022-11-03 20:03:21</t>
  </si>
  <si>
    <t>2773029</t>
  </si>
  <si>
    <t>吉隆坡四季酒店</t>
  </si>
  <si>
    <t>MATSUMOTO MOTOKUNI</t>
  </si>
  <si>
    <t>3176.00</t>
  </si>
  <si>
    <t>2022-11-03 17:25:26</t>
  </si>
  <si>
    <t>2772878</t>
  </si>
  <si>
    <t>曼谷阿瓦尼中庭酒店</t>
  </si>
  <si>
    <t>WONG ANDREW KING YIN</t>
  </si>
  <si>
    <t>1017.00</t>
  </si>
  <si>
    <t>2022-11-03 13:01:02</t>
  </si>
  <si>
    <t>2022-11-02</t>
  </si>
  <si>
    <t>2772698</t>
  </si>
  <si>
    <t>阿瓦尼中央酒店 釜山</t>
  </si>
  <si>
    <t>Cheon Chang hyen</t>
  </si>
  <si>
    <t>486.00</t>
  </si>
  <si>
    <t>2022-11-03 10:26:42</t>
  </si>
  <si>
    <t>韩国</t>
  </si>
  <si>
    <t>2772299</t>
  </si>
  <si>
    <t>吉隆坡·觅酒店，傲途格精选</t>
  </si>
  <si>
    <t>TSANG HON WAI,LOK KA FAI</t>
  </si>
  <si>
    <t>1731.00</t>
  </si>
  <si>
    <t>2022-11-02 20:37:07</t>
  </si>
  <si>
    <t>2772253</t>
  </si>
  <si>
    <t>曼谷华昌传统酒店</t>
  </si>
  <si>
    <t>Elbaz Shay,Elbaz Shay</t>
  </si>
  <si>
    <t>2848.00</t>
  </si>
  <si>
    <t>2022-11-02 19:09:09</t>
  </si>
  <si>
    <t>2772004</t>
  </si>
  <si>
    <t>达拉海角度假酒店</t>
  </si>
  <si>
    <t>FUNG KALUN</t>
  </si>
  <si>
    <t>2897.00</t>
  </si>
  <si>
    <t>2022-11-02 17:12:04</t>
  </si>
  <si>
    <t>2771762</t>
  </si>
  <si>
    <t>马尼拉赛达北维迪斯酒店 - 多用途酒店</t>
  </si>
  <si>
    <t>keilah rodriguez klymille,keilah rodriguez klymille,keilah rodriguez klymille,keilah rodriguez klymille</t>
  </si>
  <si>
    <t>2452.00</t>
  </si>
  <si>
    <t>2022-11-02 14:45:36</t>
  </si>
  <si>
    <t>2771035</t>
  </si>
  <si>
    <t>阿库沙拉斯卡萨斯菲律宾人酒店</t>
  </si>
  <si>
    <t>Dela Resma Austin Dominic</t>
  </si>
  <si>
    <t>638.00</t>
  </si>
  <si>
    <t>2022-11-03 09:33:17</t>
  </si>
  <si>
    <t>2770953</t>
  </si>
  <si>
    <t>Nguyen Manh,Nguyen Manh</t>
  </si>
  <si>
    <t>1080.00</t>
  </si>
  <si>
    <t>2022-11-02 11:33:19</t>
  </si>
  <si>
    <t>2022-11-01</t>
  </si>
  <si>
    <t>2770439</t>
  </si>
  <si>
    <t>普吉岛乐谷浪都喜天丽酒店 (SHA Plus+)</t>
  </si>
  <si>
    <t>SINGH SAHIBJOT,SINGH SAHIBJOT</t>
  </si>
  <si>
    <t>1180.00</t>
  </si>
  <si>
    <t>2022-11-02 10:48:34</t>
  </si>
  <si>
    <t>2770220</t>
  </si>
  <si>
    <t>SEM SOKANHA</t>
  </si>
  <si>
    <t>936.00</t>
  </si>
  <si>
    <t>2022-11-01 23:58:37</t>
  </si>
  <si>
    <t>2770648</t>
  </si>
  <si>
    <t>阿万特酒店</t>
  </si>
  <si>
    <t>SIONADER DEDDIE</t>
  </si>
  <si>
    <t>1311.00</t>
  </si>
  <si>
    <t>2022-11-02 11:16:23</t>
  </si>
  <si>
    <t>2769688</t>
  </si>
  <si>
    <t>OUNMANO PHACHANH</t>
  </si>
  <si>
    <t>620.00</t>
  </si>
  <si>
    <t>2022-11-01 12:44:54</t>
  </si>
  <si>
    <t>2769089</t>
  </si>
  <si>
    <t>宜必思吉隆坡市中心酒店</t>
  </si>
  <si>
    <t>YAZID EDREENA</t>
  </si>
  <si>
    <t>371.00</t>
  </si>
  <si>
    <t>2022-11-01 17:46:20</t>
  </si>
  <si>
    <t>2022-10-31</t>
  </si>
  <si>
    <t>2768859</t>
  </si>
  <si>
    <t>曼谷拉查达阿曼达酒店和公寓</t>
  </si>
  <si>
    <t>ZHANG CAIFENG,DENG LINXIU</t>
  </si>
  <si>
    <t>1875.00</t>
  </si>
  <si>
    <t>2022-11-01 10:20:30</t>
  </si>
  <si>
    <t>2767628</t>
  </si>
  <si>
    <t>洲际维涅特精选曼谷新浩中央酒店</t>
  </si>
  <si>
    <t>LAM MAN CHING</t>
  </si>
  <si>
    <t>1370.00</t>
  </si>
  <si>
    <t>2022-10-31 09:30:52</t>
  </si>
  <si>
    <t>2022-10-29</t>
  </si>
  <si>
    <t>2765788</t>
  </si>
  <si>
    <t>普吉岛钻石度假村(SHA Certified)</t>
  </si>
  <si>
    <t>KOH KIMBERLY</t>
  </si>
  <si>
    <t>2022-10-30 11:19:43</t>
  </si>
  <si>
    <t>2022-10-28</t>
  </si>
  <si>
    <t>2764085</t>
  </si>
  <si>
    <t>曼谷兰开斯特</t>
  </si>
  <si>
    <t>Qiu Mingzi,Ren Yuxin</t>
  </si>
  <si>
    <t>5677.00</t>
  </si>
  <si>
    <t>2022-10-29 22:43:19</t>
  </si>
  <si>
    <t>2763060</t>
  </si>
  <si>
    <t>普吉岛芭东美爵大酒店(SHA Extra Plus)</t>
  </si>
  <si>
    <t>CHANG MINKI</t>
  </si>
  <si>
    <t>1088.00</t>
  </si>
  <si>
    <t>2022-10-28 19:29:04</t>
  </si>
  <si>
    <t>2762744</t>
  </si>
  <si>
    <t>ZHOU HENG</t>
  </si>
  <si>
    <t>6920.00</t>
  </si>
  <si>
    <t>2022-10-28 09:19:27</t>
  </si>
  <si>
    <t>2022-10-27</t>
  </si>
  <si>
    <t>2762222</t>
  </si>
  <si>
    <t>甲米瑞亚维德酒店</t>
  </si>
  <si>
    <t>OTA YOKO</t>
  </si>
  <si>
    <t>10156.00</t>
  </si>
  <si>
    <t>2022-10-28 20:12:50</t>
  </si>
  <si>
    <t>2761998</t>
  </si>
  <si>
    <t>CHAN SUK MAN,TSANG NGAI YAN JOSEPH,YEUNG OI LIN JESSIE,YEUNG MEI HAN</t>
  </si>
  <si>
    <t>5024.00</t>
  </si>
  <si>
    <t>2022-10-27 17:11:42</t>
  </si>
  <si>
    <t>2022-10-26</t>
  </si>
  <si>
    <t>2760854</t>
  </si>
  <si>
    <t>曼谷秋素坤逸酒店 (SHA Plus+)</t>
  </si>
  <si>
    <t>Krishnan Bharath,Krishnan Bharath,Krishnan Bharath,Krishnan Bharath</t>
  </si>
  <si>
    <t>296.00</t>
  </si>
  <si>
    <t>2022-10-26 20:37:37</t>
  </si>
  <si>
    <t>2760532</t>
  </si>
  <si>
    <t>首尔三井酒店</t>
  </si>
  <si>
    <t>Sung Taek Park</t>
  </si>
  <si>
    <t>1171.00</t>
  </si>
  <si>
    <t>2022-10-26 18:03:23</t>
  </si>
  <si>
    <t>2022-10-23</t>
  </si>
  <si>
    <t>2755994</t>
  </si>
  <si>
    <t>盖特43机场酒店</t>
  </si>
  <si>
    <t>MOON HONGJI</t>
  </si>
  <si>
    <t>303.00</t>
  </si>
  <si>
    <t>2022-10-23 18:40:41</t>
  </si>
  <si>
    <t>2022-10-22</t>
  </si>
  <si>
    <t>2754438</t>
  </si>
  <si>
    <t>诺拉布里温泉度假酒店 (SHA Plus+)</t>
  </si>
  <si>
    <t>SAHA SHANKAR NARAYAN,SAHA SHANKAR NARAYAN</t>
  </si>
  <si>
    <t>1760.00</t>
  </si>
  <si>
    <t>2022-10-22 18:58:23</t>
  </si>
  <si>
    <t>2754331</t>
  </si>
  <si>
    <t>曼谷阿文苏昆维特酒店</t>
  </si>
  <si>
    <t>KANGPHENG CHIA KANGPHENG CHIA,KANGPHENG CHIA KANGPHENG CHIA</t>
  </si>
  <si>
    <t>1323.00</t>
  </si>
  <si>
    <t>2022-10-23 09:39:17</t>
  </si>
  <si>
    <t>2022-10-20</t>
  </si>
  <si>
    <t>2750612</t>
  </si>
  <si>
    <t>槟城龙城快捷酒店</t>
  </si>
  <si>
    <t>Chow Caryn,Chow Caryn,Chow Caryn,Chow Caryn,Chow Caryn,Chow Caryn</t>
  </si>
  <si>
    <t>2154.00</t>
  </si>
  <si>
    <t>2022-10-22 15:43:26</t>
  </si>
  <si>
    <t>2022-10-19</t>
  </si>
  <si>
    <t>2748525</t>
  </si>
  <si>
    <t>Jain Namit,Jain Namit</t>
  </si>
  <si>
    <t>1204.00</t>
  </si>
  <si>
    <t>2022-10-19 23:38:44</t>
  </si>
  <si>
    <t>2022-10-18</t>
  </si>
  <si>
    <t>2746973</t>
  </si>
  <si>
    <t>R马尔温泉度假酒店</t>
  </si>
  <si>
    <t>JUNG YOUYOUNG</t>
  </si>
  <si>
    <t>728.00</t>
  </si>
  <si>
    <t>2022-10-19 09:49:30</t>
  </si>
  <si>
    <t>2022-10-17</t>
  </si>
  <si>
    <t>2744331</t>
  </si>
  <si>
    <t>曼谷索菲特特色酒店</t>
  </si>
  <si>
    <t>LI WING JANG</t>
  </si>
  <si>
    <t>3390.00</t>
  </si>
  <si>
    <t>2022-10-17 19:43:35</t>
  </si>
  <si>
    <t>2744325</t>
  </si>
  <si>
    <t>CHAN YEE LAM,WAN HO YIN</t>
  </si>
  <si>
    <t>6804.00</t>
  </si>
  <si>
    <t>2022-10-17 19:42:53</t>
  </si>
  <si>
    <t>2744313</t>
  </si>
  <si>
    <t>CHING TSUN WAH,CHEUNG KING YIP</t>
  </si>
  <si>
    <t>6780.00</t>
  </si>
  <si>
    <t>2022-10-17 19:46:12</t>
  </si>
  <si>
    <t>2022-10-16</t>
  </si>
  <si>
    <t>2743416</t>
  </si>
  <si>
    <t>曼谷素坤逸十一酒店 (SHA Extra Plus)</t>
  </si>
  <si>
    <t>CHI KWONG CHAU</t>
  </si>
  <si>
    <t>2685.00</t>
  </si>
  <si>
    <t>2022-10-17 13:25:40</t>
  </si>
  <si>
    <t>2742271</t>
  </si>
  <si>
    <t>双威大盒子酒店</t>
  </si>
  <si>
    <t>SUM SARAH SI HUI</t>
  </si>
  <si>
    <t>907.00</t>
  </si>
  <si>
    <t>2022-10-16 11:57:55</t>
  </si>
  <si>
    <t>2022-10-10</t>
  </si>
  <si>
    <t>2732580</t>
  </si>
  <si>
    <t>CHEN HAOYING</t>
  </si>
  <si>
    <t>2022-10-11 20:26:57</t>
  </si>
  <si>
    <t>2022-10-08</t>
  </si>
  <si>
    <t>2730138</t>
  </si>
  <si>
    <t>曼谷大仓新颐饭店</t>
  </si>
  <si>
    <t>Ho meiyi</t>
  </si>
  <si>
    <t>3996.00</t>
  </si>
  <si>
    <t>2022-10-08 13:15:47</t>
  </si>
  <si>
    <t>2022-10-07</t>
  </si>
  <si>
    <t>2729815</t>
  </si>
  <si>
    <t>普吉岛迈考美丽亚酒店(SHA Extra Plus)</t>
  </si>
  <si>
    <t>SONG MINGGENG,WEN HANFEI</t>
  </si>
  <si>
    <t>1040.00</t>
  </si>
  <si>
    <t>2022-10-08 11:20:20</t>
  </si>
  <si>
    <t>2022-10-05</t>
  </si>
  <si>
    <t>2726045</t>
  </si>
  <si>
    <t>标准酒店 - 曼谷大都会大厦</t>
  </si>
  <si>
    <t>TAM SHUN KIT KERRIE,CHENG KWOK SHING</t>
  </si>
  <si>
    <t>4716.00</t>
  </si>
  <si>
    <t>2022-10-06 16:07:28</t>
  </si>
  <si>
    <t>2022-10-04</t>
  </si>
  <si>
    <t>2723381</t>
  </si>
  <si>
    <t>Chan Wai Ho,Kam Jenny</t>
  </si>
  <si>
    <t>3100.00</t>
  </si>
  <si>
    <t>2022-10-04 10:30:36</t>
  </si>
  <si>
    <t>2022-10-02</t>
  </si>
  <si>
    <t>2720726</t>
  </si>
  <si>
    <t>曼谷香格里拉大酒店</t>
  </si>
  <si>
    <t>HORIDE MASATO</t>
  </si>
  <si>
    <t>5400.00</t>
  </si>
  <si>
    <t>2022-10-03 18:25:42</t>
  </si>
  <si>
    <t>2022-10-01</t>
  </si>
  <si>
    <t>2719441</t>
  </si>
  <si>
    <t>Burchartz Sebastien,Burchartz Sebastien</t>
  </si>
  <si>
    <t>1282.00</t>
  </si>
  <si>
    <t>2022-10-02 12:12:17</t>
  </si>
  <si>
    <t>21719154129,</t>
  </si>
  <si>
    <t>2022-09-27</t>
  </si>
  <si>
    <t>2712074</t>
  </si>
  <si>
    <t>2022-11-06 10:51:52</t>
  </si>
  <si>
    <t>2022-09-24</t>
  </si>
  <si>
    <t>2707042</t>
  </si>
  <si>
    <t>马六甲峇峇家</t>
  </si>
  <si>
    <t>TAN HOCK HUAT,TAN WEI YUAN</t>
  </si>
  <si>
    <t>1858.00</t>
  </si>
  <si>
    <t>2022-09-25 08:01:00</t>
  </si>
  <si>
    <t>2022-08-18</t>
  </si>
  <si>
    <t>2659601</t>
  </si>
  <si>
    <t>苏梅岛六善酒店</t>
  </si>
  <si>
    <t>CHATUTHAI MARUAI</t>
  </si>
  <si>
    <t>7298.00</t>
  </si>
  <si>
    <t>2022-08-19 16:55:40</t>
  </si>
  <si>
    <t>2022-08-05</t>
  </si>
  <si>
    <t>2644724</t>
  </si>
  <si>
    <t>和南恩泻胡度假酒店</t>
  </si>
  <si>
    <t>Neil McMullin</t>
  </si>
  <si>
    <t>3382.00</t>
  </si>
  <si>
    <t>2022-08-09 09:31:15</t>
  </si>
  <si>
    <t>2022-07-21</t>
  </si>
  <si>
    <t>2628423</t>
  </si>
  <si>
    <t>水晶沙海滩度假酒店</t>
  </si>
  <si>
    <t>Jamaludin Kamil,Jamaludin Kamil,Jamaludin Kamil</t>
  </si>
  <si>
    <t>2380.00</t>
  </si>
  <si>
    <t>2022-07-25 14:21:45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</si>
</sst>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14</xdr:col>
      <xdr:colOff>47625</xdr:colOff>
      <xdr:row>122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515600" cy="510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44870</v>
      </c>
      <c r="G2" s="6">
        <v>44872</v>
      </c>
      <c r="H2" s="4">
        <v>1</v>
      </c>
      <c r="I2" s="4">
        <v>2</v>
      </c>
      <c r="J2" s="4">
        <v>2</v>
      </c>
      <c r="K2" s="4" t="s">
        <v>30</v>
      </c>
      <c r="L2" s="4">
        <v>2380</v>
      </c>
      <c r="M2" s="4">
        <v>2380</v>
      </c>
      <c r="N2" s="4" t="s">
        <v>31</v>
      </c>
      <c r="O2" s="4" t="s">
        <v>32</v>
      </c>
      <c r="P2" s="4" t="s">
        <v>33</v>
      </c>
      <c r="Q2" s="4">
        <v>0</v>
      </c>
      <c r="R2" s="7">
        <v>44763</v>
      </c>
      <c r="S2" s="6">
        <v>44875</v>
      </c>
      <c r="T2" s="4" t="s">
        <v>34</v>
      </c>
      <c r="U2" s="4">
        <v>2380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44867</v>
      </c>
      <c r="G3" s="6">
        <v>44872</v>
      </c>
      <c r="H3" s="4">
        <v>1</v>
      </c>
      <c r="I3" s="4">
        <v>5</v>
      </c>
      <c r="J3" s="4">
        <v>5</v>
      </c>
      <c r="K3" s="4" t="s">
        <v>30</v>
      </c>
      <c r="L3" s="4">
        <v>3382</v>
      </c>
      <c r="M3" s="4">
        <v>3382</v>
      </c>
      <c r="N3" s="4" t="s">
        <v>40</v>
      </c>
      <c r="O3" s="4" t="s">
        <v>32</v>
      </c>
      <c r="P3" s="4" t="s">
        <v>33</v>
      </c>
      <c r="Q3" s="4">
        <v>0</v>
      </c>
      <c r="R3" s="7">
        <v>44778</v>
      </c>
      <c r="S3" s="6">
        <v>44875</v>
      </c>
      <c r="T3" s="4" t="s">
        <v>34</v>
      </c>
      <c r="U3" s="4">
        <v>3382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44870</v>
      </c>
      <c r="G4" s="6">
        <v>44872</v>
      </c>
      <c r="H4" s="4">
        <v>1</v>
      </c>
      <c r="I4" s="4">
        <v>2</v>
      </c>
      <c r="J4" s="4">
        <v>2</v>
      </c>
      <c r="K4" s="4" t="s">
        <v>30</v>
      </c>
      <c r="L4" s="4">
        <v>7298</v>
      </c>
      <c r="M4" s="4">
        <v>7298</v>
      </c>
      <c r="N4" s="4" t="s">
        <v>46</v>
      </c>
      <c r="O4" s="4" t="s">
        <v>32</v>
      </c>
      <c r="P4" s="4" t="s">
        <v>33</v>
      </c>
      <c r="Q4" s="4">
        <v>0</v>
      </c>
      <c r="R4" s="7">
        <v>44791</v>
      </c>
      <c r="S4" s="6">
        <v>44875</v>
      </c>
      <c r="T4" s="4" t="s">
        <v>34</v>
      </c>
      <c r="U4" s="4">
        <v>7298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44869</v>
      </c>
      <c r="G5" s="6">
        <v>44872</v>
      </c>
      <c r="H5" s="4">
        <v>2</v>
      </c>
      <c r="I5" s="4">
        <v>3</v>
      </c>
      <c r="J5" s="4">
        <v>6</v>
      </c>
      <c r="K5" s="4" t="s">
        <v>30</v>
      </c>
      <c r="L5" s="4">
        <v>1858</v>
      </c>
      <c r="M5" s="4">
        <v>1858</v>
      </c>
      <c r="N5" s="4" t="s">
        <v>52</v>
      </c>
      <c r="O5" s="4" t="s">
        <v>32</v>
      </c>
      <c r="P5" s="4" t="s">
        <v>33</v>
      </c>
      <c r="Q5" s="4">
        <v>0</v>
      </c>
      <c r="R5" s="7">
        <v>44828</v>
      </c>
      <c r="S5" s="6">
        <v>44875</v>
      </c>
      <c r="T5" s="4" t="s">
        <v>34</v>
      </c>
      <c r="U5" s="4">
        <v>1858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44870</v>
      </c>
      <c r="G6" s="6">
        <v>44872</v>
      </c>
      <c r="H6" s="4">
        <v>1</v>
      </c>
      <c r="I6" s="4">
        <v>2</v>
      </c>
      <c r="J6" s="4">
        <v>2</v>
      </c>
      <c r="K6" s="4" t="s">
        <v>30</v>
      </c>
      <c r="L6" s="4">
        <v>1282</v>
      </c>
      <c r="M6" s="4">
        <v>1282</v>
      </c>
      <c r="N6" s="4" t="s">
        <v>58</v>
      </c>
      <c r="O6" s="4" t="s">
        <v>32</v>
      </c>
      <c r="P6" s="4" t="s">
        <v>33</v>
      </c>
      <c r="Q6" s="4">
        <v>0</v>
      </c>
      <c r="R6" s="7">
        <v>44835</v>
      </c>
      <c r="S6" s="6">
        <v>44875</v>
      </c>
      <c r="T6" s="4" t="s">
        <v>34</v>
      </c>
      <c r="U6" s="4">
        <v>1282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44868</v>
      </c>
      <c r="G7" s="6">
        <v>44872</v>
      </c>
      <c r="H7" s="4">
        <v>1</v>
      </c>
      <c r="I7" s="4">
        <v>4</v>
      </c>
      <c r="J7" s="4">
        <v>4</v>
      </c>
      <c r="K7" s="4" t="s">
        <v>30</v>
      </c>
      <c r="L7" s="4">
        <v>5400</v>
      </c>
      <c r="M7" s="4">
        <v>5400</v>
      </c>
      <c r="N7" s="4" t="s">
        <v>64</v>
      </c>
      <c r="O7" s="4" t="s">
        <v>32</v>
      </c>
      <c r="P7" s="4" t="s">
        <v>33</v>
      </c>
      <c r="Q7" s="4">
        <v>0</v>
      </c>
      <c r="R7" s="7">
        <v>44836</v>
      </c>
      <c r="S7" s="6">
        <v>44875</v>
      </c>
      <c r="T7" s="4" t="s">
        <v>34</v>
      </c>
      <c r="U7" s="4">
        <v>5400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44867</v>
      </c>
      <c r="G8" s="6">
        <v>44872</v>
      </c>
      <c r="H8" s="4">
        <v>1</v>
      </c>
      <c r="I8" s="4">
        <v>5</v>
      </c>
      <c r="J8" s="4">
        <v>5</v>
      </c>
      <c r="K8" s="4" t="s">
        <v>30</v>
      </c>
      <c r="L8" s="4">
        <v>3100</v>
      </c>
      <c r="M8" s="4">
        <v>3100</v>
      </c>
      <c r="N8" s="4" t="s">
        <v>70</v>
      </c>
      <c r="O8" s="4" t="s">
        <v>32</v>
      </c>
      <c r="P8" s="4" t="s">
        <v>33</v>
      </c>
      <c r="Q8" s="4">
        <v>0</v>
      </c>
      <c r="R8" s="7">
        <v>44838</v>
      </c>
      <c r="S8" s="6">
        <v>44875</v>
      </c>
      <c r="T8" s="4" t="s">
        <v>34</v>
      </c>
      <c r="U8" s="4">
        <v>3100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44869</v>
      </c>
      <c r="G9" s="6">
        <v>44872</v>
      </c>
      <c r="H9" s="4">
        <v>1</v>
      </c>
      <c r="I9" s="4">
        <v>3</v>
      </c>
      <c r="J9" s="4">
        <v>3</v>
      </c>
      <c r="K9" s="4" t="s">
        <v>30</v>
      </c>
      <c r="L9" s="4">
        <v>4716</v>
      </c>
      <c r="M9" s="4">
        <v>4716</v>
      </c>
      <c r="N9" s="4" t="s">
        <v>76</v>
      </c>
      <c r="O9" s="4" t="s">
        <v>32</v>
      </c>
      <c r="P9" s="4" t="s">
        <v>33</v>
      </c>
      <c r="Q9" s="4">
        <v>0</v>
      </c>
      <c r="R9" s="7">
        <v>44839</v>
      </c>
      <c r="S9" s="6">
        <v>44875</v>
      </c>
      <c r="T9" s="4" t="s">
        <v>34</v>
      </c>
      <c r="U9" s="4">
        <v>4716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44871</v>
      </c>
      <c r="G10" s="6">
        <v>44872</v>
      </c>
      <c r="H10" s="4">
        <v>1</v>
      </c>
      <c r="I10" s="4">
        <v>1</v>
      </c>
      <c r="J10" s="4">
        <v>1</v>
      </c>
      <c r="K10" s="4" t="s">
        <v>30</v>
      </c>
      <c r="L10" s="4">
        <v>1040</v>
      </c>
      <c r="M10" s="4">
        <v>1040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44841</v>
      </c>
      <c r="S10" s="6">
        <v>44875</v>
      </c>
      <c r="T10" s="4" t="s">
        <v>34</v>
      </c>
      <c r="U10" s="4">
        <v>1040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44869</v>
      </c>
      <c r="G11" s="6">
        <v>44872</v>
      </c>
      <c r="H11" s="4">
        <v>1</v>
      </c>
      <c r="I11" s="4">
        <v>3</v>
      </c>
      <c r="J11" s="4">
        <v>3</v>
      </c>
      <c r="K11" s="4" t="s">
        <v>30</v>
      </c>
      <c r="L11" s="4">
        <v>3996</v>
      </c>
      <c r="M11" s="4">
        <v>3996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44842</v>
      </c>
      <c r="S11" s="6">
        <v>44875</v>
      </c>
      <c r="T11" s="4" t="s">
        <v>34</v>
      </c>
      <c r="U11" s="4">
        <v>3996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44869</v>
      </c>
      <c r="G12" s="6">
        <v>44872</v>
      </c>
      <c r="H12" s="4">
        <v>1</v>
      </c>
      <c r="I12" s="4">
        <v>3</v>
      </c>
      <c r="J12" s="4">
        <v>3</v>
      </c>
      <c r="K12" s="4" t="s">
        <v>30</v>
      </c>
      <c r="L12" s="4">
        <v>3390</v>
      </c>
      <c r="M12" s="4">
        <v>3390</v>
      </c>
      <c r="N12" s="4" t="s">
        <v>94</v>
      </c>
      <c r="O12" s="4" t="s">
        <v>32</v>
      </c>
      <c r="P12" s="4" t="s">
        <v>33</v>
      </c>
      <c r="Q12" s="4">
        <v>0</v>
      </c>
      <c r="R12" s="7">
        <v>44844</v>
      </c>
      <c r="S12" s="6">
        <v>44875</v>
      </c>
      <c r="T12" s="4" t="s">
        <v>34</v>
      </c>
      <c r="U12" s="4">
        <v>3390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98</v>
      </c>
      <c r="E13" s="4" t="s">
        <v>99</v>
      </c>
      <c r="F13" s="6">
        <v>44870</v>
      </c>
      <c r="G13" s="6">
        <v>44872</v>
      </c>
      <c r="H13" s="4">
        <v>1</v>
      </c>
      <c r="I13" s="4">
        <v>2</v>
      </c>
      <c r="J13" s="4">
        <v>2</v>
      </c>
      <c r="K13" s="4" t="s">
        <v>30</v>
      </c>
      <c r="L13" s="4">
        <v>907</v>
      </c>
      <c r="M13" s="4">
        <v>907</v>
      </c>
      <c r="N13" s="4" t="s">
        <v>100</v>
      </c>
      <c r="O13" s="4" t="s">
        <v>32</v>
      </c>
      <c r="P13" s="4" t="s">
        <v>33</v>
      </c>
      <c r="Q13" s="4">
        <v>0</v>
      </c>
      <c r="R13" s="7">
        <v>44850</v>
      </c>
      <c r="S13" s="6">
        <v>44875</v>
      </c>
      <c r="T13" s="4" t="s">
        <v>34</v>
      </c>
      <c r="U13" s="4">
        <v>907</v>
      </c>
      <c r="V13" s="4">
        <v>0</v>
      </c>
      <c r="W13" s="4">
        <v>0</v>
      </c>
      <c r="X13" s="4" t="s">
        <v>101</v>
      </c>
      <c r="Y13" s="4" t="s">
        <v>102</v>
      </c>
    </row>
    <row r="14" s="4" customFormat="1" spans="1:25">
      <c r="A14" s="4" t="s">
        <v>103</v>
      </c>
      <c r="B14" s="4" t="s">
        <v>26</v>
      </c>
      <c r="C14" s="4" t="s">
        <v>27</v>
      </c>
      <c r="D14" s="4" t="s">
        <v>104</v>
      </c>
      <c r="E14" s="4" t="s">
        <v>99</v>
      </c>
      <c r="F14" s="6">
        <v>44865</v>
      </c>
      <c r="G14" s="6">
        <v>44872</v>
      </c>
      <c r="H14" s="4">
        <v>1</v>
      </c>
      <c r="I14" s="4">
        <v>7</v>
      </c>
      <c r="J14" s="4">
        <v>7</v>
      </c>
      <c r="K14" s="4" t="s">
        <v>30</v>
      </c>
      <c r="L14" s="4">
        <v>2685</v>
      </c>
      <c r="M14" s="4">
        <v>2685</v>
      </c>
      <c r="N14" s="4" t="s">
        <v>105</v>
      </c>
      <c r="O14" s="4" t="s">
        <v>32</v>
      </c>
      <c r="P14" s="4" t="s">
        <v>33</v>
      </c>
      <c r="Q14" s="4">
        <v>0</v>
      </c>
      <c r="R14" s="7">
        <v>44850</v>
      </c>
      <c r="S14" s="6">
        <v>44875</v>
      </c>
      <c r="T14" s="4" t="s">
        <v>34</v>
      </c>
      <c r="U14" s="4">
        <v>2685</v>
      </c>
      <c r="V14" s="4">
        <v>0</v>
      </c>
      <c r="W14" s="4">
        <v>0</v>
      </c>
      <c r="X14" s="4" t="s">
        <v>106</v>
      </c>
      <c r="Y14" s="4" t="s">
        <v>107</v>
      </c>
    </row>
    <row r="15" s="4" customFormat="1" spans="1:25">
      <c r="A15" s="4" t="s">
        <v>108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44869</v>
      </c>
      <c r="G15" s="6">
        <v>44872</v>
      </c>
      <c r="H15" s="4">
        <v>2</v>
      </c>
      <c r="I15" s="4">
        <v>3</v>
      </c>
      <c r="J15" s="4">
        <v>6</v>
      </c>
      <c r="K15" s="4" t="s">
        <v>30</v>
      </c>
      <c r="L15" s="4">
        <v>6780</v>
      </c>
      <c r="M15" s="4">
        <v>6780</v>
      </c>
      <c r="N15" s="4" t="s">
        <v>109</v>
      </c>
      <c r="O15" s="4" t="s">
        <v>32</v>
      </c>
      <c r="P15" s="4" t="s">
        <v>33</v>
      </c>
      <c r="Q15" s="4">
        <v>0</v>
      </c>
      <c r="R15" s="7">
        <v>44851</v>
      </c>
      <c r="S15" s="6">
        <v>44875</v>
      </c>
      <c r="T15" s="4" t="s">
        <v>34</v>
      </c>
      <c r="U15" s="4">
        <v>6780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92</v>
      </c>
      <c r="E16" s="4" t="s">
        <v>113</v>
      </c>
      <c r="F16" s="6">
        <v>44869</v>
      </c>
      <c r="G16" s="6">
        <v>44872</v>
      </c>
      <c r="H16" s="4">
        <v>2</v>
      </c>
      <c r="I16" s="4">
        <v>3</v>
      </c>
      <c r="J16" s="4">
        <v>6</v>
      </c>
      <c r="K16" s="4" t="s">
        <v>30</v>
      </c>
      <c r="L16" s="4">
        <v>6804</v>
      </c>
      <c r="M16" s="4">
        <v>6804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44851</v>
      </c>
      <c r="S16" s="6">
        <v>44875</v>
      </c>
      <c r="T16" s="4" t="s">
        <v>34</v>
      </c>
      <c r="U16" s="4">
        <v>6804</v>
      </c>
      <c r="V16" s="4">
        <v>0</v>
      </c>
      <c r="W16" s="4">
        <v>0</v>
      </c>
      <c r="X16" s="4" t="s">
        <v>115</v>
      </c>
      <c r="Y16" s="4" t="s">
        <v>116</v>
      </c>
    </row>
    <row r="17" s="4" customFormat="1" spans="1:25">
      <c r="A17" s="4" t="s">
        <v>117</v>
      </c>
      <c r="B17" s="4" t="s">
        <v>26</v>
      </c>
      <c r="C17" s="4" t="s">
        <v>27</v>
      </c>
      <c r="D17" s="4" t="s">
        <v>92</v>
      </c>
      <c r="E17" s="4" t="s">
        <v>118</v>
      </c>
      <c r="F17" s="6">
        <v>44869</v>
      </c>
      <c r="G17" s="6">
        <v>44872</v>
      </c>
      <c r="H17" s="4">
        <v>1</v>
      </c>
      <c r="I17" s="4">
        <v>3</v>
      </c>
      <c r="J17" s="4">
        <v>3</v>
      </c>
      <c r="K17" s="4" t="s">
        <v>30</v>
      </c>
      <c r="L17" s="4">
        <v>3390</v>
      </c>
      <c r="M17" s="4">
        <v>3390</v>
      </c>
      <c r="N17" s="4" t="s">
        <v>119</v>
      </c>
      <c r="O17" s="4" t="s">
        <v>32</v>
      </c>
      <c r="P17" s="4" t="s">
        <v>33</v>
      </c>
      <c r="Q17" s="4">
        <v>0</v>
      </c>
      <c r="R17" s="7">
        <v>44851</v>
      </c>
      <c r="S17" s="6">
        <v>44875</v>
      </c>
      <c r="T17" s="4" t="s">
        <v>34</v>
      </c>
      <c r="U17" s="4">
        <v>3390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123</v>
      </c>
      <c r="E18" s="4" t="s">
        <v>124</v>
      </c>
      <c r="F18" s="6">
        <v>44870</v>
      </c>
      <c r="G18" s="6">
        <v>44872</v>
      </c>
      <c r="H18" s="4">
        <v>2</v>
      </c>
      <c r="I18" s="4">
        <v>2</v>
      </c>
      <c r="J18" s="4">
        <v>4</v>
      </c>
      <c r="K18" s="4" t="s">
        <v>30</v>
      </c>
      <c r="L18" s="4">
        <v>728</v>
      </c>
      <c r="M18" s="4">
        <v>728</v>
      </c>
      <c r="N18" s="4" t="s">
        <v>125</v>
      </c>
      <c r="O18" s="4" t="s">
        <v>32</v>
      </c>
      <c r="P18" s="4" t="s">
        <v>33</v>
      </c>
      <c r="Q18" s="4">
        <v>0</v>
      </c>
      <c r="R18" s="7">
        <v>44852</v>
      </c>
      <c r="S18" s="6">
        <v>44875</v>
      </c>
      <c r="T18" s="4" t="s">
        <v>34</v>
      </c>
      <c r="U18" s="4">
        <v>728</v>
      </c>
      <c r="V18" s="4">
        <v>0</v>
      </c>
      <c r="W18" s="4">
        <v>0</v>
      </c>
      <c r="X18" s="4" t="s">
        <v>126</v>
      </c>
      <c r="Y18" s="4" t="s">
        <v>127</v>
      </c>
    </row>
    <row r="19" s="4" customFormat="1" spans="1:25">
      <c r="A19" s="4" t="s">
        <v>128</v>
      </c>
      <c r="B19" s="4" t="s">
        <v>26</v>
      </c>
      <c r="C19" s="4" t="s">
        <v>27</v>
      </c>
      <c r="D19" s="4" t="s">
        <v>129</v>
      </c>
      <c r="E19" s="4" t="s">
        <v>130</v>
      </c>
      <c r="F19" s="6">
        <v>44870</v>
      </c>
      <c r="G19" s="6">
        <v>44872</v>
      </c>
      <c r="H19" s="4">
        <v>1</v>
      </c>
      <c r="I19" s="4">
        <v>2</v>
      </c>
      <c r="J19" s="4">
        <v>2</v>
      </c>
      <c r="K19" s="4" t="s">
        <v>30</v>
      </c>
      <c r="L19" s="4">
        <v>1204</v>
      </c>
      <c r="M19" s="4">
        <v>1204</v>
      </c>
      <c r="N19" s="4" t="s">
        <v>131</v>
      </c>
      <c r="O19" s="4" t="s">
        <v>32</v>
      </c>
      <c r="P19" s="4" t="s">
        <v>33</v>
      </c>
      <c r="Q19" s="4">
        <v>0</v>
      </c>
      <c r="R19" s="7">
        <v>44853</v>
      </c>
      <c r="S19" s="6">
        <v>44875</v>
      </c>
      <c r="T19" s="4" t="s">
        <v>34</v>
      </c>
      <c r="U19" s="4">
        <v>1204</v>
      </c>
      <c r="V19" s="4">
        <v>0</v>
      </c>
      <c r="W19" s="4">
        <v>0</v>
      </c>
      <c r="X19" s="4" t="s">
        <v>132</v>
      </c>
      <c r="Y19" s="4" t="s">
        <v>133</v>
      </c>
    </row>
    <row r="20" s="4" customFormat="1" spans="1:27">
      <c r="A20" s="4" t="s">
        <v>134</v>
      </c>
      <c r="B20" s="4" t="s">
        <v>26</v>
      </c>
      <c r="C20" s="4" t="s">
        <v>27</v>
      </c>
      <c r="D20" s="4" t="s">
        <v>135</v>
      </c>
      <c r="E20" s="4" t="s">
        <v>136</v>
      </c>
      <c r="F20" s="6">
        <v>44870</v>
      </c>
      <c r="G20" s="6">
        <v>44872</v>
      </c>
      <c r="H20" s="4">
        <v>3</v>
      </c>
      <c r="I20" s="4">
        <v>2</v>
      </c>
      <c r="J20" s="4">
        <v>6</v>
      </c>
      <c r="K20" s="4" t="s">
        <v>30</v>
      </c>
      <c r="L20" s="4">
        <v>2154</v>
      </c>
      <c r="M20" s="4">
        <v>2154</v>
      </c>
      <c r="N20" s="4" t="s">
        <v>137</v>
      </c>
      <c r="O20" s="4" t="s">
        <v>32</v>
      </c>
      <c r="P20" s="4" t="s">
        <v>33</v>
      </c>
      <c r="Q20" s="4">
        <v>0</v>
      </c>
      <c r="R20" s="7">
        <v>44854</v>
      </c>
      <c r="S20" s="6">
        <v>44875</v>
      </c>
      <c r="T20" s="4" t="s">
        <v>34</v>
      </c>
      <c r="U20" s="4">
        <v>2154</v>
      </c>
      <c r="V20" s="4">
        <v>0</v>
      </c>
      <c r="W20" s="4">
        <v>0</v>
      </c>
      <c r="X20" s="4" t="s">
        <v>138</v>
      </c>
      <c r="Y20" s="4">
        <v>592453</v>
      </c>
      <c r="Z20" s="4">
        <v>592454</v>
      </c>
      <c r="AA20" s="4" t="s">
        <v>139</v>
      </c>
    </row>
    <row r="21" s="4" customFormat="1" spans="1:25">
      <c r="A21" s="4" t="s">
        <v>140</v>
      </c>
      <c r="B21" s="4" t="s">
        <v>26</v>
      </c>
      <c r="C21" s="4" t="s">
        <v>27</v>
      </c>
      <c r="D21" s="4" t="s">
        <v>141</v>
      </c>
      <c r="E21" s="4" t="s">
        <v>142</v>
      </c>
      <c r="F21" s="6">
        <v>44869</v>
      </c>
      <c r="G21" s="6">
        <v>44872</v>
      </c>
      <c r="H21" s="4">
        <v>1</v>
      </c>
      <c r="I21" s="4">
        <v>3</v>
      </c>
      <c r="J21" s="4">
        <v>3</v>
      </c>
      <c r="K21" s="4" t="s">
        <v>30</v>
      </c>
      <c r="L21" s="4">
        <v>1323</v>
      </c>
      <c r="M21" s="4">
        <v>1323</v>
      </c>
      <c r="N21" s="4" t="s">
        <v>143</v>
      </c>
      <c r="O21" s="4" t="s">
        <v>32</v>
      </c>
      <c r="P21" s="4" t="s">
        <v>33</v>
      </c>
      <c r="Q21" s="4">
        <v>0</v>
      </c>
      <c r="R21" s="7">
        <v>44856</v>
      </c>
      <c r="S21" s="6">
        <v>44875</v>
      </c>
      <c r="T21" s="4" t="s">
        <v>34</v>
      </c>
      <c r="U21" s="4">
        <v>1323</v>
      </c>
      <c r="V21" s="4">
        <v>0</v>
      </c>
      <c r="W21" s="4">
        <v>0</v>
      </c>
      <c r="X21" s="4" t="s">
        <v>144</v>
      </c>
      <c r="Y21" s="4" t="s">
        <v>145</v>
      </c>
    </row>
    <row r="22" s="4" customFormat="1" spans="1:25">
      <c r="A22" s="4" t="s">
        <v>146</v>
      </c>
      <c r="B22" s="4" t="s">
        <v>26</v>
      </c>
      <c r="C22" s="4" t="s">
        <v>27</v>
      </c>
      <c r="D22" s="4" t="s">
        <v>147</v>
      </c>
      <c r="E22" s="4" t="s">
        <v>148</v>
      </c>
      <c r="F22" s="6">
        <v>44870</v>
      </c>
      <c r="G22" s="6">
        <v>44872</v>
      </c>
      <c r="H22" s="4">
        <v>1</v>
      </c>
      <c r="I22" s="4">
        <v>2</v>
      </c>
      <c r="J22" s="4">
        <v>2</v>
      </c>
      <c r="K22" s="4" t="s">
        <v>30</v>
      </c>
      <c r="L22" s="4">
        <v>1760</v>
      </c>
      <c r="M22" s="4">
        <v>1760</v>
      </c>
      <c r="N22" s="4" t="s">
        <v>149</v>
      </c>
      <c r="O22" s="4" t="s">
        <v>32</v>
      </c>
      <c r="P22" s="4" t="s">
        <v>33</v>
      </c>
      <c r="Q22" s="4">
        <v>0</v>
      </c>
      <c r="R22" s="7">
        <v>44856</v>
      </c>
      <c r="S22" s="6">
        <v>44875</v>
      </c>
      <c r="T22" s="4" t="s">
        <v>34</v>
      </c>
      <c r="U22" s="4">
        <v>1760</v>
      </c>
      <c r="V22" s="4">
        <v>0</v>
      </c>
      <c r="W22" s="4">
        <v>0</v>
      </c>
      <c r="X22" s="4" t="s">
        <v>150</v>
      </c>
      <c r="Y22" s="4" t="s">
        <v>151</v>
      </c>
    </row>
    <row r="23" s="4" customFormat="1" spans="1:25">
      <c r="A23" s="4" t="s">
        <v>152</v>
      </c>
      <c r="B23" s="4" t="s">
        <v>26</v>
      </c>
      <c r="C23" s="4" t="s">
        <v>27</v>
      </c>
      <c r="D23" s="4" t="s">
        <v>153</v>
      </c>
      <c r="E23" s="4" t="s">
        <v>154</v>
      </c>
      <c r="F23" s="6">
        <v>44871</v>
      </c>
      <c r="G23" s="6">
        <v>44872</v>
      </c>
      <c r="H23" s="4">
        <v>1</v>
      </c>
      <c r="I23" s="4">
        <v>1</v>
      </c>
      <c r="J23" s="4">
        <v>1</v>
      </c>
      <c r="K23" s="4" t="s">
        <v>30</v>
      </c>
      <c r="L23" s="4">
        <v>303</v>
      </c>
      <c r="M23" s="4">
        <v>303</v>
      </c>
      <c r="N23" s="4" t="s">
        <v>155</v>
      </c>
      <c r="O23" s="4" t="s">
        <v>32</v>
      </c>
      <c r="P23" s="4" t="s">
        <v>33</v>
      </c>
      <c r="Q23" s="4">
        <v>0</v>
      </c>
      <c r="R23" s="7">
        <v>44857</v>
      </c>
      <c r="S23" s="6">
        <v>44875</v>
      </c>
      <c r="T23" s="4" t="s">
        <v>34</v>
      </c>
      <c r="U23" s="4">
        <v>303</v>
      </c>
      <c r="V23" s="4">
        <v>0</v>
      </c>
      <c r="W23" s="4">
        <v>0</v>
      </c>
      <c r="X23" s="4" t="s">
        <v>156</v>
      </c>
      <c r="Y23" s="4" t="s">
        <v>157</v>
      </c>
    </row>
    <row r="24" s="4" customFormat="1" spans="1:25">
      <c r="A24" s="4" t="s">
        <v>158</v>
      </c>
      <c r="B24" s="4" t="s">
        <v>26</v>
      </c>
      <c r="C24" s="4" t="s">
        <v>27</v>
      </c>
      <c r="D24" s="4" t="s">
        <v>159</v>
      </c>
      <c r="E24" s="4" t="s">
        <v>160</v>
      </c>
      <c r="F24" s="6">
        <v>44870</v>
      </c>
      <c r="G24" s="6">
        <v>44872</v>
      </c>
      <c r="H24" s="4">
        <v>1</v>
      </c>
      <c r="I24" s="4">
        <v>2</v>
      </c>
      <c r="J24" s="4">
        <v>2</v>
      </c>
      <c r="K24" s="4" t="s">
        <v>30</v>
      </c>
      <c r="L24" s="4">
        <v>1171</v>
      </c>
      <c r="M24" s="4">
        <v>1171</v>
      </c>
      <c r="N24" s="4" t="s">
        <v>161</v>
      </c>
      <c r="O24" s="4" t="s">
        <v>32</v>
      </c>
      <c r="P24" s="4" t="s">
        <v>33</v>
      </c>
      <c r="Q24" s="4">
        <v>0</v>
      </c>
      <c r="R24" s="7">
        <v>44860</v>
      </c>
      <c r="S24" s="6">
        <v>44875</v>
      </c>
      <c r="T24" s="4" t="s">
        <v>34</v>
      </c>
      <c r="U24" s="4">
        <v>1171</v>
      </c>
      <c r="V24" s="4">
        <v>0</v>
      </c>
      <c r="W24" s="4">
        <v>0</v>
      </c>
      <c r="X24" s="4" t="s">
        <v>162</v>
      </c>
      <c r="Y24" s="4" t="s">
        <v>163</v>
      </c>
    </row>
    <row r="25" s="4" customFormat="1" spans="1:25">
      <c r="A25" s="4" t="s">
        <v>164</v>
      </c>
      <c r="B25" s="4" t="s">
        <v>26</v>
      </c>
      <c r="C25" s="4" t="s">
        <v>27</v>
      </c>
      <c r="D25" s="4" t="s">
        <v>165</v>
      </c>
      <c r="E25" s="4" t="s">
        <v>166</v>
      </c>
      <c r="F25" s="6">
        <v>44871</v>
      </c>
      <c r="G25" s="6">
        <v>44872</v>
      </c>
      <c r="H25" s="4">
        <v>2</v>
      </c>
      <c r="I25" s="4">
        <v>1</v>
      </c>
      <c r="J25" s="4">
        <v>2</v>
      </c>
      <c r="K25" s="4" t="s">
        <v>30</v>
      </c>
      <c r="L25" s="4">
        <v>296</v>
      </c>
      <c r="M25" s="4">
        <v>296</v>
      </c>
      <c r="N25" s="4" t="s">
        <v>167</v>
      </c>
      <c r="O25" s="4" t="s">
        <v>32</v>
      </c>
      <c r="P25" s="4" t="s">
        <v>33</v>
      </c>
      <c r="Q25" s="4">
        <v>0</v>
      </c>
      <c r="R25" s="7">
        <v>44860</v>
      </c>
      <c r="S25" s="6">
        <v>44875</v>
      </c>
      <c r="T25" s="4" t="s">
        <v>34</v>
      </c>
      <c r="U25" s="4">
        <v>296</v>
      </c>
      <c r="V25" s="4">
        <v>0</v>
      </c>
      <c r="W25" s="4">
        <v>0</v>
      </c>
      <c r="X25" s="4" t="s">
        <v>168</v>
      </c>
      <c r="Y25" s="4" t="s">
        <v>169</v>
      </c>
    </row>
    <row r="26" s="4" customFormat="1" spans="1:25">
      <c r="A26" s="4" t="s">
        <v>170</v>
      </c>
      <c r="B26" s="4" t="s">
        <v>26</v>
      </c>
      <c r="C26" s="4" t="s">
        <v>27</v>
      </c>
      <c r="D26" s="4" t="s">
        <v>68</v>
      </c>
      <c r="E26" s="4" t="s">
        <v>171</v>
      </c>
      <c r="F26" s="6">
        <v>44868</v>
      </c>
      <c r="G26" s="6">
        <v>44872</v>
      </c>
      <c r="H26" s="4">
        <v>2</v>
      </c>
      <c r="I26" s="4">
        <v>4</v>
      </c>
      <c r="J26" s="4">
        <v>8</v>
      </c>
      <c r="K26" s="4" t="s">
        <v>30</v>
      </c>
      <c r="L26" s="4">
        <v>5024</v>
      </c>
      <c r="M26" s="4">
        <v>5024</v>
      </c>
      <c r="N26" s="4" t="s">
        <v>172</v>
      </c>
      <c r="O26" s="4" t="s">
        <v>32</v>
      </c>
      <c r="P26" s="4" t="s">
        <v>33</v>
      </c>
      <c r="Q26" s="4">
        <v>0</v>
      </c>
      <c r="R26" s="7">
        <v>44861</v>
      </c>
      <c r="S26" s="6">
        <v>44875</v>
      </c>
      <c r="T26" s="4" t="s">
        <v>34</v>
      </c>
      <c r="U26" s="4">
        <v>5024</v>
      </c>
      <c r="V26" s="4">
        <v>0</v>
      </c>
      <c r="W26" s="4">
        <v>0</v>
      </c>
      <c r="X26" s="4" t="s">
        <v>173</v>
      </c>
      <c r="Y26" s="4" t="s">
        <v>174</v>
      </c>
    </row>
    <row r="27" s="4" customFormat="1" spans="1:25">
      <c r="A27" s="4" t="s">
        <v>175</v>
      </c>
      <c r="B27" s="4" t="s">
        <v>26</v>
      </c>
      <c r="C27" s="4" t="s">
        <v>27</v>
      </c>
      <c r="D27" s="4" t="s">
        <v>176</v>
      </c>
      <c r="E27" s="4" t="s">
        <v>177</v>
      </c>
      <c r="F27" s="6">
        <v>44870</v>
      </c>
      <c r="G27" s="6">
        <v>44872</v>
      </c>
      <c r="H27" s="4">
        <v>1</v>
      </c>
      <c r="I27" s="4">
        <v>2</v>
      </c>
      <c r="J27" s="4">
        <v>2</v>
      </c>
      <c r="K27" s="4" t="s">
        <v>30</v>
      </c>
      <c r="L27" s="4">
        <v>10156</v>
      </c>
      <c r="M27" s="4">
        <v>10156</v>
      </c>
      <c r="N27" s="4" t="s">
        <v>178</v>
      </c>
      <c r="O27" s="4" t="s">
        <v>32</v>
      </c>
      <c r="P27" s="4" t="s">
        <v>33</v>
      </c>
      <c r="Q27" s="4">
        <v>0</v>
      </c>
      <c r="R27" s="7">
        <v>44861</v>
      </c>
      <c r="S27" s="6">
        <v>44875</v>
      </c>
      <c r="T27" s="4" t="s">
        <v>34</v>
      </c>
      <c r="U27" s="4">
        <v>10156</v>
      </c>
      <c r="V27" s="4">
        <v>0</v>
      </c>
      <c r="W27" s="4">
        <v>0</v>
      </c>
      <c r="X27" s="4" t="s">
        <v>179</v>
      </c>
      <c r="Y27" s="4" t="s">
        <v>180</v>
      </c>
    </row>
    <row r="28" s="4" customFormat="1" spans="1:25">
      <c r="A28" s="4" t="s">
        <v>181</v>
      </c>
      <c r="B28" s="4" t="s">
        <v>26</v>
      </c>
      <c r="C28" s="4" t="s">
        <v>27</v>
      </c>
      <c r="D28" s="4" t="s">
        <v>182</v>
      </c>
      <c r="E28" s="4" t="s">
        <v>183</v>
      </c>
      <c r="F28" s="6">
        <v>44862</v>
      </c>
      <c r="G28" s="6">
        <v>44872</v>
      </c>
      <c r="H28" s="4">
        <v>1</v>
      </c>
      <c r="I28" s="4">
        <v>10</v>
      </c>
      <c r="J28" s="4">
        <v>10</v>
      </c>
      <c r="K28" s="4" t="s">
        <v>30</v>
      </c>
      <c r="L28" s="4">
        <v>6920</v>
      </c>
      <c r="M28" s="4">
        <v>6920</v>
      </c>
      <c r="N28" s="4" t="s">
        <v>184</v>
      </c>
      <c r="O28" s="4" t="s">
        <v>32</v>
      </c>
      <c r="P28" s="4" t="s">
        <v>33</v>
      </c>
      <c r="Q28" s="4">
        <v>0</v>
      </c>
      <c r="R28" s="7">
        <v>44862</v>
      </c>
      <c r="S28" s="6">
        <v>44875</v>
      </c>
      <c r="T28" s="4" t="s">
        <v>34</v>
      </c>
      <c r="U28" s="4">
        <v>6920</v>
      </c>
      <c r="V28" s="4">
        <v>0</v>
      </c>
      <c r="W28" s="4">
        <v>0</v>
      </c>
      <c r="X28" s="4" t="s">
        <v>185</v>
      </c>
      <c r="Y28" s="4" t="s">
        <v>186</v>
      </c>
    </row>
    <row r="29" s="4" customFormat="1" spans="1:25">
      <c r="A29" s="4" t="s">
        <v>187</v>
      </c>
      <c r="B29" s="4" t="s">
        <v>26</v>
      </c>
      <c r="C29" s="4" t="s">
        <v>27</v>
      </c>
      <c r="D29" s="4" t="s">
        <v>188</v>
      </c>
      <c r="E29" s="4" t="s">
        <v>189</v>
      </c>
      <c r="F29" s="6">
        <v>44870</v>
      </c>
      <c r="G29" s="6">
        <v>44872</v>
      </c>
      <c r="H29" s="4">
        <v>1</v>
      </c>
      <c r="I29" s="4">
        <v>2</v>
      </c>
      <c r="J29" s="4">
        <v>2</v>
      </c>
      <c r="K29" s="4" t="s">
        <v>30</v>
      </c>
      <c r="L29" s="4">
        <v>1088</v>
      </c>
      <c r="M29" s="4">
        <v>1088</v>
      </c>
      <c r="N29" s="4" t="s">
        <v>190</v>
      </c>
      <c r="O29" s="4" t="s">
        <v>32</v>
      </c>
      <c r="P29" s="4" t="s">
        <v>33</v>
      </c>
      <c r="Q29" s="4">
        <v>0</v>
      </c>
      <c r="R29" s="7">
        <v>44862</v>
      </c>
      <c r="S29" s="6">
        <v>44875</v>
      </c>
      <c r="T29" s="4" t="s">
        <v>34</v>
      </c>
      <c r="U29" s="4">
        <v>1088</v>
      </c>
      <c r="V29" s="4">
        <v>0</v>
      </c>
      <c r="W29" s="4">
        <v>0</v>
      </c>
      <c r="X29" s="4" t="s">
        <v>191</v>
      </c>
      <c r="Y29" s="4" t="s">
        <v>192</v>
      </c>
    </row>
    <row r="30" s="4" customFormat="1" spans="1:25">
      <c r="A30" s="4" t="s">
        <v>193</v>
      </c>
      <c r="B30" s="4" t="s">
        <v>26</v>
      </c>
      <c r="C30" s="4" t="s">
        <v>27</v>
      </c>
      <c r="D30" s="4" t="s">
        <v>194</v>
      </c>
      <c r="E30" s="4" t="s">
        <v>195</v>
      </c>
      <c r="F30" s="6">
        <v>44865</v>
      </c>
      <c r="G30" s="6">
        <v>44872</v>
      </c>
      <c r="H30" s="4">
        <v>1</v>
      </c>
      <c r="I30" s="4">
        <v>7</v>
      </c>
      <c r="J30" s="4">
        <v>7</v>
      </c>
      <c r="K30" s="4" t="s">
        <v>30</v>
      </c>
      <c r="L30" s="4">
        <v>5677</v>
      </c>
      <c r="M30" s="4">
        <v>5677</v>
      </c>
      <c r="N30" s="4" t="s">
        <v>196</v>
      </c>
      <c r="O30" s="4" t="s">
        <v>32</v>
      </c>
      <c r="P30" s="4" t="s">
        <v>33</v>
      </c>
      <c r="Q30" s="4">
        <v>0</v>
      </c>
      <c r="R30" s="7">
        <v>44862</v>
      </c>
      <c r="S30" s="6">
        <v>44875</v>
      </c>
      <c r="T30" s="4" t="s">
        <v>34</v>
      </c>
      <c r="U30" s="4">
        <v>5677</v>
      </c>
      <c r="V30" s="4">
        <v>0</v>
      </c>
      <c r="W30" s="4">
        <v>0</v>
      </c>
      <c r="X30" s="4" t="s">
        <v>197</v>
      </c>
      <c r="Y30" s="4" t="s">
        <v>198</v>
      </c>
    </row>
    <row r="31" s="4" customFormat="1" spans="1:25">
      <c r="A31" s="4" t="s">
        <v>199</v>
      </c>
      <c r="B31" s="4" t="s">
        <v>26</v>
      </c>
      <c r="C31" s="4" t="s">
        <v>27</v>
      </c>
      <c r="D31" s="4" t="s">
        <v>200</v>
      </c>
      <c r="E31" s="4" t="s">
        <v>201</v>
      </c>
      <c r="F31" s="6">
        <v>44869</v>
      </c>
      <c r="G31" s="6">
        <v>44872</v>
      </c>
      <c r="H31" s="4">
        <v>1</v>
      </c>
      <c r="I31" s="4">
        <v>3</v>
      </c>
      <c r="J31" s="4">
        <v>3</v>
      </c>
      <c r="K31" s="4" t="s">
        <v>30</v>
      </c>
      <c r="L31" s="4">
        <v>1080</v>
      </c>
      <c r="M31" s="4">
        <v>1080</v>
      </c>
      <c r="N31" s="4" t="s">
        <v>202</v>
      </c>
      <c r="O31" s="4" t="s">
        <v>32</v>
      </c>
      <c r="P31" s="4" t="s">
        <v>33</v>
      </c>
      <c r="Q31" s="4">
        <v>0</v>
      </c>
      <c r="R31" s="7">
        <v>44863</v>
      </c>
      <c r="S31" s="6">
        <v>44875</v>
      </c>
      <c r="T31" s="4" t="s">
        <v>34</v>
      </c>
      <c r="U31" s="4">
        <v>1080</v>
      </c>
      <c r="V31" s="4">
        <v>0</v>
      </c>
      <c r="W31" s="4">
        <v>0</v>
      </c>
      <c r="X31" s="4" t="s">
        <v>203</v>
      </c>
      <c r="Y31" s="4" t="s">
        <v>204</v>
      </c>
    </row>
    <row r="32" s="4" customFormat="1" spans="1:25">
      <c r="A32" s="4" t="s">
        <v>205</v>
      </c>
      <c r="B32" s="4" t="s">
        <v>26</v>
      </c>
      <c r="C32" s="4" t="s">
        <v>27</v>
      </c>
      <c r="D32" s="4" t="s">
        <v>68</v>
      </c>
      <c r="E32" s="4" t="s">
        <v>206</v>
      </c>
      <c r="F32" s="6">
        <v>44870</v>
      </c>
      <c r="G32" s="6">
        <v>44872</v>
      </c>
      <c r="H32" s="4">
        <v>1</v>
      </c>
      <c r="I32" s="4">
        <v>2</v>
      </c>
      <c r="J32" s="4">
        <v>2</v>
      </c>
      <c r="K32" s="4" t="s">
        <v>30</v>
      </c>
      <c r="L32" s="4">
        <v>1370</v>
      </c>
      <c r="M32" s="4">
        <v>1370</v>
      </c>
      <c r="N32" s="4" t="s">
        <v>207</v>
      </c>
      <c r="O32" s="4" t="s">
        <v>32</v>
      </c>
      <c r="P32" s="4" t="s">
        <v>33</v>
      </c>
      <c r="Q32" s="4">
        <v>0</v>
      </c>
      <c r="R32" s="7">
        <v>44865</v>
      </c>
      <c r="S32" s="6">
        <v>44875</v>
      </c>
      <c r="T32" s="4" t="s">
        <v>34</v>
      </c>
      <c r="U32" s="4">
        <v>1370</v>
      </c>
      <c r="V32" s="4">
        <v>0</v>
      </c>
      <c r="W32" s="4">
        <v>0</v>
      </c>
      <c r="X32" s="4" t="s">
        <v>208</v>
      </c>
      <c r="Y32" s="4" t="s">
        <v>209</v>
      </c>
    </row>
    <row r="33" s="4" customFormat="1" spans="1:25">
      <c r="A33" s="4" t="s">
        <v>210</v>
      </c>
      <c r="B33" s="4" t="s">
        <v>26</v>
      </c>
      <c r="C33" s="4" t="s">
        <v>27</v>
      </c>
      <c r="D33" s="4" t="s">
        <v>211</v>
      </c>
      <c r="E33" s="4" t="s">
        <v>212</v>
      </c>
      <c r="F33" s="6">
        <v>44867</v>
      </c>
      <c r="G33" s="6">
        <v>44872</v>
      </c>
      <c r="H33" s="4">
        <v>1</v>
      </c>
      <c r="I33" s="4">
        <v>5</v>
      </c>
      <c r="J33" s="4">
        <v>5</v>
      </c>
      <c r="K33" s="4" t="s">
        <v>30</v>
      </c>
      <c r="L33" s="4">
        <v>1875</v>
      </c>
      <c r="M33" s="4">
        <v>1875</v>
      </c>
      <c r="N33" s="4" t="s">
        <v>213</v>
      </c>
      <c r="O33" s="4" t="s">
        <v>32</v>
      </c>
      <c r="P33" s="4" t="s">
        <v>33</v>
      </c>
      <c r="Q33" s="4">
        <v>0</v>
      </c>
      <c r="R33" s="7">
        <v>44865</v>
      </c>
      <c r="S33" s="6">
        <v>44875</v>
      </c>
      <c r="T33" s="4" t="s">
        <v>34</v>
      </c>
      <c r="U33" s="4">
        <v>1875</v>
      </c>
      <c r="V33" s="4">
        <v>0</v>
      </c>
      <c r="W33" s="4">
        <v>0</v>
      </c>
      <c r="X33" s="4" t="s">
        <v>214</v>
      </c>
      <c r="Y33" s="4" t="s">
        <v>215</v>
      </c>
    </row>
    <row r="34" s="4" customFormat="1" spans="1:25">
      <c r="A34" s="4" t="s">
        <v>216</v>
      </c>
      <c r="B34" s="4" t="s">
        <v>26</v>
      </c>
      <c r="C34" s="4" t="s">
        <v>27</v>
      </c>
      <c r="D34" s="4" t="s">
        <v>217</v>
      </c>
      <c r="E34" s="4" t="s">
        <v>218</v>
      </c>
      <c r="F34" s="6">
        <v>44871</v>
      </c>
      <c r="G34" s="6">
        <v>44872</v>
      </c>
      <c r="H34" s="4">
        <v>1</v>
      </c>
      <c r="I34" s="4">
        <v>1</v>
      </c>
      <c r="J34" s="4">
        <v>1</v>
      </c>
      <c r="K34" s="4" t="s">
        <v>30</v>
      </c>
      <c r="L34" s="4">
        <v>371</v>
      </c>
      <c r="M34" s="4">
        <v>371</v>
      </c>
      <c r="N34" s="4" t="s">
        <v>219</v>
      </c>
      <c r="O34" s="4" t="s">
        <v>32</v>
      </c>
      <c r="P34" s="4" t="s">
        <v>33</v>
      </c>
      <c r="Q34" s="4">
        <v>0</v>
      </c>
      <c r="R34" s="7">
        <v>44866</v>
      </c>
      <c r="S34" s="6">
        <v>44875</v>
      </c>
      <c r="T34" s="4" t="s">
        <v>34</v>
      </c>
      <c r="U34" s="4">
        <v>371</v>
      </c>
      <c r="V34" s="4">
        <v>0</v>
      </c>
      <c r="W34" s="4">
        <v>0</v>
      </c>
      <c r="X34" s="4" t="s">
        <v>220</v>
      </c>
      <c r="Y34" s="4" t="s">
        <v>221</v>
      </c>
    </row>
    <row r="35" s="4" customFormat="1" spans="1:25">
      <c r="A35" s="4" t="s">
        <v>222</v>
      </c>
      <c r="B35" s="4" t="s">
        <v>26</v>
      </c>
      <c r="C35" s="4" t="s">
        <v>27</v>
      </c>
      <c r="D35" s="4" t="s">
        <v>223</v>
      </c>
      <c r="E35" s="4" t="s">
        <v>224</v>
      </c>
      <c r="F35" s="6">
        <v>44869</v>
      </c>
      <c r="G35" s="6">
        <v>44872</v>
      </c>
      <c r="H35" s="4">
        <v>1</v>
      </c>
      <c r="I35" s="4">
        <v>3</v>
      </c>
      <c r="J35" s="4">
        <v>3</v>
      </c>
      <c r="K35" s="4" t="s">
        <v>30</v>
      </c>
      <c r="L35" s="4">
        <v>620</v>
      </c>
      <c r="M35" s="4">
        <v>620</v>
      </c>
      <c r="N35" s="4" t="s">
        <v>225</v>
      </c>
      <c r="O35" s="4" t="s">
        <v>32</v>
      </c>
      <c r="P35" s="4" t="s">
        <v>33</v>
      </c>
      <c r="Q35" s="4">
        <v>0</v>
      </c>
      <c r="R35" s="7">
        <v>44866</v>
      </c>
      <c r="S35" s="6">
        <v>44875</v>
      </c>
      <c r="T35" s="4" t="s">
        <v>34</v>
      </c>
      <c r="U35" s="4">
        <v>620</v>
      </c>
      <c r="V35" s="4">
        <v>0</v>
      </c>
      <c r="W35" s="4">
        <v>0</v>
      </c>
      <c r="X35" s="4" t="s">
        <v>226</v>
      </c>
      <c r="Y35" s="4" t="s">
        <v>227</v>
      </c>
    </row>
    <row r="36" s="4" customFormat="1" spans="1:25">
      <c r="A36" s="4" t="s">
        <v>228</v>
      </c>
      <c r="B36" s="4" t="s">
        <v>26</v>
      </c>
      <c r="C36" s="4" t="s">
        <v>27</v>
      </c>
      <c r="D36" s="4" t="s">
        <v>229</v>
      </c>
      <c r="E36" s="4" t="s">
        <v>230</v>
      </c>
      <c r="F36" s="6">
        <v>44871</v>
      </c>
      <c r="G36" s="6">
        <v>44872</v>
      </c>
      <c r="H36" s="4">
        <v>1</v>
      </c>
      <c r="I36" s="4">
        <v>1</v>
      </c>
      <c r="J36" s="4">
        <v>1</v>
      </c>
      <c r="K36" s="4" t="s">
        <v>30</v>
      </c>
      <c r="L36" s="4">
        <v>1180</v>
      </c>
      <c r="M36" s="4">
        <v>1180</v>
      </c>
      <c r="N36" s="4" t="s">
        <v>231</v>
      </c>
      <c r="O36" s="4" t="s">
        <v>32</v>
      </c>
      <c r="P36" s="4" t="s">
        <v>33</v>
      </c>
      <c r="Q36" s="4">
        <v>0</v>
      </c>
      <c r="R36" s="7">
        <v>44866</v>
      </c>
      <c r="S36" s="6">
        <v>44875</v>
      </c>
      <c r="T36" s="4" t="s">
        <v>34</v>
      </c>
      <c r="U36" s="4">
        <v>1180</v>
      </c>
      <c r="V36" s="4">
        <v>0</v>
      </c>
      <c r="W36" s="4">
        <v>0</v>
      </c>
      <c r="X36" s="4" t="s">
        <v>232</v>
      </c>
      <c r="Y36" s="4" t="s">
        <v>233</v>
      </c>
    </row>
    <row r="37" s="4" customFormat="1" spans="1:25">
      <c r="A37" s="4" t="s">
        <v>234</v>
      </c>
      <c r="B37" s="4" t="s">
        <v>26</v>
      </c>
      <c r="C37" s="4" t="s">
        <v>27</v>
      </c>
      <c r="D37" s="4" t="s">
        <v>235</v>
      </c>
      <c r="E37" s="4" t="s">
        <v>236</v>
      </c>
      <c r="F37" s="6">
        <v>44869</v>
      </c>
      <c r="G37" s="6">
        <v>44872</v>
      </c>
      <c r="H37" s="4">
        <v>1</v>
      </c>
      <c r="I37" s="4">
        <v>3</v>
      </c>
      <c r="J37" s="4">
        <v>3</v>
      </c>
      <c r="K37" s="4" t="s">
        <v>30</v>
      </c>
      <c r="L37" s="4">
        <v>1311</v>
      </c>
      <c r="M37" s="4">
        <v>1311</v>
      </c>
      <c r="N37" s="4" t="s">
        <v>237</v>
      </c>
      <c r="O37" s="4" t="s">
        <v>32</v>
      </c>
      <c r="P37" s="4" t="s">
        <v>33</v>
      </c>
      <c r="Q37" s="4">
        <v>0</v>
      </c>
      <c r="R37" s="7">
        <v>44866</v>
      </c>
      <c r="S37" s="6">
        <v>44875</v>
      </c>
      <c r="T37" s="4" t="s">
        <v>34</v>
      </c>
      <c r="U37" s="4">
        <v>1311</v>
      </c>
      <c r="V37" s="4">
        <v>0</v>
      </c>
      <c r="W37" s="4">
        <v>0</v>
      </c>
      <c r="X37" s="4" t="s">
        <v>238</v>
      </c>
      <c r="Y37" s="4" t="s">
        <v>239</v>
      </c>
    </row>
    <row r="38" s="4" customFormat="1" spans="1:25">
      <c r="A38" s="4" t="s">
        <v>240</v>
      </c>
      <c r="B38" s="4" t="s">
        <v>26</v>
      </c>
      <c r="C38" s="4" t="s">
        <v>27</v>
      </c>
      <c r="D38" s="4" t="s">
        <v>241</v>
      </c>
      <c r="E38" s="4" t="s">
        <v>242</v>
      </c>
      <c r="F38" s="6">
        <v>44869</v>
      </c>
      <c r="G38" s="6">
        <v>44872</v>
      </c>
      <c r="H38" s="4">
        <v>1</v>
      </c>
      <c r="I38" s="4">
        <v>3</v>
      </c>
      <c r="J38" s="4">
        <v>3</v>
      </c>
      <c r="K38" s="4" t="s">
        <v>30</v>
      </c>
      <c r="L38" s="4">
        <v>936</v>
      </c>
      <c r="M38" s="4">
        <v>936</v>
      </c>
      <c r="N38" s="4" t="s">
        <v>243</v>
      </c>
      <c r="O38" s="4" t="s">
        <v>32</v>
      </c>
      <c r="P38" s="4" t="s">
        <v>33</v>
      </c>
      <c r="Q38" s="4">
        <v>0</v>
      </c>
      <c r="R38" s="7">
        <v>44866</v>
      </c>
      <c r="S38" s="6">
        <v>44875</v>
      </c>
      <c r="T38" s="4" t="s">
        <v>34</v>
      </c>
      <c r="U38" s="4">
        <v>936</v>
      </c>
      <c r="V38" s="4">
        <v>0</v>
      </c>
      <c r="W38" s="4">
        <v>0</v>
      </c>
      <c r="X38" s="4" t="s">
        <v>244</v>
      </c>
      <c r="Y38" s="4" t="s">
        <v>245</v>
      </c>
    </row>
    <row r="39" s="4" customFormat="1" spans="1:25">
      <c r="A39" s="4" t="s">
        <v>246</v>
      </c>
      <c r="B39" s="4" t="s">
        <v>26</v>
      </c>
      <c r="C39" s="4" t="s">
        <v>27</v>
      </c>
      <c r="D39" s="4" t="s">
        <v>247</v>
      </c>
      <c r="E39" s="4" t="s">
        <v>248</v>
      </c>
      <c r="F39" s="6">
        <v>44868</v>
      </c>
      <c r="G39" s="6">
        <v>44872</v>
      </c>
      <c r="H39" s="4">
        <v>1</v>
      </c>
      <c r="I39" s="4">
        <v>4</v>
      </c>
      <c r="J39" s="4">
        <v>4</v>
      </c>
      <c r="K39" s="4" t="s">
        <v>30</v>
      </c>
      <c r="L39" s="4">
        <v>1080</v>
      </c>
      <c r="M39" s="4">
        <v>1080</v>
      </c>
      <c r="N39" s="4" t="s">
        <v>249</v>
      </c>
      <c r="O39" s="4" t="s">
        <v>32</v>
      </c>
      <c r="P39" s="4" t="s">
        <v>33</v>
      </c>
      <c r="Q39" s="4">
        <v>0</v>
      </c>
      <c r="R39" s="7">
        <v>44867</v>
      </c>
      <c r="S39" s="6">
        <v>44875</v>
      </c>
      <c r="T39" s="4" t="s">
        <v>34</v>
      </c>
      <c r="U39" s="4">
        <v>1080</v>
      </c>
      <c r="V39" s="4">
        <v>0</v>
      </c>
      <c r="W39" s="4">
        <v>0</v>
      </c>
      <c r="X39" s="4" t="s">
        <v>250</v>
      </c>
      <c r="Y39" s="4" t="s">
        <v>251</v>
      </c>
    </row>
    <row r="40" s="4" customFormat="1" spans="1:25">
      <c r="A40" s="4" t="s">
        <v>252</v>
      </c>
      <c r="B40" s="4" t="s">
        <v>26</v>
      </c>
      <c r="C40" s="4" t="s">
        <v>27</v>
      </c>
      <c r="D40" s="4" t="s">
        <v>253</v>
      </c>
      <c r="E40" s="4" t="s">
        <v>254</v>
      </c>
      <c r="F40" s="6">
        <v>44871</v>
      </c>
      <c r="G40" s="6">
        <v>44872</v>
      </c>
      <c r="H40" s="4">
        <v>1</v>
      </c>
      <c r="I40" s="4">
        <v>1</v>
      </c>
      <c r="J40" s="4">
        <v>1</v>
      </c>
      <c r="K40" s="4" t="s">
        <v>30</v>
      </c>
      <c r="L40" s="4">
        <v>638</v>
      </c>
      <c r="M40" s="4">
        <v>638</v>
      </c>
      <c r="N40" s="4" t="s">
        <v>255</v>
      </c>
      <c r="O40" s="4" t="s">
        <v>32</v>
      </c>
      <c r="P40" s="4" t="s">
        <v>33</v>
      </c>
      <c r="Q40" s="4">
        <v>0</v>
      </c>
      <c r="R40" s="7">
        <v>44867</v>
      </c>
      <c r="S40" s="6">
        <v>44875</v>
      </c>
      <c r="T40" s="4" t="s">
        <v>34</v>
      </c>
      <c r="U40" s="4">
        <v>638</v>
      </c>
      <c r="V40" s="4">
        <v>0</v>
      </c>
      <c r="W40" s="4">
        <v>0</v>
      </c>
      <c r="X40" s="4" t="s">
        <v>256</v>
      </c>
      <c r="Y40" s="4" t="s">
        <v>256</v>
      </c>
    </row>
    <row r="41" s="4" customFormat="1" spans="1:26">
      <c r="A41" s="4" t="s">
        <v>257</v>
      </c>
      <c r="B41" s="4" t="s">
        <v>26</v>
      </c>
      <c r="C41" s="4" t="s">
        <v>27</v>
      </c>
      <c r="D41" s="4" t="s">
        <v>258</v>
      </c>
      <c r="E41" s="4" t="s">
        <v>254</v>
      </c>
      <c r="F41" s="6">
        <v>44870</v>
      </c>
      <c r="G41" s="6">
        <v>44872</v>
      </c>
      <c r="H41" s="4">
        <v>2</v>
      </c>
      <c r="I41" s="4">
        <v>2</v>
      </c>
      <c r="J41" s="4">
        <v>4</v>
      </c>
      <c r="K41" s="4" t="s">
        <v>30</v>
      </c>
      <c r="L41" s="4">
        <v>2452</v>
      </c>
      <c r="M41" s="4">
        <v>2452</v>
      </c>
      <c r="N41" s="4" t="s">
        <v>259</v>
      </c>
      <c r="O41" s="4" t="s">
        <v>32</v>
      </c>
      <c r="P41" s="4" t="s">
        <v>33</v>
      </c>
      <c r="Q41" s="4">
        <v>0</v>
      </c>
      <c r="R41" s="7">
        <v>44867</v>
      </c>
      <c r="S41" s="6">
        <v>44875</v>
      </c>
      <c r="T41" s="4" t="s">
        <v>34</v>
      </c>
      <c r="U41" s="4">
        <v>2452</v>
      </c>
      <c r="V41" s="4">
        <v>0</v>
      </c>
      <c r="W41" s="4">
        <v>0</v>
      </c>
      <c r="X41" s="4" t="s">
        <v>260</v>
      </c>
      <c r="Y41" s="4">
        <v>2392727</v>
      </c>
      <c r="Z41" s="4" t="s">
        <v>261</v>
      </c>
    </row>
    <row r="42" s="4" customFormat="1" spans="1:25">
      <c r="A42" s="4" t="s">
        <v>262</v>
      </c>
      <c r="B42" s="4" t="s">
        <v>26</v>
      </c>
      <c r="C42" s="4" t="s">
        <v>27</v>
      </c>
      <c r="D42" s="4" t="s">
        <v>263</v>
      </c>
      <c r="E42" s="4" t="s">
        <v>264</v>
      </c>
      <c r="F42" s="6">
        <v>44868</v>
      </c>
      <c r="G42" s="6">
        <v>44872</v>
      </c>
      <c r="H42" s="4">
        <v>1</v>
      </c>
      <c r="I42" s="4">
        <v>4</v>
      </c>
      <c r="J42" s="4">
        <v>4</v>
      </c>
      <c r="K42" s="4" t="s">
        <v>30</v>
      </c>
      <c r="L42" s="4">
        <v>2897</v>
      </c>
      <c r="M42" s="4">
        <v>2897</v>
      </c>
      <c r="N42" s="4" t="s">
        <v>265</v>
      </c>
      <c r="O42" s="4" t="s">
        <v>32</v>
      </c>
      <c r="P42" s="4" t="s">
        <v>33</v>
      </c>
      <c r="Q42" s="4">
        <v>0</v>
      </c>
      <c r="R42" s="7">
        <v>44867</v>
      </c>
      <c r="S42" s="6">
        <v>44875</v>
      </c>
      <c r="T42" s="4" t="s">
        <v>34</v>
      </c>
      <c r="U42" s="4">
        <v>2897</v>
      </c>
      <c r="V42" s="4">
        <v>0</v>
      </c>
      <c r="W42" s="4">
        <v>0</v>
      </c>
      <c r="X42" s="4" t="s">
        <v>266</v>
      </c>
      <c r="Y42" s="4" t="s">
        <v>267</v>
      </c>
    </row>
    <row r="43" s="4" customFormat="1" spans="1:25">
      <c r="A43" s="4" t="s">
        <v>268</v>
      </c>
      <c r="B43" s="4" t="s">
        <v>26</v>
      </c>
      <c r="C43" s="4" t="s">
        <v>27</v>
      </c>
      <c r="D43" s="4" t="s">
        <v>56</v>
      </c>
      <c r="E43" s="4" t="s">
        <v>269</v>
      </c>
      <c r="F43" s="6">
        <v>44868</v>
      </c>
      <c r="G43" s="6">
        <v>44872</v>
      </c>
      <c r="H43" s="4">
        <v>1</v>
      </c>
      <c r="I43" s="4">
        <v>4</v>
      </c>
      <c r="J43" s="4">
        <v>4</v>
      </c>
      <c r="K43" s="4" t="s">
        <v>30</v>
      </c>
      <c r="L43" s="4">
        <v>2848</v>
      </c>
      <c r="M43" s="4">
        <v>2848</v>
      </c>
      <c r="N43" s="4" t="s">
        <v>270</v>
      </c>
      <c r="O43" s="4" t="s">
        <v>32</v>
      </c>
      <c r="P43" s="4" t="s">
        <v>33</v>
      </c>
      <c r="Q43" s="4">
        <v>0</v>
      </c>
      <c r="R43" s="7">
        <v>44867</v>
      </c>
      <c r="S43" s="6">
        <v>44875</v>
      </c>
      <c r="T43" s="4" t="s">
        <v>34</v>
      </c>
      <c r="U43" s="4">
        <v>2848</v>
      </c>
      <c r="V43" s="4">
        <v>0</v>
      </c>
      <c r="W43" s="4">
        <v>0</v>
      </c>
      <c r="X43" s="4" t="s">
        <v>271</v>
      </c>
      <c r="Y43" s="4" t="s">
        <v>272</v>
      </c>
    </row>
    <row r="44" s="4" customFormat="1" spans="1:25">
      <c r="A44" s="4" t="s">
        <v>273</v>
      </c>
      <c r="B44" s="4" t="s">
        <v>26</v>
      </c>
      <c r="C44" s="4" t="s">
        <v>27</v>
      </c>
      <c r="D44" s="4" t="s">
        <v>274</v>
      </c>
      <c r="E44" s="4" t="s">
        <v>275</v>
      </c>
      <c r="F44" s="6">
        <v>44869</v>
      </c>
      <c r="G44" s="6">
        <v>44872</v>
      </c>
      <c r="H44" s="4">
        <v>1</v>
      </c>
      <c r="I44" s="4">
        <v>3</v>
      </c>
      <c r="J44" s="4">
        <v>3</v>
      </c>
      <c r="K44" s="4" t="s">
        <v>30</v>
      </c>
      <c r="L44" s="4">
        <v>1731</v>
      </c>
      <c r="M44" s="4">
        <v>1731</v>
      </c>
      <c r="N44" s="4" t="s">
        <v>276</v>
      </c>
      <c r="O44" s="4" t="s">
        <v>32</v>
      </c>
      <c r="P44" s="4" t="s">
        <v>33</v>
      </c>
      <c r="Q44" s="4">
        <v>0</v>
      </c>
      <c r="R44" s="7">
        <v>44867</v>
      </c>
      <c r="S44" s="6">
        <v>44875</v>
      </c>
      <c r="T44" s="4" t="s">
        <v>34</v>
      </c>
      <c r="U44" s="4">
        <v>1731</v>
      </c>
      <c r="V44" s="4">
        <v>0</v>
      </c>
      <c r="W44" s="4">
        <v>0</v>
      </c>
      <c r="X44" s="4" t="s">
        <v>277</v>
      </c>
      <c r="Y44" s="4" t="s">
        <v>278</v>
      </c>
    </row>
    <row r="45" s="4" customFormat="1" spans="1:25">
      <c r="A45" s="4" t="s">
        <v>279</v>
      </c>
      <c r="B45" s="4" t="s">
        <v>26</v>
      </c>
      <c r="C45" s="4" t="s">
        <v>27</v>
      </c>
      <c r="D45" s="4" t="s">
        <v>280</v>
      </c>
      <c r="E45" s="4" t="s">
        <v>281</v>
      </c>
      <c r="F45" s="6">
        <v>44871</v>
      </c>
      <c r="G45" s="6">
        <v>44872</v>
      </c>
      <c r="H45" s="4">
        <v>1</v>
      </c>
      <c r="I45" s="4">
        <v>1</v>
      </c>
      <c r="J45" s="4">
        <v>1</v>
      </c>
      <c r="K45" s="4" t="s">
        <v>30</v>
      </c>
      <c r="L45" s="4">
        <v>209</v>
      </c>
      <c r="M45" s="4">
        <v>209</v>
      </c>
      <c r="N45" s="4" t="s">
        <v>282</v>
      </c>
      <c r="O45" s="4" t="s">
        <v>32</v>
      </c>
      <c r="P45" s="4" t="s">
        <v>33</v>
      </c>
      <c r="Q45" s="4">
        <v>0</v>
      </c>
      <c r="R45" s="7">
        <v>44867</v>
      </c>
      <c r="S45" s="6">
        <v>44875</v>
      </c>
      <c r="T45" s="4" t="s">
        <v>34</v>
      </c>
      <c r="U45" s="4">
        <v>209</v>
      </c>
      <c r="V45" s="4">
        <v>0</v>
      </c>
      <c r="W45" s="4">
        <v>0</v>
      </c>
      <c r="X45" s="4" t="s">
        <v>283</v>
      </c>
      <c r="Y45" s="4" t="s">
        <v>284</v>
      </c>
    </row>
    <row r="46" s="4" customFormat="1" spans="1:25">
      <c r="A46" s="4" t="s">
        <v>285</v>
      </c>
      <c r="B46" s="4" t="s">
        <v>26</v>
      </c>
      <c r="C46" s="4" t="s">
        <v>27</v>
      </c>
      <c r="D46" s="4" t="s">
        <v>286</v>
      </c>
      <c r="E46" s="4" t="s">
        <v>287</v>
      </c>
      <c r="F46" s="6">
        <v>44871</v>
      </c>
      <c r="G46" s="6">
        <v>44872</v>
      </c>
      <c r="H46" s="4">
        <v>1</v>
      </c>
      <c r="I46" s="4">
        <v>1</v>
      </c>
      <c r="J46" s="4">
        <v>1</v>
      </c>
      <c r="K46" s="4" t="s">
        <v>30</v>
      </c>
      <c r="L46" s="4">
        <v>486</v>
      </c>
      <c r="M46" s="4">
        <v>486</v>
      </c>
      <c r="N46" s="4" t="s">
        <v>288</v>
      </c>
      <c r="O46" s="4" t="s">
        <v>32</v>
      </c>
      <c r="P46" s="4" t="s">
        <v>33</v>
      </c>
      <c r="Q46" s="4">
        <v>0</v>
      </c>
      <c r="R46" s="7">
        <v>44867</v>
      </c>
      <c r="S46" s="6">
        <v>44875</v>
      </c>
      <c r="T46" s="4" t="s">
        <v>34</v>
      </c>
      <c r="U46" s="4">
        <v>486</v>
      </c>
      <c r="V46" s="4">
        <v>0</v>
      </c>
      <c r="W46" s="4">
        <v>0</v>
      </c>
      <c r="X46" s="4" t="s">
        <v>289</v>
      </c>
      <c r="Y46" s="4" t="s">
        <v>290</v>
      </c>
    </row>
    <row r="47" s="4" customFormat="1" spans="1:25">
      <c r="A47" s="4" t="s">
        <v>291</v>
      </c>
      <c r="B47" s="4" t="s">
        <v>26</v>
      </c>
      <c r="C47" s="4" t="s">
        <v>27</v>
      </c>
      <c r="D47" s="4" t="s">
        <v>247</v>
      </c>
      <c r="E47" s="4" t="s">
        <v>292</v>
      </c>
      <c r="F47" s="6">
        <v>44869</v>
      </c>
      <c r="G47" s="6">
        <v>44872</v>
      </c>
      <c r="H47" s="4">
        <v>1</v>
      </c>
      <c r="I47" s="4">
        <v>3</v>
      </c>
      <c r="J47" s="4">
        <v>3</v>
      </c>
      <c r="K47" s="4" t="s">
        <v>30</v>
      </c>
      <c r="L47" s="4">
        <v>1017</v>
      </c>
      <c r="M47" s="4">
        <v>1017</v>
      </c>
      <c r="N47" s="4" t="s">
        <v>293</v>
      </c>
      <c r="O47" s="4" t="s">
        <v>32</v>
      </c>
      <c r="P47" s="4" t="s">
        <v>33</v>
      </c>
      <c r="Q47" s="4">
        <v>0</v>
      </c>
      <c r="R47" s="7">
        <v>44868</v>
      </c>
      <c r="S47" s="6">
        <v>44875</v>
      </c>
      <c r="T47" s="4" t="s">
        <v>34</v>
      </c>
      <c r="U47" s="4">
        <v>1017</v>
      </c>
      <c r="V47" s="4">
        <v>0</v>
      </c>
      <c r="W47" s="4">
        <v>0</v>
      </c>
      <c r="X47" s="4" t="s">
        <v>294</v>
      </c>
      <c r="Y47" s="4" t="s">
        <v>295</v>
      </c>
    </row>
    <row r="48" s="4" customFormat="1" spans="1:25">
      <c r="A48" s="4" t="s">
        <v>296</v>
      </c>
      <c r="B48" s="4" t="s">
        <v>26</v>
      </c>
      <c r="C48" s="4" t="s">
        <v>27</v>
      </c>
      <c r="D48" s="4" t="s">
        <v>297</v>
      </c>
      <c r="E48" s="4" t="s">
        <v>298</v>
      </c>
      <c r="F48" s="6">
        <v>44870</v>
      </c>
      <c r="G48" s="6">
        <v>44872</v>
      </c>
      <c r="H48" s="4">
        <v>1</v>
      </c>
      <c r="I48" s="4">
        <v>2</v>
      </c>
      <c r="J48" s="4">
        <v>2</v>
      </c>
      <c r="K48" s="4" t="s">
        <v>30</v>
      </c>
      <c r="L48" s="4">
        <v>3176</v>
      </c>
      <c r="M48" s="4">
        <v>3176</v>
      </c>
      <c r="N48" s="4" t="s">
        <v>299</v>
      </c>
      <c r="O48" s="4" t="s">
        <v>32</v>
      </c>
      <c r="P48" s="4" t="s">
        <v>33</v>
      </c>
      <c r="Q48" s="4">
        <v>0</v>
      </c>
      <c r="R48" s="7">
        <v>44868</v>
      </c>
      <c r="S48" s="6">
        <v>44875</v>
      </c>
      <c r="T48" s="4" t="s">
        <v>34</v>
      </c>
      <c r="U48" s="4">
        <v>3176</v>
      </c>
      <c r="V48" s="4">
        <v>0</v>
      </c>
      <c r="W48" s="4">
        <v>0</v>
      </c>
      <c r="X48" s="4" t="s">
        <v>300</v>
      </c>
      <c r="Y48" s="4" t="s">
        <v>301</v>
      </c>
    </row>
    <row r="49" s="4" customFormat="1" spans="1:25">
      <c r="A49" s="4" t="s">
        <v>279</v>
      </c>
      <c r="B49" s="4" t="s">
        <v>26</v>
      </c>
      <c r="C49" s="4" t="s">
        <v>302</v>
      </c>
      <c r="D49" s="4" t="s">
        <v>280</v>
      </c>
      <c r="E49" s="4" t="s">
        <v>281</v>
      </c>
      <c r="F49" s="6">
        <v>44871</v>
      </c>
      <c r="G49" s="6">
        <v>44872</v>
      </c>
      <c r="H49" s="4">
        <v>1</v>
      </c>
      <c r="I49" s="4">
        <v>1</v>
      </c>
      <c r="J49" s="4">
        <v>1</v>
      </c>
      <c r="K49" s="4" t="s">
        <v>30</v>
      </c>
      <c r="L49" s="4">
        <v>-209</v>
      </c>
      <c r="M49" s="4">
        <v>-209</v>
      </c>
      <c r="N49" s="4" t="s">
        <v>282</v>
      </c>
      <c r="O49" s="4" t="s">
        <v>32</v>
      </c>
      <c r="P49" s="4" t="s">
        <v>33</v>
      </c>
      <c r="Q49" s="4">
        <v>0</v>
      </c>
      <c r="R49" s="7">
        <v>44867</v>
      </c>
      <c r="S49" s="6">
        <v>44875</v>
      </c>
      <c r="T49" s="4" t="s">
        <v>34</v>
      </c>
      <c r="U49" s="4">
        <v>-209</v>
      </c>
      <c r="V49" s="4">
        <v>0</v>
      </c>
      <c r="W49" s="4">
        <v>0</v>
      </c>
      <c r="X49" s="4" t="s">
        <v>283</v>
      </c>
      <c r="Y49" s="4" t="s">
        <v>284</v>
      </c>
    </row>
    <row r="50" s="4" customFormat="1" spans="1:25">
      <c r="A50" s="4" t="s">
        <v>303</v>
      </c>
      <c r="B50" s="4" t="s">
        <v>26</v>
      </c>
      <c r="C50" s="4" t="s">
        <v>27</v>
      </c>
      <c r="D50" s="4" t="s">
        <v>241</v>
      </c>
      <c r="E50" s="4" t="s">
        <v>304</v>
      </c>
      <c r="F50" s="6">
        <v>44870</v>
      </c>
      <c r="G50" s="6">
        <v>44872</v>
      </c>
      <c r="H50" s="4">
        <v>2</v>
      </c>
      <c r="I50" s="4">
        <v>2</v>
      </c>
      <c r="J50" s="4">
        <v>4</v>
      </c>
      <c r="K50" s="4" t="s">
        <v>30</v>
      </c>
      <c r="L50" s="4">
        <v>1476</v>
      </c>
      <c r="M50" s="4">
        <v>1476</v>
      </c>
      <c r="N50" s="4" t="s">
        <v>305</v>
      </c>
      <c r="O50" s="4" t="s">
        <v>32</v>
      </c>
      <c r="P50" s="4" t="s">
        <v>33</v>
      </c>
      <c r="Q50" s="4">
        <v>0</v>
      </c>
      <c r="R50" s="7">
        <v>44868</v>
      </c>
      <c r="S50" s="6">
        <v>44875</v>
      </c>
      <c r="T50" s="4" t="s">
        <v>34</v>
      </c>
      <c r="U50" s="4">
        <v>1476</v>
      </c>
      <c r="V50" s="4">
        <v>0</v>
      </c>
      <c r="W50" s="4">
        <v>0</v>
      </c>
      <c r="X50" s="4" t="s">
        <v>306</v>
      </c>
      <c r="Y50" s="4" t="s">
        <v>307</v>
      </c>
    </row>
    <row r="51" s="4" customFormat="1" spans="1:25">
      <c r="A51" s="4" t="s">
        <v>308</v>
      </c>
      <c r="B51" s="4" t="s">
        <v>26</v>
      </c>
      <c r="C51" s="4" t="s">
        <v>27</v>
      </c>
      <c r="D51" s="4" t="s">
        <v>309</v>
      </c>
      <c r="E51" s="4" t="s">
        <v>310</v>
      </c>
      <c r="F51" s="6">
        <v>44869</v>
      </c>
      <c r="G51" s="6">
        <v>44872</v>
      </c>
      <c r="H51" s="4">
        <v>1</v>
      </c>
      <c r="I51" s="4">
        <v>3</v>
      </c>
      <c r="J51" s="4">
        <v>3</v>
      </c>
      <c r="K51" s="4" t="s">
        <v>30</v>
      </c>
      <c r="L51" s="4">
        <v>726</v>
      </c>
      <c r="M51" s="4">
        <v>726</v>
      </c>
      <c r="N51" s="4" t="s">
        <v>311</v>
      </c>
      <c r="O51" s="4" t="s">
        <v>32</v>
      </c>
      <c r="P51" s="4" t="s">
        <v>33</v>
      </c>
      <c r="Q51" s="4">
        <v>0</v>
      </c>
      <c r="R51" s="7">
        <v>44868</v>
      </c>
      <c r="S51" s="6">
        <v>44875</v>
      </c>
      <c r="T51" s="4" t="s">
        <v>34</v>
      </c>
      <c r="U51" s="4">
        <v>726</v>
      </c>
      <c r="V51" s="4">
        <v>0</v>
      </c>
      <c r="W51" s="4">
        <v>0</v>
      </c>
      <c r="X51" s="4" t="s">
        <v>312</v>
      </c>
      <c r="Y51" s="4" t="s">
        <v>284</v>
      </c>
    </row>
    <row r="52" s="4" customFormat="1" spans="1:25">
      <c r="A52" s="4" t="s">
        <v>308</v>
      </c>
      <c r="B52" s="4" t="s">
        <v>26</v>
      </c>
      <c r="C52" s="4" t="s">
        <v>302</v>
      </c>
      <c r="D52" s="4" t="s">
        <v>309</v>
      </c>
      <c r="E52" s="4" t="s">
        <v>310</v>
      </c>
      <c r="F52" s="6">
        <v>44869</v>
      </c>
      <c r="G52" s="6">
        <v>44872</v>
      </c>
      <c r="H52" s="4">
        <v>1</v>
      </c>
      <c r="I52" s="4">
        <v>3</v>
      </c>
      <c r="J52" s="4">
        <v>3</v>
      </c>
      <c r="K52" s="4" t="s">
        <v>30</v>
      </c>
      <c r="L52" s="4">
        <v>-726</v>
      </c>
      <c r="M52" s="4">
        <v>-726</v>
      </c>
      <c r="N52" s="4" t="s">
        <v>311</v>
      </c>
      <c r="O52" s="4" t="s">
        <v>32</v>
      </c>
      <c r="P52" s="4" t="s">
        <v>33</v>
      </c>
      <c r="Q52" s="4">
        <v>0</v>
      </c>
      <c r="R52" s="7">
        <v>44868</v>
      </c>
      <c r="S52" s="6">
        <v>44875</v>
      </c>
      <c r="T52" s="4" t="s">
        <v>34</v>
      </c>
      <c r="U52" s="4">
        <v>-726</v>
      </c>
      <c r="V52" s="4">
        <v>0</v>
      </c>
      <c r="W52" s="4">
        <v>0</v>
      </c>
      <c r="X52" s="4" t="s">
        <v>312</v>
      </c>
      <c r="Y52" s="4" t="s">
        <v>284</v>
      </c>
    </row>
    <row r="53" s="4" customFormat="1" spans="1:25">
      <c r="A53" s="4" t="s">
        <v>313</v>
      </c>
      <c r="B53" s="4" t="s">
        <v>26</v>
      </c>
      <c r="C53" s="4" t="s">
        <v>27</v>
      </c>
      <c r="D53" s="4" t="s">
        <v>182</v>
      </c>
      <c r="E53" s="4" t="s">
        <v>314</v>
      </c>
      <c r="F53" s="6">
        <v>44869</v>
      </c>
      <c r="G53" s="6">
        <v>44872</v>
      </c>
      <c r="H53" s="4">
        <v>1</v>
      </c>
      <c r="I53" s="4">
        <v>3</v>
      </c>
      <c r="J53" s="4">
        <v>3</v>
      </c>
      <c r="K53" s="4" t="s">
        <v>30</v>
      </c>
      <c r="L53" s="4">
        <v>1629</v>
      </c>
      <c r="M53" s="4">
        <v>1629</v>
      </c>
      <c r="N53" s="4" t="s">
        <v>315</v>
      </c>
      <c r="O53" s="4" t="s">
        <v>32</v>
      </c>
      <c r="P53" s="4" t="s">
        <v>33</v>
      </c>
      <c r="Q53" s="4">
        <v>0</v>
      </c>
      <c r="R53" s="7">
        <v>44868</v>
      </c>
      <c r="S53" s="6">
        <v>44875</v>
      </c>
      <c r="T53" s="4" t="s">
        <v>34</v>
      </c>
      <c r="U53" s="4">
        <v>1629</v>
      </c>
      <c r="V53" s="4">
        <v>0</v>
      </c>
      <c r="W53" s="4">
        <v>0</v>
      </c>
      <c r="X53" s="4" t="s">
        <v>316</v>
      </c>
      <c r="Y53" s="4" t="s">
        <v>317</v>
      </c>
    </row>
    <row r="54" s="4" customFormat="1" spans="1:25">
      <c r="A54" s="4" t="s">
        <v>318</v>
      </c>
      <c r="B54" s="4" t="s">
        <v>26</v>
      </c>
      <c r="C54" s="4" t="s">
        <v>27</v>
      </c>
      <c r="D54" s="4" t="s">
        <v>241</v>
      </c>
      <c r="E54" s="4" t="s">
        <v>304</v>
      </c>
      <c r="F54" s="6">
        <v>44871</v>
      </c>
      <c r="G54" s="6">
        <v>44872</v>
      </c>
      <c r="H54" s="4">
        <v>1</v>
      </c>
      <c r="I54" s="4">
        <v>1</v>
      </c>
      <c r="J54" s="4">
        <v>1</v>
      </c>
      <c r="K54" s="4" t="s">
        <v>30</v>
      </c>
      <c r="L54" s="4">
        <v>369</v>
      </c>
      <c r="M54" s="4">
        <v>369</v>
      </c>
      <c r="N54" s="4" t="s">
        <v>319</v>
      </c>
      <c r="O54" s="4" t="s">
        <v>32</v>
      </c>
      <c r="P54" s="4" t="s">
        <v>33</v>
      </c>
      <c r="Q54" s="4">
        <v>0</v>
      </c>
      <c r="R54" s="7">
        <v>44869</v>
      </c>
      <c r="S54" s="6">
        <v>44875</v>
      </c>
      <c r="T54" s="4" t="s">
        <v>34</v>
      </c>
      <c r="U54" s="4">
        <v>369</v>
      </c>
      <c r="V54" s="4">
        <v>0</v>
      </c>
      <c r="W54" s="4">
        <v>0</v>
      </c>
      <c r="X54" s="4" t="s">
        <v>320</v>
      </c>
      <c r="Y54" s="4" t="s">
        <v>321</v>
      </c>
    </row>
    <row r="55" s="4" customFormat="1" spans="1:25">
      <c r="A55" s="4" t="s">
        <v>322</v>
      </c>
      <c r="B55" s="4" t="s">
        <v>26</v>
      </c>
      <c r="C55" s="4" t="s">
        <v>27</v>
      </c>
      <c r="D55" s="4" t="s">
        <v>323</v>
      </c>
      <c r="E55" s="4" t="s">
        <v>324</v>
      </c>
      <c r="F55" s="6">
        <v>44870</v>
      </c>
      <c r="G55" s="6">
        <v>44872</v>
      </c>
      <c r="H55" s="4">
        <v>1</v>
      </c>
      <c r="I55" s="4">
        <v>2</v>
      </c>
      <c r="J55" s="4">
        <v>2</v>
      </c>
      <c r="K55" s="4" t="s">
        <v>30</v>
      </c>
      <c r="L55" s="4">
        <v>400</v>
      </c>
      <c r="M55" s="4">
        <v>400</v>
      </c>
      <c r="N55" s="4" t="s">
        <v>325</v>
      </c>
      <c r="O55" s="4" t="s">
        <v>32</v>
      </c>
      <c r="P55" s="4" t="s">
        <v>33</v>
      </c>
      <c r="Q55" s="4">
        <v>0</v>
      </c>
      <c r="R55" s="7">
        <v>44869</v>
      </c>
      <c r="S55" s="6">
        <v>44875</v>
      </c>
      <c r="T55" s="4" t="s">
        <v>34</v>
      </c>
      <c r="U55" s="4">
        <v>400</v>
      </c>
      <c r="V55" s="4">
        <v>0</v>
      </c>
      <c r="W55" s="4">
        <v>0</v>
      </c>
      <c r="X55" s="4" t="s">
        <v>326</v>
      </c>
      <c r="Y55" s="4" t="s">
        <v>327</v>
      </c>
    </row>
    <row r="56" s="4" customFormat="1" spans="1:25">
      <c r="A56" s="4" t="s">
        <v>328</v>
      </c>
      <c r="B56" s="4" t="s">
        <v>26</v>
      </c>
      <c r="C56" s="4" t="s">
        <v>27</v>
      </c>
      <c r="D56" s="4" t="s">
        <v>329</v>
      </c>
      <c r="E56" s="4" t="s">
        <v>330</v>
      </c>
      <c r="F56" s="6">
        <v>44870</v>
      </c>
      <c r="G56" s="6">
        <v>44872</v>
      </c>
      <c r="H56" s="4">
        <v>1</v>
      </c>
      <c r="I56" s="4">
        <v>2</v>
      </c>
      <c r="J56" s="4">
        <v>2</v>
      </c>
      <c r="K56" s="4" t="s">
        <v>30</v>
      </c>
      <c r="L56" s="4">
        <v>700</v>
      </c>
      <c r="M56" s="4">
        <v>700</v>
      </c>
      <c r="N56" s="4" t="s">
        <v>331</v>
      </c>
      <c r="O56" s="4" t="s">
        <v>32</v>
      </c>
      <c r="P56" s="4" t="s">
        <v>33</v>
      </c>
      <c r="Q56" s="4">
        <v>0</v>
      </c>
      <c r="R56" s="7">
        <v>44869</v>
      </c>
      <c r="S56" s="6">
        <v>44875</v>
      </c>
      <c r="T56" s="4" t="s">
        <v>34</v>
      </c>
      <c r="U56" s="4">
        <v>700</v>
      </c>
      <c r="V56" s="4">
        <v>0</v>
      </c>
      <c r="W56" s="4">
        <v>0</v>
      </c>
      <c r="X56" s="4" t="s">
        <v>332</v>
      </c>
      <c r="Y56" s="4" t="s">
        <v>333</v>
      </c>
    </row>
    <row r="57" s="4" customFormat="1" spans="1:25">
      <c r="A57" s="4" t="s">
        <v>334</v>
      </c>
      <c r="B57" s="4" t="s">
        <v>26</v>
      </c>
      <c r="C57" s="4" t="s">
        <v>27</v>
      </c>
      <c r="D57" s="4" t="s">
        <v>335</v>
      </c>
      <c r="E57" s="4" t="s">
        <v>310</v>
      </c>
      <c r="F57" s="6">
        <v>44871</v>
      </c>
      <c r="G57" s="6">
        <v>44872</v>
      </c>
      <c r="H57" s="4">
        <v>1</v>
      </c>
      <c r="I57" s="4">
        <v>1</v>
      </c>
      <c r="J57" s="4">
        <v>1</v>
      </c>
      <c r="K57" s="4" t="s">
        <v>30</v>
      </c>
      <c r="L57" s="4">
        <v>440</v>
      </c>
      <c r="M57" s="4">
        <v>440</v>
      </c>
      <c r="N57" s="4" t="s">
        <v>336</v>
      </c>
      <c r="O57" s="4" t="s">
        <v>32</v>
      </c>
      <c r="P57" s="4" t="s">
        <v>33</v>
      </c>
      <c r="Q57" s="4">
        <v>0</v>
      </c>
      <c r="R57" s="7">
        <v>44870</v>
      </c>
      <c r="S57" s="6">
        <v>44875</v>
      </c>
      <c r="T57" s="4" t="s">
        <v>34</v>
      </c>
      <c r="U57" s="4">
        <v>440</v>
      </c>
      <c r="V57" s="4">
        <v>0</v>
      </c>
      <c r="W57" s="4">
        <v>0</v>
      </c>
      <c r="X57" s="4" t="s">
        <v>337</v>
      </c>
      <c r="Y57" s="4" t="s">
        <v>338</v>
      </c>
    </row>
    <row r="58" s="4" customFormat="1" spans="1:25">
      <c r="A58" s="4" t="s">
        <v>339</v>
      </c>
      <c r="B58" s="4" t="s">
        <v>26</v>
      </c>
      <c r="C58" s="4" t="s">
        <v>27</v>
      </c>
      <c r="D58" s="4" t="s">
        <v>340</v>
      </c>
      <c r="E58" s="4" t="s">
        <v>341</v>
      </c>
      <c r="F58" s="6">
        <v>44870</v>
      </c>
      <c r="G58" s="6">
        <v>44872</v>
      </c>
      <c r="H58" s="4">
        <v>1</v>
      </c>
      <c r="I58" s="4">
        <v>2</v>
      </c>
      <c r="J58" s="4">
        <v>2</v>
      </c>
      <c r="K58" s="4" t="s">
        <v>30</v>
      </c>
      <c r="L58" s="4">
        <v>1130</v>
      </c>
      <c r="M58" s="4">
        <v>1130</v>
      </c>
      <c r="N58" s="4" t="s">
        <v>342</v>
      </c>
      <c r="O58" s="4" t="s">
        <v>32</v>
      </c>
      <c r="P58" s="4" t="s">
        <v>33</v>
      </c>
      <c r="Q58" s="4">
        <v>0</v>
      </c>
      <c r="R58" s="7">
        <v>44870</v>
      </c>
      <c r="S58" s="6">
        <v>44875</v>
      </c>
      <c r="T58" s="4" t="s">
        <v>34</v>
      </c>
      <c r="U58" s="4">
        <v>1130</v>
      </c>
      <c r="V58" s="4">
        <v>0</v>
      </c>
      <c r="W58" s="4">
        <v>0</v>
      </c>
      <c r="X58" s="4" t="s">
        <v>343</v>
      </c>
      <c r="Y58" s="4" t="s">
        <v>344</v>
      </c>
    </row>
    <row r="59" s="4" customFormat="1" spans="1:25">
      <c r="A59" s="4" t="s">
        <v>345</v>
      </c>
      <c r="B59" s="4" t="s">
        <v>26</v>
      </c>
      <c r="C59" s="4" t="s">
        <v>27</v>
      </c>
      <c r="D59" s="4" t="s">
        <v>129</v>
      </c>
      <c r="E59" s="4" t="s">
        <v>346</v>
      </c>
      <c r="F59" s="6">
        <v>44871</v>
      </c>
      <c r="G59" s="6">
        <v>44872</v>
      </c>
      <c r="H59" s="4">
        <v>1</v>
      </c>
      <c r="I59" s="4">
        <v>1</v>
      </c>
      <c r="J59" s="4">
        <v>1</v>
      </c>
      <c r="K59" s="4" t="s">
        <v>30</v>
      </c>
      <c r="L59" s="4">
        <v>590</v>
      </c>
      <c r="M59" s="4">
        <v>590</v>
      </c>
      <c r="N59" s="4" t="s">
        <v>347</v>
      </c>
      <c r="O59" s="4" t="s">
        <v>32</v>
      </c>
      <c r="P59" s="4" t="s">
        <v>33</v>
      </c>
      <c r="Q59" s="4">
        <v>0</v>
      </c>
      <c r="R59" s="7">
        <v>44870</v>
      </c>
      <c r="S59" s="6">
        <v>44875</v>
      </c>
      <c r="T59" s="4" t="s">
        <v>34</v>
      </c>
      <c r="U59" s="4">
        <v>590</v>
      </c>
      <c r="V59" s="4">
        <v>0</v>
      </c>
      <c r="W59" s="4">
        <v>0</v>
      </c>
      <c r="X59" s="4" t="s">
        <v>348</v>
      </c>
      <c r="Y59" s="4" t="s">
        <v>349</v>
      </c>
    </row>
    <row r="60" s="4" customFormat="1" spans="1:25">
      <c r="A60" s="4" t="s">
        <v>350</v>
      </c>
      <c r="B60" s="4" t="s">
        <v>26</v>
      </c>
      <c r="C60" s="4" t="s">
        <v>27</v>
      </c>
      <c r="D60" s="4" t="s">
        <v>223</v>
      </c>
      <c r="E60" s="4" t="s">
        <v>351</v>
      </c>
      <c r="F60" s="6">
        <v>44871</v>
      </c>
      <c r="G60" s="6">
        <v>44872</v>
      </c>
      <c r="H60" s="4">
        <v>1</v>
      </c>
      <c r="I60" s="4">
        <v>1</v>
      </c>
      <c r="J60" s="4">
        <v>1</v>
      </c>
      <c r="K60" s="4" t="s">
        <v>30</v>
      </c>
      <c r="L60" s="4">
        <v>295</v>
      </c>
      <c r="M60" s="4">
        <v>295</v>
      </c>
      <c r="N60" s="4" t="s">
        <v>352</v>
      </c>
      <c r="O60" s="4" t="s">
        <v>32</v>
      </c>
      <c r="P60" s="4" t="s">
        <v>33</v>
      </c>
      <c r="Q60" s="4">
        <v>0</v>
      </c>
      <c r="R60" s="7">
        <v>44870</v>
      </c>
      <c r="S60" s="6">
        <v>44875</v>
      </c>
      <c r="T60" s="4" t="s">
        <v>34</v>
      </c>
      <c r="U60" s="4">
        <v>295</v>
      </c>
      <c r="V60" s="4">
        <v>0</v>
      </c>
      <c r="W60" s="4">
        <v>0</v>
      </c>
      <c r="X60" s="4" t="s">
        <v>353</v>
      </c>
      <c r="Y60" s="4" t="s">
        <v>354</v>
      </c>
    </row>
    <row r="61" s="4" customFormat="1" spans="1:25">
      <c r="A61" s="4" t="s">
        <v>355</v>
      </c>
      <c r="B61" s="4" t="s">
        <v>26</v>
      </c>
      <c r="C61" s="4" t="s">
        <v>27</v>
      </c>
      <c r="D61" s="4" t="s">
        <v>356</v>
      </c>
      <c r="E61" s="4" t="s">
        <v>357</v>
      </c>
      <c r="F61" s="6">
        <v>44871</v>
      </c>
      <c r="G61" s="6">
        <v>44872</v>
      </c>
      <c r="H61" s="4">
        <v>1</v>
      </c>
      <c r="I61" s="4">
        <v>1</v>
      </c>
      <c r="J61" s="4">
        <v>1</v>
      </c>
      <c r="K61" s="4" t="s">
        <v>30</v>
      </c>
      <c r="L61" s="4">
        <v>308.41</v>
      </c>
      <c r="M61" s="4">
        <v>308.41</v>
      </c>
      <c r="N61" s="4" t="s">
        <v>358</v>
      </c>
      <c r="O61" s="4" t="s">
        <v>32</v>
      </c>
      <c r="P61" s="4" t="s">
        <v>33</v>
      </c>
      <c r="Q61" s="4">
        <v>0</v>
      </c>
      <c r="R61" s="7">
        <v>44871</v>
      </c>
      <c r="S61" s="6">
        <v>44875</v>
      </c>
      <c r="T61" s="4" t="s">
        <v>34</v>
      </c>
      <c r="U61" s="4">
        <v>308.41</v>
      </c>
      <c r="V61" s="4">
        <v>0</v>
      </c>
      <c r="W61" s="4">
        <v>0</v>
      </c>
      <c r="X61" s="4" t="s">
        <v>359</v>
      </c>
      <c r="Y61" s="4" t="s">
        <v>284</v>
      </c>
    </row>
    <row r="62" s="4" customFormat="1" spans="1:25">
      <c r="A62" s="4" t="s">
        <v>360</v>
      </c>
      <c r="B62" s="4" t="s">
        <v>26</v>
      </c>
      <c r="C62" s="4" t="s">
        <v>27</v>
      </c>
      <c r="D62" s="4" t="s">
        <v>223</v>
      </c>
      <c r="E62" s="4" t="s">
        <v>361</v>
      </c>
      <c r="F62" s="6">
        <v>44871</v>
      </c>
      <c r="G62" s="6">
        <v>44872</v>
      </c>
      <c r="H62" s="4">
        <v>1</v>
      </c>
      <c r="I62" s="4">
        <v>1</v>
      </c>
      <c r="J62" s="4">
        <v>1</v>
      </c>
      <c r="K62" s="4" t="s">
        <v>30</v>
      </c>
      <c r="L62" s="4">
        <v>334</v>
      </c>
      <c r="M62" s="4">
        <v>334</v>
      </c>
      <c r="N62" s="4" t="s">
        <v>362</v>
      </c>
      <c r="O62" s="4" t="s">
        <v>32</v>
      </c>
      <c r="P62" s="4" t="s">
        <v>33</v>
      </c>
      <c r="Q62" s="4">
        <v>0</v>
      </c>
      <c r="R62" s="7">
        <v>44871</v>
      </c>
      <c r="S62" s="6">
        <v>44875</v>
      </c>
      <c r="T62" s="4" t="s">
        <v>34</v>
      </c>
      <c r="U62" s="4">
        <v>334</v>
      </c>
      <c r="V62" s="4">
        <v>0</v>
      </c>
      <c r="W62" s="4">
        <v>0</v>
      </c>
      <c r="X62" s="4" t="s">
        <v>363</v>
      </c>
      <c r="Y62" s="4" t="s">
        <v>364</v>
      </c>
    </row>
    <row r="63" s="4" customFormat="1" spans="1:25">
      <c r="A63" s="4" t="s">
        <v>365</v>
      </c>
      <c r="B63" s="4" t="s">
        <v>26</v>
      </c>
      <c r="C63" s="4" t="s">
        <v>27</v>
      </c>
      <c r="D63" s="4" t="s">
        <v>366</v>
      </c>
      <c r="E63" s="4" t="s">
        <v>367</v>
      </c>
      <c r="F63" s="6">
        <v>44871</v>
      </c>
      <c r="G63" s="6">
        <v>44872</v>
      </c>
      <c r="H63" s="4">
        <v>2</v>
      </c>
      <c r="I63" s="4">
        <v>1</v>
      </c>
      <c r="J63" s="4">
        <v>2</v>
      </c>
      <c r="K63" s="4" t="s">
        <v>30</v>
      </c>
      <c r="L63" s="4">
        <v>1140</v>
      </c>
      <c r="M63" s="4">
        <v>1140</v>
      </c>
      <c r="N63" s="4" t="s">
        <v>368</v>
      </c>
      <c r="O63" s="4" t="s">
        <v>32</v>
      </c>
      <c r="P63" s="4" t="s">
        <v>33</v>
      </c>
      <c r="Q63" s="4">
        <v>0</v>
      </c>
      <c r="R63" s="7">
        <v>44871</v>
      </c>
      <c r="S63" s="6">
        <v>44875</v>
      </c>
      <c r="T63" s="4" t="s">
        <v>34</v>
      </c>
      <c r="U63" s="4">
        <v>1140</v>
      </c>
      <c r="V63" s="4">
        <v>0</v>
      </c>
      <c r="W63" s="4">
        <v>0</v>
      </c>
      <c r="X63" s="4" t="s">
        <v>369</v>
      </c>
      <c r="Y63" s="4" t="s">
        <v>370</v>
      </c>
    </row>
    <row r="64" s="4" customFormat="1" spans="1:25">
      <c r="A64" s="4" t="s">
        <v>371</v>
      </c>
      <c r="B64" s="4" t="s">
        <v>26</v>
      </c>
      <c r="C64" s="4" t="s">
        <v>27</v>
      </c>
      <c r="D64" s="4" t="s">
        <v>372</v>
      </c>
      <c r="E64" s="4" t="s">
        <v>330</v>
      </c>
      <c r="F64" s="6">
        <v>44871</v>
      </c>
      <c r="G64" s="6">
        <v>44872</v>
      </c>
      <c r="H64" s="4">
        <v>1</v>
      </c>
      <c r="I64" s="4">
        <v>1</v>
      </c>
      <c r="J64" s="4">
        <v>1</v>
      </c>
      <c r="K64" s="4" t="s">
        <v>30</v>
      </c>
      <c r="L64" s="4">
        <v>207</v>
      </c>
      <c r="M64" s="4">
        <v>207</v>
      </c>
      <c r="N64" s="4" t="s">
        <v>373</v>
      </c>
      <c r="O64" s="4" t="s">
        <v>32</v>
      </c>
      <c r="P64" s="4" t="s">
        <v>33</v>
      </c>
      <c r="Q64" s="4">
        <v>0</v>
      </c>
      <c r="R64" s="7">
        <v>44871</v>
      </c>
      <c r="S64" s="6">
        <v>44875</v>
      </c>
      <c r="T64" s="4" t="s">
        <v>34</v>
      </c>
      <c r="U64" s="4">
        <v>207</v>
      </c>
      <c r="V64" s="4">
        <v>0</v>
      </c>
      <c r="W64" s="4">
        <v>0</v>
      </c>
      <c r="X64" s="4" t="s">
        <v>374</v>
      </c>
      <c r="Y64" s="4" t="s">
        <v>157</v>
      </c>
    </row>
    <row r="65" s="4" customFormat="1" spans="1:25">
      <c r="A65" s="4" t="s">
        <v>375</v>
      </c>
      <c r="B65" s="4" t="s">
        <v>26</v>
      </c>
      <c r="C65" s="4" t="s">
        <v>27</v>
      </c>
      <c r="D65" s="4" t="s">
        <v>376</v>
      </c>
      <c r="E65" s="4" t="s">
        <v>377</v>
      </c>
      <c r="F65" s="6">
        <v>44871</v>
      </c>
      <c r="G65" s="6">
        <v>44872</v>
      </c>
      <c r="H65" s="4">
        <v>1</v>
      </c>
      <c r="I65" s="4">
        <v>1</v>
      </c>
      <c r="J65" s="4">
        <v>1</v>
      </c>
      <c r="K65" s="4" t="s">
        <v>30</v>
      </c>
      <c r="L65" s="4">
        <v>326</v>
      </c>
      <c r="M65" s="4">
        <v>326</v>
      </c>
      <c r="N65" s="4" t="s">
        <v>378</v>
      </c>
      <c r="O65" s="4" t="s">
        <v>32</v>
      </c>
      <c r="P65" s="4" t="s">
        <v>33</v>
      </c>
      <c r="Q65" s="4">
        <v>0</v>
      </c>
      <c r="R65" s="7">
        <v>44871</v>
      </c>
      <c r="S65" s="6">
        <v>44875</v>
      </c>
      <c r="T65" s="4" t="s">
        <v>34</v>
      </c>
      <c r="U65" s="4">
        <v>326</v>
      </c>
      <c r="V65" s="4">
        <v>0</v>
      </c>
      <c r="W65" s="4">
        <v>0</v>
      </c>
      <c r="X65" s="4" t="s">
        <v>379</v>
      </c>
      <c r="Y65" s="4" t="s">
        <v>380</v>
      </c>
    </row>
    <row r="66" s="4" customFormat="1" spans="1:25">
      <c r="A66" s="4" t="s">
        <v>381</v>
      </c>
      <c r="B66" s="4" t="s">
        <v>26</v>
      </c>
      <c r="C66" s="4" t="s">
        <v>27</v>
      </c>
      <c r="D66" s="4" t="s">
        <v>340</v>
      </c>
      <c r="E66" s="4" t="s">
        <v>341</v>
      </c>
      <c r="F66" s="6">
        <v>44871</v>
      </c>
      <c r="G66" s="6">
        <v>44872</v>
      </c>
      <c r="H66" s="4">
        <v>3</v>
      </c>
      <c r="I66" s="4">
        <v>1</v>
      </c>
      <c r="J66" s="4">
        <v>3</v>
      </c>
      <c r="K66" s="4" t="s">
        <v>30</v>
      </c>
      <c r="L66" s="4">
        <v>1695</v>
      </c>
      <c r="M66" s="4">
        <v>1695</v>
      </c>
      <c r="N66" s="4" t="s">
        <v>382</v>
      </c>
      <c r="O66" s="4" t="s">
        <v>32</v>
      </c>
      <c r="P66" s="4" t="s">
        <v>33</v>
      </c>
      <c r="Q66" s="4">
        <v>0</v>
      </c>
      <c r="R66" s="7">
        <v>44871</v>
      </c>
      <c r="S66" s="6">
        <v>44875</v>
      </c>
      <c r="T66" s="4" t="s">
        <v>34</v>
      </c>
      <c r="U66" s="4">
        <v>1695</v>
      </c>
      <c r="V66" s="4">
        <v>0</v>
      </c>
      <c r="W66" s="4">
        <v>0</v>
      </c>
      <c r="X66" s="4" t="s">
        <v>383</v>
      </c>
      <c r="Y66" s="4" t="s">
        <v>384</v>
      </c>
    </row>
    <row r="67" s="4" customFormat="1" spans="1:25">
      <c r="A67" s="4" t="s">
        <v>385</v>
      </c>
      <c r="B67" s="4" t="s">
        <v>26</v>
      </c>
      <c r="C67" s="4" t="s">
        <v>27</v>
      </c>
      <c r="D67" s="4" t="s">
        <v>340</v>
      </c>
      <c r="E67" s="4" t="s">
        <v>341</v>
      </c>
      <c r="F67" s="6">
        <v>44871</v>
      </c>
      <c r="G67" s="6">
        <v>44872</v>
      </c>
      <c r="H67" s="4">
        <v>2</v>
      </c>
      <c r="I67" s="4">
        <v>1</v>
      </c>
      <c r="J67" s="4">
        <v>2</v>
      </c>
      <c r="K67" s="4" t="s">
        <v>30</v>
      </c>
      <c r="L67" s="4">
        <v>1130</v>
      </c>
      <c r="M67" s="4">
        <v>1130</v>
      </c>
      <c r="N67" s="4" t="s">
        <v>386</v>
      </c>
      <c r="O67" s="4" t="s">
        <v>32</v>
      </c>
      <c r="P67" s="4" t="s">
        <v>33</v>
      </c>
      <c r="Q67" s="4">
        <v>0</v>
      </c>
      <c r="R67" s="7">
        <v>44871</v>
      </c>
      <c r="S67" s="6">
        <v>44875</v>
      </c>
      <c r="T67" s="4" t="s">
        <v>34</v>
      </c>
      <c r="U67" s="4">
        <v>1130</v>
      </c>
      <c r="V67" s="4">
        <v>0</v>
      </c>
      <c r="W67" s="4">
        <v>0</v>
      </c>
      <c r="X67" s="4" t="s">
        <v>387</v>
      </c>
      <c r="Y67" s="4" t="s">
        <v>388</v>
      </c>
    </row>
    <row r="68" s="4" customFormat="1" spans="1:25">
      <c r="A68" s="4" t="s">
        <v>389</v>
      </c>
      <c r="B68" s="4" t="s">
        <v>26</v>
      </c>
      <c r="C68" s="4" t="s">
        <v>27</v>
      </c>
      <c r="D68" s="4" t="s">
        <v>372</v>
      </c>
      <c r="E68" s="4" t="s">
        <v>310</v>
      </c>
      <c r="F68" s="6">
        <v>44871</v>
      </c>
      <c r="G68" s="6">
        <v>44872</v>
      </c>
      <c r="H68" s="4">
        <v>1</v>
      </c>
      <c r="I68" s="4">
        <v>1</v>
      </c>
      <c r="J68" s="4">
        <v>1</v>
      </c>
      <c r="K68" s="4" t="s">
        <v>30</v>
      </c>
      <c r="L68" s="4">
        <v>149</v>
      </c>
      <c r="M68" s="4">
        <v>149</v>
      </c>
      <c r="N68" s="4" t="s">
        <v>390</v>
      </c>
      <c r="O68" s="4" t="s">
        <v>32</v>
      </c>
      <c r="P68" s="4" t="s">
        <v>33</v>
      </c>
      <c r="Q68" s="4">
        <v>0</v>
      </c>
      <c r="R68" s="7">
        <v>44871</v>
      </c>
      <c r="S68" s="6">
        <v>44875</v>
      </c>
      <c r="T68" s="4" t="s">
        <v>34</v>
      </c>
      <c r="U68" s="4">
        <v>149</v>
      </c>
      <c r="V68" s="4">
        <v>0</v>
      </c>
      <c r="W68" s="4">
        <v>0</v>
      </c>
      <c r="X68" s="4" t="s">
        <v>391</v>
      </c>
      <c r="Y68" s="4" t="s">
        <v>392</v>
      </c>
    </row>
    <row r="69" s="4" customFormat="1" spans="1:25">
      <c r="A69" s="4" t="s">
        <v>393</v>
      </c>
      <c r="B69" s="4" t="s">
        <v>26</v>
      </c>
      <c r="C69" s="4" t="s">
        <v>27</v>
      </c>
      <c r="D69" s="4" t="s">
        <v>335</v>
      </c>
      <c r="E69" s="4" t="s">
        <v>310</v>
      </c>
      <c r="F69" s="6">
        <v>44871</v>
      </c>
      <c r="G69" s="6">
        <v>44872</v>
      </c>
      <c r="H69" s="4">
        <v>1</v>
      </c>
      <c r="I69" s="4">
        <v>1</v>
      </c>
      <c r="J69" s="4">
        <v>1</v>
      </c>
      <c r="K69" s="4" t="s">
        <v>30</v>
      </c>
      <c r="L69" s="4">
        <v>440</v>
      </c>
      <c r="M69" s="4">
        <v>440</v>
      </c>
      <c r="N69" s="4" t="s">
        <v>394</v>
      </c>
      <c r="O69" s="4" t="s">
        <v>32</v>
      </c>
      <c r="P69" s="4" t="s">
        <v>33</v>
      </c>
      <c r="Q69" s="4">
        <v>0</v>
      </c>
      <c r="R69" s="7">
        <v>44871</v>
      </c>
      <c r="S69" s="6">
        <v>44875</v>
      </c>
      <c r="T69" s="4" t="s">
        <v>34</v>
      </c>
      <c r="U69" s="4">
        <v>440</v>
      </c>
      <c r="V69" s="4">
        <v>0</v>
      </c>
      <c r="W69" s="4">
        <v>0</v>
      </c>
      <c r="X69" s="4" t="s">
        <v>395</v>
      </c>
      <c r="Y69" s="4" t="s">
        <v>396</v>
      </c>
    </row>
    <row r="70" s="4" customFormat="1" spans="1:25">
      <c r="A70" s="4" t="s">
        <v>397</v>
      </c>
      <c r="B70" s="4" t="s">
        <v>26</v>
      </c>
      <c r="C70" s="4" t="s">
        <v>27</v>
      </c>
      <c r="D70" s="4" t="s">
        <v>372</v>
      </c>
      <c r="E70" s="4" t="s">
        <v>310</v>
      </c>
      <c r="F70" s="6">
        <v>44871</v>
      </c>
      <c r="G70" s="6">
        <v>44872</v>
      </c>
      <c r="H70" s="4">
        <v>1</v>
      </c>
      <c r="I70" s="4">
        <v>1</v>
      </c>
      <c r="J70" s="4">
        <v>1</v>
      </c>
      <c r="K70" s="4" t="s">
        <v>30</v>
      </c>
      <c r="L70" s="4">
        <v>149</v>
      </c>
      <c r="M70" s="4">
        <v>149</v>
      </c>
      <c r="N70" s="4" t="s">
        <v>398</v>
      </c>
      <c r="O70" s="4" t="s">
        <v>32</v>
      </c>
      <c r="P70" s="4" t="s">
        <v>33</v>
      </c>
      <c r="Q70" s="4">
        <v>0</v>
      </c>
      <c r="R70" s="7">
        <v>44871</v>
      </c>
      <c r="S70" s="6">
        <v>44875</v>
      </c>
      <c r="T70" s="4" t="s">
        <v>34</v>
      </c>
      <c r="U70" s="4">
        <v>149</v>
      </c>
      <c r="V70" s="4">
        <v>0</v>
      </c>
      <c r="W70" s="4">
        <v>0</v>
      </c>
      <c r="X70" s="4" t="s">
        <v>399</v>
      </c>
      <c r="Y70" s="4" t="s">
        <v>392</v>
      </c>
    </row>
    <row r="71" s="4" customFormat="1" spans="1:25">
      <c r="A71" s="4" t="s">
        <v>400</v>
      </c>
      <c r="B71" s="4" t="s">
        <v>26</v>
      </c>
      <c r="C71" s="4" t="s">
        <v>27</v>
      </c>
      <c r="D71" s="4" t="s">
        <v>401</v>
      </c>
      <c r="E71" s="4" t="s">
        <v>402</v>
      </c>
      <c r="F71" s="6">
        <v>44871</v>
      </c>
      <c r="G71" s="6">
        <v>44872</v>
      </c>
      <c r="H71" s="4">
        <v>1</v>
      </c>
      <c r="I71" s="4">
        <v>1</v>
      </c>
      <c r="J71" s="4">
        <v>1</v>
      </c>
      <c r="K71" s="4" t="s">
        <v>30</v>
      </c>
      <c r="L71" s="4">
        <v>439.87</v>
      </c>
      <c r="M71" s="4">
        <v>439.87</v>
      </c>
      <c r="N71" s="4" t="s">
        <v>403</v>
      </c>
      <c r="O71" s="4" t="s">
        <v>32</v>
      </c>
      <c r="P71" s="4" t="s">
        <v>33</v>
      </c>
      <c r="Q71" s="4">
        <v>0</v>
      </c>
      <c r="R71" s="7">
        <v>44871</v>
      </c>
      <c r="S71" s="6">
        <v>44875</v>
      </c>
      <c r="T71" s="4" t="s">
        <v>34</v>
      </c>
      <c r="U71" s="4">
        <v>439.87</v>
      </c>
      <c r="V71" s="4">
        <v>0</v>
      </c>
      <c r="W71" s="4">
        <v>0</v>
      </c>
      <c r="X71" s="4" t="s">
        <v>404</v>
      </c>
      <c r="Y71" s="4" t="s">
        <v>284</v>
      </c>
    </row>
    <row r="72" s="4" customFormat="1" spans="1:25">
      <c r="A72" s="4" t="s">
        <v>405</v>
      </c>
      <c r="B72" s="4" t="s">
        <v>26</v>
      </c>
      <c r="C72" s="4" t="s">
        <v>406</v>
      </c>
      <c r="D72" s="4" t="s">
        <v>407</v>
      </c>
      <c r="E72" s="4" t="s">
        <v>408</v>
      </c>
      <c r="F72" s="6">
        <v>44861</v>
      </c>
      <c r="G72" s="6">
        <v>44863</v>
      </c>
      <c r="H72" s="4">
        <v>1</v>
      </c>
      <c r="I72" s="4">
        <v>2</v>
      </c>
      <c r="J72" s="4">
        <v>2</v>
      </c>
      <c r="K72" s="4" t="s">
        <v>30</v>
      </c>
      <c r="L72" s="4">
        <v>9.05</v>
      </c>
      <c r="M72" s="4">
        <v>9.05</v>
      </c>
      <c r="N72" s="4" t="s">
        <v>409</v>
      </c>
      <c r="O72" s="4" t="s">
        <v>32</v>
      </c>
      <c r="P72" s="4" t="s">
        <v>33</v>
      </c>
      <c r="Q72" s="4">
        <v>0</v>
      </c>
      <c r="R72" s="7">
        <v>44849</v>
      </c>
      <c r="S72" s="6">
        <v>44875</v>
      </c>
      <c r="T72" s="4" t="s">
        <v>34</v>
      </c>
      <c r="U72" s="4">
        <v>9.05</v>
      </c>
      <c r="V72" s="4">
        <v>0</v>
      </c>
      <c r="W72" s="4">
        <v>0</v>
      </c>
      <c r="X72" s="4" t="s">
        <v>410</v>
      </c>
      <c r="Y72" s="4" t="s">
        <v>411</v>
      </c>
    </row>
    <row r="73" s="4" customFormat="1" spans="1:25">
      <c r="A73" s="4" t="s">
        <v>412</v>
      </c>
      <c r="B73" s="4" t="s">
        <v>26</v>
      </c>
      <c r="C73" s="4" t="s">
        <v>413</v>
      </c>
      <c r="D73" s="4" t="s">
        <v>414</v>
      </c>
      <c r="E73" s="4" t="s">
        <v>415</v>
      </c>
      <c r="F73" s="6">
        <v>44828</v>
      </c>
      <c r="G73" s="6">
        <v>44829</v>
      </c>
      <c r="H73" s="4">
        <v>1</v>
      </c>
      <c r="I73" s="4">
        <v>1</v>
      </c>
      <c r="J73" s="4">
        <v>1</v>
      </c>
      <c r="K73" s="4" t="s">
        <v>30</v>
      </c>
      <c r="L73" s="4">
        <v>1231.72</v>
      </c>
      <c r="M73" s="4">
        <v>1231.72</v>
      </c>
      <c r="N73" s="4" t="s">
        <v>416</v>
      </c>
      <c r="O73" s="4" t="s">
        <v>32</v>
      </c>
      <c r="P73" s="4" t="s">
        <v>33</v>
      </c>
      <c r="Q73" s="4">
        <v>0</v>
      </c>
      <c r="R73" s="7">
        <v>44828.137962963</v>
      </c>
      <c r="S73" s="6">
        <v>44875</v>
      </c>
      <c r="T73" s="4" t="s">
        <v>34</v>
      </c>
      <c r="U73" s="4">
        <v>1231.72</v>
      </c>
      <c r="V73" s="4">
        <v>0</v>
      </c>
      <c r="W73" s="4">
        <v>0</v>
      </c>
      <c r="X73" s="4" t="s">
        <v>417</v>
      </c>
      <c r="Y73" s="4" t="s">
        <v>284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1"/>
  <sheetViews>
    <sheetView tabSelected="1" workbookViewId="0">
      <selection activeCell="A78" sqref="A78:F81"/>
    </sheetView>
  </sheetViews>
  <sheetFormatPr defaultColWidth="9" defaultRowHeight="13.5"/>
  <cols>
    <col min="1" max="1" width="12.625" style="4"/>
    <col min="2" max="3" width="11.5" style="4"/>
    <col min="4" max="5" width="10.375" style="4"/>
    <col min="6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418</v>
      </c>
    </row>
    <row r="2" s="4" customFormat="1" hidden="1" spans="1:9">
      <c r="A2" s="5">
        <v>18470263291</v>
      </c>
      <c r="B2" s="6">
        <v>44870</v>
      </c>
      <c r="C2" s="6">
        <v>44872</v>
      </c>
      <c r="D2" s="4">
        <v>2380</v>
      </c>
      <c r="E2" s="4" t="str">
        <f>VLOOKUP(A2,HOP!A:L,12,0)</f>
        <v>2380.00</v>
      </c>
      <c r="F2" s="4" t="str">
        <f>VLOOKUP(A2,HOP!A:C,3,0)</f>
        <v>2628423</v>
      </c>
      <c r="G2" s="4">
        <f>D2-E2</f>
        <v>0</v>
      </c>
      <c r="H2" s="4" t="str">
        <f>$H$1&amp;F2</f>
        <v>，2628423</v>
      </c>
      <c r="I2" s="4" t="str">
        <f>VLOOKUP(A2,HOP!A:U,21,0)</f>
        <v>直采</v>
      </c>
    </row>
    <row r="3" s="4" customFormat="1" hidden="1" spans="1:9">
      <c r="A3" s="5">
        <v>18634413136</v>
      </c>
      <c r="B3" s="6">
        <v>44867</v>
      </c>
      <c r="C3" s="6">
        <v>44872</v>
      </c>
      <c r="D3" s="4">
        <v>3382</v>
      </c>
      <c r="E3" s="4" t="str">
        <f>VLOOKUP(A3,HOP!A:L,12,0)</f>
        <v>3382.00</v>
      </c>
      <c r="F3" s="4" t="str">
        <f>VLOOKUP(A3,HOP!A:C,3,0)</f>
        <v>2644724</v>
      </c>
      <c r="G3" s="4">
        <f t="shared" ref="G3:G34" si="0">D3-E3</f>
        <v>0</v>
      </c>
      <c r="H3" s="4" t="str">
        <f t="shared" ref="H3:H34" si="1">$H$1&amp;F3</f>
        <v>，2644724</v>
      </c>
      <c r="I3" s="4" t="str">
        <f>VLOOKUP(A3,HOP!A:U,21,0)</f>
        <v>直采</v>
      </c>
    </row>
    <row r="4" s="4" customFormat="1" hidden="1" spans="1:9">
      <c r="A4" s="5">
        <v>18798284381</v>
      </c>
      <c r="B4" s="6">
        <v>44870</v>
      </c>
      <c r="C4" s="6">
        <v>44872</v>
      </c>
      <c r="D4" s="4">
        <v>7298</v>
      </c>
      <c r="E4" s="4" t="str">
        <f>VLOOKUP(A4,HOP!A:L,12,0)</f>
        <v>7298.00</v>
      </c>
      <c r="F4" s="4" t="str">
        <f>VLOOKUP(A4,HOP!A:C,3,0)</f>
        <v>2659601</v>
      </c>
      <c r="G4" s="4">
        <f t="shared" si="0"/>
        <v>0</v>
      </c>
      <c r="H4" s="4" t="str">
        <f t="shared" si="1"/>
        <v>，2659601</v>
      </c>
      <c r="I4" s="4" t="str">
        <f>VLOOKUP(A4,HOP!A:U,21,0)</f>
        <v>直采</v>
      </c>
    </row>
    <row r="5" s="4" customFormat="1" hidden="1" spans="1:9">
      <c r="A5" s="5">
        <v>21139927820</v>
      </c>
      <c r="B5" s="6">
        <v>44869</v>
      </c>
      <c r="C5" s="6">
        <v>44872</v>
      </c>
      <c r="D5" s="4">
        <v>1858</v>
      </c>
      <c r="E5" s="4" t="str">
        <f>VLOOKUP(A5,HOP!A:L,12,0)</f>
        <v>1858.00</v>
      </c>
      <c r="F5" s="4" t="str">
        <f>VLOOKUP(A5,HOP!A:C,3,0)</f>
        <v>2707042</v>
      </c>
      <c r="G5" s="4">
        <f t="shared" si="0"/>
        <v>0</v>
      </c>
      <c r="H5" s="4" t="str">
        <f t="shared" si="1"/>
        <v>，2707042</v>
      </c>
      <c r="I5" s="4" t="str">
        <f>VLOOKUP(A5,HOP!A:U,21,0)</f>
        <v>直采</v>
      </c>
    </row>
    <row r="6" s="4" customFormat="1" hidden="1" spans="1:9">
      <c r="A6" s="5">
        <v>21256935623</v>
      </c>
      <c r="B6" s="6">
        <v>44870</v>
      </c>
      <c r="C6" s="6">
        <v>44872</v>
      </c>
      <c r="D6" s="4">
        <v>1282</v>
      </c>
      <c r="E6" s="4" t="str">
        <f>VLOOKUP(A6,HOP!A:L,12,0)</f>
        <v>1282.00</v>
      </c>
      <c r="F6" s="4" t="str">
        <f>VLOOKUP(A6,HOP!A:C,3,0)</f>
        <v>2719441</v>
      </c>
      <c r="G6" s="4">
        <f t="shared" si="0"/>
        <v>0</v>
      </c>
      <c r="H6" s="4" t="str">
        <f t="shared" si="1"/>
        <v>，2719441</v>
      </c>
      <c r="I6" s="4" t="str">
        <f>VLOOKUP(A6,HOP!A:U,21,0)</f>
        <v>直采</v>
      </c>
    </row>
    <row r="7" s="4" customFormat="1" hidden="1" spans="1:9">
      <c r="A7" s="5">
        <v>21265163612</v>
      </c>
      <c r="B7" s="6">
        <v>44868</v>
      </c>
      <c r="C7" s="6">
        <v>44872</v>
      </c>
      <c r="D7" s="4">
        <v>5400</v>
      </c>
      <c r="E7" s="4" t="str">
        <f>VLOOKUP(A7,HOP!A:L,12,0)</f>
        <v>5400.00</v>
      </c>
      <c r="F7" s="4" t="str">
        <f>VLOOKUP(A7,HOP!A:C,3,0)</f>
        <v>2720726</v>
      </c>
      <c r="G7" s="4">
        <f t="shared" si="0"/>
        <v>0</v>
      </c>
      <c r="H7" s="4" t="str">
        <f t="shared" si="1"/>
        <v>，2720726</v>
      </c>
      <c r="I7" s="4" t="str">
        <f>VLOOKUP(A7,HOP!A:U,21,0)</f>
        <v>直采</v>
      </c>
    </row>
    <row r="8" s="4" customFormat="1" hidden="1" spans="1:9">
      <c r="A8" s="5">
        <v>21329680526</v>
      </c>
      <c r="B8" s="6">
        <v>44867</v>
      </c>
      <c r="C8" s="6">
        <v>44872</v>
      </c>
      <c r="D8" s="4">
        <v>3100</v>
      </c>
      <c r="E8" s="4" t="str">
        <f>VLOOKUP(A8,HOP!A:L,12,0)</f>
        <v>3100.00</v>
      </c>
      <c r="F8" s="4" t="str">
        <f>VLOOKUP(A8,HOP!A:C,3,0)</f>
        <v>2723381</v>
      </c>
      <c r="G8" s="4">
        <f t="shared" si="0"/>
        <v>0</v>
      </c>
      <c r="H8" s="4" t="str">
        <f t="shared" si="1"/>
        <v>，2723381</v>
      </c>
      <c r="I8" s="4" t="str">
        <f>VLOOKUP(A8,HOP!A:U,21,0)</f>
        <v>直采</v>
      </c>
    </row>
    <row r="9" s="4" customFormat="1" hidden="1" spans="1:9">
      <c r="A9" s="5">
        <v>21344874069</v>
      </c>
      <c r="B9" s="6">
        <v>44869</v>
      </c>
      <c r="C9" s="6">
        <v>44872</v>
      </c>
      <c r="D9" s="4">
        <v>4716</v>
      </c>
      <c r="E9" s="4" t="str">
        <f>VLOOKUP(A9,HOP!A:L,12,0)</f>
        <v>4716.00</v>
      </c>
      <c r="F9" s="4" t="str">
        <f>VLOOKUP(A9,HOP!A:C,3,0)</f>
        <v>2726045</v>
      </c>
      <c r="G9" s="4">
        <f t="shared" si="0"/>
        <v>0</v>
      </c>
      <c r="H9" s="4" t="str">
        <f t="shared" si="1"/>
        <v>，2726045</v>
      </c>
      <c r="I9" s="4" t="str">
        <f>VLOOKUP(A9,HOP!A:U,21,0)</f>
        <v>直采</v>
      </c>
    </row>
    <row r="10" s="4" customFormat="1" hidden="1" spans="1:9">
      <c r="A10" s="5">
        <v>21361880004</v>
      </c>
      <c r="B10" s="6">
        <v>44871</v>
      </c>
      <c r="C10" s="6">
        <v>44872</v>
      </c>
      <c r="D10" s="4">
        <v>1040</v>
      </c>
      <c r="E10" s="4" t="str">
        <f>VLOOKUP(A10,HOP!A:L,12,0)</f>
        <v>1040.00</v>
      </c>
      <c r="F10" s="4" t="str">
        <f>VLOOKUP(A10,HOP!A:C,3,0)</f>
        <v>2729815</v>
      </c>
      <c r="G10" s="4">
        <f t="shared" si="0"/>
        <v>0</v>
      </c>
      <c r="H10" s="4" t="str">
        <f t="shared" si="1"/>
        <v>，2729815</v>
      </c>
      <c r="I10" s="4" t="str">
        <f>VLOOKUP(A10,HOP!A:U,21,0)</f>
        <v>直采</v>
      </c>
    </row>
    <row r="11" s="4" customFormat="1" hidden="1" spans="1:9">
      <c r="A11" s="5">
        <v>21362977303</v>
      </c>
      <c r="B11" s="6">
        <v>44869</v>
      </c>
      <c r="C11" s="6">
        <v>44872</v>
      </c>
      <c r="D11" s="4">
        <v>3996</v>
      </c>
      <c r="E11" s="4" t="str">
        <f>VLOOKUP(A11,HOP!A:L,12,0)</f>
        <v>3996.00</v>
      </c>
      <c r="F11" s="4" t="str">
        <f>VLOOKUP(A11,HOP!A:C,3,0)</f>
        <v>2730138</v>
      </c>
      <c r="G11" s="4">
        <f t="shared" si="0"/>
        <v>0</v>
      </c>
      <c r="H11" s="4" t="str">
        <f t="shared" si="1"/>
        <v>，2730138</v>
      </c>
      <c r="I11" s="4" t="str">
        <f>VLOOKUP(A11,HOP!A:U,21,0)</f>
        <v>直采</v>
      </c>
    </row>
    <row r="12" s="4" customFormat="1" hidden="1" spans="1:9">
      <c r="A12" s="5">
        <v>21374327735</v>
      </c>
      <c r="B12" s="6">
        <v>44869</v>
      </c>
      <c r="C12" s="6">
        <v>44872</v>
      </c>
      <c r="D12" s="4">
        <v>3390</v>
      </c>
      <c r="E12" s="4" t="str">
        <f>VLOOKUP(A12,HOP!A:L,12,0)</f>
        <v>3390.00</v>
      </c>
      <c r="F12" s="4" t="str">
        <f>VLOOKUP(A12,HOP!A:C,3,0)</f>
        <v>2732580</v>
      </c>
      <c r="G12" s="4">
        <f t="shared" si="0"/>
        <v>0</v>
      </c>
      <c r="H12" s="4" t="str">
        <f t="shared" si="1"/>
        <v>，2732580</v>
      </c>
      <c r="I12" s="4" t="str">
        <f>VLOOKUP(A12,HOP!A:U,21,0)</f>
        <v>直采</v>
      </c>
    </row>
    <row r="13" s="4" customFormat="1" hidden="1" spans="1:9">
      <c r="A13" s="5">
        <v>21463821563</v>
      </c>
      <c r="B13" s="6">
        <v>44870</v>
      </c>
      <c r="C13" s="6">
        <v>44872</v>
      </c>
      <c r="D13" s="4">
        <v>907</v>
      </c>
      <c r="E13" s="4" t="str">
        <f>VLOOKUP(A13,HOP!A:L,12,0)</f>
        <v>907.00</v>
      </c>
      <c r="F13" s="4" t="str">
        <f>VLOOKUP(A13,HOP!A:C,3,0)</f>
        <v>2742271</v>
      </c>
      <c r="G13" s="4">
        <f t="shared" si="0"/>
        <v>0</v>
      </c>
      <c r="H13" s="4" t="str">
        <f t="shared" si="1"/>
        <v>，2742271</v>
      </c>
      <c r="I13" s="4" t="str">
        <f>VLOOKUP(A13,HOP!A:U,21,0)</f>
        <v>直采</v>
      </c>
    </row>
    <row r="14" s="4" customFormat="1" hidden="1" spans="1:9">
      <c r="A14" s="5">
        <v>21468944117</v>
      </c>
      <c r="B14" s="6">
        <v>44865</v>
      </c>
      <c r="C14" s="6">
        <v>44872</v>
      </c>
      <c r="D14" s="4">
        <v>2685</v>
      </c>
      <c r="E14" s="4" t="str">
        <f>VLOOKUP(A14,HOP!A:L,12,0)</f>
        <v>2685.00</v>
      </c>
      <c r="F14" s="4" t="str">
        <f>VLOOKUP(A14,HOP!A:C,3,0)</f>
        <v>2743416</v>
      </c>
      <c r="G14" s="4">
        <f t="shared" si="0"/>
        <v>0</v>
      </c>
      <c r="H14" s="4" t="str">
        <f t="shared" si="1"/>
        <v>，2743416</v>
      </c>
      <c r="I14" s="4" t="str">
        <f>VLOOKUP(A14,HOP!A:U,21,0)</f>
        <v>直采</v>
      </c>
    </row>
    <row r="15" s="4" customFormat="1" hidden="1" spans="1:9">
      <c r="A15" s="5">
        <v>21472647176</v>
      </c>
      <c r="B15" s="6">
        <v>44869</v>
      </c>
      <c r="C15" s="6">
        <v>44872</v>
      </c>
      <c r="D15" s="4">
        <v>6780</v>
      </c>
      <c r="E15" s="4" t="str">
        <f>VLOOKUP(A15,HOP!A:L,12,0)</f>
        <v>6780.00</v>
      </c>
      <c r="F15" s="4" t="str">
        <f>VLOOKUP(A15,HOP!A:C,3,0)</f>
        <v>2744313</v>
      </c>
      <c r="G15" s="4">
        <f t="shared" si="0"/>
        <v>0</v>
      </c>
      <c r="H15" s="4" t="str">
        <f t="shared" si="1"/>
        <v>，2744313</v>
      </c>
      <c r="I15" s="4" t="str">
        <f>VLOOKUP(A15,HOP!A:U,21,0)</f>
        <v>直采</v>
      </c>
    </row>
    <row r="16" s="4" customFormat="1" hidden="1" spans="1:9">
      <c r="A16" s="5">
        <v>21472674080</v>
      </c>
      <c r="B16" s="6">
        <v>44869</v>
      </c>
      <c r="C16" s="6">
        <v>44872</v>
      </c>
      <c r="D16" s="4">
        <v>6804</v>
      </c>
      <c r="E16" s="4" t="str">
        <f>VLOOKUP(A16,HOP!A:L,12,0)</f>
        <v>6804.00</v>
      </c>
      <c r="F16" s="4" t="str">
        <f>VLOOKUP(A16,HOP!A:C,3,0)</f>
        <v>2744325</v>
      </c>
      <c r="G16" s="4">
        <f t="shared" si="0"/>
        <v>0</v>
      </c>
      <c r="H16" s="4" t="str">
        <f t="shared" si="1"/>
        <v>，2744325</v>
      </c>
      <c r="I16" s="4" t="str">
        <f>VLOOKUP(A16,HOP!A:U,21,0)</f>
        <v>直采</v>
      </c>
    </row>
    <row r="17" s="4" customFormat="1" hidden="1" spans="1:9">
      <c r="A17" s="5">
        <v>21472700149</v>
      </c>
      <c r="B17" s="6">
        <v>44869</v>
      </c>
      <c r="C17" s="6">
        <v>44872</v>
      </c>
      <c r="D17" s="4">
        <v>3390</v>
      </c>
      <c r="E17" s="4" t="str">
        <f>VLOOKUP(A17,HOP!A:L,12,0)</f>
        <v>3390.00</v>
      </c>
      <c r="F17" s="4" t="str">
        <f>VLOOKUP(A17,HOP!A:C,3,0)</f>
        <v>2744331</v>
      </c>
      <c r="G17" s="4">
        <f t="shared" si="0"/>
        <v>0</v>
      </c>
      <c r="H17" s="4" t="str">
        <f t="shared" si="1"/>
        <v>，2744331</v>
      </c>
      <c r="I17" s="4" t="str">
        <f>VLOOKUP(A17,HOP!A:U,21,0)</f>
        <v>直采</v>
      </c>
    </row>
    <row r="18" s="4" customFormat="1" hidden="1" spans="1:9">
      <c r="A18" s="5">
        <v>21483910899</v>
      </c>
      <c r="B18" s="6">
        <v>44870</v>
      </c>
      <c r="C18" s="6">
        <v>44872</v>
      </c>
      <c r="D18" s="4">
        <v>728</v>
      </c>
      <c r="E18" s="4" t="str">
        <f>VLOOKUP(A18,HOP!A:L,12,0)</f>
        <v>728.00</v>
      </c>
      <c r="F18" s="4" t="str">
        <f>VLOOKUP(A18,HOP!A:C,3,0)</f>
        <v>2746973</v>
      </c>
      <c r="G18" s="4">
        <f t="shared" si="0"/>
        <v>0</v>
      </c>
      <c r="H18" s="4" t="str">
        <f t="shared" si="1"/>
        <v>，2746973</v>
      </c>
      <c r="I18" s="4" t="str">
        <f>VLOOKUP(A18,HOP!A:U,21,0)</f>
        <v>直采</v>
      </c>
    </row>
    <row r="19" s="4" customFormat="1" hidden="1" spans="1:9">
      <c r="A19" s="5">
        <v>21490706681</v>
      </c>
      <c r="B19" s="6">
        <v>44870</v>
      </c>
      <c r="C19" s="6">
        <v>44872</v>
      </c>
      <c r="D19" s="4">
        <v>1204</v>
      </c>
      <c r="E19" s="4" t="str">
        <f>VLOOKUP(A19,HOP!A:L,12,0)</f>
        <v>1204.00</v>
      </c>
      <c r="F19" s="4" t="str">
        <f>VLOOKUP(A19,HOP!A:C,3,0)</f>
        <v>2748525</v>
      </c>
      <c r="G19" s="4">
        <f t="shared" si="0"/>
        <v>0</v>
      </c>
      <c r="H19" s="4" t="str">
        <f t="shared" si="1"/>
        <v>，2748525</v>
      </c>
      <c r="I19" s="4" t="str">
        <f>VLOOKUP(A19,HOP!A:U,21,0)</f>
        <v>直采</v>
      </c>
    </row>
    <row r="20" s="4" customFormat="1" hidden="1" spans="1:9">
      <c r="A20" s="5">
        <v>21499247529</v>
      </c>
      <c r="B20" s="6">
        <v>44870</v>
      </c>
      <c r="C20" s="6">
        <v>44872</v>
      </c>
      <c r="D20" s="4">
        <v>2154</v>
      </c>
      <c r="E20" s="4" t="str">
        <f>VLOOKUP(A20,HOP!A:L,12,0)</f>
        <v>2154.00</v>
      </c>
      <c r="F20" s="4" t="str">
        <f>VLOOKUP(A20,HOP!A:C,3,0)</f>
        <v>2750612</v>
      </c>
      <c r="G20" s="4">
        <f t="shared" si="0"/>
        <v>0</v>
      </c>
      <c r="H20" s="4" t="str">
        <f t="shared" si="1"/>
        <v>，2750612</v>
      </c>
      <c r="I20" s="4" t="str">
        <f>VLOOKUP(A20,HOP!A:U,21,0)</f>
        <v>直采</v>
      </c>
    </row>
    <row r="21" s="4" customFormat="1" hidden="1" spans="1:9">
      <c r="A21" s="5">
        <v>21511741791</v>
      </c>
      <c r="B21" s="6">
        <v>44869</v>
      </c>
      <c r="C21" s="6">
        <v>44872</v>
      </c>
      <c r="D21" s="4">
        <v>1323</v>
      </c>
      <c r="E21" s="4" t="str">
        <f>VLOOKUP(A21,HOP!A:L,12,0)</f>
        <v>1323.00</v>
      </c>
      <c r="F21" s="4" t="str">
        <f>VLOOKUP(A21,HOP!A:C,3,0)</f>
        <v>2754331</v>
      </c>
      <c r="G21" s="4">
        <f t="shared" si="0"/>
        <v>0</v>
      </c>
      <c r="H21" s="4" t="str">
        <f t="shared" si="1"/>
        <v>，2754331</v>
      </c>
      <c r="I21" s="4" t="str">
        <f>VLOOKUP(A21,HOP!A:U,21,0)</f>
        <v>直采</v>
      </c>
    </row>
    <row r="22" s="4" customFormat="1" hidden="1" spans="1:9">
      <c r="A22" s="5">
        <v>21512054903</v>
      </c>
      <c r="B22" s="6">
        <v>44870</v>
      </c>
      <c r="C22" s="6">
        <v>44872</v>
      </c>
      <c r="D22" s="4">
        <v>1760</v>
      </c>
      <c r="E22" s="4" t="str">
        <f>VLOOKUP(A22,HOP!A:L,12,0)</f>
        <v>1760.00</v>
      </c>
      <c r="F22" s="4" t="str">
        <f>VLOOKUP(A22,HOP!A:C,3,0)</f>
        <v>2754438</v>
      </c>
      <c r="G22" s="4">
        <f t="shared" si="0"/>
        <v>0</v>
      </c>
      <c r="H22" s="4" t="str">
        <f t="shared" si="1"/>
        <v>，2754438</v>
      </c>
      <c r="I22" s="4" t="str">
        <f>VLOOKUP(A22,HOP!A:U,21,0)</f>
        <v>直采</v>
      </c>
    </row>
    <row r="23" s="4" customFormat="1" hidden="1" spans="1:9">
      <c r="A23" s="5">
        <v>21559362031</v>
      </c>
      <c r="B23" s="6">
        <v>44871</v>
      </c>
      <c r="C23" s="6">
        <v>44872</v>
      </c>
      <c r="D23" s="4">
        <v>303</v>
      </c>
      <c r="E23" s="4" t="str">
        <f>VLOOKUP(A23,HOP!A:L,12,0)</f>
        <v>303.00</v>
      </c>
      <c r="F23" s="4" t="str">
        <f>VLOOKUP(A23,HOP!A:C,3,0)</f>
        <v>2755994</v>
      </c>
      <c r="G23" s="4">
        <f t="shared" si="0"/>
        <v>0</v>
      </c>
      <c r="H23" s="4" t="str">
        <f t="shared" si="1"/>
        <v>，2755994</v>
      </c>
      <c r="I23" s="4" t="str">
        <f>VLOOKUP(A23,HOP!A:U,21,0)</f>
        <v>直采</v>
      </c>
    </row>
    <row r="24" s="4" customFormat="1" hidden="1" spans="1:9">
      <c r="A24" s="5">
        <v>21584081754</v>
      </c>
      <c r="B24" s="6">
        <v>44870</v>
      </c>
      <c r="C24" s="6">
        <v>44872</v>
      </c>
      <c r="D24" s="4">
        <v>1171</v>
      </c>
      <c r="E24" s="4" t="str">
        <f>VLOOKUP(A24,HOP!A:L,12,0)</f>
        <v>1171.00</v>
      </c>
      <c r="F24" s="4" t="str">
        <f>VLOOKUP(A24,HOP!A:C,3,0)</f>
        <v>2760532</v>
      </c>
      <c r="G24" s="4">
        <f t="shared" si="0"/>
        <v>0</v>
      </c>
      <c r="H24" s="4" t="str">
        <f t="shared" si="1"/>
        <v>，2760532</v>
      </c>
      <c r="I24" s="4" t="str">
        <f>VLOOKUP(A24,HOP!A:U,21,0)</f>
        <v>直采</v>
      </c>
    </row>
    <row r="25" s="4" customFormat="1" hidden="1" spans="1:9">
      <c r="A25" s="5">
        <v>21587882932</v>
      </c>
      <c r="B25" s="6">
        <v>44871</v>
      </c>
      <c r="C25" s="6">
        <v>44872</v>
      </c>
      <c r="D25" s="4">
        <v>296</v>
      </c>
      <c r="E25" s="4" t="str">
        <f>VLOOKUP(A25,HOP!A:L,12,0)</f>
        <v>296.00</v>
      </c>
      <c r="F25" s="4" t="str">
        <f>VLOOKUP(A25,HOP!A:C,3,0)</f>
        <v>2760854</v>
      </c>
      <c r="G25" s="4">
        <f t="shared" si="0"/>
        <v>0</v>
      </c>
      <c r="H25" s="4" t="str">
        <f t="shared" si="1"/>
        <v>，2760854</v>
      </c>
      <c r="I25" s="4" t="str">
        <f>VLOOKUP(A25,HOP!A:U,21,0)</f>
        <v>直采</v>
      </c>
    </row>
    <row r="26" s="4" customFormat="1" hidden="1" spans="1:9">
      <c r="A26" s="5">
        <v>21595188327</v>
      </c>
      <c r="B26" s="6">
        <v>44868</v>
      </c>
      <c r="C26" s="6">
        <v>44872</v>
      </c>
      <c r="D26" s="4">
        <v>5024</v>
      </c>
      <c r="E26" s="4" t="str">
        <f>VLOOKUP(A26,HOP!A:L,12,0)</f>
        <v>5024.00</v>
      </c>
      <c r="F26" s="4" t="str">
        <f>VLOOKUP(A26,HOP!A:C,3,0)</f>
        <v>2761998</v>
      </c>
      <c r="G26" s="4">
        <f t="shared" si="0"/>
        <v>0</v>
      </c>
      <c r="H26" s="4" t="str">
        <f t="shared" si="1"/>
        <v>，2761998</v>
      </c>
      <c r="I26" s="4" t="str">
        <f>VLOOKUP(A26,HOP!A:U,21,0)</f>
        <v>直采</v>
      </c>
    </row>
    <row r="27" s="4" customFormat="1" hidden="1" spans="1:9">
      <c r="A27" s="5">
        <v>21596784339</v>
      </c>
      <c r="B27" s="6">
        <v>44870</v>
      </c>
      <c r="C27" s="6">
        <v>44872</v>
      </c>
      <c r="D27" s="4">
        <v>10156</v>
      </c>
      <c r="E27" s="4" t="str">
        <f>VLOOKUP(A27,HOP!A:L,12,0)</f>
        <v>10156.00</v>
      </c>
      <c r="F27" s="4" t="str">
        <f>VLOOKUP(A27,HOP!A:C,3,0)</f>
        <v>2762222</v>
      </c>
      <c r="G27" s="4">
        <f t="shared" si="0"/>
        <v>0</v>
      </c>
      <c r="H27" s="4" t="str">
        <f t="shared" si="1"/>
        <v>，2762222</v>
      </c>
      <c r="I27" s="4" t="str">
        <f>VLOOKUP(A27,HOP!A:U,21,0)</f>
        <v>直采</v>
      </c>
    </row>
    <row r="28" s="4" customFormat="1" hidden="1" spans="1:9">
      <c r="A28" s="5">
        <v>21599175948</v>
      </c>
      <c r="B28" s="6">
        <v>44862</v>
      </c>
      <c r="C28" s="6">
        <v>44872</v>
      </c>
      <c r="D28" s="4">
        <v>6920</v>
      </c>
      <c r="E28" s="4" t="str">
        <f>VLOOKUP(A28,HOP!A:L,12,0)</f>
        <v>6920.00</v>
      </c>
      <c r="F28" s="4" t="str">
        <f>VLOOKUP(A28,HOP!A:C,3,0)</f>
        <v>2762744</v>
      </c>
      <c r="G28" s="4">
        <f t="shared" si="0"/>
        <v>0</v>
      </c>
      <c r="H28" s="4" t="str">
        <f t="shared" si="1"/>
        <v>，2762744</v>
      </c>
      <c r="I28" s="4" t="str">
        <f>VLOOKUP(A28,HOP!A:U,21,0)</f>
        <v>直采</v>
      </c>
    </row>
    <row r="29" s="4" customFormat="1" hidden="1" spans="1:9">
      <c r="A29" s="5">
        <v>21600512697</v>
      </c>
      <c r="B29" s="6">
        <v>44870</v>
      </c>
      <c r="C29" s="6">
        <v>44872</v>
      </c>
      <c r="D29" s="4">
        <v>1088</v>
      </c>
      <c r="E29" s="4" t="str">
        <f>VLOOKUP(A29,HOP!A:L,12,0)</f>
        <v>1088.00</v>
      </c>
      <c r="F29" s="4" t="str">
        <f>VLOOKUP(A29,HOP!A:C,3,0)</f>
        <v>2763060</v>
      </c>
      <c r="G29" s="4">
        <f t="shared" si="0"/>
        <v>0</v>
      </c>
      <c r="H29" s="4" t="str">
        <f t="shared" si="1"/>
        <v>，2763060</v>
      </c>
      <c r="I29" s="4" t="str">
        <f>VLOOKUP(A29,HOP!A:U,21,0)</f>
        <v>直采</v>
      </c>
    </row>
    <row r="30" s="4" customFormat="1" hidden="1" spans="1:9">
      <c r="A30" s="5">
        <v>21608107490</v>
      </c>
      <c r="B30" s="6">
        <v>44865</v>
      </c>
      <c r="C30" s="6">
        <v>44872</v>
      </c>
      <c r="D30" s="4">
        <v>5677</v>
      </c>
      <c r="E30" s="4" t="str">
        <f>VLOOKUP(A30,HOP!A:L,12,0)</f>
        <v>5677.00</v>
      </c>
      <c r="F30" s="4" t="str">
        <f>VLOOKUP(A30,HOP!A:C,3,0)</f>
        <v>2764085</v>
      </c>
      <c r="G30" s="4">
        <f t="shared" si="0"/>
        <v>0</v>
      </c>
      <c r="H30" s="4" t="str">
        <f t="shared" si="1"/>
        <v>，2764085</v>
      </c>
      <c r="I30" s="4" t="str">
        <f>VLOOKUP(A30,HOP!A:U,21,0)</f>
        <v>直采</v>
      </c>
    </row>
    <row r="31" s="4" customFormat="1" hidden="1" spans="1:9">
      <c r="A31" s="5">
        <v>21618193375</v>
      </c>
      <c r="B31" s="6">
        <v>44869</v>
      </c>
      <c r="C31" s="6">
        <v>44872</v>
      </c>
      <c r="D31" s="4">
        <v>1080</v>
      </c>
      <c r="E31" s="4" t="str">
        <f>VLOOKUP(A31,HOP!A:L,12,0)</f>
        <v>1080.00</v>
      </c>
      <c r="F31" s="4" t="str">
        <f>VLOOKUP(A31,HOP!A:C,3,0)</f>
        <v>2765788</v>
      </c>
      <c r="G31" s="4">
        <f t="shared" si="0"/>
        <v>0</v>
      </c>
      <c r="H31" s="4" t="str">
        <f t="shared" si="1"/>
        <v>，2765788</v>
      </c>
      <c r="I31" s="4" t="str">
        <f>VLOOKUP(A31,HOP!A:U,21,0)</f>
        <v>直采</v>
      </c>
    </row>
    <row r="32" s="4" customFormat="1" hidden="1" spans="1:9">
      <c r="A32" s="5">
        <v>21630709707</v>
      </c>
      <c r="B32" s="6">
        <v>44870</v>
      </c>
      <c r="C32" s="6">
        <v>44872</v>
      </c>
      <c r="D32" s="4">
        <v>1370</v>
      </c>
      <c r="E32" s="4" t="str">
        <f>VLOOKUP(A32,HOP!A:L,12,0)</f>
        <v>1370.00</v>
      </c>
      <c r="F32" s="4" t="str">
        <f>VLOOKUP(A32,HOP!A:C,3,0)</f>
        <v>2767628</v>
      </c>
      <c r="G32" s="4">
        <f t="shared" si="0"/>
        <v>0</v>
      </c>
      <c r="H32" s="4" t="str">
        <f t="shared" si="1"/>
        <v>，2767628</v>
      </c>
      <c r="I32" s="4" t="str">
        <f>VLOOKUP(A32,HOP!A:U,21,0)</f>
        <v>直采</v>
      </c>
    </row>
    <row r="33" s="4" customFormat="1" hidden="1" spans="1:9">
      <c r="A33" s="5">
        <v>21637038284</v>
      </c>
      <c r="B33" s="6">
        <v>44867</v>
      </c>
      <c r="C33" s="6">
        <v>44872</v>
      </c>
      <c r="D33" s="4">
        <v>1875</v>
      </c>
      <c r="E33" s="4" t="str">
        <f>VLOOKUP(A33,HOP!A:L,12,0)</f>
        <v>1875.00</v>
      </c>
      <c r="F33" s="4" t="str">
        <f>VLOOKUP(A33,HOP!A:C,3,0)</f>
        <v>2768859</v>
      </c>
      <c r="G33" s="4">
        <f t="shared" si="0"/>
        <v>0</v>
      </c>
      <c r="H33" s="4" t="str">
        <f t="shared" si="1"/>
        <v>，2768859</v>
      </c>
      <c r="I33" s="4" t="str">
        <f>VLOOKUP(A33,HOP!A:U,21,0)</f>
        <v>直采</v>
      </c>
    </row>
    <row r="34" s="4" customFormat="1" hidden="1" spans="1:9">
      <c r="A34" s="5">
        <v>21637849772</v>
      </c>
      <c r="B34" s="6">
        <v>44871</v>
      </c>
      <c r="C34" s="6">
        <v>44872</v>
      </c>
      <c r="D34" s="4">
        <v>371</v>
      </c>
      <c r="E34" s="4" t="str">
        <f>VLOOKUP(A34,HOP!A:L,12,0)</f>
        <v>371.00</v>
      </c>
      <c r="F34" s="4" t="str">
        <f>VLOOKUP(A34,HOP!A:C,3,0)</f>
        <v>2769089</v>
      </c>
      <c r="G34" s="4">
        <f t="shared" si="0"/>
        <v>0</v>
      </c>
      <c r="H34" s="4" t="str">
        <f t="shared" si="1"/>
        <v>，2769089</v>
      </c>
      <c r="I34" s="4" t="str">
        <f>VLOOKUP(A34,HOP!A:U,21,0)</f>
        <v>直采</v>
      </c>
    </row>
    <row r="35" s="4" customFormat="1" hidden="1" spans="1:9">
      <c r="A35" s="5">
        <v>21682460688</v>
      </c>
      <c r="B35" s="6">
        <v>44869</v>
      </c>
      <c r="C35" s="6">
        <v>44872</v>
      </c>
      <c r="D35" s="4">
        <v>620</v>
      </c>
      <c r="E35" s="4" t="str">
        <f>VLOOKUP(A35,HOP!A:L,12,0)</f>
        <v>620.00</v>
      </c>
      <c r="F35" s="4" t="str">
        <f>VLOOKUP(A35,HOP!A:C,3,0)</f>
        <v>2769688</v>
      </c>
      <c r="G35" s="4">
        <f t="shared" ref="G35:G66" si="2">D35-E35</f>
        <v>0</v>
      </c>
      <c r="H35" s="4" t="str">
        <f t="shared" ref="H35:H66" si="3">$H$1&amp;F35</f>
        <v>，2769688</v>
      </c>
      <c r="I35" s="4" t="str">
        <f>VLOOKUP(A35,HOP!A:U,21,0)</f>
        <v>直采</v>
      </c>
    </row>
    <row r="36" s="4" customFormat="1" hidden="1" spans="1:9">
      <c r="A36" s="5">
        <v>21685727363</v>
      </c>
      <c r="B36" s="6">
        <v>44871</v>
      </c>
      <c r="C36" s="6">
        <v>44872</v>
      </c>
      <c r="D36" s="4">
        <v>1180</v>
      </c>
      <c r="E36" s="4" t="str">
        <f>VLOOKUP(A36,HOP!A:L,12,0)</f>
        <v>1180.00</v>
      </c>
      <c r="F36" s="4" t="str">
        <f>VLOOKUP(A36,HOP!A:C,3,0)</f>
        <v>2770439</v>
      </c>
      <c r="G36" s="4">
        <f t="shared" si="2"/>
        <v>0</v>
      </c>
      <c r="H36" s="4" t="str">
        <f t="shared" si="3"/>
        <v>，2770439</v>
      </c>
      <c r="I36" s="4" t="str">
        <f>VLOOKUP(A36,HOP!A:U,21,0)</f>
        <v>直采</v>
      </c>
    </row>
    <row r="37" s="4" customFormat="1" hidden="1" spans="1:9">
      <c r="A37" s="5">
        <v>21686799472</v>
      </c>
      <c r="B37" s="6">
        <v>44869</v>
      </c>
      <c r="C37" s="6">
        <v>44872</v>
      </c>
      <c r="D37" s="4">
        <v>1311</v>
      </c>
      <c r="E37" s="4" t="str">
        <f>VLOOKUP(A37,HOP!A:L,12,0)</f>
        <v>1311.00</v>
      </c>
      <c r="F37" s="4" t="str">
        <f>VLOOKUP(A37,HOP!A:C,3,0)</f>
        <v>2770648</v>
      </c>
      <c r="G37" s="4">
        <f t="shared" si="2"/>
        <v>0</v>
      </c>
      <c r="H37" s="4" t="str">
        <f t="shared" si="3"/>
        <v>，2770648</v>
      </c>
      <c r="I37" s="4" t="str">
        <f>VLOOKUP(A37,HOP!A:U,21,0)</f>
        <v>直采</v>
      </c>
    </row>
    <row r="38" s="4" customFormat="1" hidden="1" spans="1:9">
      <c r="A38" s="5">
        <v>21684776653</v>
      </c>
      <c r="B38" s="6">
        <v>44869</v>
      </c>
      <c r="C38" s="6">
        <v>44872</v>
      </c>
      <c r="D38" s="4">
        <v>936</v>
      </c>
      <c r="E38" s="4" t="str">
        <f>VLOOKUP(A38,HOP!A:L,12,0)</f>
        <v>936.00</v>
      </c>
      <c r="F38" s="4" t="str">
        <f>VLOOKUP(A38,HOP!A:C,3,0)</f>
        <v>2770220</v>
      </c>
      <c r="G38" s="4">
        <f t="shared" si="2"/>
        <v>0</v>
      </c>
      <c r="H38" s="4" t="str">
        <f t="shared" si="3"/>
        <v>，2770220</v>
      </c>
      <c r="I38" s="4" t="str">
        <f>VLOOKUP(A38,HOP!A:U,21,0)</f>
        <v>直采</v>
      </c>
    </row>
    <row r="39" s="4" customFormat="1" hidden="1" spans="1:9">
      <c r="A39" s="5">
        <v>21687832557</v>
      </c>
      <c r="B39" s="6">
        <v>44868</v>
      </c>
      <c r="C39" s="6">
        <v>44872</v>
      </c>
      <c r="D39" s="4">
        <v>1080</v>
      </c>
      <c r="E39" s="4" t="str">
        <f>VLOOKUP(A39,HOP!A:L,12,0)</f>
        <v>1080.00</v>
      </c>
      <c r="F39" s="4" t="str">
        <f>VLOOKUP(A39,HOP!A:C,3,0)</f>
        <v>2770953</v>
      </c>
      <c r="G39" s="4">
        <f t="shared" si="2"/>
        <v>0</v>
      </c>
      <c r="H39" s="4" t="str">
        <f t="shared" si="3"/>
        <v>，2770953</v>
      </c>
      <c r="I39" s="4" t="str">
        <f>VLOOKUP(A39,HOP!A:U,21,0)</f>
        <v>直采</v>
      </c>
    </row>
    <row r="40" s="4" customFormat="1" hidden="1" spans="1:9">
      <c r="A40" s="5">
        <v>21687958706</v>
      </c>
      <c r="B40" s="6">
        <v>44871</v>
      </c>
      <c r="C40" s="6">
        <v>44872</v>
      </c>
      <c r="D40" s="4">
        <v>638</v>
      </c>
      <c r="E40" s="4" t="str">
        <f>VLOOKUP(A40,HOP!A:L,12,0)</f>
        <v>638.00</v>
      </c>
      <c r="F40" s="4" t="str">
        <f>VLOOKUP(A40,HOP!A:C,3,0)</f>
        <v>2771035</v>
      </c>
      <c r="G40" s="4">
        <f t="shared" si="2"/>
        <v>0</v>
      </c>
      <c r="H40" s="4" t="str">
        <f t="shared" si="3"/>
        <v>，2771035</v>
      </c>
      <c r="I40" s="4" t="str">
        <f>VLOOKUP(A40,HOP!A:U,21,0)</f>
        <v>直采</v>
      </c>
    </row>
    <row r="41" s="4" customFormat="1" hidden="1" spans="1:9">
      <c r="A41" s="5">
        <v>21693818296</v>
      </c>
      <c r="B41" s="6">
        <v>44870</v>
      </c>
      <c r="C41" s="6">
        <v>44872</v>
      </c>
      <c r="D41" s="4">
        <v>2452</v>
      </c>
      <c r="E41" s="4" t="str">
        <f>VLOOKUP(A41,HOP!A:L,12,0)</f>
        <v>2452.00</v>
      </c>
      <c r="F41" s="4" t="str">
        <f>VLOOKUP(A41,HOP!A:C,3,0)</f>
        <v>2771762</v>
      </c>
      <c r="G41" s="4">
        <f t="shared" si="2"/>
        <v>0</v>
      </c>
      <c r="H41" s="4" t="str">
        <f t="shared" si="3"/>
        <v>，2771762</v>
      </c>
      <c r="I41" s="4" t="str">
        <f>VLOOKUP(A41,HOP!A:U,21,0)</f>
        <v>直采</v>
      </c>
    </row>
    <row r="42" s="4" customFormat="1" hidden="1" spans="1:9">
      <c r="A42" s="5">
        <v>21694781454</v>
      </c>
      <c r="B42" s="6">
        <v>44868</v>
      </c>
      <c r="C42" s="6">
        <v>44872</v>
      </c>
      <c r="D42" s="4">
        <v>2897</v>
      </c>
      <c r="E42" s="4" t="str">
        <f>VLOOKUP(A42,HOP!A:L,12,0)</f>
        <v>2897.00</v>
      </c>
      <c r="F42" s="4" t="str">
        <f>VLOOKUP(A42,HOP!A:C,3,0)</f>
        <v>2772004</v>
      </c>
      <c r="G42" s="4">
        <f t="shared" si="2"/>
        <v>0</v>
      </c>
      <c r="H42" s="4" t="str">
        <f t="shared" si="3"/>
        <v>，2772004</v>
      </c>
      <c r="I42" s="4" t="str">
        <f>VLOOKUP(A42,HOP!A:U,21,0)</f>
        <v>直采</v>
      </c>
    </row>
    <row r="43" s="4" customFormat="1" hidden="1" spans="1:9">
      <c r="A43" s="5">
        <v>21695730165</v>
      </c>
      <c r="B43" s="6">
        <v>44868</v>
      </c>
      <c r="C43" s="6">
        <v>44872</v>
      </c>
      <c r="D43" s="4">
        <v>2848</v>
      </c>
      <c r="E43" s="4" t="str">
        <f>VLOOKUP(A43,HOP!A:L,12,0)</f>
        <v>2848.00</v>
      </c>
      <c r="F43" s="4" t="str">
        <f>VLOOKUP(A43,HOP!A:C,3,0)</f>
        <v>2772253</v>
      </c>
      <c r="G43" s="4">
        <f t="shared" si="2"/>
        <v>0</v>
      </c>
      <c r="H43" s="4" t="str">
        <f t="shared" si="3"/>
        <v>，2772253</v>
      </c>
      <c r="I43" s="4" t="str">
        <f>VLOOKUP(A43,HOP!A:U,21,0)</f>
        <v>直采</v>
      </c>
    </row>
    <row r="44" s="4" customFormat="1" hidden="1" spans="1:9">
      <c r="A44" s="5">
        <v>21695942788</v>
      </c>
      <c r="B44" s="6">
        <v>44869</v>
      </c>
      <c r="C44" s="6">
        <v>44872</v>
      </c>
      <c r="D44" s="4">
        <v>1731</v>
      </c>
      <c r="E44" s="4" t="str">
        <f>VLOOKUP(A44,HOP!A:L,12,0)</f>
        <v>1731.00</v>
      </c>
      <c r="F44" s="4" t="str">
        <f>VLOOKUP(A44,HOP!A:C,3,0)</f>
        <v>2772299</v>
      </c>
      <c r="G44" s="4">
        <f t="shared" si="2"/>
        <v>0</v>
      </c>
      <c r="H44" s="4" t="str">
        <f t="shared" si="3"/>
        <v>，2772299</v>
      </c>
      <c r="I44" s="4" t="str">
        <f>VLOOKUP(A44,HOP!A:U,21,0)</f>
        <v>直采</v>
      </c>
    </row>
    <row r="45" s="4" customFormat="1" hidden="1" spans="1:9">
      <c r="A45" s="5">
        <v>21696526002</v>
      </c>
      <c r="B45" s="6">
        <v>44871</v>
      </c>
      <c r="C45" s="6">
        <v>44872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hidden="1" spans="1:9">
      <c r="A46" s="5">
        <v>21697488260</v>
      </c>
      <c r="B46" s="6">
        <v>44871</v>
      </c>
      <c r="C46" s="6">
        <v>44872</v>
      </c>
      <c r="D46" s="4">
        <v>486</v>
      </c>
      <c r="E46" s="4" t="str">
        <f>VLOOKUP(A46,HOP!A:L,12,0)</f>
        <v>486.00</v>
      </c>
      <c r="F46" s="4" t="str">
        <f>VLOOKUP(A46,HOP!A:C,3,0)</f>
        <v>2772698</v>
      </c>
      <c r="G46" s="4">
        <f t="shared" si="2"/>
        <v>0</v>
      </c>
      <c r="H46" s="4" t="str">
        <f t="shared" si="3"/>
        <v>，2772698</v>
      </c>
      <c r="I46" s="4" t="str">
        <f>VLOOKUP(A46,HOP!A:U,21,0)</f>
        <v>直采</v>
      </c>
    </row>
    <row r="47" s="4" customFormat="1" hidden="1" spans="1:9">
      <c r="A47" s="5">
        <v>21698003944</v>
      </c>
      <c r="B47" s="6">
        <v>44869</v>
      </c>
      <c r="C47" s="6">
        <v>44872</v>
      </c>
      <c r="D47" s="4">
        <v>1017</v>
      </c>
      <c r="E47" s="4" t="str">
        <f>VLOOKUP(A47,HOP!A:L,12,0)</f>
        <v>1017.00</v>
      </c>
      <c r="F47" s="4" t="str">
        <f>VLOOKUP(A47,HOP!A:C,3,0)</f>
        <v>2772878</v>
      </c>
      <c r="G47" s="4">
        <f t="shared" si="2"/>
        <v>0</v>
      </c>
      <c r="H47" s="4" t="str">
        <f t="shared" si="3"/>
        <v>，2772878</v>
      </c>
      <c r="I47" s="4" t="str">
        <f>VLOOKUP(A47,HOP!A:U,21,0)</f>
        <v>直采</v>
      </c>
    </row>
    <row r="48" s="4" customFormat="1" hidden="1" spans="1:9">
      <c r="A48" s="5">
        <v>21698404258</v>
      </c>
      <c r="B48" s="6">
        <v>44870</v>
      </c>
      <c r="C48" s="6">
        <v>44872</v>
      </c>
      <c r="D48" s="4">
        <v>3176</v>
      </c>
      <c r="E48" s="4" t="str">
        <f>VLOOKUP(A48,HOP!A:L,12,0)</f>
        <v>3176.00</v>
      </c>
      <c r="F48" s="4" t="str">
        <f>VLOOKUP(A48,HOP!A:C,3,0)</f>
        <v>2773029</v>
      </c>
      <c r="G48" s="4">
        <f t="shared" si="2"/>
        <v>0</v>
      </c>
      <c r="H48" s="4" t="str">
        <f t="shared" si="3"/>
        <v>，2773029</v>
      </c>
      <c r="I48" s="4" t="str">
        <f>VLOOKUP(A48,HOP!A:U,21,0)</f>
        <v>直采</v>
      </c>
    </row>
    <row r="49" s="4" customFormat="1" hidden="1" spans="1:9">
      <c r="A49" s="5">
        <v>21703142743</v>
      </c>
      <c r="B49" s="6">
        <v>44870</v>
      </c>
      <c r="C49" s="6">
        <v>44872</v>
      </c>
      <c r="D49" s="4">
        <v>1476</v>
      </c>
      <c r="E49" s="4" t="str">
        <f>VLOOKUP(A49,HOP!A:L,12,0)</f>
        <v>1476.00</v>
      </c>
      <c r="F49" s="4" t="str">
        <f>VLOOKUP(A49,HOP!A:C,3,0)</f>
        <v>2774044</v>
      </c>
      <c r="G49" s="4">
        <f t="shared" si="2"/>
        <v>0</v>
      </c>
      <c r="H49" s="4" t="str">
        <f t="shared" si="3"/>
        <v>，2774044</v>
      </c>
      <c r="I49" s="4" t="str">
        <f>VLOOKUP(A49,HOP!A:U,21,0)</f>
        <v>直采</v>
      </c>
    </row>
    <row r="50" s="4" customFormat="1" hidden="1" spans="1:9">
      <c r="A50" s="5">
        <v>21704114689</v>
      </c>
      <c r="B50" s="6">
        <v>44869</v>
      </c>
      <c r="C50" s="6">
        <v>44872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21705660017</v>
      </c>
      <c r="B51" s="6">
        <v>44869</v>
      </c>
      <c r="C51" s="6">
        <v>44872</v>
      </c>
      <c r="D51" s="4">
        <v>1629</v>
      </c>
      <c r="E51" s="4" t="str">
        <f>VLOOKUP(A51,HOP!A:L,12,0)</f>
        <v>1629.00</v>
      </c>
      <c r="F51" s="4" t="str">
        <f>VLOOKUP(A51,HOP!A:C,3,0)</f>
        <v>2774663</v>
      </c>
      <c r="G51" s="4">
        <f t="shared" si="2"/>
        <v>0</v>
      </c>
      <c r="H51" s="4" t="str">
        <f t="shared" si="3"/>
        <v>，2774663</v>
      </c>
      <c r="I51" s="4" t="str">
        <f>VLOOKUP(A51,HOP!A:U,21,0)</f>
        <v>直采</v>
      </c>
    </row>
    <row r="52" s="4" customFormat="1" hidden="1" spans="1:9">
      <c r="A52" s="5">
        <v>21706064667</v>
      </c>
      <c r="B52" s="6">
        <v>44871</v>
      </c>
      <c r="C52" s="6">
        <v>44872</v>
      </c>
      <c r="D52" s="4">
        <v>369</v>
      </c>
      <c r="E52" s="4" t="str">
        <f>VLOOKUP(A52,HOP!A:L,12,0)</f>
        <v>369.00</v>
      </c>
      <c r="F52" s="4" t="str">
        <f>VLOOKUP(A52,HOP!A:C,3,0)</f>
        <v>2774755</v>
      </c>
      <c r="G52" s="4">
        <f t="shared" si="2"/>
        <v>0</v>
      </c>
      <c r="H52" s="4" t="str">
        <f t="shared" si="3"/>
        <v>，2774755</v>
      </c>
      <c r="I52" s="4" t="str">
        <f>VLOOKUP(A52,HOP!A:U,21,0)</f>
        <v>直采</v>
      </c>
    </row>
    <row r="53" s="4" customFormat="1" hidden="1" spans="1:9">
      <c r="A53" s="5">
        <v>21706826286</v>
      </c>
      <c r="B53" s="6">
        <v>44870</v>
      </c>
      <c r="C53" s="6">
        <v>44872</v>
      </c>
      <c r="D53" s="4">
        <v>400</v>
      </c>
      <c r="E53" s="4" t="str">
        <f>VLOOKUP(A53,HOP!A:L,12,0)</f>
        <v>400.00</v>
      </c>
      <c r="F53" s="4" t="str">
        <f>VLOOKUP(A53,HOP!A:C,3,0)</f>
        <v>2775026</v>
      </c>
      <c r="G53" s="4">
        <f t="shared" si="2"/>
        <v>0</v>
      </c>
      <c r="H53" s="4" t="str">
        <f t="shared" si="3"/>
        <v>，2775026</v>
      </c>
      <c r="I53" s="4" t="str">
        <f>VLOOKUP(A53,HOP!A:U,21,0)</f>
        <v>直采</v>
      </c>
    </row>
    <row r="54" s="4" customFormat="1" hidden="1" spans="1:9">
      <c r="A54" s="5">
        <v>21714881951</v>
      </c>
      <c r="B54" s="6">
        <v>44870</v>
      </c>
      <c r="C54" s="6">
        <v>44872</v>
      </c>
      <c r="D54" s="4">
        <v>700</v>
      </c>
      <c r="E54" s="4" t="str">
        <f>VLOOKUP(A54,HOP!A:L,12,0)</f>
        <v>700.00</v>
      </c>
      <c r="F54" s="4" t="str">
        <f>VLOOKUP(A54,HOP!A:C,3,0)</f>
        <v>2776809</v>
      </c>
      <c r="G54" s="4">
        <f t="shared" si="2"/>
        <v>0</v>
      </c>
      <c r="H54" s="4" t="str">
        <f t="shared" si="3"/>
        <v>，2776809</v>
      </c>
      <c r="I54" s="4" t="str">
        <f>VLOOKUP(A54,HOP!A:U,21,0)</f>
        <v>直采</v>
      </c>
    </row>
    <row r="55" s="4" customFormat="1" hidden="1" spans="1:9">
      <c r="A55" s="5">
        <v>21715809440</v>
      </c>
      <c r="B55" s="6">
        <v>44871</v>
      </c>
      <c r="C55" s="6">
        <v>44872</v>
      </c>
      <c r="D55" s="4">
        <v>440</v>
      </c>
      <c r="E55" s="4" t="str">
        <f>VLOOKUP(A55,HOP!A:L,12,0)</f>
        <v>440.00</v>
      </c>
      <c r="F55" s="4" t="str">
        <f>VLOOKUP(A55,HOP!A:C,3,0)</f>
        <v>2776984</v>
      </c>
      <c r="G55" s="4">
        <f t="shared" si="2"/>
        <v>0</v>
      </c>
      <c r="H55" s="4" t="str">
        <f t="shared" si="3"/>
        <v>，2776984</v>
      </c>
      <c r="I55" s="4" t="str">
        <f>VLOOKUP(A55,HOP!A:U,21,0)</f>
        <v>直采</v>
      </c>
    </row>
    <row r="56" s="4" customFormat="1" hidden="1" spans="1:9">
      <c r="A56" s="5">
        <v>21718846539</v>
      </c>
      <c r="B56" s="6">
        <v>44870</v>
      </c>
      <c r="C56" s="6">
        <v>44872</v>
      </c>
      <c r="D56" s="4">
        <v>1130</v>
      </c>
      <c r="E56" s="4" t="str">
        <f>VLOOKUP(A56,HOP!A:L,12,0)</f>
        <v>1130.00</v>
      </c>
      <c r="F56" s="4" t="str">
        <f>VLOOKUP(A56,HOP!A:C,3,0)</f>
        <v>2777601</v>
      </c>
      <c r="G56" s="4">
        <f t="shared" si="2"/>
        <v>0</v>
      </c>
      <c r="H56" s="4" t="str">
        <f t="shared" si="3"/>
        <v>，2777601</v>
      </c>
      <c r="I56" s="4" t="str">
        <f>VLOOKUP(A56,HOP!A:U,21,0)</f>
        <v>直采</v>
      </c>
    </row>
    <row r="57" s="4" customFormat="1" hidden="1" spans="1:9">
      <c r="A57" s="5">
        <v>21719154129</v>
      </c>
      <c r="B57" s="6">
        <v>44871</v>
      </c>
      <c r="C57" s="6">
        <v>44872</v>
      </c>
      <c r="D57" s="4">
        <v>590</v>
      </c>
      <c r="E57" s="4" t="str">
        <f>VLOOKUP(A57,HOP!A:L,12,0)</f>
        <v>590.00</v>
      </c>
      <c r="F57" s="4" t="str">
        <f>VLOOKUP(A57,HOP!A:C,3,0)</f>
        <v>2777662</v>
      </c>
      <c r="G57" s="4">
        <f t="shared" si="2"/>
        <v>0</v>
      </c>
      <c r="H57" s="4" t="str">
        <f t="shared" si="3"/>
        <v>，2777662</v>
      </c>
      <c r="I57" s="4" t="str">
        <f>VLOOKUP(A57,HOP!A:U,21,0)</f>
        <v>直采</v>
      </c>
    </row>
    <row r="58" s="4" customFormat="1" hidden="1" spans="1:9">
      <c r="A58" s="5">
        <v>21725081014</v>
      </c>
      <c r="B58" s="6">
        <v>44871</v>
      </c>
      <c r="C58" s="6">
        <v>44872</v>
      </c>
      <c r="D58" s="4">
        <v>295</v>
      </c>
      <c r="E58" s="4" t="str">
        <f>VLOOKUP(A58,HOP!A:L,12,0)</f>
        <v>295.00</v>
      </c>
      <c r="F58" s="4" t="str">
        <f>VLOOKUP(A58,HOP!A:C,3,0)</f>
        <v>2778285</v>
      </c>
      <c r="G58" s="4">
        <f t="shared" si="2"/>
        <v>0</v>
      </c>
      <c r="H58" s="4" t="str">
        <f t="shared" si="3"/>
        <v>，2778285</v>
      </c>
      <c r="I58" s="4" t="str">
        <f>VLOOKUP(A58,HOP!A:U,21,0)</f>
        <v>直采</v>
      </c>
    </row>
    <row r="59" s="4" customFormat="1" hidden="1" spans="1:9">
      <c r="A59" s="5">
        <v>21726042060</v>
      </c>
      <c r="B59" s="6">
        <v>44871</v>
      </c>
      <c r="C59" s="6">
        <v>44872</v>
      </c>
      <c r="D59" s="4">
        <v>308.41</v>
      </c>
      <c r="E59" s="4" t="str">
        <f>VLOOKUP(A59,HOP!A:L,12,0)</f>
        <v>308.41</v>
      </c>
      <c r="F59" s="4" t="str">
        <f>VLOOKUP(A59,HOP!A:C,3,0)</f>
        <v>2778559</v>
      </c>
      <c r="G59" s="4">
        <f t="shared" si="2"/>
        <v>0</v>
      </c>
      <c r="H59" s="4" t="str">
        <f t="shared" si="3"/>
        <v>，2778559</v>
      </c>
      <c r="I59" s="4" t="str">
        <f>VLOOKUP(A59,HOP!A:U,21,0)</f>
        <v>直连</v>
      </c>
    </row>
    <row r="60" s="4" customFormat="1" hidden="1" spans="1:9">
      <c r="A60" s="5">
        <v>21726780150</v>
      </c>
      <c r="B60" s="6">
        <v>44871</v>
      </c>
      <c r="C60" s="6">
        <v>44872</v>
      </c>
      <c r="D60" s="4">
        <v>334</v>
      </c>
      <c r="E60" s="4" t="str">
        <f>VLOOKUP(A60,HOP!A:L,12,0)</f>
        <v>334.00</v>
      </c>
      <c r="F60" s="4" t="str">
        <f>VLOOKUP(A60,HOP!A:C,3,0)</f>
        <v>2778715</v>
      </c>
      <c r="G60" s="4">
        <f t="shared" si="2"/>
        <v>0</v>
      </c>
      <c r="H60" s="4" t="str">
        <f t="shared" si="3"/>
        <v>，2778715</v>
      </c>
      <c r="I60" s="4" t="str">
        <f>VLOOKUP(A60,HOP!A:U,21,0)</f>
        <v>直采</v>
      </c>
    </row>
    <row r="61" s="4" customFormat="1" hidden="1" spans="1:9">
      <c r="A61" s="5">
        <v>21726868443</v>
      </c>
      <c r="B61" s="6">
        <v>44871</v>
      </c>
      <c r="C61" s="6">
        <v>44872</v>
      </c>
      <c r="D61" s="4">
        <v>1140</v>
      </c>
      <c r="E61" s="4" t="str">
        <f>VLOOKUP(A61,HOP!A:L,12,0)</f>
        <v>1140.00</v>
      </c>
      <c r="F61" s="4" t="str">
        <f>VLOOKUP(A61,HOP!A:C,3,0)</f>
        <v>2778737</v>
      </c>
      <c r="G61" s="4">
        <f t="shared" si="2"/>
        <v>0</v>
      </c>
      <c r="H61" s="4" t="str">
        <f t="shared" si="3"/>
        <v>，2778737</v>
      </c>
      <c r="I61" s="4" t="str">
        <f>VLOOKUP(A61,HOP!A:U,21,0)</f>
        <v>直采</v>
      </c>
    </row>
    <row r="62" s="4" customFormat="1" hidden="1" spans="1:9">
      <c r="A62" s="5">
        <v>21727039184</v>
      </c>
      <c r="B62" s="6">
        <v>44871</v>
      </c>
      <c r="C62" s="6">
        <v>44872</v>
      </c>
      <c r="D62" s="4">
        <v>207</v>
      </c>
      <c r="E62" s="4" t="str">
        <f>VLOOKUP(A62,HOP!A:L,12,0)</f>
        <v>207.00</v>
      </c>
      <c r="F62" s="4" t="str">
        <f>VLOOKUP(A62,HOP!A:C,3,0)</f>
        <v>2778779</v>
      </c>
      <c r="G62" s="4">
        <f t="shared" si="2"/>
        <v>0</v>
      </c>
      <c r="H62" s="4" t="str">
        <f t="shared" si="3"/>
        <v>，2778779</v>
      </c>
      <c r="I62" s="4" t="str">
        <f>VLOOKUP(A62,HOP!A:U,21,0)</f>
        <v>直采</v>
      </c>
    </row>
    <row r="63" s="4" customFormat="1" hidden="1" spans="1:9">
      <c r="A63" s="5">
        <v>21727744033</v>
      </c>
      <c r="B63" s="6">
        <v>44871</v>
      </c>
      <c r="C63" s="6">
        <v>44872</v>
      </c>
      <c r="D63" s="4">
        <v>326</v>
      </c>
      <c r="E63" s="4" t="str">
        <f>VLOOKUP(A63,HOP!A:L,12,0)</f>
        <v>326.00</v>
      </c>
      <c r="F63" s="4" t="str">
        <f>VLOOKUP(A63,HOP!A:C,3,0)</f>
        <v>2778945</v>
      </c>
      <c r="G63" s="4">
        <f t="shared" si="2"/>
        <v>0</v>
      </c>
      <c r="H63" s="4" t="str">
        <f t="shared" si="3"/>
        <v>，2778945</v>
      </c>
      <c r="I63" s="4" t="str">
        <f>VLOOKUP(A63,HOP!A:U,21,0)</f>
        <v>直采</v>
      </c>
    </row>
    <row r="64" s="4" customFormat="1" hidden="1" spans="1:9">
      <c r="A64" s="5">
        <v>21727833879</v>
      </c>
      <c r="B64" s="6">
        <v>44871</v>
      </c>
      <c r="C64" s="6">
        <v>44872</v>
      </c>
      <c r="D64" s="4">
        <v>1695</v>
      </c>
      <c r="E64" s="4" t="str">
        <f>VLOOKUP(A64,HOP!A:L,12,0)</f>
        <v>1695.00</v>
      </c>
      <c r="F64" s="4" t="str">
        <f>VLOOKUP(A64,HOP!A:C,3,0)</f>
        <v>2778964</v>
      </c>
      <c r="G64" s="4">
        <f t="shared" si="2"/>
        <v>0</v>
      </c>
      <c r="H64" s="4" t="str">
        <f t="shared" si="3"/>
        <v>，2778964</v>
      </c>
      <c r="I64" s="4" t="str">
        <f>VLOOKUP(A64,HOP!A:U,21,0)</f>
        <v>直采</v>
      </c>
    </row>
    <row r="65" s="4" customFormat="1" hidden="1" spans="1:9">
      <c r="A65" s="5">
        <v>21728415997</v>
      </c>
      <c r="B65" s="6">
        <v>44871</v>
      </c>
      <c r="C65" s="6">
        <v>44872</v>
      </c>
      <c r="D65" s="4">
        <v>1130</v>
      </c>
      <c r="E65" s="4" t="str">
        <f>VLOOKUP(A65,HOP!A:L,12,0)</f>
        <v>1130.00</v>
      </c>
      <c r="F65" s="4" t="str">
        <f>VLOOKUP(A65,HOP!A:C,3,0)</f>
        <v>2779101</v>
      </c>
      <c r="G65" s="4">
        <f t="shared" si="2"/>
        <v>0</v>
      </c>
      <c r="H65" s="4" t="str">
        <f t="shared" si="3"/>
        <v>，2779101</v>
      </c>
      <c r="I65" s="4" t="str">
        <f>VLOOKUP(A65,HOP!A:U,21,0)</f>
        <v>直采</v>
      </c>
    </row>
    <row r="66" s="4" customFormat="1" hidden="1" spans="1:9">
      <c r="A66" s="5">
        <v>21728778804</v>
      </c>
      <c r="B66" s="6">
        <v>44871</v>
      </c>
      <c r="C66" s="6">
        <v>44872</v>
      </c>
      <c r="D66" s="4">
        <v>149</v>
      </c>
      <c r="E66" s="4" t="str">
        <f>VLOOKUP(A66,HOP!A:L,12,0)</f>
        <v>149.00</v>
      </c>
      <c r="F66" s="4" t="str">
        <f>VLOOKUP(A66,HOP!A:C,3,0)</f>
        <v>2779181</v>
      </c>
      <c r="G66" s="4">
        <f t="shared" si="2"/>
        <v>0</v>
      </c>
      <c r="H66" s="4" t="str">
        <f t="shared" si="3"/>
        <v>，2779181</v>
      </c>
      <c r="I66" s="4" t="str">
        <f>VLOOKUP(A66,HOP!A:U,21,0)</f>
        <v>直采</v>
      </c>
    </row>
    <row r="67" s="4" customFormat="1" hidden="1" spans="1:9">
      <c r="A67" s="5">
        <v>21729070995</v>
      </c>
      <c r="B67" s="6">
        <v>44871</v>
      </c>
      <c r="C67" s="6">
        <v>44872</v>
      </c>
      <c r="D67" s="4">
        <v>440</v>
      </c>
      <c r="E67" s="4" t="str">
        <f>VLOOKUP(A67,HOP!A:L,12,0)</f>
        <v>440.00</v>
      </c>
      <c r="F67" s="4" t="str">
        <f>VLOOKUP(A67,HOP!A:C,3,0)</f>
        <v>2779267</v>
      </c>
      <c r="G67" s="4">
        <f>D67-E67</f>
        <v>0</v>
      </c>
      <c r="H67" s="4" t="str">
        <f>$H$1&amp;F67</f>
        <v>，2779267</v>
      </c>
      <c r="I67" s="4" t="str">
        <f>VLOOKUP(A67,HOP!A:U,21,0)</f>
        <v>直采</v>
      </c>
    </row>
    <row r="68" s="4" customFormat="1" hidden="1" spans="1:9">
      <c r="A68" s="5">
        <v>21729267385</v>
      </c>
      <c r="B68" s="6">
        <v>44871</v>
      </c>
      <c r="C68" s="6">
        <v>44872</v>
      </c>
      <c r="D68" s="4">
        <v>149</v>
      </c>
      <c r="E68" s="4" t="str">
        <f>VLOOKUP(A68,HOP!A:L,12,0)</f>
        <v>149.00</v>
      </c>
      <c r="F68" s="4" t="str">
        <f>VLOOKUP(A68,HOP!A:C,3,0)</f>
        <v>2779321</v>
      </c>
      <c r="G68" s="4">
        <f>D68-E68</f>
        <v>0</v>
      </c>
      <c r="H68" s="4" t="str">
        <f>$H$1&amp;F68</f>
        <v>，2779321</v>
      </c>
      <c r="I68" s="4" t="str">
        <f>VLOOKUP(A68,HOP!A:U,21,0)</f>
        <v>直采</v>
      </c>
    </row>
    <row r="69" s="4" customFormat="1" hidden="1" spans="1:9">
      <c r="A69" s="5">
        <v>21730681505</v>
      </c>
      <c r="B69" s="6">
        <v>44871</v>
      </c>
      <c r="C69" s="6">
        <v>44872</v>
      </c>
      <c r="D69" s="4">
        <v>439.87</v>
      </c>
      <c r="E69" s="4" t="str">
        <f>VLOOKUP(A69,HOP!A:L,12,0)</f>
        <v>439.87</v>
      </c>
      <c r="F69" s="4" t="str">
        <f>VLOOKUP(A69,HOP!A:C,3,0)</f>
        <v>2779642</v>
      </c>
      <c r="G69" s="4">
        <f>D69-E69</f>
        <v>0</v>
      </c>
      <c r="H69" s="4" t="str">
        <f>$H$1&amp;F69</f>
        <v>，2779642</v>
      </c>
      <c r="I69" s="4" t="str">
        <f>VLOOKUP(A69,HOP!A:U,21,0)</f>
        <v>直连</v>
      </c>
    </row>
    <row r="70" s="4" customFormat="1" spans="1:10">
      <c r="A70" s="5">
        <v>21460650532</v>
      </c>
      <c r="B70" s="6">
        <v>44861</v>
      </c>
      <c r="C70" s="6">
        <v>44863</v>
      </c>
      <c r="D70" s="4">
        <v>9.05</v>
      </c>
      <c r="E70" s="4" t="e">
        <f>VLOOKUP(A70,HOP!A:L,12,0)</f>
        <v>#N/A</v>
      </c>
      <c r="F70" s="4">
        <v>2741588</v>
      </c>
      <c r="G70" s="4" t="e">
        <f>D70-E70</f>
        <v>#N/A</v>
      </c>
      <c r="H70" s="4" t="str">
        <f>$H$1&amp;F70</f>
        <v>，2741588</v>
      </c>
      <c r="I70" s="4" t="e">
        <f>VLOOKUP(A70,HOP!A:U,21,0)</f>
        <v>#N/A</v>
      </c>
      <c r="J70" s="4" t="s">
        <v>419</v>
      </c>
    </row>
    <row r="71" s="4" customFormat="1" spans="1:10">
      <c r="A71" s="5">
        <v>21136397619</v>
      </c>
      <c r="B71" s="6">
        <v>44828</v>
      </c>
      <c r="C71" s="6">
        <v>44829</v>
      </c>
      <c r="D71" s="4">
        <v>1231.72</v>
      </c>
      <c r="E71" s="4" t="e">
        <f>VLOOKUP(A71,HOP!A:L,12,0)</f>
        <v>#N/A</v>
      </c>
      <c r="F71" s="4">
        <v>2706178</v>
      </c>
      <c r="G71" s="4" t="e">
        <f>D71-E71</f>
        <v>#N/A</v>
      </c>
      <c r="H71" s="4" t="str">
        <f>$H$1&amp;F71</f>
        <v>，2706178</v>
      </c>
      <c r="I71" s="4" t="e">
        <f>VLOOKUP(A71,HOP!A:U,21,0)</f>
        <v>#N/A</v>
      </c>
      <c r="J71" s="4" t="s">
        <v>420</v>
      </c>
    </row>
    <row r="73" spans="4:4">
      <c r="D73" s="4">
        <f>SUM(D2:D72)</f>
        <v>135868.05</v>
      </c>
    </row>
    <row r="78" spans="1:5">
      <c r="A78" s="4" t="s">
        <v>421</v>
      </c>
      <c r="D78" s="4">
        <v>135119.77</v>
      </c>
      <c r="E78" s="4">
        <v>145951.73</v>
      </c>
    </row>
    <row r="79" spans="1:5">
      <c r="A79" s="4" t="s">
        <v>422</v>
      </c>
      <c r="D79" s="4">
        <v>748.28</v>
      </c>
      <c r="E79" s="4">
        <v>808.27</v>
      </c>
    </row>
    <row r="80" spans="1:5">
      <c r="A80" s="4" t="s">
        <v>423</v>
      </c>
      <c r="D80" s="4">
        <f>SUBTOTAL(9,D78:D79)</f>
        <v>135868.05</v>
      </c>
      <c r="E80" s="4">
        <f>SUBTOTAL(9,E78:E79)</f>
        <v>146760</v>
      </c>
    </row>
    <row r="81" spans="1:1">
      <c r="A81" s="4" t="s">
        <v>424</v>
      </c>
    </row>
  </sheetData>
  <autoFilter ref="A1:X71">
    <filterColumn colId="3">
      <filters>
        <filter val="590"/>
        <filter val="3390"/>
        <filter val="1311"/>
        <filter val="2452"/>
        <filter val="2154"/>
        <filter val="295"/>
        <filter val="1695"/>
        <filter val="296"/>
        <filter val="3996"/>
        <filter val="4716"/>
        <filter val="10156"/>
        <filter val="1017"/>
        <filter val="2897"/>
        <filter val="1858"/>
        <filter val="7298"/>
        <filter val="620"/>
        <filter val="1760"/>
        <filter val="6920"/>
        <filter val="1231.72"/>
        <filter val="1323"/>
        <filter val="5024"/>
        <filter val="326"/>
        <filter val="728"/>
        <filter val="369"/>
        <filter val="1629"/>
        <filter val="1130"/>
        <filter val="1370"/>
        <filter val="371"/>
        <filter val="1171"/>
        <filter val="1731"/>
        <filter val="334"/>
        <filter val="1875"/>
        <filter val="936"/>
        <filter val="1476"/>
        <filter val="3176"/>
        <filter val="5677"/>
        <filter val="638"/>
        <filter val="400"/>
        <filter val="440"/>
        <filter val="700"/>
        <filter val="1040"/>
        <filter val="1080"/>
        <filter val="1140"/>
        <filter val="1180"/>
        <filter val="2380"/>
        <filter val="3100"/>
        <filter val="5400"/>
        <filter val="6780"/>
        <filter val="308.41"/>
        <filter val="1282"/>
        <filter val="3382"/>
        <filter val="303"/>
        <filter val="1204"/>
        <filter val="6804"/>
        <filter val="2685"/>
        <filter val="9.05"/>
        <filter val="486"/>
        <filter val="207"/>
        <filter val="907"/>
        <filter val="439.87"/>
        <filter val="1088"/>
        <filter val="2848"/>
        <filter val="14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425</v>
      </c>
      <c r="B1" s="2" t="s">
        <v>426</v>
      </c>
      <c r="C1" s="2" t="s">
        <v>427</v>
      </c>
      <c r="D1" s="2" t="s">
        <v>428</v>
      </c>
      <c r="E1" s="2" t="s">
        <v>13</v>
      </c>
      <c r="F1" s="2" t="s">
        <v>5</v>
      </c>
      <c r="G1" s="2" t="s">
        <v>6</v>
      </c>
      <c r="H1" s="2" t="s">
        <v>429</v>
      </c>
      <c r="I1" s="2" t="s">
        <v>430</v>
      </c>
      <c r="J1" s="2" t="s">
        <v>431</v>
      </c>
      <c r="K1" s="2" t="s">
        <v>432</v>
      </c>
      <c r="L1" s="2" t="s">
        <v>433</v>
      </c>
      <c r="M1" s="2" t="s">
        <v>434</v>
      </c>
      <c r="N1" s="2" t="s">
        <v>435</v>
      </c>
      <c r="O1" s="2" t="s">
        <v>436</v>
      </c>
      <c r="P1" s="2" t="s">
        <v>437</v>
      </c>
      <c r="Q1" s="2" t="s">
        <v>438</v>
      </c>
      <c r="R1" s="2" t="s">
        <v>439</v>
      </c>
      <c r="S1" s="2" t="s">
        <v>440</v>
      </c>
      <c r="T1" s="2" t="s">
        <v>441</v>
      </c>
      <c r="U1" s="2" t="s">
        <v>442</v>
      </c>
      <c r="V1" s="2" t="s">
        <v>443</v>
      </c>
    </row>
    <row r="2" s="1" customFormat="1" spans="1:22">
      <c r="A2" s="3">
        <v>21730681505</v>
      </c>
      <c r="B2" s="1" t="s">
        <v>444</v>
      </c>
      <c r="C2" s="1" t="s">
        <v>445</v>
      </c>
      <c r="D2" s="1" t="s">
        <v>446</v>
      </c>
      <c r="E2" s="1" t="s">
        <v>447</v>
      </c>
      <c r="F2" s="1" t="s">
        <v>444</v>
      </c>
      <c r="G2" s="1" t="s">
        <v>448</v>
      </c>
      <c r="H2" s="1" t="s">
        <v>449</v>
      </c>
      <c r="I2" s="1" t="s">
        <v>450</v>
      </c>
      <c r="J2" s="1" t="s">
        <v>451</v>
      </c>
      <c r="K2" s="1" t="s">
        <v>450</v>
      </c>
      <c r="L2" s="1" t="s">
        <v>450</v>
      </c>
      <c r="M2" s="1" t="s">
        <v>452</v>
      </c>
      <c r="N2" s="1" t="s">
        <v>452</v>
      </c>
      <c r="O2" s="1" t="s">
        <v>453</v>
      </c>
      <c r="P2" s="1" t="s">
        <v>454</v>
      </c>
      <c r="Q2" s="1" t="s">
        <v>455</v>
      </c>
      <c r="R2" s="1" t="s">
        <v>456</v>
      </c>
      <c r="S2" s="1" t="s">
        <v>457</v>
      </c>
      <c r="T2" s="1" t="s">
        <v>458</v>
      </c>
      <c r="U2" s="1" t="s">
        <v>459</v>
      </c>
      <c r="V2" s="1" t="s">
        <v>460</v>
      </c>
    </row>
    <row r="3" s="1" customFormat="1" spans="1:22">
      <c r="A3" s="3">
        <v>21729267385</v>
      </c>
      <c r="B3" s="1" t="s">
        <v>444</v>
      </c>
      <c r="C3" s="1" t="s">
        <v>461</v>
      </c>
      <c r="D3" s="1" t="s">
        <v>462</v>
      </c>
      <c r="E3" s="1" t="s">
        <v>463</v>
      </c>
      <c r="F3" s="1" t="s">
        <v>444</v>
      </c>
      <c r="G3" s="1" t="s">
        <v>448</v>
      </c>
      <c r="H3" s="1" t="s">
        <v>449</v>
      </c>
      <c r="I3" s="1" t="s">
        <v>464</v>
      </c>
      <c r="J3" s="1" t="s">
        <v>451</v>
      </c>
      <c r="K3" s="1" t="s">
        <v>464</v>
      </c>
      <c r="L3" s="1" t="s">
        <v>464</v>
      </c>
      <c r="M3" s="1" t="s">
        <v>452</v>
      </c>
      <c r="N3" s="1" t="s">
        <v>452</v>
      </c>
      <c r="O3" s="1" t="s">
        <v>453</v>
      </c>
      <c r="P3" s="1" t="s">
        <v>454</v>
      </c>
      <c r="Q3" s="1" t="s">
        <v>455</v>
      </c>
      <c r="R3" s="1" t="s">
        <v>465</v>
      </c>
      <c r="S3" s="1" t="s">
        <v>457</v>
      </c>
      <c r="T3" s="1" t="s">
        <v>458</v>
      </c>
      <c r="U3" s="1" t="s">
        <v>466</v>
      </c>
      <c r="V3" s="1" t="s">
        <v>467</v>
      </c>
    </row>
    <row r="4" s="1" customFormat="1" spans="1:22">
      <c r="A4" s="3">
        <v>21729070995</v>
      </c>
      <c r="B4" s="1" t="s">
        <v>444</v>
      </c>
      <c r="C4" s="1" t="s">
        <v>468</v>
      </c>
      <c r="D4" s="1" t="s">
        <v>469</v>
      </c>
      <c r="E4" s="1" t="s">
        <v>470</v>
      </c>
      <c r="F4" s="1" t="s">
        <v>444</v>
      </c>
      <c r="G4" s="1" t="s">
        <v>448</v>
      </c>
      <c r="H4" s="1" t="s">
        <v>449</v>
      </c>
      <c r="I4" s="1" t="s">
        <v>471</v>
      </c>
      <c r="J4" s="1" t="s">
        <v>451</v>
      </c>
      <c r="K4" s="1" t="s">
        <v>471</v>
      </c>
      <c r="L4" s="1" t="s">
        <v>471</v>
      </c>
      <c r="M4" s="1" t="s">
        <v>452</v>
      </c>
      <c r="N4" s="1" t="s">
        <v>452</v>
      </c>
      <c r="O4" s="1" t="s">
        <v>453</v>
      </c>
      <c r="P4" s="1" t="s">
        <v>454</v>
      </c>
      <c r="Q4" s="1" t="s">
        <v>455</v>
      </c>
      <c r="R4" s="1" t="s">
        <v>472</v>
      </c>
      <c r="S4" s="1" t="s">
        <v>457</v>
      </c>
      <c r="T4" s="1" t="s">
        <v>458</v>
      </c>
      <c r="U4" s="1" t="s">
        <v>466</v>
      </c>
      <c r="V4" s="1" t="s">
        <v>473</v>
      </c>
    </row>
    <row r="5" s="1" customFormat="1" spans="1:22">
      <c r="A5" s="3">
        <v>21728778804</v>
      </c>
      <c r="B5" s="1" t="s">
        <v>444</v>
      </c>
      <c r="C5" s="1" t="s">
        <v>474</v>
      </c>
      <c r="D5" s="1" t="s">
        <v>462</v>
      </c>
      <c r="E5" s="1" t="s">
        <v>475</v>
      </c>
      <c r="F5" s="1" t="s">
        <v>444</v>
      </c>
      <c r="G5" s="1" t="s">
        <v>448</v>
      </c>
      <c r="H5" s="1" t="s">
        <v>449</v>
      </c>
      <c r="I5" s="1" t="s">
        <v>464</v>
      </c>
      <c r="J5" s="1" t="s">
        <v>451</v>
      </c>
      <c r="K5" s="1" t="s">
        <v>464</v>
      </c>
      <c r="L5" s="1" t="s">
        <v>464</v>
      </c>
      <c r="M5" s="1" t="s">
        <v>452</v>
      </c>
      <c r="N5" s="1" t="s">
        <v>452</v>
      </c>
      <c r="O5" s="1" t="s">
        <v>453</v>
      </c>
      <c r="P5" s="1" t="s">
        <v>454</v>
      </c>
      <c r="Q5" s="1" t="s">
        <v>455</v>
      </c>
      <c r="R5" s="1" t="s">
        <v>476</v>
      </c>
      <c r="S5" s="1" t="s">
        <v>457</v>
      </c>
      <c r="T5" s="1" t="s">
        <v>458</v>
      </c>
      <c r="U5" s="1" t="s">
        <v>466</v>
      </c>
      <c r="V5" s="1" t="s">
        <v>467</v>
      </c>
    </row>
    <row r="6" s="1" customFormat="1" spans="1:22">
      <c r="A6" s="3">
        <v>21728415997</v>
      </c>
      <c r="B6" s="1" t="s">
        <v>444</v>
      </c>
      <c r="C6" s="1" t="s">
        <v>477</v>
      </c>
      <c r="D6" s="1" t="s">
        <v>478</v>
      </c>
      <c r="E6" s="1" t="s">
        <v>479</v>
      </c>
      <c r="F6" s="1" t="s">
        <v>444</v>
      </c>
      <c r="G6" s="1" t="s">
        <v>448</v>
      </c>
      <c r="H6" s="1" t="s">
        <v>449</v>
      </c>
      <c r="I6" s="1" t="s">
        <v>480</v>
      </c>
      <c r="J6" s="1" t="s">
        <v>451</v>
      </c>
      <c r="K6" s="1" t="s">
        <v>480</v>
      </c>
      <c r="L6" s="1" t="s">
        <v>480</v>
      </c>
      <c r="M6" s="1" t="s">
        <v>452</v>
      </c>
      <c r="N6" s="1" t="s">
        <v>452</v>
      </c>
      <c r="O6" s="1" t="s">
        <v>453</v>
      </c>
      <c r="P6" s="1" t="s">
        <v>454</v>
      </c>
      <c r="Q6" s="1" t="s">
        <v>455</v>
      </c>
      <c r="R6" s="1" t="s">
        <v>481</v>
      </c>
      <c r="S6" s="1" t="s">
        <v>457</v>
      </c>
      <c r="T6" s="1" t="s">
        <v>458</v>
      </c>
      <c r="U6" s="1" t="s">
        <v>466</v>
      </c>
      <c r="V6" s="1" t="s">
        <v>467</v>
      </c>
    </row>
    <row r="7" s="1" customFormat="1" spans="1:22">
      <c r="A7" s="3">
        <v>21727833879</v>
      </c>
      <c r="B7" s="1" t="s">
        <v>444</v>
      </c>
      <c r="C7" s="1" t="s">
        <v>482</v>
      </c>
      <c r="D7" s="1" t="s">
        <v>478</v>
      </c>
      <c r="E7" s="1" t="s">
        <v>483</v>
      </c>
      <c r="F7" s="1" t="s">
        <v>444</v>
      </c>
      <c r="G7" s="1" t="s">
        <v>448</v>
      </c>
      <c r="H7" s="1" t="s">
        <v>449</v>
      </c>
      <c r="I7" s="1" t="s">
        <v>484</v>
      </c>
      <c r="J7" s="1" t="s">
        <v>451</v>
      </c>
      <c r="K7" s="1" t="s">
        <v>484</v>
      </c>
      <c r="L7" s="1" t="s">
        <v>484</v>
      </c>
      <c r="M7" s="1" t="s">
        <v>452</v>
      </c>
      <c r="N7" s="1" t="s">
        <v>452</v>
      </c>
      <c r="O7" s="1" t="s">
        <v>453</v>
      </c>
      <c r="P7" s="1" t="s">
        <v>454</v>
      </c>
      <c r="Q7" s="1" t="s">
        <v>455</v>
      </c>
      <c r="R7" s="1" t="s">
        <v>485</v>
      </c>
      <c r="S7" s="1" t="s">
        <v>457</v>
      </c>
      <c r="T7" s="1" t="s">
        <v>458</v>
      </c>
      <c r="U7" s="1" t="s">
        <v>466</v>
      </c>
      <c r="V7" s="1" t="s">
        <v>467</v>
      </c>
    </row>
    <row r="8" s="1" customFormat="1" spans="1:22">
      <c r="A8" s="3">
        <v>21727744033</v>
      </c>
      <c r="B8" s="1" t="s">
        <v>444</v>
      </c>
      <c r="C8" s="1" t="s">
        <v>486</v>
      </c>
      <c r="D8" s="1" t="s">
        <v>487</v>
      </c>
      <c r="E8" s="1" t="s">
        <v>488</v>
      </c>
      <c r="F8" s="1" t="s">
        <v>444</v>
      </c>
      <c r="G8" s="1" t="s">
        <v>448</v>
      </c>
      <c r="H8" s="1" t="s">
        <v>449</v>
      </c>
      <c r="I8" s="1" t="s">
        <v>489</v>
      </c>
      <c r="J8" s="1" t="s">
        <v>451</v>
      </c>
      <c r="K8" s="1" t="s">
        <v>489</v>
      </c>
      <c r="L8" s="1" t="s">
        <v>489</v>
      </c>
      <c r="M8" s="1" t="s">
        <v>452</v>
      </c>
      <c r="N8" s="1" t="s">
        <v>452</v>
      </c>
      <c r="O8" s="1" t="s">
        <v>453</v>
      </c>
      <c r="P8" s="1" t="s">
        <v>454</v>
      </c>
      <c r="Q8" s="1" t="s">
        <v>455</v>
      </c>
      <c r="R8" s="1" t="s">
        <v>490</v>
      </c>
      <c r="S8" s="1" t="s">
        <v>457</v>
      </c>
      <c r="T8" s="1" t="s">
        <v>458</v>
      </c>
      <c r="U8" s="1" t="s">
        <v>466</v>
      </c>
      <c r="V8" s="1" t="s">
        <v>491</v>
      </c>
    </row>
    <row r="9" s="1" customFormat="1" spans="1:22">
      <c r="A9" s="3">
        <v>21727039184</v>
      </c>
      <c r="B9" s="1" t="s">
        <v>444</v>
      </c>
      <c r="C9" s="1" t="s">
        <v>492</v>
      </c>
      <c r="D9" s="1" t="s">
        <v>462</v>
      </c>
      <c r="E9" s="1" t="s">
        <v>493</v>
      </c>
      <c r="F9" s="1" t="s">
        <v>444</v>
      </c>
      <c r="G9" s="1" t="s">
        <v>448</v>
      </c>
      <c r="H9" s="1" t="s">
        <v>449</v>
      </c>
      <c r="I9" s="1" t="s">
        <v>494</v>
      </c>
      <c r="J9" s="1" t="s">
        <v>451</v>
      </c>
      <c r="K9" s="1" t="s">
        <v>494</v>
      </c>
      <c r="L9" s="1" t="s">
        <v>494</v>
      </c>
      <c r="M9" s="1" t="s">
        <v>452</v>
      </c>
      <c r="N9" s="1" t="s">
        <v>452</v>
      </c>
      <c r="O9" s="1" t="s">
        <v>453</v>
      </c>
      <c r="P9" s="1" t="s">
        <v>454</v>
      </c>
      <c r="Q9" s="1" t="s">
        <v>455</v>
      </c>
      <c r="R9" s="1" t="s">
        <v>495</v>
      </c>
      <c r="S9" s="1" t="s">
        <v>457</v>
      </c>
      <c r="T9" s="1" t="s">
        <v>458</v>
      </c>
      <c r="U9" s="1" t="s">
        <v>466</v>
      </c>
      <c r="V9" s="1" t="s">
        <v>467</v>
      </c>
    </row>
    <row r="10" s="1" customFormat="1" spans="1:22">
      <c r="A10" s="3">
        <v>21726868443</v>
      </c>
      <c r="B10" s="1" t="s">
        <v>444</v>
      </c>
      <c r="C10" s="1" t="s">
        <v>496</v>
      </c>
      <c r="D10" s="1" t="s">
        <v>497</v>
      </c>
      <c r="E10" s="1" t="s">
        <v>498</v>
      </c>
      <c r="F10" s="1" t="s">
        <v>444</v>
      </c>
      <c r="G10" s="1" t="s">
        <v>448</v>
      </c>
      <c r="H10" s="1" t="s">
        <v>449</v>
      </c>
      <c r="I10" s="1" t="s">
        <v>499</v>
      </c>
      <c r="J10" s="1" t="s">
        <v>451</v>
      </c>
      <c r="K10" s="1" t="s">
        <v>499</v>
      </c>
      <c r="L10" s="1" t="s">
        <v>499</v>
      </c>
      <c r="M10" s="1" t="s">
        <v>452</v>
      </c>
      <c r="N10" s="1" t="s">
        <v>452</v>
      </c>
      <c r="O10" s="1" t="s">
        <v>453</v>
      </c>
      <c r="P10" s="1" t="s">
        <v>454</v>
      </c>
      <c r="Q10" s="1" t="s">
        <v>455</v>
      </c>
      <c r="R10" s="1" t="s">
        <v>500</v>
      </c>
      <c r="S10" s="1" t="s">
        <v>457</v>
      </c>
      <c r="T10" s="1" t="s">
        <v>458</v>
      </c>
      <c r="U10" s="1" t="s">
        <v>466</v>
      </c>
      <c r="V10" s="1" t="s">
        <v>501</v>
      </c>
    </row>
    <row r="11" s="1" customFormat="1" spans="1:22">
      <c r="A11" s="3">
        <v>21726780150</v>
      </c>
      <c r="B11" s="1" t="s">
        <v>444</v>
      </c>
      <c r="C11" s="1" t="s">
        <v>502</v>
      </c>
      <c r="D11" s="1" t="s">
        <v>503</v>
      </c>
      <c r="E11" s="1" t="s">
        <v>504</v>
      </c>
      <c r="F11" s="1" t="s">
        <v>444</v>
      </c>
      <c r="G11" s="1" t="s">
        <v>448</v>
      </c>
      <c r="H11" s="1" t="s">
        <v>449</v>
      </c>
      <c r="I11" s="1" t="s">
        <v>505</v>
      </c>
      <c r="J11" s="1" t="s">
        <v>451</v>
      </c>
      <c r="K11" s="1" t="s">
        <v>505</v>
      </c>
      <c r="L11" s="1" t="s">
        <v>505</v>
      </c>
      <c r="M11" s="1" t="s">
        <v>452</v>
      </c>
      <c r="N11" s="1" t="s">
        <v>452</v>
      </c>
      <c r="O11" s="1" t="s">
        <v>453</v>
      </c>
      <c r="P11" s="1" t="s">
        <v>454</v>
      </c>
      <c r="Q11" s="1" t="s">
        <v>455</v>
      </c>
      <c r="R11" s="1" t="s">
        <v>506</v>
      </c>
      <c r="S11" s="1" t="s">
        <v>457</v>
      </c>
      <c r="T11" s="1" t="s">
        <v>458</v>
      </c>
      <c r="U11" s="1" t="s">
        <v>466</v>
      </c>
      <c r="V11" s="1" t="s">
        <v>467</v>
      </c>
    </row>
    <row r="12" s="1" customFormat="1" spans="1:22">
      <c r="A12" s="3">
        <v>21726042060</v>
      </c>
      <c r="B12" s="1" t="s">
        <v>444</v>
      </c>
      <c r="C12" s="1" t="s">
        <v>507</v>
      </c>
      <c r="D12" s="1" t="s">
        <v>508</v>
      </c>
      <c r="E12" s="1" t="s">
        <v>509</v>
      </c>
      <c r="F12" s="1" t="s">
        <v>444</v>
      </c>
      <c r="G12" s="1" t="s">
        <v>448</v>
      </c>
      <c r="H12" s="1" t="s">
        <v>449</v>
      </c>
      <c r="I12" s="1" t="s">
        <v>510</v>
      </c>
      <c r="J12" s="1" t="s">
        <v>451</v>
      </c>
      <c r="K12" s="1" t="s">
        <v>510</v>
      </c>
      <c r="L12" s="1" t="s">
        <v>510</v>
      </c>
      <c r="M12" s="1" t="s">
        <v>452</v>
      </c>
      <c r="N12" s="1" t="s">
        <v>452</v>
      </c>
      <c r="O12" s="1" t="s">
        <v>453</v>
      </c>
      <c r="P12" s="1" t="s">
        <v>454</v>
      </c>
      <c r="Q12" s="1" t="s">
        <v>455</v>
      </c>
      <c r="R12" s="1" t="s">
        <v>511</v>
      </c>
      <c r="S12" s="1" t="s">
        <v>457</v>
      </c>
      <c r="T12" s="1" t="s">
        <v>458</v>
      </c>
      <c r="U12" s="1" t="s">
        <v>459</v>
      </c>
      <c r="V12" s="1" t="s">
        <v>512</v>
      </c>
    </row>
    <row r="13" s="1" customFormat="1" spans="1:22">
      <c r="A13" s="3">
        <v>21725081014</v>
      </c>
      <c r="B13" s="1" t="s">
        <v>513</v>
      </c>
      <c r="C13" s="1" t="s">
        <v>514</v>
      </c>
      <c r="D13" s="1" t="s">
        <v>503</v>
      </c>
      <c r="E13" s="1" t="s">
        <v>515</v>
      </c>
      <c r="F13" s="1" t="s">
        <v>444</v>
      </c>
      <c r="G13" s="1" t="s">
        <v>448</v>
      </c>
      <c r="H13" s="1" t="s">
        <v>449</v>
      </c>
      <c r="I13" s="1" t="s">
        <v>516</v>
      </c>
      <c r="J13" s="1" t="s">
        <v>451</v>
      </c>
      <c r="K13" s="1" t="s">
        <v>516</v>
      </c>
      <c r="L13" s="1" t="s">
        <v>516</v>
      </c>
      <c r="M13" s="1" t="s">
        <v>452</v>
      </c>
      <c r="N13" s="1" t="s">
        <v>452</v>
      </c>
      <c r="O13" s="1" t="s">
        <v>453</v>
      </c>
      <c r="P13" s="1" t="s">
        <v>454</v>
      </c>
      <c r="Q13" s="1" t="s">
        <v>455</v>
      </c>
      <c r="R13" s="1" t="s">
        <v>517</v>
      </c>
      <c r="S13" s="1" t="s">
        <v>457</v>
      </c>
      <c r="T13" s="1" t="s">
        <v>458</v>
      </c>
      <c r="U13" s="1" t="s">
        <v>466</v>
      </c>
      <c r="V13" s="1" t="s">
        <v>467</v>
      </c>
    </row>
    <row r="14" s="1" customFormat="1" spans="1:22">
      <c r="A14" s="3">
        <v>21719154129</v>
      </c>
      <c r="B14" s="1" t="s">
        <v>513</v>
      </c>
      <c r="C14" s="1" t="s">
        <v>518</v>
      </c>
      <c r="D14" s="1" t="s">
        <v>519</v>
      </c>
      <c r="E14" s="1" t="s">
        <v>520</v>
      </c>
      <c r="F14" s="1" t="s">
        <v>444</v>
      </c>
      <c r="G14" s="1" t="s">
        <v>448</v>
      </c>
      <c r="H14" s="1" t="s">
        <v>449</v>
      </c>
      <c r="I14" s="1" t="s">
        <v>521</v>
      </c>
      <c r="J14" s="1" t="s">
        <v>451</v>
      </c>
      <c r="K14" s="1" t="s">
        <v>521</v>
      </c>
      <c r="L14" s="1" t="s">
        <v>521</v>
      </c>
      <c r="M14" s="1" t="s">
        <v>452</v>
      </c>
      <c r="N14" s="1" t="s">
        <v>452</v>
      </c>
      <c r="O14" s="1" t="s">
        <v>453</v>
      </c>
      <c r="P14" s="1" t="s">
        <v>454</v>
      </c>
      <c r="Q14" s="1" t="s">
        <v>455</v>
      </c>
      <c r="R14" s="1" t="s">
        <v>522</v>
      </c>
      <c r="S14" s="1" t="s">
        <v>457</v>
      </c>
      <c r="T14" s="1" t="s">
        <v>458</v>
      </c>
      <c r="U14" s="1" t="s">
        <v>466</v>
      </c>
      <c r="V14" s="1" t="s">
        <v>467</v>
      </c>
    </row>
    <row r="15" s="1" customFormat="1" spans="1:22">
      <c r="A15" s="3">
        <v>21718846539</v>
      </c>
      <c r="B15" s="1" t="s">
        <v>513</v>
      </c>
      <c r="C15" s="1" t="s">
        <v>523</v>
      </c>
      <c r="D15" s="1" t="s">
        <v>478</v>
      </c>
      <c r="E15" s="1" t="s">
        <v>524</v>
      </c>
      <c r="F15" s="1" t="s">
        <v>513</v>
      </c>
      <c r="G15" s="1" t="s">
        <v>448</v>
      </c>
      <c r="H15" s="1" t="s">
        <v>449</v>
      </c>
      <c r="I15" s="1" t="s">
        <v>480</v>
      </c>
      <c r="J15" s="1" t="s">
        <v>451</v>
      </c>
      <c r="K15" s="1" t="s">
        <v>480</v>
      </c>
      <c r="L15" s="1" t="s">
        <v>480</v>
      </c>
      <c r="M15" s="1" t="s">
        <v>452</v>
      </c>
      <c r="N15" s="1" t="s">
        <v>452</v>
      </c>
      <c r="O15" s="1" t="s">
        <v>453</v>
      </c>
      <c r="P15" s="1" t="s">
        <v>454</v>
      </c>
      <c r="Q15" s="1" t="s">
        <v>455</v>
      </c>
      <c r="R15" s="1" t="s">
        <v>525</v>
      </c>
      <c r="S15" s="1" t="s">
        <v>457</v>
      </c>
      <c r="T15" s="1" t="s">
        <v>458</v>
      </c>
      <c r="U15" s="1" t="s">
        <v>466</v>
      </c>
      <c r="V15" s="1" t="s">
        <v>467</v>
      </c>
    </row>
    <row r="16" s="1" customFormat="1" spans="1:22">
      <c r="A16" s="3">
        <v>21715809440</v>
      </c>
      <c r="B16" s="1" t="s">
        <v>513</v>
      </c>
      <c r="C16" s="1" t="s">
        <v>526</v>
      </c>
      <c r="D16" s="1" t="s">
        <v>469</v>
      </c>
      <c r="E16" s="1" t="s">
        <v>527</v>
      </c>
      <c r="F16" s="1" t="s">
        <v>444</v>
      </c>
      <c r="G16" s="1" t="s">
        <v>448</v>
      </c>
      <c r="H16" s="1" t="s">
        <v>449</v>
      </c>
      <c r="I16" s="1" t="s">
        <v>471</v>
      </c>
      <c r="J16" s="1" t="s">
        <v>451</v>
      </c>
      <c r="K16" s="1" t="s">
        <v>471</v>
      </c>
      <c r="L16" s="1" t="s">
        <v>471</v>
      </c>
      <c r="M16" s="1" t="s">
        <v>452</v>
      </c>
      <c r="N16" s="1" t="s">
        <v>452</v>
      </c>
      <c r="O16" s="1" t="s">
        <v>453</v>
      </c>
      <c r="P16" s="1" t="s">
        <v>454</v>
      </c>
      <c r="Q16" s="1" t="s">
        <v>455</v>
      </c>
      <c r="R16" s="1" t="s">
        <v>528</v>
      </c>
      <c r="S16" s="1" t="s">
        <v>457</v>
      </c>
      <c r="T16" s="1" t="s">
        <v>458</v>
      </c>
      <c r="U16" s="1" t="s">
        <v>466</v>
      </c>
      <c r="V16" s="1" t="s">
        <v>473</v>
      </c>
    </row>
    <row r="17" s="1" customFormat="1" spans="1:22">
      <c r="A17" s="3">
        <v>21714881951</v>
      </c>
      <c r="B17" s="1" t="s">
        <v>529</v>
      </c>
      <c r="C17" s="1" t="s">
        <v>530</v>
      </c>
      <c r="D17" s="1" t="s">
        <v>531</v>
      </c>
      <c r="E17" s="1" t="s">
        <v>532</v>
      </c>
      <c r="F17" s="1" t="s">
        <v>513</v>
      </c>
      <c r="G17" s="1" t="s">
        <v>448</v>
      </c>
      <c r="H17" s="1" t="s">
        <v>449</v>
      </c>
      <c r="I17" s="1" t="s">
        <v>533</v>
      </c>
      <c r="J17" s="1" t="s">
        <v>451</v>
      </c>
      <c r="K17" s="1" t="s">
        <v>533</v>
      </c>
      <c r="L17" s="1" t="s">
        <v>533</v>
      </c>
      <c r="M17" s="1" t="s">
        <v>452</v>
      </c>
      <c r="N17" s="1" t="s">
        <v>452</v>
      </c>
      <c r="O17" s="1" t="s">
        <v>453</v>
      </c>
      <c r="P17" s="1" t="s">
        <v>454</v>
      </c>
      <c r="Q17" s="1" t="s">
        <v>455</v>
      </c>
      <c r="R17" s="1" t="s">
        <v>534</v>
      </c>
      <c r="S17" s="1" t="s">
        <v>457</v>
      </c>
      <c r="T17" s="1" t="s">
        <v>458</v>
      </c>
      <c r="U17" s="1" t="s">
        <v>466</v>
      </c>
      <c r="V17" s="1" t="s">
        <v>467</v>
      </c>
    </row>
    <row r="18" s="1" customFormat="1" spans="1:22">
      <c r="A18" s="3">
        <v>21706826286</v>
      </c>
      <c r="B18" s="1" t="s">
        <v>529</v>
      </c>
      <c r="C18" s="1" t="s">
        <v>535</v>
      </c>
      <c r="D18" s="1" t="s">
        <v>536</v>
      </c>
      <c r="E18" s="1" t="s">
        <v>537</v>
      </c>
      <c r="F18" s="1" t="s">
        <v>513</v>
      </c>
      <c r="G18" s="1" t="s">
        <v>448</v>
      </c>
      <c r="H18" s="1" t="s">
        <v>449</v>
      </c>
      <c r="I18" s="1" t="s">
        <v>538</v>
      </c>
      <c r="J18" s="1" t="s">
        <v>451</v>
      </c>
      <c r="K18" s="1" t="s">
        <v>538</v>
      </c>
      <c r="L18" s="1" t="s">
        <v>538</v>
      </c>
      <c r="M18" s="1" t="s">
        <v>452</v>
      </c>
      <c r="N18" s="1" t="s">
        <v>452</v>
      </c>
      <c r="O18" s="1" t="s">
        <v>453</v>
      </c>
      <c r="P18" s="1" t="s">
        <v>454</v>
      </c>
      <c r="Q18" s="1" t="s">
        <v>455</v>
      </c>
      <c r="R18" s="1" t="s">
        <v>539</v>
      </c>
      <c r="S18" s="1" t="s">
        <v>457</v>
      </c>
      <c r="T18" s="1" t="s">
        <v>458</v>
      </c>
      <c r="U18" s="1" t="s">
        <v>466</v>
      </c>
      <c r="V18" s="1" t="s">
        <v>467</v>
      </c>
    </row>
    <row r="19" s="1" customFormat="1" spans="1:22">
      <c r="A19" s="3">
        <v>21706064667</v>
      </c>
      <c r="B19" s="1" t="s">
        <v>529</v>
      </c>
      <c r="C19" s="1" t="s">
        <v>540</v>
      </c>
      <c r="D19" s="1" t="s">
        <v>541</v>
      </c>
      <c r="E19" s="1" t="s">
        <v>542</v>
      </c>
      <c r="F19" s="1" t="s">
        <v>444</v>
      </c>
      <c r="G19" s="1" t="s">
        <v>448</v>
      </c>
      <c r="H19" s="1" t="s">
        <v>449</v>
      </c>
      <c r="I19" s="1" t="s">
        <v>543</v>
      </c>
      <c r="J19" s="1" t="s">
        <v>451</v>
      </c>
      <c r="K19" s="1" t="s">
        <v>543</v>
      </c>
      <c r="L19" s="1" t="s">
        <v>543</v>
      </c>
      <c r="M19" s="1" t="s">
        <v>452</v>
      </c>
      <c r="N19" s="1" t="s">
        <v>452</v>
      </c>
      <c r="O19" s="1" t="s">
        <v>453</v>
      </c>
      <c r="P19" s="1" t="s">
        <v>454</v>
      </c>
      <c r="Q19" s="1" t="s">
        <v>455</v>
      </c>
      <c r="R19" s="1" t="s">
        <v>544</v>
      </c>
      <c r="S19" s="1" t="s">
        <v>457</v>
      </c>
      <c r="T19" s="1" t="s">
        <v>458</v>
      </c>
      <c r="U19" s="1" t="s">
        <v>466</v>
      </c>
      <c r="V19" s="1" t="s">
        <v>467</v>
      </c>
    </row>
    <row r="20" s="1" customFormat="1" spans="1:22">
      <c r="A20" s="3">
        <v>21705660017</v>
      </c>
      <c r="B20" s="1" t="s">
        <v>545</v>
      </c>
      <c r="C20" s="1" t="s">
        <v>546</v>
      </c>
      <c r="D20" s="1" t="s">
        <v>547</v>
      </c>
      <c r="E20" s="1" t="s">
        <v>548</v>
      </c>
      <c r="F20" s="1" t="s">
        <v>529</v>
      </c>
      <c r="G20" s="1" t="s">
        <v>448</v>
      </c>
      <c r="H20" s="1" t="s">
        <v>449</v>
      </c>
      <c r="I20" s="1" t="s">
        <v>549</v>
      </c>
      <c r="J20" s="1" t="s">
        <v>451</v>
      </c>
      <c r="K20" s="1" t="s">
        <v>549</v>
      </c>
      <c r="L20" s="1" t="s">
        <v>549</v>
      </c>
      <c r="M20" s="1" t="s">
        <v>452</v>
      </c>
      <c r="N20" s="1" t="s">
        <v>452</v>
      </c>
      <c r="O20" s="1" t="s">
        <v>453</v>
      </c>
      <c r="P20" s="1" t="s">
        <v>454</v>
      </c>
      <c r="Q20" s="1" t="s">
        <v>455</v>
      </c>
      <c r="R20" s="1" t="s">
        <v>550</v>
      </c>
      <c r="S20" s="1" t="s">
        <v>457</v>
      </c>
      <c r="T20" s="1" t="s">
        <v>458</v>
      </c>
      <c r="U20" s="1" t="s">
        <v>466</v>
      </c>
      <c r="V20" s="1" t="s">
        <v>467</v>
      </c>
    </row>
    <row r="21" s="1" customFormat="1" spans="1:22">
      <c r="A21" s="3">
        <v>21703142743</v>
      </c>
      <c r="B21" s="1" t="s">
        <v>545</v>
      </c>
      <c r="C21" s="1" t="s">
        <v>551</v>
      </c>
      <c r="D21" s="1" t="s">
        <v>541</v>
      </c>
      <c r="E21" s="1" t="s">
        <v>552</v>
      </c>
      <c r="F21" s="1" t="s">
        <v>513</v>
      </c>
      <c r="G21" s="1" t="s">
        <v>448</v>
      </c>
      <c r="H21" s="1" t="s">
        <v>449</v>
      </c>
      <c r="I21" s="1" t="s">
        <v>553</v>
      </c>
      <c r="J21" s="1" t="s">
        <v>451</v>
      </c>
      <c r="K21" s="1" t="s">
        <v>553</v>
      </c>
      <c r="L21" s="1" t="s">
        <v>553</v>
      </c>
      <c r="M21" s="1" t="s">
        <v>452</v>
      </c>
      <c r="N21" s="1" t="s">
        <v>452</v>
      </c>
      <c r="O21" s="1" t="s">
        <v>453</v>
      </c>
      <c r="P21" s="1" t="s">
        <v>454</v>
      </c>
      <c r="Q21" s="1" t="s">
        <v>455</v>
      </c>
      <c r="R21" s="1" t="s">
        <v>554</v>
      </c>
      <c r="S21" s="1" t="s">
        <v>457</v>
      </c>
      <c r="T21" s="1" t="s">
        <v>458</v>
      </c>
      <c r="U21" s="1" t="s">
        <v>466</v>
      </c>
      <c r="V21" s="1" t="s">
        <v>467</v>
      </c>
    </row>
    <row r="22" s="1" customFormat="1" spans="1:22">
      <c r="A22" s="3">
        <v>21698404258</v>
      </c>
      <c r="B22" s="1" t="s">
        <v>545</v>
      </c>
      <c r="C22" s="1" t="s">
        <v>555</v>
      </c>
      <c r="D22" s="1" t="s">
        <v>556</v>
      </c>
      <c r="E22" s="1" t="s">
        <v>557</v>
      </c>
      <c r="F22" s="1" t="s">
        <v>513</v>
      </c>
      <c r="G22" s="1" t="s">
        <v>448</v>
      </c>
      <c r="H22" s="1" t="s">
        <v>449</v>
      </c>
      <c r="I22" s="1" t="s">
        <v>558</v>
      </c>
      <c r="J22" s="1" t="s">
        <v>451</v>
      </c>
      <c r="K22" s="1" t="s">
        <v>558</v>
      </c>
      <c r="L22" s="1" t="s">
        <v>558</v>
      </c>
      <c r="M22" s="1" t="s">
        <v>452</v>
      </c>
      <c r="N22" s="1" t="s">
        <v>452</v>
      </c>
      <c r="O22" s="1" t="s">
        <v>453</v>
      </c>
      <c r="P22" s="1" t="s">
        <v>454</v>
      </c>
      <c r="Q22" s="1" t="s">
        <v>455</v>
      </c>
      <c r="R22" s="1" t="s">
        <v>559</v>
      </c>
      <c r="S22" s="1" t="s">
        <v>457</v>
      </c>
      <c r="T22" s="1" t="s">
        <v>458</v>
      </c>
      <c r="U22" s="1" t="s">
        <v>466</v>
      </c>
      <c r="V22" s="1" t="s">
        <v>491</v>
      </c>
    </row>
    <row r="23" s="1" customFormat="1" spans="1:22">
      <c r="A23" s="3">
        <v>21698003944</v>
      </c>
      <c r="B23" s="1" t="s">
        <v>545</v>
      </c>
      <c r="C23" s="1" t="s">
        <v>560</v>
      </c>
      <c r="D23" s="1" t="s">
        <v>561</v>
      </c>
      <c r="E23" s="1" t="s">
        <v>562</v>
      </c>
      <c r="F23" s="1" t="s">
        <v>529</v>
      </c>
      <c r="G23" s="1" t="s">
        <v>448</v>
      </c>
      <c r="H23" s="1" t="s">
        <v>449</v>
      </c>
      <c r="I23" s="1" t="s">
        <v>563</v>
      </c>
      <c r="J23" s="1" t="s">
        <v>451</v>
      </c>
      <c r="K23" s="1" t="s">
        <v>563</v>
      </c>
      <c r="L23" s="1" t="s">
        <v>563</v>
      </c>
      <c r="M23" s="1" t="s">
        <v>452</v>
      </c>
      <c r="N23" s="1" t="s">
        <v>452</v>
      </c>
      <c r="O23" s="1" t="s">
        <v>453</v>
      </c>
      <c r="P23" s="1" t="s">
        <v>454</v>
      </c>
      <c r="Q23" s="1" t="s">
        <v>455</v>
      </c>
      <c r="R23" s="1" t="s">
        <v>564</v>
      </c>
      <c r="S23" s="1" t="s">
        <v>457</v>
      </c>
      <c r="T23" s="1" t="s">
        <v>458</v>
      </c>
      <c r="U23" s="1" t="s">
        <v>466</v>
      </c>
      <c r="V23" s="1" t="s">
        <v>467</v>
      </c>
    </row>
    <row r="24" s="1" customFormat="1" spans="1:22">
      <c r="A24" s="3">
        <v>21697488260</v>
      </c>
      <c r="B24" s="1" t="s">
        <v>565</v>
      </c>
      <c r="C24" s="1" t="s">
        <v>566</v>
      </c>
      <c r="D24" s="1" t="s">
        <v>567</v>
      </c>
      <c r="E24" s="1" t="s">
        <v>568</v>
      </c>
      <c r="F24" s="1" t="s">
        <v>444</v>
      </c>
      <c r="G24" s="1" t="s">
        <v>448</v>
      </c>
      <c r="H24" s="1" t="s">
        <v>449</v>
      </c>
      <c r="I24" s="1" t="s">
        <v>569</v>
      </c>
      <c r="J24" s="1" t="s">
        <v>451</v>
      </c>
      <c r="K24" s="1" t="s">
        <v>569</v>
      </c>
      <c r="L24" s="1" t="s">
        <v>569</v>
      </c>
      <c r="M24" s="1" t="s">
        <v>452</v>
      </c>
      <c r="N24" s="1" t="s">
        <v>452</v>
      </c>
      <c r="O24" s="1" t="s">
        <v>453</v>
      </c>
      <c r="P24" s="1" t="s">
        <v>454</v>
      </c>
      <c r="Q24" s="1" t="s">
        <v>455</v>
      </c>
      <c r="R24" s="1" t="s">
        <v>570</v>
      </c>
      <c r="S24" s="1" t="s">
        <v>457</v>
      </c>
      <c r="T24" s="1" t="s">
        <v>458</v>
      </c>
      <c r="U24" s="1" t="s">
        <v>466</v>
      </c>
      <c r="V24" s="1" t="s">
        <v>571</v>
      </c>
    </row>
    <row r="25" s="1" customFormat="1" spans="1:22">
      <c r="A25" s="3">
        <v>21695942788</v>
      </c>
      <c r="B25" s="1" t="s">
        <v>565</v>
      </c>
      <c r="C25" s="1" t="s">
        <v>572</v>
      </c>
      <c r="D25" s="1" t="s">
        <v>573</v>
      </c>
      <c r="E25" s="1" t="s">
        <v>574</v>
      </c>
      <c r="F25" s="1" t="s">
        <v>529</v>
      </c>
      <c r="G25" s="1" t="s">
        <v>448</v>
      </c>
      <c r="H25" s="1" t="s">
        <v>449</v>
      </c>
      <c r="I25" s="1" t="s">
        <v>575</v>
      </c>
      <c r="J25" s="1" t="s">
        <v>451</v>
      </c>
      <c r="K25" s="1" t="s">
        <v>575</v>
      </c>
      <c r="L25" s="1" t="s">
        <v>575</v>
      </c>
      <c r="M25" s="1" t="s">
        <v>452</v>
      </c>
      <c r="N25" s="1" t="s">
        <v>452</v>
      </c>
      <c r="O25" s="1" t="s">
        <v>453</v>
      </c>
      <c r="P25" s="1" t="s">
        <v>454</v>
      </c>
      <c r="Q25" s="1" t="s">
        <v>455</v>
      </c>
      <c r="R25" s="1" t="s">
        <v>576</v>
      </c>
      <c r="S25" s="1" t="s">
        <v>457</v>
      </c>
      <c r="T25" s="1" t="s">
        <v>458</v>
      </c>
      <c r="U25" s="1" t="s">
        <v>466</v>
      </c>
      <c r="V25" s="1" t="s">
        <v>491</v>
      </c>
    </row>
    <row r="26" s="1" customFormat="1" spans="1:22">
      <c r="A26" s="3">
        <v>21695730165</v>
      </c>
      <c r="B26" s="1" t="s">
        <v>565</v>
      </c>
      <c r="C26" s="1" t="s">
        <v>577</v>
      </c>
      <c r="D26" s="1" t="s">
        <v>578</v>
      </c>
      <c r="E26" s="1" t="s">
        <v>579</v>
      </c>
      <c r="F26" s="1" t="s">
        <v>545</v>
      </c>
      <c r="G26" s="1" t="s">
        <v>448</v>
      </c>
      <c r="H26" s="1" t="s">
        <v>449</v>
      </c>
      <c r="I26" s="1" t="s">
        <v>580</v>
      </c>
      <c r="J26" s="1" t="s">
        <v>451</v>
      </c>
      <c r="K26" s="1" t="s">
        <v>580</v>
      </c>
      <c r="L26" s="1" t="s">
        <v>580</v>
      </c>
      <c r="M26" s="1" t="s">
        <v>452</v>
      </c>
      <c r="N26" s="1" t="s">
        <v>452</v>
      </c>
      <c r="O26" s="1" t="s">
        <v>453</v>
      </c>
      <c r="P26" s="1" t="s">
        <v>454</v>
      </c>
      <c r="Q26" s="1" t="s">
        <v>455</v>
      </c>
      <c r="R26" s="1" t="s">
        <v>581</v>
      </c>
      <c r="S26" s="1" t="s">
        <v>457</v>
      </c>
      <c r="T26" s="1" t="s">
        <v>458</v>
      </c>
      <c r="U26" s="1" t="s">
        <v>466</v>
      </c>
      <c r="V26" s="1" t="s">
        <v>467</v>
      </c>
    </row>
    <row r="27" s="1" customFormat="1" spans="1:22">
      <c r="A27" s="3">
        <v>21694781454</v>
      </c>
      <c r="B27" s="1" t="s">
        <v>565</v>
      </c>
      <c r="C27" s="1" t="s">
        <v>582</v>
      </c>
      <c r="D27" s="1" t="s">
        <v>583</v>
      </c>
      <c r="E27" s="1" t="s">
        <v>584</v>
      </c>
      <c r="F27" s="1" t="s">
        <v>545</v>
      </c>
      <c r="G27" s="1" t="s">
        <v>448</v>
      </c>
      <c r="H27" s="1" t="s">
        <v>449</v>
      </c>
      <c r="I27" s="1" t="s">
        <v>585</v>
      </c>
      <c r="J27" s="1" t="s">
        <v>451</v>
      </c>
      <c r="K27" s="1" t="s">
        <v>585</v>
      </c>
      <c r="L27" s="1" t="s">
        <v>585</v>
      </c>
      <c r="M27" s="1" t="s">
        <v>452</v>
      </c>
      <c r="N27" s="1" t="s">
        <v>452</v>
      </c>
      <c r="O27" s="1" t="s">
        <v>453</v>
      </c>
      <c r="P27" s="1" t="s">
        <v>454</v>
      </c>
      <c r="Q27" s="1" t="s">
        <v>455</v>
      </c>
      <c r="R27" s="1" t="s">
        <v>586</v>
      </c>
      <c r="S27" s="1" t="s">
        <v>457</v>
      </c>
      <c r="T27" s="1" t="s">
        <v>458</v>
      </c>
      <c r="U27" s="1" t="s">
        <v>466</v>
      </c>
      <c r="V27" s="1" t="s">
        <v>467</v>
      </c>
    </row>
    <row r="28" s="1" customFormat="1" spans="1:22">
      <c r="A28" s="3">
        <v>21693818296</v>
      </c>
      <c r="B28" s="1" t="s">
        <v>565</v>
      </c>
      <c r="C28" s="1" t="s">
        <v>587</v>
      </c>
      <c r="D28" s="1" t="s">
        <v>588</v>
      </c>
      <c r="E28" s="1" t="s">
        <v>589</v>
      </c>
      <c r="F28" s="1" t="s">
        <v>513</v>
      </c>
      <c r="G28" s="1" t="s">
        <v>448</v>
      </c>
      <c r="H28" s="1" t="s">
        <v>449</v>
      </c>
      <c r="I28" s="1" t="s">
        <v>590</v>
      </c>
      <c r="J28" s="1" t="s">
        <v>451</v>
      </c>
      <c r="K28" s="1" t="s">
        <v>590</v>
      </c>
      <c r="L28" s="1" t="s">
        <v>590</v>
      </c>
      <c r="M28" s="1" t="s">
        <v>452</v>
      </c>
      <c r="N28" s="1" t="s">
        <v>452</v>
      </c>
      <c r="O28" s="1" t="s">
        <v>453</v>
      </c>
      <c r="P28" s="1" t="s">
        <v>454</v>
      </c>
      <c r="Q28" s="1" t="s">
        <v>455</v>
      </c>
      <c r="R28" s="1" t="s">
        <v>591</v>
      </c>
      <c r="S28" s="1" t="s">
        <v>457</v>
      </c>
      <c r="T28" s="1" t="s">
        <v>458</v>
      </c>
      <c r="U28" s="1" t="s">
        <v>466</v>
      </c>
      <c r="V28" s="1" t="s">
        <v>501</v>
      </c>
    </row>
    <row r="29" s="1" customFormat="1" spans="1:22">
      <c r="A29" s="3">
        <v>21687958706</v>
      </c>
      <c r="B29" s="1" t="s">
        <v>565</v>
      </c>
      <c r="C29" s="1" t="s">
        <v>592</v>
      </c>
      <c r="D29" s="1" t="s">
        <v>593</v>
      </c>
      <c r="E29" s="1" t="s">
        <v>594</v>
      </c>
      <c r="F29" s="1" t="s">
        <v>444</v>
      </c>
      <c r="G29" s="1" t="s">
        <v>448</v>
      </c>
      <c r="H29" s="1" t="s">
        <v>449</v>
      </c>
      <c r="I29" s="1" t="s">
        <v>595</v>
      </c>
      <c r="J29" s="1" t="s">
        <v>451</v>
      </c>
      <c r="K29" s="1" t="s">
        <v>595</v>
      </c>
      <c r="L29" s="1" t="s">
        <v>595</v>
      </c>
      <c r="M29" s="1" t="s">
        <v>452</v>
      </c>
      <c r="N29" s="1" t="s">
        <v>452</v>
      </c>
      <c r="O29" s="1" t="s">
        <v>453</v>
      </c>
      <c r="P29" s="1" t="s">
        <v>454</v>
      </c>
      <c r="Q29" s="1" t="s">
        <v>455</v>
      </c>
      <c r="R29" s="1" t="s">
        <v>596</v>
      </c>
      <c r="S29" s="1" t="s">
        <v>457</v>
      </c>
      <c r="T29" s="1" t="s">
        <v>458</v>
      </c>
      <c r="U29" s="1" t="s">
        <v>466</v>
      </c>
      <c r="V29" s="1" t="s">
        <v>501</v>
      </c>
    </row>
    <row r="30" s="1" customFormat="1" spans="1:22">
      <c r="A30" s="3">
        <v>21687832557</v>
      </c>
      <c r="B30" s="1" t="s">
        <v>565</v>
      </c>
      <c r="C30" s="1" t="s">
        <v>597</v>
      </c>
      <c r="D30" s="1" t="s">
        <v>561</v>
      </c>
      <c r="E30" s="1" t="s">
        <v>598</v>
      </c>
      <c r="F30" s="1" t="s">
        <v>545</v>
      </c>
      <c r="G30" s="1" t="s">
        <v>448</v>
      </c>
      <c r="H30" s="1" t="s">
        <v>449</v>
      </c>
      <c r="I30" s="1" t="s">
        <v>599</v>
      </c>
      <c r="J30" s="1" t="s">
        <v>451</v>
      </c>
      <c r="K30" s="1" t="s">
        <v>599</v>
      </c>
      <c r="L30" s="1" t="s">
        <v>599</v>
      </c>
      <c r="M30" s="1" t="s">
        <v>452</v>
      </c>
      <c r="N30" s="1" t="s">
        <v>452</v>
      </c>
      <c r="O30" s="1" t="s">
        <v>453</v>
      </c>
      <c r="P30" s="1" t="s">
        <v>454</v>
      </c>
      <c r="Q30" s="1" t="s">
        <v>455</v>
      </c>
      <c r="R30" s="1" t="s">
        <v>600</v>
      </c>
      <c r="S30" s="1" t="s">
        <v>457</v>
      </c>
      <c r="T30" s="1" t="s">
        <v>458</v>
      </c>
      <c r="U30" s="1" t="s">
        <v>466</v>
      </c>
      <c r="V30" s="1" t="s">
        <v>467</v>
      </c>
    </row>
    <row r="31" s="1" customFormat="1" spans="1:22">
      <c r="A31" s="3">
        <v>21685727363</v>
      </c>
      <c r="B31" s="1" t="s">
        <v>601</v>
      </c>
      <c r="C31" s="1" t="s">
        <v>602</v>
      </c>
      <c r="D31" s="1" t="s">
        <v>603</v>
      </c>
      <c r="E31" s="1" t="s">
        <v>604</v>
      </c>
      <c r="F31" s="1" t="s">
        <v>444</v>
      </c>
      <c r="G31" s="1" t="s">
        <v>448</v>
      </c>
      <c r="H31" s="1" t="s">
        <v>449</v>
      </c>
      <c r="I31" s="1" t="s">
        <v>605</v>
      </c>
      <c r="J31" s="1" t="s">
        <v>451</v>
      </c>
      <c r="K31" s="1" t="s">
        <v>605</v>
      </c>
      <c r="L31" s="1" t="s">
        <v>605</v>
      </c>
      <c r="M31" s="1" t="s">
        <v>452</v>
      </c>
      <c r="N31" s="1" t="s">
        <v>452</v>
      </c>
      <c r="O31" s="1" t="s">
        <v>453</v>
      </c>
      <c r="P31" s="1" t="s">
        <v>454</v>
      </c>
      <c r="Q31" s="1" t="s">
        <v>455</v>
      </c>
      <c r="R31" s="1" t="s">
        <v>606</v>
      </c>
      <c r="S31" s="1" t="s">
        <v>457</v>
      </c>
      <c r="T31" s="1" t="s">
        <v>458</v>
      </c>
      <c r="U31" s="1" t="s">
        <v>466</v>
      </c>
      <c r="V31" s="1" t="s">
        <v>467</v>
      </c>
    </row>
    <row r="32" s="1" customFormat="1" spans="1:22">
      <c r="A32" s="3">
        <v>21684776653</v>
      </c>
      <c r="B32" s="1" t="s">
        <v>601</v>
      </c>
      <c r="C32" s="1" t="s">
        <v>607</v>
      </c>
      <c r="D32" s="1" t="s">
        <v>541</v>
      </c>
      <c r="E32" s="1" t="s">
        <v>608</v>
      </c>
      <c r="F32" s="1" t="s">
        <v>529</v>
      </c>
      <c r="G32" s="1" t="s">
        <v>448</v>
      </c>
      <c r="H32" s="1" t="s">
        <v>449</v>
      </c>
      <c r="I32" s="1" t="s">
        <v>609</v>
      </c>
      <c r="J32" s="1" t="s">
        <v>451</v>
      </c>
      <c r="K32" s="1" t="s">
        <v>609</v>
      </c>
      <c r="L32" s="1" t="s">
        <v>609</v>
      </c>
      <c r="M32" s="1" t="s">
        <v>452</v>
      </c>
      <c r="N32" s="1" t="s">
        <v>452</v>
      </c>
      <c r="O32" s="1" t="s">
        <v>453</v>
      </c>
      <c r="P32" s="1" t="s">
        <v>454</v>
      </c>
      <c r="Q32" s="1" t="s">
        <v>455</v>
      </c>
      <c r="R32" s="1" t="s">
        <v>610</v>
      </c>
      <c r="S32" s="1" t="s">
        <v>457</v>
      </c>
      <c r="T32" s="1" t="s">
        <v>458</v>
      </c>
      <c r="U32" s="1" t="s">
        <v>466</v>
      </c>
      <c r="V32" s="1" t="s">
        <v>467</v>
      </c>
    </row>
    <row r="33" s="1" customFormat="1" spans="1:22">
      <c r="A33" s="3">
        <v>21686799472</v>
      </c>
      <c r="B33" s="1" t="s">
        <v>601</v>
      </c>
      <c r="C33" s="1" t="s">
        <v>611</v>
      </c>
      <c r="D33" s="1" t="s">
        <v>612</v>
      </c>
      <c r="E33" s="1" t="s">
        <v>613</v>
      </c>
      <c r="F33" s="1" t="s">
        <v>529</v>
      </c>
      <c r="G33" s="1" t="s">
        <v>448</v>
      </c>
      <c r="H33" s="1" t="s">
        <v>449</v>
      </c>
      <c r="I33" s="1" t="s">
        <v>614</v>
      </c>
      <c r="J33" s="1" t="s">
        <v>451</v>
      </c>
      <c r="K33" s="1" t="s">
        <v>614</v>
      </c>
      <c r="L33" s="1" t="s">
        <v>614</v>
      </c>
      <c r="M33" s="1" t="s">
        <v>452</v>
      </c>
      <c r="N33" s="1" t="s">
        <v>452</v>
      </c>
      <c r="O33" s="1" t="s">
        <v>453</v>
      </c>
      <c r="P33" s="1" t="s">
        <v>454</v>
      </c>
      <c r="Q33" s="1" t="s">
        <v>455</v>
      </c>
      <c r="R33" s="1" t="s">
        <v>615</v>
      </c>
      <c r="S33" s="1" t="s">
        <v>457</v>
      </c>
      <c r="T33" s="1" t="s">
        <v>458</v>
      </c>
      <c r="U33" s="1" t="s">
        <v>466</v>
      </c>
      <c r="V33" s="1" t="s">
        <v>491</v>
      </c>
    </row>
    <row r="34" s="1" customFormat="1" spans="1:22">
      <c r="A34" s="3">
        <v>21682460688</v>
      </c>
      <c r="B34" s="1" t="s">
        <v>601</v>
      </c>
      <c r="C34" s="1" t="s">
        <v>616</v>
      </c>
      <c r="D34" s="1" t="s">
        <v>503</v>
      </c>
      <c r="E34" s="1" t="s">
        <v>617</v>
      </c>
      <c r="F34" s="1" t="s">
        <v>529</v>
      </c>
      <c r="G34" s="1" t="s">
        <v>448</v>
      </c>
      <c r="H34" s="1" t="s">
        <v>449</v>
      </c>
      <c r="I34" s="1" t="s">
        <v>618</v>
      </c>
      <c r="J34" s="1" t="s">
        <v>451</v>
      </c>
      <c r="K34" s="1" t="s">
        <v>618</v>
      </c>
      <c r="L34" s="1" t="s">
        <v>618</v>
      </c>
      <c r="M34" s="1" t="s">
        <v>452</v>
      </c>
      <c r="N34" s="1" t="s">
        <v>452</v>
      </c>
      <c r="O34" s="1" t="s">
        <v>453</v>
      </c>
      <c r="P34" s="1" t="s">
        <v>454</v>
      </c>
      <c r="Q34" s="1" t="s">
        <v>455</v>
      </c>
      <c r="R34" s="1" t="s">
        <v>619</v>
      </c>
      <c r="S34" s="1" t="s">
        <v>457</v>
      </c>
      <c r="T34" s="1" t="s">
        <v>458</v>
      </c>
      <c r="U34" s="1" t="s">
        <v>466</v>
      </c>
      <c r="V34" s="1" t="s">
        <v>467</v>
      </c>
    </row>
    <row r="35" s="1" customFormat="1" spans="1:22">
      <c r="A35" s="3">
        <v>21637849772</v>
      </c>
      <c r="B35" s="1" t="s">
        <v>601</v>
      </c>
      <c r="C35" s="1" t="s">
        <v>620</v>
      </c>
      <c r="D35" s="1" t="s">
        <v>621</v>
      </c>
      <c r="E35" s="1" t="s">
        <v>622</v>
      </c>
      <c r="F35" s="1" t="s">
        <v>444</v>
      </c>
      <c r="G35" s="1" t="s">
        <v>448</v>
      </c>
      <c r="H35" s="1" t="s">
        <v>449</v>
      </c>
      <c r="I35" s="1" t="s">
        <v>623</v>
      </c>
      <c r="J35" s="1" t="s">
        <v>451</v>
      </c>
      <c r="K35" s="1" t="s">
        <v>623</v>
      </c>
      <c r="L35" s="1" t="s">
        <v>623</v>
      </c>
      <c r="M35" s="1" t="s">
        <v>452</v>
      </c>
      <c r="N35" s="1" t="s">
        <v>452</v>
      </c>
      <c r="O35" s="1" t="s">
        <v>453</v>
      </c>
      <c r="P35" s="1" t="s">
        <v>454</v>
      </c>
      <c r="Q35" s="1" t="s">
        <v>455</v>
      </c>
      <c r="R35" s="1" t="s">
        <v>624</v>
      </c>
      <c r="S35" s="1" t="s">
        <v>457</v>
      </c>
      <c r="T35" s="1" t="s">
        <v>458</v>
      </c>
      <c r="U35" s="1" t="s">
        <v>466</v>
      </c>
      <c r="V35" s="1" t="s">
        <v>491</v>
      </c>
    </row>
    <row r="36" s="1" customFormat="1" spans="1:22">
      <c r="A36" s="3">
        <v>21637038284</v>
      </c>
      <c r="B36" s="1" t="s">
        <v>625</v>
      </c>
      <c r="C36" s="1" t="s">
        <v>626</v>
      </c>
      <c r="D36" s="1" t="s">
        <v>627</v>
      </c>
      <c r="E36" s="1" t="s">
        <v>628</v>
      </c>
      <c r="F36" s="1" t="s">
        <v>565</v>
      </c>
      <c r="G36" s="1" t="s">
        <v>448</v>
      </c>
      <c r="H36" s="1" t="s">
        <v>449</v>
      </c>
      <c r="I36" s="1" t="s">
        <v>629</v>
      </c>
      <c r="J36" s="1" t="s">
        <v>451</v>
      </c>
      <c r="K36" s="1" t="s">
        <v>629</v>
      </c>
      <c r="L36" s="1" t="s">
        <v>629</v>
      </c>
      <c r="M36" s="1" t="s">
        <v>452</v>
      </c>
      <c r="N36" s="1" t="s">
        <v>452</v>
      </c>
      <c r="O36" s="1" t="s">
        <v>453</v>
      </c>
      <c r="P36" s="1" t="s">
        <v>454</v>
      </c>
      <c r="Q36" s="1" t="s">
        <v>455</v>
      </c>
      <c r="R36" s="1" t="s">
        <v>630</v>
      </c>
      <c r="S36" s="1" t="s">
        <v>457</v>
      </c>
      <c r="T36" s="1" t="s">
        <v>458</v>
      </c>
      <c r="U36" s="1" t="s">
        <v>466</v>
      </c>
      <c r="V36" s="1" t="s">
        <v>467</v>
      </c>
    </row>
    <row r="37" s="1" customFormat="1" spans="1:22">
      <c r="A37" s="3">
        <v>21630709707</v>
      </c>
      <c r="B37" s="1" t="s">
        <v>625</v>
      </c>
      <c r="C37" s="1" t="s">
        <v>631</v>
      </c>
      <c r="D37" s="1" t="s">
        <v>632</v>
      </c>
      <c r="E37" s="1" t="s">
        <v>633</v>
      </c>
      <c r="F37" s="1" t="s">
        <v>513</v>
      </c>
      <c r="G37" s="1" t="s">
        <v>448</v>
      </c>
      <c r="H37" s="1" t="s">
        <v>449</v>
      </c>
      <c r="I37" s="1" t="s">
        <v>634</v>
      </c>
      <c r="J37" s="1" t="s">
        <v>451</v>
      </c>
      <c r="K37" s="1" t="s">
        <v>634</v>
      </c>
      <c r="L37" s="1" t="s">
        <v>634</v>
      </c>
      <c r="M37" s="1" t="s">
        <v>452</v>
      </c>
      <c r="N37" s="1" t="s">
        <v>452</v>
      </c>
      <c r="O37" s="1" t="s">
        <v>453</v>
      </c>
      <c r="P37" s="1" t="s">
        <v>454</v>
      </c>
      <c r="Q37" s="1" t="s">
        <v>455</v>
      </c>
      <c r="R37" s="1" t="s">
        <v>635</v>
      </c>
      <c r="S37" s="1" t="s">
        <v>457</v>
      </c>
      <c r="T37" s="1" t="s">
        <v>458</v>
      </c>
      <c r="U37" s="1" t="s">
        <v>466</v>
      </c>
      <c r="V37" s="1" t="s">
        <v>467</v>
      </c>
    </row>
    <row r="38" s="1" customFormat="1" spans="1:22">
      <c r="A38" s="3">
        <v>21618193375</v>
      </c>
      <c r="B38" s="1" t="s">
        <v>636</v>
      </c>
      <c r="C38" s="1" t="s">
        <v>637</v>
      </c>
      <c r="D38" s="1" t="s">
        <v>638</v>
      </c>
      <c r="E38" s="1" t="s">
        <v>639</v>
      </c>
      <c r="F38" s="1" t="s">
        <v>529</v>
      </c>
      <c r="G38" s="1" t="s">
        <v>448</v>
      </c>
      <c r="H38" s="1" t="s">
        <v>449</v>
      </c>
      <c r="I38" s="1" t="s">
        <v>599</v>
      </c>
      <c r="J38" s="1" t="s">
        <v>451</v>
      </c>
      <c r="K38" s="1" t="s">
        <v>599</v>
      </c>
      <c r="L38" s="1" t="s">
        <v>599</v>
      </c>
      <c r="M38" s="1" t="s">
        <v>452</v>
      </c>
      <c r="N38" s="1" t="s">
        <v>452</v>
      </c>
      <c r="O38" s="1" t="s">
        <v>453</v>
      </c>
      <c r="P38" s="1" t="s">
        <v>454</v>
      </c>
      <c r="Q38" s="1" t="s">
        <v>455</v>
      </c>
      <c r="R38" s="1" t="s">
        <v>640</v>
      </c>
      <c r="S38" s="1" t="s">
        <v>457</v>
      </c>
      <c r="T38" s="1" t="s">
        <v>458</v>
      </c>
      <c r="U38" s="1" t="s">
        <v>466</v>
      </c>
      <c r="V38" s="1" t="s">
        <v>467</v>
      </c>
    </row>
    <row r="39" s="1" customFormat="1" spans="1:22">
      <c r="A39" s="3">
        <v>21608107490</v>
      </c>
      <c r="B39" s="1" t="s">
        <v>641</v>
      </c>
      <c r="C39" s="1" t="s">
        <v>642</v>
      </c>
      <c r="D39" s="1" t="s">
        <v>643</v>
      </c>
      <c r="E39" s="1" t="s">
        <v>644</v>
      </c>
      <c r="F39" s="1" t="s">
        <v>625</v>
      </c>
      <c r="G39" s="1" t="s">
        <v>448</v>
      </c>
      <c r="H39" s="1" t="s">
        <v>449</v>
      </c>
      <c r="I39" s="1" t="s">
        <v>645</v>
      </c>
      <c r="J39" s="1" t="s">
        <v>451</v>
      </c>
      <c r="K39" s="1" t="s">
        <v>645</v>
      </c>
      <c r="L39" s="1" t="s">
        <v>645</v>
      </c>
      <c r="M39" s="1" t="s">
        <v>452</v>
      </c>
      <c r="N39" s="1" t="s">
        <v>452</v>
      </c>
      <c r="O39" s="1" t="s">
        <v>453</v>
      </c>
      <c r="P39" s="1" t="s">
        <v>454</v>
      </c>
      <c r="Q39" s="1" t="s">
        <v>455</v>
      </c>
      <c r="R39" s="1" t="s">
        <v>646</v>
      </c>
      <c r="S39" s="1" t="s">
        <v>457</v>
      </c>
      <c r="T39" s="1" t="s">
        <v>458</v>
      </c>
      <c r="U39" s="1" t="s">
        <v>466</v>
      </c>
      <c r="V39" s="1" t="s">
        <v>467</v>
      </c>
    </row>
    <row r="40" s="1" customFormat="1" spans="1:22">
      <c r="A40" s="3">
        <v>21600512697</v>
      </c>
      <c r="B40" s="1" t="s">
        <v>641</v>
      </c>
      <c r="C40" s="1" t="s">
        <v>647</v>
      </c>
      <c r="D40" s="1" t="s">
        <v>648</v>
      </c>
      <c r="E40" s="1" t="s">
        <v>649</v>
      </c>
      <c r="F40" s="1" t="s">
        <v>513</v>
      </c>
      <c r="G40" s="1" t="s">
        <v>448</v>
      </c>
      <c r="H40" s="1" t="s">
        <v>449</v>
      </c>
      <c r="I40" s="1" t="s">
        <v>650</v>
      </c>
      <c r="J40" s="1" t="s">
        <v>451</v>
      </c>
      <c r="K40" s="1" t="s">
        <v>650</v>
      </c>
      <c r="L40" s="1" t="s">
        <v>650</v>
      </c>
      <c r="M40" s="1" t="s">
        <v>452</v>
      </c>
      <c r="N40" s="1" t="s">
        <v>452</v>
      </c>
      <c r="O40" s="1" t="s">
        <v>453</v>
      </c>
      <c r="P40" s="1" t="s">
        <v>454</v>
      </c>
      <c r="Q40" s="1" t="s">
        <v>455</v>
      </c>
      <c r="R40" s="1" t="s">
        <v>651</v>
      </c>
      <c r="S40" s="1" t="s">
        <v>457</v>
      </c>
      <c r="T40" s="1" t="s">
        <v>458</v>
      </c>
      <c r="U40" s="1" t="s">
        <v>466</v>
      </c>
      <c r="V40" s="1" t="s">
        <v>467</v>
      </c>
    </row>
    <row r="41" s="1" customFormat="1" spans="1:22">
      <c r="A41" s="3">
        <v>21599175948</v>
      </c>
      <c r="B41" s="1" t="s">
        <v>641</v>
      </c>
      <c r="C41" s="1" t="s">
        <v>652</v>
      </c>
      <c r="D41" s="1" t="s">
        <v>547</v>
      </c>
      <c r="E41" s="1" t="s">
        <v>653</v>
      </c>
      <c r="F41" s="1" t="s">
        <v>641</v>
      </c>
      <c r="G41" s="1" t="s">
        <v>448</v>
      </c>
      <c r="H41" s="1" t="s">
        <v>449</v>
      </c>
      <c r="I41" s="1" t="s">
        <v>654</v>
      </c>
      <c r="J41" s="1" t="s">
        <v>451</v>
      </c>
      <c r="K41" s="1" t="s">
        <v>654</v>
      </c>
      <c r="L41" s="1" t="s">
        <v>654</v>
      </c>
      <c r="M41" s="1" t="s">
        <v>452</v>
      </c>
      <c r="N41" s="1" t="s">
        <v>452</v>
      </c>
      <c r="O41" s="1" t="s">
        <v>453</v>
      </c>
      <c r="P41" s="1" t="s">
        <v>454</v>
      </c>
      <c r="Q41" s="1" t="s">
        <v>455</v>
      </c>
      <c r="R41" s="1" t="s">
        <v>655</v>
      </c>
      <c r="S41" s="1" t="s">
        <v>457</v>
      </c>
      <c r="T41" s="1" t="s">
        <v>458</v>
      </c>
      <c r="U41" s="1" t="s">
        <v>466</v>
      </c>
      <c r="V41" s="1" t="s">
        <v>467</v>
      </c>
    </row>
    <row r="42" s="1" customFormat="1" spans="1:22">
      <c r="A42" s="3">
        <v>21596784339</v>
      </c>
      <c r="B42" s="1" t="s">
        <v>656</v>
      </c>
      <c r="C42" s="1" t="s">
        <v>657</v>
      </c>
      <c r="D42" s="1" t="s">
        <v>658</v>
      </c>
      <c r="E42" s="1" t="s">
        <v>659</v>
      </c>
      <c r="F42" s="1" t="s">
        <v>513</v>
      </c>
      <c r="G42" s="1" t="s">
        <v>448</v>
      </c>
      <c r="H42" s="1" t="s">
        <v>449</v>
      </c>
      <c r="I42" s="1" t="s">
        <v>660</v>
      </c>
      <c r="J42" s="1" t="s">
        <v>451</v>
      </c>
      <c r="K42" s="1" t="s">
        <v>660</v>
      </c>
      <c r="L42" s="1" t="s">
        <v>660</v>
      </c>
      <c r="M42" s="1" t="s">
        <v>452</v>
      </c>
      <c r="N42" s="1" t="s">
        <v>452</v>
      </c>
      <c r="O42" s="1" t="s">
        <v>453</v>
      </c>
      <c r="P42" s="1" t="s">
        <v>454</v>
      </c>
      <c r="Q42" s="1" t="s">
        <v>455</v>
      </c>
      <c r="R42" s="1" t="s">
        <v>661</v>
      </c>
      <c r="S42" s="1" t="s">
        <v>457</v>
      </c>
      <c r="T42" s="1" t="s">
        <v>458</v>
      </c>
      <c r="U42" s="1" t="s">
        <v>466</v>
      </c>
      <c r="V42" s="1" t="s">
        <v>467</v>
      </c>
    </row>
    <row r="43" s="1" customFormat="1" spans="1:22">
      <c r="A43" s="3">
        <v>21595188327</v>
      </c>
      <c r="B43" s="1" t="s">
        <v>656</v>
      </c>
      <c r="C43" s="1" t="s">
        <v>662</v>
      </c>
      <c r="D43" s="1" t="s">
        <v>632</v>
      </c>
      <c r="E43" s="1" t="s">
        <v>663</v>
      </c>
      <c r="F43" s="1" t="s">
        <v>545</v>
      </c>
      <c r="G43" s="1" t="s">
        <v>448</v>
      </c>
      <c r="H43" s="1" t="s">
        <v>449</v>
      </c>
      <c r="I43" s="1" t="s">
        <v>664</v>
      </c>
      <c r="J43" s="1" t="s">
        <v>451</v>
      </c>
      <c r="K43" s="1" t="s">
        <v>664</v>
      </c>
      <c r="L43" s="1" t="s">
        <v>664</v>
      </c>
      <c r="M43" s="1" t="s">
        <v>452</v>
      </c>
      <c r="N43" s="1" t="s">
        <v>452</v>
      </c>
      <c r="O43" s="1" t="s">
        <v>453</v>
      </c>
      <c r="P43" s="1" t="s">
        <v>454</v>
      </c>
      <c r="Q43" s="1" t="s">
        <v>455</v>
      </c>
      <c r="R43" s="1" t="s">
        <v>665</v>
      </c>
      <c r="S43" s="1" t="s">
        <v>457</v>
      </c>
      <c r="T43" s="1" t="s">
        <v>458</v>
      </c>
      <c r="U43" s="1" t="s">
        <v>466</v>
      </c>
      <c r="V43" s="1" t="s">
        <v>467</v>
      </c>
    </row>
    <row r="44" s="1" customFormat="1" spans="1:22">
      <c r="A44" s="3">
        <v>21587882932</v>
      </c>
      <c r="B44" s="1" t="s">
        <v>666</v>
      </c>
      <c r="C44" s="1" t="s">
        <v>667</v>
      </c>
      <c r="D44" s="1" t="s">
        <v>668</v>
      </c>
      <c r="E44" s="1" t="s">
        <v>669</v>
      </c>
      <c r="F44" s="1" t="s">
        <v>444</v>
      </c>
      <c r="G44" s="1" t="s">
        <v>448</v>
      </c>
      <c r="H44" s="1" t="s">
        <v>449</v>
      </c>
      <c r="I44" s="1" t="s">
        <v>670</v>
      </c>
      <c r="J44" s="1" t="s">
        <v>451</v>
      </c>
      <c r="K44" s="1" t="s">
        <v>670</v>
      </c>
      <c r="L44" s="1" t="s">
        <v>670</v>
      </c>
      <c r="M44" s="1" t="s">
        <v>452</v>
      </c>
      <c r="N44" s="1" t="s">
        <v>452</v>
      </c>
      <c r="O44" s="1" t="s">
        <v>453</v>
      </c>
      <c r="P44" s="1" t="s">
        <v>454</v>
      </c>
      <c r="Q44" s="1" t="s">
        <v>455</v>
      </c>
      <c r="R44" s="1" t="s">
        <v>671</v>
      </c>
      <c r="S44" s="1" t="s">
        <v>457</v>
      </c>
      <c r="T44" s="1" t="s">
        <v>458</v>
      </c>
      <c r="U44" s="1" t="s">
        <v>466</v>
      </c>
      <c r="V44" s="1" t="s">
        <v>467</v>
      </c>
    </row>
    <row r="45" s="1" customFormat="1" spans="1:22">
      <c r="A45" s="3">
        <v>21584081754</v>
      </c>
      <c r="B45" s="1" t="s">
        <v>666</v>
      </c>
      <c r="C45" s="1" t="s">
        <v>672</v>
      </c>
      <c r="D45" s="1" t="s">
        <v>673</v>
      </c>
      <c r="E45" s="1" t="s">
        <v>674</v>
      </c>
      <c r="F45" s="1" t="s">
        <v>513</v>
      </c>
      <c r="G45" s="1" t="s">
        <v>448</v>
      </c>
      <c r="H45" s="1" t="s">
        <v>449</v>
      </c>
      <c r="I45" s="1" t="s">
        <v>675</v>
      </c>
      <c r="J45" s="1" t="s">
        <v>451</v>
      </c>
      <c r="K45" s="1" t="s">
        <v>675</v>
      </c>
      <c r="L45" s="1" t="s">
        <v>675</v>
      </c>
      <c r="M45" s="1" t="s">
        <v>452</v>
      </c>
      <c r="N45" s="1" t="s">
        <v>452</v>
      </c>
      <c r="O45" s="1" t="s">
        <v>453</v>
      </c>
      <c r="P45" s="1" t="s">
        <v>454</v>
      </c>
      <c r="Q45" s="1" t="s">
        <v>455</v>
      </c>
      <c r="R45" s="1" t="s">
        <v>676</v>
      </c>
      <c r="S45" s="1" t="s">
        <v>457</v>
      </c>
      <c r="T45" s="1" t="s">
        <v>458</v>
      </c>
      <c r="U45" s="1" t="s">
        <v>466</v>
      </c>
      <c r="V45" s="1" t="s">
        <v>571</v>
      </c>
    </row>
    <row r="46" s="1" customFormat="1" spans="1:22">
      <c r="A46" s="3">
        <v>21559362031</v>
      </c>
      <c r="B46" s="1" t="s">
        <v>677</v>
      </c>
      <c r="C46" s="1" t="s">
        <v>678</v>
      </c>
      <c r="D46" s="1" t="s">
        <v>679</v>
      </c>
      <c r="E46" s="1" t="s">
        <v>680</v>
      </c>
      <c r="F46" s="1" t="s">
        <v>444</v>
      </c>
      <c r="G46" s="1" t="s">
        <v>448</v>
      </c>
      <c r="H46" s="1" t="s">
        <v>449</v>
      </c>
      <c r="I46" s="1" t="s">
        <v>681</v>
      </c>
      <c r="J46" s="1" t="s">
        <v>451</v>
      </c>
      <c r="K46" s="1" t="s">
        <v>681</v>
      </c>
      <c r="L46" s="1" t="s">
        <v>681</v>
      </c>
      <c r="M46" s="1" t="s">
        <v>452</v>
      </c>
      <c r="N46" s="1" t="s">
        <v>452</v>
      </c>
      <c r="O46" s="1" t="s">
        <v>453</v>
      </c>
      <c r="P46" s="1" t="s">
        <v>454</v>
      </c>
      <c r="Q46" s="1" t="s">
        <v>455</v>
      </c>
      <c r="R46" s="1" t="s">
        <v>682</v>
      </c>
      <c r="S46" s="1" t="s">
        <v>457</v>
      </c>
      <c r="T46" s="1" t="s">
        <v>458</v>
      </c>
      <c r="U46" s="1" t="s">
        <v>466</v>
      </c>
      <c r="V46" s="1" t="s">
        <v>467</v>
      </c>
    </row>
    <row r="47" s="1" customFormat="1" spans="1:22">
      <c r="A47" s="3">
        <v>21512054903</v>
      </c>
      <c r="B47" s="1" t="s">
        <v>683</v>
      </c>
      <c r="C47" s="1" t="s">
        <v>684</v>
      </c>
      <c r="D47" s="1" t="s">
        <v>685</v>
      </c>
      <c r="E47" s="1" t="s">
        <v>686</v>
      </c>
      <c r="F47" s="1" t="s">
        <v>513</v>
      </c>
      <c r="G47" s="1" t="s">
        <v>448</v>
      </c>
      <c r="H47" s="1" t="s">
        <v>449</v>
      </c>
      <c r="I47" s="1" t="s">
        <v>687</v>
      </c>
      <c r="J47" s="1" t="s">
        <v>451</v>
      </c>
      <c r="K47" s="1" t="s">
        <v>687</v>
      </c>
      <c r="L47" s="1" t="s">
        <v>687</v>
      </c>
      <c r="M47" s="1" t="s">
        <v>452</v>
      </c>
      <c r="N47" s="1" t="s">
        <v>452</v>
      </c>
      <c r="O47" s="1" t="s">
        <v>453</v>
      </c>
      <c r="P47" s="1" t="s">
        <v>454</v>
      </c>
      <c r="Q47" s="1" t="s">
        <v>455</v>
      </c>
      <c r="R47" s="1" t="s">
        <v>688</v>
      </c>
      <c r="S47" s="1" t="s">
        <v>457</v>
      </c>
      <c r="T47" s="1" t="s">
        <v>458</v>
      </c>
      <c r="U47" s="1" t="s">
        <v>466</v>
      </c>
      <c r="V47" s="1" t="s">
        <v>467</v>
      </c>
    </row>
    <row r="48" s="1" customFormat="1" spans="1:22">
      <c r="A48" s="3">
        <v>21511741791</v>
      </c>
      <c r="B48" s="1" t="s">
        <v>683</v>
      </c>
      <c r="C48" s="1" t="s">
        <v>689</v>
      </c>
      <c r="D48" s="1" t="s">
        <v>690</v>
      </c>
      <c r="E48" s="1" t="s">
        <v>691</v>
      </c>
      <c r="F48" s="1" t="s">
        <v>529</v>
      </c>
      <c r="G48" s="1" t="s">
        <v>448</v>
      </c>
      <c r="H48" s="1" t="s">
        <v>449</v>
      </c>
      <c r="I48" s="1" t="s">
        <v>692</v>
      </c>
      <c r="J48" s="1" t="s">
        <v>451</v>
      </c>
      <c r="K48" s="1" t="s">
        <v>692</v>
      </c>
      <c r="L48" s="1" t="s">
        <v>692</v>
      </c>
      <c r="M48" s="1" t="s">
        <v>452</v>
      </c>
      <c r="N48" s="1" t="s">
        <v>452</v>
      </c>
      <c r="O48" s="1" t="s">
        <v>453</v>
      </c>
      <c r="P48" s="1" t="s">
        <v>454</v>
      </c>
      <c r="Q48" s="1" t="s">
        <v>455</v>
      </c>
      <c r="R48" s="1" t="s">
        <v>693</v>
      </c>
      <c r="S48" s="1" t="s">
        <v>457</v>
      </c>
      <c r="T48" s="1" t="s">
        <v>458</v>
      </c>
      <c r="U48" s="1" t="s">
        <v>466</v>
      </c>
      <c r="V48" s="1" t="s">
        <v>467</v>
      </c>
    </row>
    <row r="49" s="1" customFormat="1" spans="1:22">
      <c r="A49" s="3">
        <v>21499247529</v>
      </c>
      <c r="B49" s="1" t="s">
        <v>694</v>
      </c>
      <c r="C49" s="1" t="s">
        <v>695</v>
      </c>
      <c r="D49" s="1" t="s">
        <v>696</v>
      </c>
      <c r="E49" s="1" t="s">
        <v>697</v>
      </c>
      <c r="F49" s="1" t="s">
        <v>513</v>
      </c>
      <c r="G49" s="1" t="s">
        <v>448</v>
      </c>
      <c r="H49" s="1" t="s">
        <v>449</v>
      </c>
      <c r="I49" s="1" t="s">
        <v>698</v>
      </c>
      <c r="J49" s="1" t="s">
        <v>451</v>
      </c>
      <c r="K49" s="1" t="s">
        <v>698</v>
      </c>
      <c r="L49" s="1" t="s">
        <v>698</v>
      </c>
      <c r="M49" s="1" t="s">
        <v>452</v>
      </c>
      <c r="N49" s="1" t="s">
        <v>452</v>
      </c>
      <c r="O49" s="1" t="s">
        <v>453</v>
      </c>
      <c r="P49" s="1" t="s">
        <v>454</v>
      </c>
      <c r="Q49" s="1" t="s">
        <v>455</v>
      </c>
      <c r="R49" s="1" t="s">
        <v>699</v>
      </c>
      <c r="S49" s="1" t="s">
        <v>457</v>
      </c>
      <c r="T49" s="1" t="s">
        <v>458</v>
      </c>
      <c r="U49" s="1" t="s">
        <v>466</v>
      </c>
      <c r="V49" s="1" t="s">
        <v>491</v>
      </c>
    </row>
    <row r="50" s="1" customFormat="1" spans="1:22">
      <c r="A50" s="3">
        <v>21490706681</v>
      </c>
      <c r="B50" s="1" t="s">
        <v>700</v>
      </c>
      <c r="C50" s="1" t="s">
        <v>701</v>
      </c>
      <c r="D50" s="1" t="s">
        <v>519</v>
      </c>
      <c r="E50" s="1" t="s">
        <v>702</v>
      </c>
      <c r="F50" s="1" t="s">
        <v>513</v>
      </c>
      <c r="G50" s="1" t="s">
        <v>448</v>
      </c>
      <c r="H50" s="1" t="s">
        <v>449</v>
      </c>
      <c r="I50" s="1" t="s">
        <v>703</v>
      </c>
      <c r="J50" s="1" t="s">
        <v>451</v>
      </c>
      <c r="K50" s="1" t="s">
        <v>703</v>
      </c>
      <c r="L50" s="1" t="s">
        <v>703</v>
      </c>
      <c r="M50" s="1" t="s">
        <v>452</v>
      </c>
      <c r="N50" s="1" t="s">
        <v>452</v>
      </c>
      <c r="O50" s="1" t="s">
        <v>453</v>
      </c>
      <c r="P50" s="1" t="s">
        <v>454</v>
      </c>
      <c r="Q50" s="1" t="s">
        <v>455</v>
      </c>
      <c r="R50" s="1" t="s">
        <v>704</v>
      </c>
      <c r="S50" s="1" t="s">
        <v>457</v>
      </c>
      <c r="T50" s="1" t="s">
        <v>458</v>
      </c>
      <c r="U50" s="1" t="s">
        <v>466</v>
      </c>
      <c r="V50" s="1" t="s">
        <v>467</v>
      </c>
    </row>
    <row r="51" s="1" customFormat="1" spans="1:22">
      <c r="A51" s="3">
        <v>21483910899</v>
      </c>
      <c r="B51" s="1" t="s">
        <v>705</v>
      </c>
      <c r="C51" s="1" t="s">
        <v>706</v>
      </c>
      <c r="D51" s="1" t="s">
        <v>707</v>
      </c>
      <c r="E51" s="1" t="s">
        <v>708</v>
      </c>
      <c r="F51" s="1" t="s">
        <v>513</v>
      </c>
      <c r="G51" s="1" t="s">
        <v>448</v>
      </c>
      <c r="H51" s="1" t="s">
        <v>449</v>
      </c>
      <c r="I51" s="1" t="s">
        <v>709</v>
      </c>
      <c r="J51" s="1" t="s">
        <v>451</v>
      </c>
      <c r="K51" s="1" t="s">
        <v>709</v>
      </c>
      <c r="L51" s="1" t="s">
        <v>709</v>
      </c>
      <c r="M51" s="1" t="s">
        <v>452</v>
      </c>
      <c r="N51" s="1" t="s">
        <v>452</v>
      </c>
      <c r="O51" s="1" t="s">
        <v>453</v>
      </c>
      <c r="P51" s="1" t="s">
        <v>454</v>
      </c>
      <c r="Q51" s="1" t="s">
        <v>455</v>
      </c>
      <c r="R51" s="1" t="s">
        <v>710</v>
      </c>
      <c r="S51" s="1" t="s">
        <v>457</v>
      </c>
      <c r="T51" s="1" t="s">
        <v>458</v>
      </c>
      <c r="U51" s="1" t="s">
        <v>466</v>
      </c>
      <c r="V51" s="1" t="s">
        <v>467</v>
      </c>
    </row>
    <row r="52" s="1" customFormat="1" spans="1:22">
      <c r="A52" s="3">
        <v>21472700149</v>
      </c>
      <c r="B52" s="1" t="s">
        <v>711</v>
      </c>
      <c r="C52" s="1" t="s">
        <v>712</v>
      </c>
      <c r="D52" s="1" t="s">
        <v>713</v>
      </c>
      <c r="E52" s="1" t="s">
        <v>714</v>
      </c>
      <c r="F52" s="1" t="s">
        <v>529</v>
      </c>
      <c r="G52" s="1" t="s">
        <v>448</v>
      </c>
      <c r="H52" s="1" t="s">
        <v>449</v>
      </c>
      <c r="I52" s="1" t="s">
        <v>715</v>
      </c>
      <c r="J52" s="1" t="s">
        <v>451</v>
      </c>
      <c r="K52" s="1" t="s">
        <v>715</v>
      </c>
      <c r="L52" s="1" t="s">
        <v>715</v>
      </c>
      <c r="M52" s="1" t="s">
        <v>452</v>
      </c>
      <c r="N52" s="1" t="s">
        <v>452</v>
      </c>
      <c r="O52" s="1" t="s">
        <v>453</v>
      </c>
      <c r="P52" s="1" t="s">
        <v>454</v>
      </c>
      <c r="Q52" s="1" t="s">
        <v>455</v>
      </c>
      <c r="R52" s="1" t="s">
        <v>716</v>
      </c>
      <c r="S52" s="1" t="s">
        <v>457</v>
      </c>
      <c r="T52" s="1" t="s">
        <v>458</v>
      </c>
      <c r="U52" s="1" t="s">
        <v>466</v>
      </c>
      <c r="V52" s="1" t="s">
        <v>467</v>
      </c>
    </row>
    <row r="53" s="1" customFormat="1" spans="1:22">
      <c r="A53" s="3">
        <v>21472674080</v>
      </c>
      <c r="B53" s="1" t="s">
        <v>711</v>
      </c>
      <c r="C53" s="1" t="s">
        <v>717</v>
      </c>
      <c r="D53" s="1" t="s">
        <v>713</v>
      </c>
      <c r="E53" s="1" t="s">
        <v>718</v>
      </c>
      <c r="F53" s="1" t="s">
        <v>529</v>
      </c>
      <c r="G53" s="1" t="s">
        <v>448</v>
      </c>
      <c r="H53" s="1" t="s">
        <v>449</v>
      </c>
      <c r="I53" s="1" t="s">
        <v>719</v>
      </c>
      <c r="J53" s="1" t="s">
        <v>451</v>
      </c>
      <c r="K53" s="1" t="s">
        <v>719</v>
      </c>
      <c r="L53" s="1" t="s">
        <v>719</v>
      </c>
      <c r="M53" s="1" t="s">
        <v>452</v>
      </c>
      <c r="N53" s="1" t="s">
        <v>452</v>
      </c>
      <c r="O53" s="1" t="s">
        <v>453</v>
      </c>
      <c r="P53" s="1" t="s">
        <v>454</v>
      </c>
      <c r="Q53" s="1" t="s">
        <v>455</v>
      </c>
      <c r="R53" s="1" t="s">
        <v>720</v>
      </c>
      <c r="S53" s="1" t="s">
        <v>457</v>
      </c>
      <c r="T53" s="1" t="s">
        <v>458</v>
      </c>
      <c r="U53" s="1" t="s">
        <v>466</v>
      </c>
      <c r="V53" s="1" t="s">
        <v>467</v>
      </c>
    </row>
    <row r="54" s="1" customFormat="1" spans="1:22">
      <c r="A54" s="3">
        <v>21472647176</v>
      </c>
      <c r="B54" s="1" t="s">
        <v>711</v>
      </c>
      <c r="C54" s="1" t="s">
        <v>721</v>
      </c>
      <c r="D54" s="1" t="s">
        <v>713</v>
      </c>
      <c r="E54" s="1" t="s">
        <v>722</v>
      </c>
      <c r="F54" s="1" t="s">
        <v>529</v>
      </c>
      <c r="G54" s="1" t="s">
        <v>448</v>
      </c>
      <c r="H54" s="1" t="s">
        <v>449</v>
      </c>
      <c r="I54" s="1" t="s">
        <v>723</v>
      </c>
      <c r="J54" s="1" t="s">
        <v>451</v>
      </c>
      <c r="K54" s="1" t="s">
        <v>723</v>
      </c>
      <c r="L54" s="1" t="s">
        <v>723</v>
      </c>
      <c r="M54" s="1" t="s">
        <v>452</v>
      </c>
      <c r="N54" s="1" t="s">
        <v>452</v>
      </c>
      <c r="O54" s="1" t="s">
        <v>453</v>
      </c>
      <c r="P54" s="1" t="s">
        <v>454</v>
      </c>
      <c r="Q54" s="1" t="s">
        <v>455</v>
      </c>
      <c r="R54" s="1" t="s">
        <v>724</v>
      </c>
      <c r="S54" s="1" t="s">
        <v>457</v>
      </c>
      <c r="T54" s="1" t="s">
        <v>458</v>
      </c>
      <c r="U54" s="1" t="s">
        <v>466</v>
      </c>
      <c r="V54" s="1" t="s">
        <v>467</v>
      </c>
    </row>
    <row r="55" s="1" customFormat="1" spans="1:22">
      <c r="A55" s="3">
        <v>21468944117</v>
      </c>
      <c r="B55" s="1" t="s">
        <v>725</v>
      </c>
      <c r="C55" s="1" t="s">
        <v>726</v>
      </c>
      <c r="D55" s="1" t="s">
        <v>727</v>
      </c>
      <c r="E55" s="1" t="s">
        <v>728</v>
      </c>
      <c r="F55" s="1" t="s">
        <v>625</v>
      </c>
      <c r="G55" s="1" t="s">
        <v>448</v>
      </c>
      <c r="H55" s="1" t="s">
        <v>449</v>
      </c>
      <c r="I55" s="1" t="s">
        <v>729</v>
      </c>
      <c r="J55" s="1" t="s">
        <v>451</v>
      </c>
      <c r="K55" s="1" t="s">
        <v>729</v>
      </c>
      <c r="L55" s="1" t="s">
        <v>729</v>
      </c>
      <c r="M55" s="1" t="s">
        <v>452</v>
      </c>
      <c r="N55" s="1" t="s">
        <v>452</v>
      </c>
      <c r="O55" s="1" t="s">
        <v>453</v>
      </c>
      <c r="P55" s="1" t="s">
        <v>454</v>
      </c>
      <c r="Q55" s="1" t="s">
        <v>455</v>
      </c>
      <c r="R55" s="1" t="s">
        <v>730</v>
      </c>
      <c r="S55" s="1" t="s">
        <v>457</v>
      </c>
      <c r="T55" s="1" t="s">
        <v>458</v>
      </c>
      <c r="U55" s="1" t="s">
        <v>466</v>
      </c>
      <c r="V55" s="1" t="s">
        <v>467</v>
      </c>
    </row>
    <row r="56" s="1" customFormat="1" spans="1:22">
      <c r="A56" s="3">
        <v>21463821563</v>
      </c>
      <c r="B56" s="1" t="s">
        <v>725</v>
      </c>
      <c r="C56" s="1" t="s">
        <v>731</v>
      </c>
      <c r="D56" s="1" t="s">
        <v>732</v>
      </c>
      <c r="E56" s="1" t="s">
        <v>733</v>
      </c>
      <c r="F56" s="1" t="s">
        <v>513</v>
      </c>
      <c r="G56" s="1" t="s">
        <v>448</v>
      </c>
      <c r="H56" s="1" t="s">
        <v>449</v>
      </c>
      <c r="I56" s="1" t="s">
        <v>734</v>
      </c>
      <c r="J56" s="1" t="s">
        <v>451</v>
      </c>
      <c r="K56" s="1" t="s">
        <v>734</v>
      </c>
      <c r="L56" s="1" t="s">
        <v>734</v>
      </c>
      <c r="M56" s="1" t="s">
        <v>452</v>
      </c>
      <c r="N56" s="1" t="s">
        <v>452</v>
      </c>
      <c r="O56" s="1" t="s">
        <v>453</v>
      </c>
      <c r="P56" s="1" t="s">
        <v>454</v>
      </c>
      <c r="Q56" s="1" t="s">
        <v>455</v>
      </c>
      <c r="R56" s="1" t="s">
        <v>735</v>
      </c>
      <c r="S56" s="1" t="s">
        <v>457</v>
      </c>
      <c r="T56" s="1" t="s">
        <v>458</v>
      </c>
      <c r="U56" s="1" t="s">
        <v>466</v>
      </c>
      <c r="V56" s="1" t="s">
        <v>491</v>
      </c>
    </row>
    <row r="57" s="1" customFormat="1" spans="1:22">
      <c r="A57" s="3">
        <v>21374327735</v>
      </c>
      <c r="B57" s="1" t="s">
        <v>736</v>
      </c>
      <c r="C57" s="1" t="s">
        <v>737</v>
      </c>
      <c r="D57" s="1" t="s">
        <v>713</v>
      </c>
      <c r="E57" s="1" t="s">
        <v>738</v>
      </c>
      <c r="F57" s="1" t="s">
        <v>529</v>
      </c>
      <c r="G57" s="1" t="s">
        <v>448</v>
      </c>
      <c r="H57" s="1" t="s">
        <v>449</v>
      </c>
      <c r="I57" s="1" t="s">
        <v>715</v>
      </c>
      <c r="J57" s="1" t="s">
        <v>451</v>
      </c>
      <c r="K57" s="1" t="s">
        <v>715</v>
      </c>
      <c r="L57" s="1" t="s">
        <v>715</v>
      </c>
      <c r="M57" s="1" t="s">
        <v>452</v>
      </c>
      <c r="N57" s="1" t="s">
        <v>452</v>
      </c>
      <c r="O57" s="1" t="s">
        <v>453</v>
      </c>
      <c r="P57" s="1" t="s">
        <v>454</v>
      </c>
      <c r="Q57" s="1" t="s">
        <v>455</v>
      </c>
      <c r="R57" s="1" t="s">
        <v>739</v>
      </c>
      <c r="S57" s="1" t="s">
        <v>457</v>
      </c>
      <c r="T57" s="1" t="s">
        <v>458</v>
      </c>
      <c r="U57" s="1" t="s">
        <v>466</v>
      </c>
      <c r="V57" s="1" t="s">
        <v>467</v>
      </c>
    </row>
    <row r="58" s="1" customFormat="1" spans="1:22">
      <c r="A58" s="3">
        <v>21362977303</v>
      </c>
      <c r="B58" s="1" t="s">
        <v>740</v>
      </c>
      <c r="C58" s="1" t="s">
        <v>741</v>
      </c>
      <c r="D58" s="1" t="s">
        <v>742</v>
      </c>
      <c r="E58" s="1" t="s">
        <v>743</v>
      </c>
      <c r="F58" s="1" t="s">
        <v>529</v>
      </c>
      <c r="G58" s="1" t="s">
        <v>448</v>
      </c>
      <c r="H58" s="1" t="s">
        <v>449</v>
      </c>
      <c r="I58" s="1" t="s">
        <v>744</v>
      </c>
      <c r="J58" s="1" t="s">
        <v>451</v>
      </c>
      <c r="K58" s="1" t="s">
        <v>744</v>
      </c>
      <c r="L58" s="1" t="s">
        <v>744</v>
      </c>
      <c r="M58" s="1" t="s">
        <v>452</v>
      </c>
      <c r="N58" s="1" t="s">
        <v>452</v>
      </c>
      <c r="O58" s="1" t="s">
        <v>453</v>
      </c>
      <c r="P58" s="1" t="s">
        <v>454</v>
      </c>
      <c r="Q58" s="1" t="s">
        <v>455</v>
      </c>
      <c r="R58" s="1" t="s">
        <v>745</v>
      </c>
      <c r="S58" s="1" t="s">
        <v>457</v>
      </c>
      <c r="T58" s="1" t="s">
        <v>458</v>
      </c>
      <c r="U58" s="1" t="s">
        <v>466</v>
      </c>
      <c r="V58" s="1" t="s">
        <v>467</v>
      </c>
    </row>
    <row r="59" s="1" customFormat="1" spans="1:22">
      <c r="A59" s="3">
        <v>21361880004</v>
      </c>
      <c r="B59" s="1" t="s">
        <v>746</v>
      </c>
      <c r="C59" s="1" t="s">
        <v>747</v>
      </c>
      <c r="D59" s="1" t="s">
        <v>748</v>
      </c>
      <c r="E59" s="1" t="s">
        <v>749</v>
      </c>
      <c r="F59" s="1" t="s">
        <v>444</v>
      </c>
      <c r="G59" s="1" t="s">
        <v>448</v>
      </c>
      <c r="H59" s="1" t="s">
        <v>449</v>
      </c>
      <c r="I59" s="1" t="s">
        <v>750</v>
      </c>
      <c r="J59" s="1" t="s">
        <v>451</v>
      </c>
      <c r="K59" s="1" t="s">
        <v>750</v>
      </c>
      <c r="L59" s="1" t="s">
        <v>750</v>
      </c>
      <c r="M59" s="1" t="s">
        <v>452</v>
      </c>
      <c r="N59" s="1" t="s">
        <v>452</v>
      </c>
      <c r="O59" s="1" t="s">
        <v>453</v>
      </c>
      <c r="P59" s="1" t="s">
        <v>454</v>
      </c>
      <c r="Q59" s="1" t="s">
        <v>455</v>
      </c>
      <c r="R59" s="1" t="s">
        <v>751</v>
      </c>
      <c r="S59" s="1" t="s">
        <v>457</v>
      </c>
      <c r="T59" s="1" t="s">
        <v>458</v>
      </c>
      <c r="U59" s="1" t="s">
        <v>466</v>
      </c>
      <c r="V59" s="1" t="s">
        <v>467</v>
      </c>
    </row>
    <row r="60" s="1" customFormat="1" spans="1:22">
      <c r="A60" s="3">
        <v>21344874069</v>
      </c>
      <c r="B60" s="1" t="s">
        <v>752</v>
      </c>
      <c r="C60" s="1" t="s">
        <v>753</v>
      </c>
      <c r="D60" s="1" t="s">
        <v>754</v>
      </c>
      <c r="E60" s="1" t="s">
        <v>755</v>
      </c>
      <c r="F60" s="1" t="s">
        <v>529</v>
      </c>
      <c r="G60" s="1" t="s">
        <v>448</v>
      </c>
      <c r="H60" s="1" t="s">
        <v>449</v>
      </c>
      <c r="I60" s="1" t="s">
        <v>756</v>
      </c>
      <c r="J60" s="1" t="s">
        <v>451</v>
      </c>
      <c r="K60" s="1" t="s">
        <v>756</v>
      </c>
      <c r="L60" s="1" t="s">
        <v>756</v>
      </c>
      <c r="M60" s="1" t="s">
        <v>452</v>
      </c>
      <c r="N60" s="1" t="s">
        <v>452</v>
      </c>
      <c r="O60" s="1" t="s">
        <v>453</v>
      </c>
      <c r="P60" s="1" t="s">
        <v>454</v>
      </c>
      <c r="Q60" s="1" t="s">
        <v>455</v>
      </c>
      <c r="R60" s="1" t="s">
        <v>757</v>
      </c>
      <c r="S60" s="1" t="s">
        <v>457</v>
      </c>
      <c r="T60" s="1" t="s">
        <v>458</v>
      </c>
      <c r="U60" s="1" t="s">
        <v>466</v>
      </c>
      <c r="V60" s="1" t="s">
        <v>467</v>
      </c>
    </row>
    <row r="61" s="1" customFormat="1" spans="1:22">
      <c r="A61" s="3">
        <v>21329680526</v>
      </c>
      <c r="B61" s="1" t="s">
        <v>758</v>
      </c>
      <c r="C61" s="1" t="s">
        <v>759</v>
      </c>
      <c r="D61" s="1" t="s">
        <v>632</v>
      </c>
      <c r="E61" s="1" t="s">
        <v>760</v>
      </c>
      <c r="F61" s="1" t="s">
        <v>565</v>
      </c>
      <c r="G61" s="1" t="s">
        <v>448</v>
      </c>
      <c r="H61" s="1" t="s">
        <v>449</v>
      </c>
      <c r="I61" s="1" t="s">
        <v>761</v>
      </c>
      <c r="J61" s="1" t="s">
        <v>451</v>
      </c>
      <c r="K61" s="1" t="s">
        <v>761</v>
      </c>
      <c r="L61" s="1" t="s">
        <v>761</v>
      </c>
      <c r="M61" s="1" t="s">
        <v>452</v>
      </c>
      <c r="N61" s="1" t="s">
        <v>452</v>
      </c>
      <c r="O61" s="1" t="s">
        <v>453</v>
      </c>
      <c r="P61" s="1" t="s">
        <v>454</v>
      </c>
      <c r="Q61" s="1" t="s">
        <v>455</v>
      </c>
      <c r="R61" s="1" t="s">
        <v>762</v>
      </c>
      <c r="S61" s="1" t="s">
        <v>457</v>
      </c>
      <c r="T61" s="1" t="s">
        <v>458</v>
      </c>
      <c r="U61" s="1" t="s">
        <v>466</v>
      </c>
      <c r="V61" s="1" t="s">
        <v>467</v>
      </c>
    </row>
    <row r="62" s="1" customFormat="1" spans="1:22">
      <c r="A62" s="3">
        <v>21265163612</v>
      </c>
      <c r="B62" s="1" t="s">
        <v>763</v>
      </c>
      <c r="C62" s="1" t="s">
        <v>764</v>
      </c>
      <c r="D62" s="1" t="s">
        <v>765</v>
      </c>
      <c r="E62" s="1" t="s">
        <v>766</v>
      </c>
      <c r="F62" s="1" t="s">
        <v>545</v>
      </c>
      <c r="G62" s="1" t="s">
        <v>448</v>
      </c>
      <c r="H62" s="1" t="s">
        <v>449</v>
      </c>
      <c r="I62" s="1" t="s">
        <v>767</v>
      </c>
      <c r="J62" s="1" t="s">
        <v>451</v>
      </c>
      <c r="K62" s="1" t="s">
        <v>767</v>
      </c>
      <c r="L62" s="1" t="s">
        <v>767</v>
      </c>
      <c r="M62" s="1" t="s">
        <v>452</v>
      </c>
      <c r="N62" s="1" t="s">
        <v>452</v>
      </c>
      <c r="O62" s="1" t="s">
        <v>453</v>
      </c>
      <c r="P62" s="1" t="s">
        <v>454</v>
      </c>
      <c r="Q62" s="1" t="s">
        <v>455</v>
      </c>
      <c r="R62" s="1" t="s">
        <v>768</v>
      </c>
      <c r="S62" s="1" t="s">
        <v>457</v>
      </c>
      <c r="T62" s="1" t="s">
        <v>458</v>
      </c>
      <c r="U62" s="1" t="s">
        <v>466</v>
      </c>
      <c r="V62" s="1" t="s">
        <v>467</v>
      </c>
    </row>
    <row r="63" s="1" customFormat="1" spans="1:22">
      <c r="A63" s="3">
        <v>21256935623</v>
      </c>
      <c r="B63" s="1" t="s">
        <v>769</v>
      </c>
      <c r="C63" s="1" t="s">
        <v>770</v>
      </c>
      <c r="D63" s="1" t="s">
        <v>578</v>
      </c>
      <c r="E63" s="1" t="s">
        <v>771</v>
      </c>
      <c r="F63" s="1" t="s">
        <v>513</v>
      </c>
      <c r="G63" s="1" t="s">
        <v>448</v>
      </c>
      <c r="H63" s="1" t="s">
        <v>449</v>
      </c>
      <c r="I63" s="1" t="s">
        <v>772</v>
      </c>
      <c r="J63" s="1" t="s">
        <v>451</v>
      </c>
      <c r="K63" s="1" t="s">
        <v>772</v>
      </c>
      <c r="L63" s="1" t="s">
        <v>772</v>
      </c>
      <c r="M63" s="1" t="s">
        <v>452</v>
      </c>
      <c r="N63" s="1" t="s">
        <v>452</v>
      </c>
      <c r="O63" s="1" t="s">
        <v>453</v>
      </c>
      <c r="P63" s="1" t="s">
        <v>454</v>
      </c>
      <c r="Q63" s="1" t="s">
        <v>455</v>
      </c>
      <c r="R63" s="1" t="s">
        <v>773</v>
      </c>
      <c r="S63" s="1" t="s">
        <v>457</v>
      </c>
      <c r="T63" s="1" t="s">
        <v>458</v>
      </c>
      <c r="U63" s="1" t="s">
        <v>466</v>
      </c>
      <c r="V63" s="1" t="s">
        <v>467</v>
      </c>
    </row>
    <row r="64" s="1" customFormat="1" spans="1:22">
      <c r="A64" s="1" t="s">
        <v>774</v>
      </c>
      <c r="B64" s="1" t="s">
        <v>775</v>
      </c>
      <c r="C64" s="1" t="s">
        <v>776</v>
      </c>
      <c r="D64" s="1" t="s">
        <v>519</v>
      </c>
      <c r="E64" s="1" t="s">
        <v>520</v>
      </c>
      <c r="F64" s="1" t="s">
        <v>444</v>
      </c>
      <c r="G64" s="1" t="s">
        <v>448</v>
      </c>
      <c r="H64" s="1" t="s">
        <v>449</v>
      </c>
      <c r="I64" s="1" t="s">
        <v>453</v>
      </c>
      <c r="J64" s="1" t="s">
        <v>451</v>
      </c>
      <c r="K64" s="1" t="s">
        <v>453</v>
      </c>
      <c r="L64" s="1" t="s">
        <v>453</v>
      </c>
      <c r="M64" s="1" t="s">
        <v>452</v>
      </c>
      <c r="N64" s="1" t="s">
        <v>452</v>
      </c>
      <c r="O64" s="1" t="s">
        <v>453</v>
      </c>
      <c r="P64" s="1" t="s">
        <v>454</v>
      </c>
      <c r="Q64" s="1" t="s">
        <v>455</v>
      </c>
      <c r="R64" s="1" t="s">
        <v>777</v>
      </c>
      <c r="S64" s="1" t="s">
        <v>457</v>
      </c>
      <c r="T64" s="1" t="s">
        <v>458</v>
      </c>
      <c r="U64" s="1" t="s">
        <v>466</v>
      </c>
      <c r="V64" s="1" t="s">
        <v>467</v>
      </c>
    </row>
    <row r="65" s="1" customFormat="1" spans="1:22">
      <c r="A65" s="3">
        <v>21139927820</v>
      </c>
      <c r="B65" s="1" t="s">
        <v>778</v>
      </c>
      <c r="C65" s="1" t="s">
        <v>779</v>
      </c>
      <c r="D65" s="1" t="s">
        <v>780</v>
      </c>
      <c r="E65" s="1" t="s">
        <v>781</v>
      </c>
      <c r="F65" s="1" t="s">
        <v>529</v>
      </c>
      <c r="G65" s="1" t="s">
        <v>448</v>
      </c>
      <c r="H65" s="1" t="s">
        <v>449</v>
      </c>
      <c r="I65" s="1" t="s">
        <v>782</v>
      </c>
      <c r="J65" s="1" t="s">
        <v>451</v>
      </c>
      <c r="K65" s="1" t="s">
        <v>782</v>
      </c>
      <c r="L65" s="1" t="s">
        <v>782</v>
      </c>
      <c r="M65" s="1" t="s">
        <v>452</v>
      </c>
      <c r="N65" s="1" t="s">
        <v>452</v>
      </c>
      <c r="O65" s="1" t="s">
        <v>453</v>
      </c>
      <c r="P65" s="1" t="s">
        <v>454</v>
      </c>
      <c r="Q65" s="1" t="s">
        <v>455</v>
      </c>
      <c r="R65" s="1" t="s">
        <v>783</v>
      </c>
      <c r="S65" s="1" t="s">
        <v>457</v>
      </c>
      <c r="T65" s="1" t="s">
        <v>458</v>
      </c>
      <c r="U65" s="1" t="s">
        <v>466</v>
      </c>
      <c r="V65" s="1" t="s">
        <v>491</v>
      </c>
    </row>
    <row r="66" s="1" customFormat="1" spans="1:22">
      <c r="A66" s="3">
        <v>18798284381</v>
      </c>
      <c r="B66" s="1" t="s">
        <v>784</v>
      </c>
      <c r="C66" s="1" t="s">
        <v>785</v>
      </c>
      <c r="D66" s="1" t="s">
        <v>786</v>
      </c>
      <c r="E66" s="1" t="s">
        <v>787</v>
      </c>
      <c r="F66" s="1" t="s">
        <v>513</v>
      </c>
      <c r="G66" s="1" t="s">
        <v>448</v>
      </c>
      <c r="H66" s="1" t="s">
        <v>449</v>
      </c>
      <c r="I66" s="1" t="s">
        <v>788</v>
      </c>
      <c r="J66" s="1" t="s">
        <v>451</v>
      </c>
      <c r="K66" s="1" t="s">
        <v>788</v>
      </c>
      <c r="L66" s="1" t="s">
        <v>788</v>
      </c>
      <c r="M66" s="1" t="s">
        <v>452</v>
      </c>
      <c r="N66" s="1" t="s">
        <v>452</v>
      </c>
      <c r="O66" s="1" t="s">
        <v>453</v>
      </c>
      <c r="P66" s="1" t="s">
        <v>454</v>
      </c>
      <c r="Q66" s="1" t="s">
        <v>455</v>
      </c>
      <c r="R66" s="1" t="s">
        <v>789</v>
      </c>
      <c r="S66" s="1" t="s">
        <v>457</v>
      </c>
      <c r="T66" s="1" t="s">
        <v>458</v>
      </c>
      <c r="U66" s="1" t="s">
        <v>466</v>
      </c>
      <c r="V66" s="1" t="s">
        <v>467</v>
      </c>
    </row>
    <row r="67" s="1" customFormat="1" spans="1:22">
      <c r="A67" s="3">
        <v>18634413136</v>
      </c>
      <c r="B67" s="1" t="s">
        <v>790</v>
      </c>
      <c r="C67" s="1" t="s">
        <v>791</v>
      </c>
      <c r="D67" s="1" t="s">
        <v>792</v>
      </c>
      <c r="E67" s="1" t="s">
        <v>793</v>
      </c>
      <c r="F67" s="1" t="s">
        <v>565</v>
      </c>
      <c r="G67" s="1" t="s">
        <v>448</v>
      </c>
      <c r="H67" s="1" t="s">
        <v>449</v>
      </c>
      <c r="I67" s="1" t="s">
        <v>794</v>
      </c>
      <c r="J67" s="1" t="s">
        <v>451</v>
      </c>
      <c r="K67" s="1" t="s">
        <v>794</v>
      </c>
      <c r="L67" s="1" t="s">
        <v>794</v>
      </c>
      <c r="M67" s="1" t="s">
        <v>452</v>
      </c>
      <c r="N67" s="1" t="s">
        <v>452</v>
      </c>
      <c r="O67" s="1" t="s">
        <v>453</v>
      </c>
      <c r="P67" s="1" t="s">
        <v>454</v>
      </c>
      <c r="Q67" s="1" t="s">
        <v>455</v>
      </c>
      <c r="R67" s="1" t="s">
        <v>795</v>
      </c>
      <c r="S67" s="1" t="s">
        <v>457</v>
      </c>
      <c r="T67" s="1" t="s">
        <v>458</v>
      </c>
      <c r="U67" s="1" t="s">
        <v>466</v>
      </c>
      <c r="V67" s="1" t="s">
        <v>501</v>
      </c>
    </row>
    <row r="68" s="1" customFormat="1" spans="1:22">
      <c r="A68" s="3">
        <v>18470263291</v>
      </c>
      <c r="B68" s="1" t="s">
        <v>796</v>
      </c>
      <c r="C68" s="1" t="s">
        <v>797</v>
      </c>
      <c r="D68" s="1" t="s">
        <v>798</v>
      </c>
      <c r="E68" s="1" t="s">
        <v>799</v>
      </c>
      <c r="F68" s="1" t="s">
        <v>513</v>
      </c>
      <c r="G68" s="1" t="s">
        <v>448</v>
      </c>
      <c r="H68" s="1" t="s">
        <v>449</v>
      </c>
      <c r="I68" s="1" t="s">
        <v>800</v>
      </c>
      <c r="J68" s="1" t="s">
        <v>451</v>
      </c>
      <c r="K68" s="1" t="s">
        <v>800</v>
      </c>
      <c r="L68" s="1" t="s">
        <v>800</v>
      </c>
      <c r="M68" s="1" t="s">
        <v>452</v>
      </c>
      <c r="N68" s="1" t="s">
        <v>452</v>
      </c>
      <c r="O68" s="1" t="s">
        <v>453</v>
      </c>
      <c r="P68" s="1" t="s">
        <v>454</v>
      </c>
      <c r="Q68" s="1" t="s">
        <v>455</v>
      </c>
      <c r="R68" s="1" t="s">
        <v>801</v>
      </c>
      <c r="S68" s="1" t="s">
        <v>457</v>
      </c>
      <c r="T68" s="1" t="s">
        <v>458</v>
      </c>
      <c r="U68" s="1" t="s">
        <v>466</v>
      </c>
      <c r="V68" s="1" t="s">
        <v>501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2022-11-10T01:23:46Z</dcterms:created>
  <dcterms:modified xsi:type="dcterms:W3CDTF">2022-11-10T01:58:00Z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E6ECFFAAF8044376936C953BC7411701</vt:lpwstr>
  </property>
  <property fmtid="{D5CDD505-2E9C-101B-9397-08002B2CF9AE}" pid="3" name="KSOProductBuildVer">
    <vt:lpwstr>2052-11.1.0.12763</vt:lpwstr>
  </property>
</Properties>
</file>