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对账!$A$1:$X$80</definedName>
  </definedNames>
  <calcPr calcId="144525"/>
</workbook>
</file>

<file path=xl/sharedStrings.xml><?xml version="1.0" encoding="utf-8"?>
<sst xmlns="http://schemas.openxmlformats.org/spreadsheetml/2006/main" count="2623" uniqueCount="975">
  <si>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</si>
  <si>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</si>
  <si>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</si>
  <si>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</si>
  <si>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</si>
  <si>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</si>
  <si>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</si>
  <si>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</si>
  <si>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</si>
  <si>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</si>
  <si>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</si>
  <si>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</si>
  <si>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</si>
  <si>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</si>
  <si>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</si>
  <si>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</si>
  <si>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</si>
  <si>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</si>
  <si>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</si>
  <si>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</si>
  <si>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</si>
  <si>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</si>
  <si>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</si>
  <si>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</si>
  <si>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</si>
  <si>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21098553951	</t>
  </si>
  <si>
    <t>Ctrip</t>
  </si>
  <si>
    <t>正常</t>
  </si>
  <si>
    <t>[芭堤雅]芭堤雅阿瓦尼度假酒店 (SHA Extra Plus)(Avani Pattaya Resort (SHA Extra Plus))(69338173)</t>
  </si>
  <si>
    <t>阿瓦尼海景房&lt;2人入住&gt;&lt;不退款&gt;&lt;早餐&gt;</t>
  </si>
  <si>
    <t>HKD</t>
  </si>
  <si>
    <t>Dhingra /Anup ,Dhingra /Anup</t>
  </si>
  <si>
    <t>CA13030221111HKD</t>
  </si>
  <si>
    <t>未提现</t>
  </si>
  <si>
    <t>携程开票</t>
  </si>
  <si>
    <t xml:space="preserve">	</t>
  </si>
  <si>
    <t xml:space="preserve">61798592	</t>
  </si>
  <si>
    <t xml:space="preserve">21144687246	</t>
  </si>
  <si>
    <t>[曼谷]诺富特暹罗广场酒店 (SHA Plus+)(Novotel Bangkok on Siam Square (SHA Plus+))(55320613)</t>
  </si>
  <si>
    <t>高级房&lt;2人入住&gt;&lt;不退款&gt;</t>
  </si>
  <si>
    <t>CHEANG/TAK IONG,CHEUNG/HOI YIN,LEE/MEI KAM,CHOW/HO</t>
  </si>
  <si>
    <t xml:space="preserve">858574-858575	</t>
  </si>
  <si>
    <t xml:space="preserve">21151088962	</t>
  </si>
  <si>
    <t>[瓦南布尔]瓦南布尔科斯特酒店(Quest Warrnambool)(55862017)</t>
  </si>
  <si>
    <t>标准大号床一室房&lt;2人入住&gt;&lt;不退款&gt;</t>
  </si>
  <si>
    <t>WING HANG FLORA /CHEUNG</t>
  </si>
  <si>
    <t xml:space="preserve">21312987771	</t>
  </si>
  <si>
    <t>[布拉格]帝国艺术酒店(Art Deco Imperial Hotel)(55270743)</t>
  </si>
  <si>
    <t>豪华双人房&lt;2人入住&gt;&lt;不退款&gt;&lt;早餐&gt;</t>
  </si>
  <si>
    <t>LU/YU SHYUAN,SHEN/WEI FU</t>
  </si>
  <si>
    <t xml:space="preserve">2021742924	</t>
  </si>
  <si>
    <t xml:space="preserve">21431840607	</t>
  </si>
  <si>
    <t>[芭堤雅]石黛酒店 (SHA Extra Plus)(The Stay Hotel (SHA Extra Plus))(90368220)</t>
  </si>
  <si>
    <t>高级双床房&lt;2人入住&gt;&lt;不退款&gt;</t>
  </si>
  <si>
    <t>PARK/SOOCHAN,KIM/DONGHYUN</t>
  </si>
  <si>
    <t xml:space="preserve">21445073324	</t>
  </si>
  <si>
    <t>[汉诺威]汉诺威施泰根博阁城际酒店(IntercityHotel Hannover)(55254312)</t>
  </si>
  <si>
    <t>标准双床房&lt;2人入住&gt;&lt;不退款&gt;&lt;早餐&gt;</t>
  </si>
  <si>
    <t>Seitz/Johannes</t>
  </si>
  <si>
    <t xml:space="preserve">900731300134500	</t>
  </si>
  <si>
    <t xml:space="preserve">21456607671	</t>
  </si>
  <si>
    <t>[拉斯维加斯]拉斯维加斯广场娱乐场酒店(Plaza Hotel &amp; Casino)(55320526)</t>
  </si>
  <si>
    <t>豪华房&lt;2人入住&gt;&lt;不退款&gt;</t>
  </si>
  <si>
    <t>HAWKINS/SIERRA NYCCO</t>
  </si>
  <si>
    <t xml:space="preserve">21477536486	</t>
  </si>
  <si>
    <t>[班夫]班夫阿斯彭木屋酒店(Banff Aspen Lodge)(56206356)</t>
  </si>
  <si>
    <t>高级大号床房&lt;2人入住&gt;&lt;不退款&gt;&lt;早餐&gt;</t>
  </si>
  <si>
    <t>PATEL/PANNA</t>
  </si>
  <si>
    <t xml:space="preserve">2745500	</t>
  </si>
  <si>
    <t xml:space="preserve">2029344213	</t>
  </si>
  <si>
    <t xml:space="preserve">21514481756	</t>
  </si>
  <si>
    <t>[洛杉矶]洛杉矶国际机场索内斯塔酒店(Sonesta Los Angeles Airport LAX)(55299106)</t>
  </si>
  <si>
    <t>豪华两张双人床房&lt;2人入住&gt;&lt;不退款&gt;</t>
  </si>
  <si>
    <t>Torres/Carlos</t>
  </si>
  <si>
    <t xml:space="preserve">2755119	</t>
  </si>
  <si>
    <t xml:space="preserve">31849SE310693	</t>
  </si>
  <si>
    <t xml:space="preserve">21556624895	</t>
  </si>
  <si>
    <t>[拉斯维加斯]拉斯维加斯机场南拉昆塔套房酒店(La Quinta by Wyndham Las Vegas Airport South)(70394066)</t>
  </si>
  <si>
    <t>客房, 1 张特大床房&lt;2人入住&gt;&lt;不退款&gt;</t>
  </si>
  <si>
    <t>Theberge/David</t>
  </si>
  <si>
    <t xml:space="preserve">436-772952	</t>
  </si>
  <si>
    <t xml:space="preserve">21559936001	</t>
  </si>
  <si>
    <t>[巴塞罗那]阿伯特酒店(Hotel Abbot)(55321089)</t>
  </si>
  <si>
    <t>双人房&lt;2人入住&gt;&lt;不退款&gt;&lt;早餐&gt;</t>
  </si>
  <si>
    <t>SANCHEZSALVADOR/ASIER,MARTIN DIAZ/CRISTINA</t>
  </si>
  <si>
    <t xml:space="preserve">2756106	</t>
  </si>
  <si>
    <t xml:space="preserve">acknowledge	</t>
  </si>
  <si>
    <t xml:space="preserve">21562498256	</t>
  </si>
  <si>
    <t>[墨西哥城]塞维利亚宫(Sevilla Palace)(55779420)</t>
  </si>
  <si>
    <t>标准双人床房&lt;2人入住&gt;&lt;不退款&gt;</t>
  </si>
  <si>
    <t>lopez/jordan usiel</t>
  </si>
  <si>
    <t xml:space="preserve">2756592	</t>
  </si>
  <si>
    <t xml:space="preserve">9163668114117	</t>
  </si>
  <si>
    <t xml:space="preserve">21563702168	</t>
  </si>
  <si>
    <t>[巴西利亚]卡利南喝普鲁斯尊贵酒店(Cullinan Hplus Premium)(55414378)</t>
  </si>
  <si>
    <t>高级双人房&lt;2人入住&gt;&lt;不退款&gt;&lt;早餐&gt;</t>
  </si>
  <si>
    <t>Pereira/Adilson</t>
  </si>
  <si>
    <t xml:space="preserve">65835009	</t>
  </si>
  <si>
    <t xml:space="preserve">21571020506	</t>
  </si>
  <si>
    <t>[斯塔福德]葡萄藤 - 斯塔福德马斯顿旅馆(Vine, Stafford by Marston's Inns)(90376140)</t>
  </si>
  <si>
    <t>标准双人间&lt;2人入住&gt;&lt;不退款&gt;</t>
  </si>
  <si>
    <t>Oliver/Colin D</t>
  </si>
  <si>
    <t xml:space="preserve">RL30173299	</t>
  </si>
  <si>
    <t xml:space="preserve">21577812634	</t>
  </si>
  <si>
    <t>[洛杉矶]岚-洛杉矶酒店(The LINE Hotel)(55666027)</t>
  </si>
  <si>
    <t>好莱坞山景特大床房&lt;2人入住&gt;&lt;不退款&gt;</t>
  </si>
  <si>
    <t>KIM/YOUNG EUN,KIM/BUSOB</t>
  </si>
  <si>
    <t xml:space="preserve">2759075	</t>
  </si>
  <si>
    <t>68711SE298754</t>
  </si>
  <si>
    <t xml:space="preserve">68711SE298755	</t>
  </si>
  <si>
    <t xml:space="preserve">21580806961	</t>
  </si>
  <si>
    <t>[迈阿密海滩]布罗德莫迈阿密海滩酒店(Broadmore Miami Beach)(56174642)</t>
  </si>
  <si>
    <t>特大床房&lt;2人入住&gt;&lt;不退款&gt;</t>
  </si>
  <si>
    <t>LIMA/MILKO</t>
  </si>
  <si>
    <t xml:space="preserve">2759873	</t>
  </si>
  <si>
    <t xml:space="preserve">119139855	</t>
  </si>
  <si>
    <t xml:space="preserve">21592885514	</t>
  </si>
  <si>
    <t>[乌姆兰加]比佛利山酒店(Beverly Hills)(89919328)</t>
  </si>
  <si>
    <t>标准房&lt;2人入住&gt;&lt;不退款&gt;&lt;早餐&gt;</t>
  </si>
  <si>
    <t>devgan/amisha,devgan/amisha</t>
  </si>
  <si>
    <t xml:space="preserve">2761913	</t>
  </si>
  <si>
    <t xml:space="preserve">19576095	</t>
  </si>
  <si>
    <t xml:space="preserve">21599118069	</t>
  </si>
  <si>
    <t>[马累]马累思睿酒店(Three Inn)(55402913)</t>
  </si>
  <si>
    <t>商务大床房&lt;2人入住&gt;&lt;不退款&gt;</t>
  </si>
  <si>
    <t>NGUYEN/THI HONG NGA,VO/TAN HUAN</t>
  </si>
  <si>
    <t xml:space="preserve">2762721	</t>
  </si>
  <si>
    <t>21610635abffb70398</t>
  </si>
  <si>
    <t xml:space="preserve">21610635abffe94791	</t>
  </si>
  <si>
    <t xml:space="preserve">21599708749	</t>
  </si>
  <si>
    <t>[巴黎]奥尔良门宜必思快捷酒店(Ibis Budget Porte d'Orleans)(96748911)</t>
  </si>
  <si>
    <t>双人房&lt;2人入住&gt;&lt;不退款&gt;</t>
  </si>
  <si>
    <t>Dendrinos/Andreas</t>
  </si>
  <si>
    <t xml:space="preserve">2762904	</t>
  </si>
  <si>
    <t xml:space="preserve">21635692729	</t>
  </si>
  <si>
    <t>[米兰]普林西皮狄萨沃亚酒店(Hotel Principe di Savoia)(55652973)</t>
  </si>
  <si>
    <t>Mosaic房&lt;2人入住&gt;&lt;不退款&gt;</t>
  </si>
  <si>
    <t>Skrobotov/Denis,Skrobotova/Liliia</t>
  </si>
  <si>
    <t xml:space="preserve">2768534	</t>
  </si>
  <si>
    <t xml:space="preserve">60010SE042468	</t>
  </si>
  <si>
    <t xml:space="preserve">21681902434	</t>
  </si>
  <si>
    <t>[曼谷]拉差达钻石酒店(Diamond Residence Ratchada)(55547433)</t>
  </si>
  <si>
    <t>标准双人房&lt;2人入住&gt;&lt;不退款&gt;</t>
  </si>
  <si>
    <t>HU/JUNGCHANG</t>
  </si>
  <si>
    <t xml:space="preserve">2769570	</t>
  </si>
  <si>
    <t xml:space="preserve">acknowledged	</t>
  </si>
  <si>
    <t xml:space="preserve">21686091905	</t>
  </si>
  <si>
    <t>[迪拜]迪拜双季公寓酒店(原迪拜格洛里亚公寓酒店)(Two Seasons Hotel &amp; Apartments Former Gloria)(68545353)</t>
  </si>
  <si>
    <t>城景豪华套房&lt;2人入住&gt;&lt;不退款&gt;</t>
  </si>
  <si>
    <t>RIHAN/AHMED ABDAULWAHAB ABDAULRAHEM</t>
  </si>
  <si>
    <t xml:space="preserve">2770515	</t>
  </si>
  <si>
    <t xml:space="preserve">3811362	</t>
  </si>
  <si>
    <t xml:space="preserve">21687154928	</t>
  </si>
  <si>
    <t>[迪拜]迪拜市中心安纳塔拉酒店(Anantara Downtown Dubai Hotel)(60513915)</t>
  </si>
  <si>
    <t>尊贵城景房&lt;2人入住&gt;&lt;不退款&gt;</t>
  </si>
  <si>
    <t>Nath/Amit</t>
  </si>
  <si>
    <t xml:space="preserve">2770786	</t>
  </si>
  <si>
    <t xml:space="preserve">From Allocation	</t>
  </si>
  <si>
    <t xml:space="preserve">21687222084	</t>
  </si>
  <si>
    <t>[哈默史密斯-富勒姆区]诺富特伦敦西区酒店(Novotel London West)(55841875)</t>
  </si>
  <si>
    <t>高级大床房(带沙发床)&lt;2人入住&gt;&lt;不退款&gt;</t>
  </si>
  <si>
    <t>CURIC /NATASA NANNA</t>
  </si>
  <si>
    <t xml:space="preserve">2770802	</t>
  </si>
  <si>
    <t xml:space="preserve">21689113650	</t>
  </si>
  <si>
    <t>[普吉岛]普吉岛 Journeyhub 奥卓雅居酒店 (SHA Extra Plus)(Oakwood Hotel Journeyhub Phuket (SHA Extra Plus))(55304141)</t>
  </si>
  <si>
    <t>豪华特大床房&lt;2人入住&gt;&lt;不退款&gt;&lt;早餐&gt;</t>
  </si>
  <si>
    <t>CHERNOIVANOV/ALEXANDER</t>
  </si>
  <si>
    <t xml:space="preserve">2771360	</t>
  </si>
  <si>
    <t xml:space="preserve">21693296749	</t>
  </si>
  <si>
    <t>[南邦]南邦SR酒店(The SR Residence Lampang)(92030856)</t>
  </si>
  <si>
    <t>高级双床房标准间&lt;2人入住&gt;&lt;不退款&gt;</t>
  </si>
  <si>
    <t>SEETONG/A-MOLWAN</t>
  </si>
  <si>
    <t xml:space="preserve">2771648	</t>
  </si>
  <si>
    <t xml:space="preserve">21695699403	</t>
  </si>
  <si>
    <t>[皮尔斯堡]赛德霍斯特酒店(Hutchinson Island Plaza Hotel &amp; Suites)(89930764)</t>
  </si>
  <si>
    <t>特大床房&lt;2人入住&gt;&lt;不退款&gt;&lt;早餐&gt;</t>
  </si>
  <si>
    <t>daza/maria del pilar</t>
  </si>
  <si>
    <t xml:space="preserve">2772257	</t>
  </si>
  <si>
    <t xml:space="preserve">6826311	</t>
  </si>
  <si>
    <t xml:space="preserve">21696931530	</t>
  </si>
  <si>
    <t>[新加坡]新加坡良木园酒店(Goodwood Park Hotel (SG Clean))(55599128)</t>
  </si>
  <si>
    <t>豪华梅菲尔客房&lt;2人入住&gt;&lt;不退款&gt;</t>
  </si>
  <si>
    <t>LOU/Haixia</t>
  </si>
  <si>
    <t xml:space="preserve">2772518	</t>
  </si>
  <si>
    <t xml:space="preserve">21698041833	</t>
  </si>
  <si>
    <t>[巴德胡弗多普]阿姆斯特丹史基浦机场宜必思酒店(Ibis Schiphol Amsterdam Airport)(55290037)</t>
  </si>
  <si>
    <t>ZHANG/SHUANGCHU</t>
  </si>
  <si>
    <t xml:space="preserve">2772892	</t>
  </si>
  <si>
    <t xml:space="preserve">21698322230	</t>
  </si>
  <si>
    <t>[曼彻斯特]曼彻斯特体育城旅馆(Travelodge Manchester Sportcity)(95084958)</t>
  </si>
  <si>
    <t>双人床房&lt;2人入住&gt;&lt;不退款&gt;</t>
  </si>
  <si>
    <t>Dhawanjewar/Abhilesh,Mirochnitchenko/Nadejda</t>
  </si>
  <si>
    <t xml:space="preserve">2772939	</t>
  </si>
  <si>
    <t xml:space="preserve">21704153759	</t>
  </si>
  <si>
    <t>[德里]谢尔瓦尼尼赫鲁广场酒店(Shervani Hotel Nehru Place)(55354824)</t>
  </si>
  <si>
    <t>俱乐部特大床房&lt;2人入住&gt;&lt;不退款&gt;&lt;早餐&gt;</t>
  </si>
  <si>
    <t>DAS/CHANDAN</t>
  </si>
  <si>
    <t xml:space="preserve">2774282	</t>
  </si>
  <si>
    <t xml:space="preserve">1403941442	</t>
  </si>
  <si>
    <t xml:space="preserve">21704826649	</t>
  </si>
  <si>
    <t>[曼谷]曼谷京华大酒店 (SHA Plus+)(Hotel Royal Bangkok@Chinatown)(55932568)</t>
  </si>
  <si>
    <t>YEE/CHEE HOONG,PHAM/GIANGTIEN</t>
  </si>
  <si>
    <t xml:space="preserve">2774448	</t>
  </si>
  <si>
    <t xml:space="preserve">1068901805	</t>
  </si>
  <si>
    <t xml:space="preserve">21705683408	</t>
  </si>
  <si>
    <t>[马尼拉]黎刹公园酒店(Rizal Park Hotel)(55884394)</t>
  </si>
  <si>
    <t>豪华大号床房&lt;2人入住&gt;&lt;不退款&gt;&lt;早餐&gt;</t>
  </si>
  <si>
    <t>ZHAO/CHEN</t>
  </si>
  <si>
    <t xml:space="preserve">2774666	</t>
  </si>
  <si>
    <t xml:space="preserve">2952665	</t>
  </si>
  <si>
    <t xml:space="preserve">21715387489	</t>
  </si>
  <si>
    <t>[南雅加达]阿玛罗莎科斯莫雅加达酒店(Amaroossa Cosmo Jakarta)(94358404)</t>
  </si>
  <si>
    <t>豪华双床房&lt;2人入住&gt;&lt;不退款&gt;&lt;早餐&gt;</t>
  </si>
  <si>
    <t>GONG/ZIJIA</t>
  </si>
  <si>
    <t xml:space="preserve">2776933	</t>
  </si>
  <si>
    <t xml:space="preserve">21718398353	</t>
  </si>
  <si>
    <t>[班贾尔马辛]班贾尔马辛艾哈迈德亚尼法维酒店(favehotel Ahmad Yani Banjarmasin)(55312461)</t>
  </si>
  <si>
    <t>致爱房&lt;2人入住&gt;&lt;不退款&gt;</t>
  </si>
  <si>
    <t>SIU/KOON FUNG RAYMOND</t>
  </si>
  <si>
    <t xml:space="preserve">2777527	</t>
  </si>
  <si>
    <t xml:space="preserve">21723975263	</t>
  </si>
  <si>
    <t>[阿格拉]阿格拉丽笙酒店(Radisson Hotel Agra)(57271573)</t>
  </si>
  <si>
    <t>泰姬陵景行政房&lt;2人入住&gt;&lt;不退款&gt;&lt;早餐&gt;</t>
  </si>
  <si>
    <t>Yani Gregory/Hesti</t>
  </si>
  <si>
    <t xml:space="preserve">2778026	</t>
  </si>
  <si>
    <t xml:space="preserve">0041104581	</t>
  </si>
  <si>
    <t xml:space="preserve">21725105486	</t>
  </si>
  <si>
    <t>[玛特鲁斯丰坦]Road Lodge - 开普敦国际机场(Road Lodge Cape Town International Airport)(89916818)</t>
  </si>
  <si>
    <t>HE/HUABIN</t>
  </si>
  <si>
    <t xml:space="preserve">2778287	</t>
  </si>
  <si>
    <t xml:space="preserve">21725167119	</t>
  </si>
  <si>
    <t>[马尼拉]马尼拉世纪公园酒店(Century Park Hotel Manila)(55694378)</t>
  </si>
  <si>
    <t>KIM/JOUNGSOCK</t>
  </si>
  <si>
    <t xml:space="preserve">2778309	</t>
  </si>
  <si>
    <t xml:space="preserve">226836	</t>
  </si>
  <si>
    <t xml:space="preserve">21725236167	</t>
  </si>
  <si>
    <t>[雷泽]南南斯 - 赫泽机场普瑞米尔经典酒店(Première Classe Nantes Sud - Rezé Aéroport)(70791111)</t>
  </si>
  <si>
    <t>BAILLY /LAURENCE</t>
  </si>
  <si>
    <t xml:space="preserve">2778326	</t>
  </si>
  <si>
    <t xml:space="preserve">33731UC007312	</t>
  </si>
  <si>
    <t xml:space="preserve">21725367131	</t>
  </si>
  <si>
    <t>[金边]幸运星 2 号酒店(Lucky Star 2 Hotel)(55426624)</t>
  </si>
  <si>
    <t>KERDPAN/JITRAPORN</t>
  </si>
  <si>
    <t xml:space="preserve">2778354	</t>
  </si>
  <si>
    <t xml:space="preserve">21725609521	</t>
  </si>
  <si>
    <t>[英格尔伍德]加利福尼亚洛杉矶 - 洛杉矶 - 洛杉矶国际机场 6 号汽车旅馆(Motel 6 Los Angeles, CA - Los Angeles - LAX)(55304128)</t>
  </si>
  <si>
    <t>豪华两张大床房&lt;2人入住&gt;&lt;不退款&gt;</t>
  </si>
  <si>
    <t>Coppo/Vitor,Fonseca/Ricardo</t>
  </si>
  <si>
    <t xml:space="preserve">2778402	</t>
  </si>
  <si>
    <t xml:space="preserve">KKQXR6CVXH	</t>
  </si>
  <si>
    <t xml:space="preserve">21725843001	</t>
  </si>
  <si>
    <t>[康达]康达多范德比尔特酒店(Condado Vanderbilt Hotel)(55626096)</t>
  </si>
  <si>
    <t>大床房(传统)&lt;2人入住&gt;&lt;不退款&gt;</t>
  </si>
  <si>
    <t>Orange/Florrlarrashla</t>
  </si>
  <si>
    <t xml:space="preserve">2778444	</t>
  </si>
  <si>
    <t xml:space="preserve">21725949110	</t>
  </si>
  <si>
    <t>[曼谷]曼谷 W 酒店 (SHA Plus+)(W Bangkok Hotel (SHA Plus+))(55270346)</t>
  </si>
  <si>
    <t>奇妙两大床房&lt;2人入住&gt;&lt;不退款&gt;</t>
  </si>
  <si>
    <t>Zhang/Wei</t>
  </si>
  <si>
    <t xml:space="preserve">2778526	</t>
  </si>
  <si>
    <t xml:space="preserve">96137330	</t>
  </si>
  <si>
    <t xml:space="preserve">21726877230	</t>
  </si>
  <si>
    <t>[巴厘岛]巴鲁纳智选假日酒店(Holiday Inn Express Baruna, an IHG Hotel)(89934414)</t>
  </si>
  <si>
    <t>大床房&lt;2人入住&gt;&lt;不退款&gt;&lt;早餐&gt;</t>
  </si>
  <si>
    <t>LI/YULONG</t>
  </si>
  <si>
    <t xml:space="preserve">2778739	</t>
  </si>
  <si>
    <t xml:space="preserve">Acknowledged	</t>
  </si>
  <si>
    <t xml:space="preserve">21726841659	</t>
  </si>
  <si>
    <t>[巨济市]Sang Sang 酒店(Hotel Sang Sang)(92031667)</t>
  </si>
  <si>
    <t>VIP房&lt;2人入住&gt;&lt;不退款&gt;</t>
  </si>
  <si>
    <t>KIM/MAMSUNG</t>
  </si>
  <si>
    <t xml:space="preserve">2778740	</t>
  </si>
  <si>
    <t xml:space="preserve">2022110620989	</t>
  </si>
  <si>
    <t xml:space="preserve">21727515276	</t>
  </si>
  <si>
    <t>[勒阿弗尔]艾可罗勒阿弗尔酒店(Eklo Hotels le Havre)(90370281)</t>
  </si>
  <si>
    <t>Oladejo/Olutunde</t>
  </si>
  <si>
    <t xml:space="preserve">2778890	</t>
  </si>
  <si>
    <t xml:space="preserve">1405290631	</t>
  </si>
  <si>
    <t xml:space="preserve">21729181287	</t>
  </si>
  <si>
    <t>[巴黎]巴黎12区贝西村康铂酒店(Campanile Hotel Paris Bercy Village)(55653231)</t>
  </si>
  <si>
    <t>双床房&lt;2人入住&gt;&lt;不退款&gt;</t>
  </si>
  <si>
    <t>Vandooren/Ian,Vandooren/Ian</t>
  </si>
  <si>
    <t xml:space="preserve">2779300	</t>
  </si>
  <si>
    <t xml:space="preserve">21729434390	</t>
  </si>
  <si>
    <t>OTAKE/YUTA</t>
  </si>
  <si>
    <t xml:space="preserve">2779358	</t>
  </si>
  <si>
    <t xml:space="preserve">21729459934	</t>
  </si>
  <si>
    <t>[Pekayon Jaya]尤卡 旅馆 贝卡西(Yusra Inn Hotel Bekasi)(55872462)</t>
  </si>
  <si>
    <t>高级房&lt;2人入住&gt;&lt;不退款&gt;&lt;早餐&gt;</t>
  </si>
  <si>
    <t>JENIE/DANIEL ROUSHDY</t>
  </si>
  <si>
    <t xml:space="preserve">2779369	</t>
  </si>
  <si>
    <t xml:space="preserve">21729558574	</t>
  </si>
  <si>
    <t>[东京]东京椿山荘酒店(Hotel Chinzanso Tokyo)(55841638)</t>
  </si>
  <si>
    <t>城景至尊特大床房&lt;2人入住&gt;&lt;不退款&gt;</t>
  </si>
  <si>
    <t>XU/SHIHUI</t>
  </si>
  <si>
    <t xml:space="preserve">2779387	</t>
  </si>
  <si>
    <t xml:space="preserve">410481375	</t>
  </si>
  <si>
    <t xml:space="preserve">21729991169	</t>
  </si>
  <si>
    <t>[布兰森]布兰森大道凯艺酒店(Quality Inn Branson On the Strip)(95390123)</t>
  </si>
  <si>
    <t>套房1特大床&lt;2人入住&gt;&lt;不退款&gt;&lt;早餐&gt;</t>
  </si>
  <si>
    <t>BURHOOP/WYATT ANDREW</t>
  </si>
  <si>
    <t xml:space="preserve">2779495	</t>
  </si>
  <si>
    <t xml:space="preserve">21730096533	</t>
  </si>
  <si>
    <t>[伯恩矛斯]拉古娜酒店(Laguna Hotel)(89917515)</t>
  </si>
  <si>
    <t>yankouskaya/Ala</t>
  </si>
  <si>
    <t xml:space="preserve">2779534	</t>
  </si>
  <si>
    <t xml:space="preserve">-1405365077	</t>
  </si>
  <si>
    <t xml:space="preserve">21730692594	</t>
  </si>
  <si>
    <t>[巴西利亚]曼哈顿广场酒店(Manhattan Plaza)(55895689)</t>
  </si>
  <si>
    <t>高级双床房&lt;2人入住&gt;&lt;不退款&gt;&lt;早餐&gt;</t>
  </si>
  <si>
    <t>muniz/claudia</t>
  </si>
  <si>
    <t xml:space="preserve">2779645	</t>
  </si>
  <si>
    <t xml:space="preserve">66253314	</t>
  </si>
  <si>
    <t xml:space="preserve">21731094844	</t>
  </si>
  <si>
    <t>[南雅加达]西克季度酒店(Chic Quarter)(90385200)</t>
  </si>
  <si>
    <t>高级房间&lt;2人入住&gt;&lt;不退款&gt;</t>
  </si>
  <si>
    <t>SOEMARNO/MILLA MERTHINA</t>
  </si>
  <si>
    <t xml:space="preserve">2779823	</t>
  </si>
  <si>
    <t xml:space="preserve">21733761449	</t>
  </si>
  <si>
    <t>[下龙市]FLC 下龙湾高尔夫俱乐部与豪华度假村(FLC Halong Bay Golf Club &amp; Luxury Resort)(92031613)</t>
  </si>
  <si>
    <t>高尔夫景豪华双床房&lt;2人入住&gt;&lt;不退款&gt;&lt;早餐&gt;</t>
  </si>
  <si>
    <t>Do/Hong Son</t>
  </si>
  <si>
    <t xml:space="preserve">2779844	</t>
  </si>
  <si>
    <t xml:space="preserve">21734824258	</t>
  </si>
  <si>
    <t>[哈默史密斯-富勒姆区]伦敦K西酒店&amp;Spa(K West Hotel &amp; Spa)(56196404)</t>
  </si>
  <si>
    <t>高级大床房&lt;2人入住&gt;&lt;不退款&gt;</t>
  </si>
  <si>
    <t>Lightening/Charlie</t>
  </si>
  <si>
    <t xml:space="preserve">2780021	</t>
  </si>
  <si>
    <t xml:space="preserve">1589350655590576128	</t>
  </si>
  <si>
    <t xml:space="preserve">21734868981	</t>
  </si>
  <si>
    <t>Vargas/Martina</t>
  </si>
  <si>
    <t xml:space="preserve">2780048	</t>
  </si>
  <si>
    <t xml:space="preserve">21734906279	</t>
  </si>
  <si>
    <t>[贝尔维尤]贝尔维尤拉克斯普兰廷全套房酒店(Larkspur Landing Bellevue - An All-Suite Hotel)(55391151)</t>
  </si>
  <si>
    <t>开放式套房&lt;2人入住&gt;&lt;不退款&gt;&lt;早餐&gt;</t>
  </si>
  <si>
    <t>Hu/Zehua</t>
  </si>
  <si>
    <t xml:space="preserve">2780077	</t>
  </si>
  <si>
    <t xml:space="preserve">报客人名字办理入住	</t>
  </si>
  <si>
    <t xml:space="preserve">21734963263	</t>
  </si>
  <si>
    <t>[南雅加达]雅加达克巴约蓝尼奥酒店(Hotel Neo+ Kebayoran Jakarta)(55478158)</t>
  </si>
  <si>
    <t>尼欧房&lt;2人入住&gt;&lt;不退款&gt;</t>
  </si>
  <si>
    <t>MEGAHSARI/LIVIANA</t>
  </si>
  <si>
    <t xml:space="preserve">2780109	</t>
  </si>
  <si>
    <t xml:space="preserve">21735666893	</t>
  </si>
  <si>
    <t>[蒙特雷]蒙特雷冲浪旅馆(Monterey Surf Inn)(90354901)</t>
  </si>
  <si>
    <t>标准房&lt;2人入住&gt;&lt;不退款&gt;</t>
  </si>
  <si>
    <t>Karlsson/Tomas</t>
  </si>
  <si>
    <t xml:space="preserve">2780243	</t>
  </si>
  <si>
    <t xml:space="preserve">21735784128	</t>
  </si>
  <si>
    <t>[马卡蒂]华美达首都酒店(Ramada Encore Makati)(55599153)</t>
  </si>
  <si>
    <t>XIAO/LINJUN,LI/YONG</t>
  </si>
  <si>
    <t xml:space="preserve">2780271	</t>
  </si>
  <si>
    <t xml:space="preserve">21736069452	</t>
  </si>
  <si>
    <t>[独立村]克利夫兰南希尔顿逸林酒店(DoubleTree by Hilton Cleveland South)(55290520)</t>
  </si>
  <si>
    <t>池景房（2张双人床）&lt;2人入住&gt;&lt;不退款&gt;</t>
  </si>
  <si>
    <t>GUAN/HUI,Qi/YuGuang</t>
  </si>
  <si>
    <t xml:space="preserve">2780378	</t>
  </si>
  <si>
    <t xml:space="preserve">21736099762	</t>
  </si>
  <si>
    <t>[古晋]古晋铂尔曼酒店(Pullman Kuching)(55665915)</t>
  </si>
  <si>
    <t>高级特大床房&lt;2人入住&gt;&lt;不退款&gt;</t>
  </si>
  <si>
    <t>MA/SHIHONG</t>
  </si>
  <si>
    <t xml:space="preserve">2780383	</t>
  </si>
  <si>
    <t xml:space="preserve">21736559111	</t>
  </si>
  <si>
    <t>高级双床房(无窗)&lt;2人入住&gt;&lt;不退款&gt;</t>
  </si>
  <si>
    <t>Sun/Yafeng,Wu/Xizhong</t>
  </si>
  <si>
    <t xml:space="preserve">2780541	</t>
  </si>
  <si>
    <t xml:space="preserve">317539	</t>
  </si>
  <si>
    <t xml:space="preserve">21736521170	</t>
  </si>
  <si>
    <t>[图班]图班法福酒店(favehotel Tuban)(91812392)</t>
  </si>
  <si>
    <t>fave客房&lt;2人入住&gt;&lt;不退款&gt;</t>
  </si>
  <si>
    <t>SAPUTRO/DHECKY CAHYO</t>
  </si>
  <si>
    <t xml:space="preserve">2780545	</t>
  </si>
  <si>
    <t xml:space="preserve">RZ-1405727991	</t>
  </si>
  <si>
    <t xml:space="preserve">21736601155	</t>
  </si>
  <si>
    <t>[休斯敦]休斯顿盖勒瑞亚皇家索内斯塔酒店(The Royal Sonesta Houston Galleria)(55779482)</t>
  </si>
  <si>
    <t>豪华特大床房&lt;2人入住&gt;&lt;不退款&gt;</t>
  </si>
  <si>
    <t>LU/CHARLES QICHI</t>
  </si>
  <si>
    <t xml:space="preserve">2780552	</t>
  </si>
  <si>
    <t xml:space="preserve">21737574209	</t>
  </si>
  <si>
    <t>[布城]安科雷酒店(Enclave Hotel)(90402850)</t>
  </si>
  <si>
    <t>豪华双床房(无窗)&lt;2人入住&gt;&lt;不退款&gt;</t>
  </si>
  <si>
    <t>BIN MASTAPAR /MOHAMAD FAIZUWAN</t>
  </si>
  <si>
    <t xml:space="preserve">2780898	</t>
  </si>
  <si>
    <t xml:space="preserve">1069020062	</t>
  </si>
  <si>
    <t xml:space="preserve">21737608273	</t>
  </si>
  <si>
    <t>[迪拜]阿拉比昂广场 M 开放式公寓酒店(Studio M Arabian Plaza)(89916471)</t>
  </si>
  <si>
    <t>都市房&lt;2人入住&gt;&lt;不退款&gt;</t>
  </si>
  <si>
    <t>Elgohary /Ahmed</t>
  </si>
  <si>
    <t xml:space="preserve">2780910	</t>
  </si>
  <si>
    <t xml:space="preserve">21737616563	</t>
  </si>
  <si>
    <t>[塞里布群岛]波普！克拉帕加丁酒店(Pop! Hotel Kelapa Gading)(55831944)</t>
  </si>
  <si>
    <t>流行房&lt;2人入住&gt;&lt;不退款&gt;&lt;早餐&gt;</t>
  </si>
  <si>
    <t>SURENTU /RENNY ANDRIANI</t>
  </si>
  <si>
    <t xml:space="preserve">2780934	</t>
  </si>
  <si>
    <t xml:space="preserve">21738529829	</t>
  </si>
  <si>
    <t>[北雅加达]雅加达尼欧玛纳戈广场酒店(Neo Hotel Mangga Dua by ASTON)(55253987)</t>
  </si>
  <si>
    <t>SUHARTONO/SUHARTONO</t>
  </si>
  <si>
    <t xml:space="preserve">2781199	</t>
  </si>
  <si>
    <t xml:space="preserve">21738807927	</t>
  </si>
  <si>
    <t>[Pasirsari]贝克西查巴贝卡飞舞酒店(favehotel Jababeka Cikarang)(70165332)</t>
  </si>
  <si>
    <t>INDAH SARI/DWI NUR</t>
  </si>
  <si>
    <t xml:space="preserve">2781315	</t>
  </si>
  <si>
    <t xml:space="preserve">21738886860	</t>
  </si>
  <si>
    <t>[索利赫尔区]伯明翰国际机场宜必思快捷酒店 - 国家展览中心(Ibis Budget Birmingham International Airport - NEC)(80333455)</t>
  </si>
  <si>
    <t>双人间&lt;2人入住&gt;&lt;不退款&gt;</t>
  </si>
  <si>
    <t>WADDELL/SPENCER AARON</t>
  </si>
  <si>
    <t xml:space="preserve">2781360	</t>
  </si>
  <si>
    <t xml:space="preserve">21739039914	</t>
  </si>
  <si>
    <t>尼欧房&lt;2人入住&gt;&lt;不退款&gt;&lt;早餐&gt;</t>
  </si>
  <si>
    <t>IMANDA/CUT</t>
  </si>
  <si>
    <t xml:space="preserve">2781403	</t>
  </si>
  <si>
    <t xml:space="preserve">21739454715	</t>
  </si>
  <si>
    <t>[孔敬]JJ别墅(JJ Villa)(92031655)</t>
  </si>
  <si>
    <t>标准双床房&lt;2人入住&gt;&lt;不退款&gt;</t>
  </si>
  <si>
    <t>CHANLAK/THEPPHITHAK</t>
  </si>
  <si>
    <t xml:space="preserve">2781556	</t>
  </si>
  <si>
    <t xml:space="preserve">21740245583	</t>
  </si>
  <si>
    <t>[普吉岛]普吉岛芭东海滩温德姆戴斯酒店(SHA Extra Plus)(Days Inn by Wyndham Patong Beach Phuket(SHA Extra Plus))(68545479)</t>
  </si>
  <si>
    <t>豪华双人房&lt;2人入住&gt;&lt;不退款&gt;</t>
  </si>
  <si>
    <t>LIU/JUN</t>
  </si>
  <si>
    <t xml:space="preserve">2781811	</t>
  </si>
  <si>
    <t xml:space="preserve">21740289432	</t>
  </si>
  <si>
    <t>[巴厘岛]捷兰蒂克库塔尼奥酒店(Hotel Neo - Kuta, Jelantik)(55439286)</t>
  </si>
  <si>
    <t>Liew/Alexander</t>
  </si>
  <si>
    <t xml:space="preserve">2781819	</t>
  </si>
  <si>
    <t xml:space="preserve">21740808393	</t>
  </si>
  <si>
    <t>[曼谷]曼谷新时代酒店(Maverick Ratchada Hotel)(55799488)</t>
  </si>
  <si>
    <t>REN/HAO</t>
  </si>
  <si>
    <t xml:space="preserve">2782011	</t>
  </si>
  <si>
    <t xml:space="preserve">1069035095	</t>
  </si>
  <si>
    <t xml:space="preserve">21072012336	</t>
  </si>
  <si>
    <t>调整</t>
  </si>
  <si>
    <t>[釜山]釜山乐华兹酒店(Lavalse Hotel Busan)(91812113)</t>
  </si>
  <si>
    <t>标准海景双床房&lt;2人入住&gt;&lt;不退款&gt;</t>
  </si>
  <si>
    <t>KWON/YOUNG JI</t>
  </si>
  <si>
    <t xml:space="preserve">22208678	</t>
  </si>
  <si>
    <t xml:space="preserve">18955033445	</t>
  </si>
  <si>
    <t>[拉斯维加斯]OYO拉斯维加斯娱乐场酒店(OYO Hotel and Casino Las Vegas)(60493870)</t>
  </si>
  <si>
    <t>2张双人床房&lt;2人入住&gt;&lt;不退款&gt;</t>
  </si>
  <si>
    <t>Saraf/Deepal</t>
  </si>
  <si>
    <t>，</t>
  </si>
  <si>
    <t xml:space="preserve"> 124812.7 HKD</t>
  </si>
  <si>
    <t>A221111095321481</t>
  </si>
  <si>
    <t>A221111095348481</t>
  </si>
  <si>
    <t>总计：124812.7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</si>
  <si>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</si>
  <si>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</si>
  <si>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</si>
  <si>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</si>
  <si>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</si>
  <si>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</si>
  <si>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</si>
  <si>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</si>
  <si>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</si>
  <si>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</si>
  <si>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</si>
  <si>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</si>
  <si>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</si>
  <si>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</si>
  <si>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</si>
  <si>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</si>
  <si>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</si>
  <si>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</si>
  <si>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</si>
  <si>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2022-11-07</t>
  </si>
  <si>
    <t>2782011</t>
  </si>
  <si>
    <t>曼谷新时代酒店</t>
  </si>
  <si>
    <t>REN HAO</t>
  </si>
  <si>
    <t>2022-11-08</t>
  </si>
  <si>
    <t>退房日周结</t>
  </si>
  <si>
    <t>133.98</t>
  </si>
  <si>
    <t>146.00</t>
  </si>
  <si>
    <t>0</t>
  </si>
  <si>
    <t>0.00</t>
  </si>
  <si>
    <t>携程汇智国际直连</t>
  </si>
  <si>
    <t>925</t>
  </si>
  <si>
    <t>2022-11-07 22:41:46</t>
  </si>
  <si>
    <t>否</t>
  </si>
  <si>
    <t>汇智国际旅游发展有限公司</t>
  </si>
  <si>
    <t>直连</t>
  </si>
  <si>
    <t>泰国</t>
  </si>
  <si>
    <t>2781819</t>
  </si>
  <si>
    <t>捷兰蒂克库塔尼奥酒店</t>
  </si>
  <si>
    <t>Liew Alexander</t>
  </si>
  <si>
    <t>90.85</t>
  </si>
  <si>
    <t>99.00</t>
  </si>
  <si>
    <t>2022-11-07 21:20:21</t>
  </si>
  <si>
    <t>印度尼西亚</t>
  </si>
  <si>
    <t>2781811</t>
  </si>
  <si>
    <t>普吉岛芭东海滩温德姆戴斯酒店(SHA Extra Plus)</t>
  </si>
  <si>
    <t>LIU JUN</t>
  </si>
  <si>
    <t>245.94</t>
  </si>
  <si>
    <t>268.00</t>
  </si>
  <si>
    <t>2022-11-07 21:16:00</t>
  </si>
  <si>
    <t>2781556</t>
  </si>
  <si>
    <t>JJ 别墅酒店</t>
  </si>
  <si>
    <t>CHANLAK THEPPHITHAK</t>
  </si>
  <si>
    <t>99.11</t>
  </si>
  <si>
    <t>108.00</t>
  </si>
  <si>
    <t>2022-11-07 19:26:22</t>
  </si>
  <si>
    <t>2781403</t>
  </si>
  <si>
    <t>雅加达尼欧玛纳戈广场酒店</t>
  </si>
  <si>
    <t>IMANDA CUT</t>
  </si>
  <si>
    <t>178.95</t>
  </si>
  <si>
    <t>195.00</t>
  </si>
  <si>
    <t>2022-11-07 18:21:40</t>
  </si>
  <si>
    <t>2781360</t>
  </si>
  <si>
    <t>伯明翰国际机场宜必思快捷酒店 - 国家展览中心</t>
  </si>
  <si>
    <t>WADDELL SPENCER AARON</t>
  </si>
  <si>
    <t>478.12</t>
  </si>
  <si>
    <t>521.00</t>
  </si>
  <si>
    <t>2022-11-07 18:12:04</t>
  </si>
  <si>
    <t>英国</t>
  </si>
  <si>
    <t>2781315</t>
  </si>
  <si>
    <t>贝克西查巴贝卡飞舞酒店</t>
  </si>
  <si>
    <t>INDAH SARI DWI NUR</t>
  </si>
  <si>
    <t>111.04</t>
  </si>
  <si>
    <t>121.00</t>
  </si>
  <si>
    <t>2022-11-07 17:48:51</t>
  </si>
  <si>
    <t>2781199</t>
  </si>
  <si>
    <t>SUHARTONO SUHARTONO</t>
  </si>
  <si>
    <t>146.83</t>
  </si>
  <si>
    <t>160.00</t>
  </si>
  <si>
    <t>2022-11-07 17:08:20</t>
  </si>
  <si>
    <t>2780934</t>
  </si>
  <si>
    <t>波普！克拉帕加丁酒店</t>
  </si>
  <si>
    <t>SURENTU RENNY ANDRIANI</t>
  </si>
  <si>
    <t>193.63</t>
  </si>
  <si>
    <t>211.00</t>
  </si>
  <si>
    <t>2022-11-07 15:03:33</t>
  </si>
  <si>
    <t>2780910</t>
  </si>
  <si>
    <t>阿拉比昂广场 M 开放式公寓酒店</t>
  </si>
  <si>
    <t>Elgohary Ahmed</t>
  </si>
  <si>
    <t>595.59</t>
  </si>
  <si>
    <t>649.00</t>
  </si>
  <si>
    <t>2022-11-07 14:55:20</t>
  </si>
  <si>
    <t>阿拉伯联合酋长国</t>
  </si>
  <si>
    <t>2780898</t>
  </si>
  <si>
    <t>安科雷酒店</t>
  </si>
  <si>
    <t>BIN MASTAPAR MOHAMAD FAIZUWAN</t>
  </si>
  <si>
    <t>257.87</t>
  </si>
  <si>
    <t>281.00</t>
  </si>
  <si>
    <t>2022-11-07 14:51:30</t>
  </si>
  <si>
    <t>马来西亚</t>
  </si>
  <si>
    <t>2780552</t>
  </si>
  <si>
    <t>休斯顿索尼斯塔盖勒瑞亚酒店</t>
  </si>
  <si>
    <t>LU CHARLES QICHI</t>
  </si>
  <si>
    <t>2316.27</t>
  </si>
  <si>
    <t>2524.00</t>
  </si>
  <si>
    <t>2022-11-07 12:22:00</t>
  </si>
  <si>
    <t>美国</t>
  </si>
  <si>
    <t>2780545</t>
  </si>
  <si>
    <t>图班法福酒店</t>
  </si>
  <si>
    <t>SAPUTRO DHECKY CAHYO</t>
  </si>
  <si>
    <t>160.60</t>
  </si>
  <si>
    <t>175.00</t>
  </si>
  <si>
    <t>2022-11-07 12:19:22</t>
  </si>
  <si>
    <t>2780541</t>
  </si>
  <si>
    <t>曼谷京华大酒店 (SHA Plus+)</t>
  </si>
  <si>
    <t>Sun Yafeng,Wu Xizhong</t>
  </si>
  <si>
    <t>202.81</t>
  </si>
  <si>
    <t>221.00</t>
  </si>
  <si>
    <t>2022-11-07 12:18:08</t>
  </si>
  <si>
    <t>2780383</t>
  </si>
  <si>
    <t>古晋铂尔曼酒店</t>
  </si>
  <si>
    <t>MA SHIHONG</t>
  </si>
  <si>
    <t>392.78</t>
  </si>
  <si>
    <t>428.00</t>
  </si>
  <si>
    <t>2022-11-07 11:05:39</t>
  </si>
  <si>
    <t>2780378</t>
  </si>
  <si>
    <t>克里夫兰南希尔顿逸林酒店</t>
  </si>
  <si>
    <t>GUAN HUI,Qi YuGuang</t>
  </si>
  <si>
    <t>759.86</t>
  </si>
  <si>
    <t>828.00</t>
  </si>
  <si>
    <t>2022-11-07 11:05:23</t>
  </si>
  <si>
    <t>2780271</t>
  </si>
  <si>
    <t>华美达首都酒店</t>
  </si>
  <si>
    <t>XIAO LINJUN,LI YONG</t>
  </si>
  <si>
    <t>280.82</t>
  </si>
  <si>
    <t>306.00</t>
  </si>
  <si>
    <t>2022-11-07 10:08:27</t>
  </si>
  <si>
    <t>菲律宾</t>
  </si>
  <si>
    <t>2780243</t>
  </si>
  <si>
    <t>蒙特里冲浪旅馆</t>
  </si>
  <si>
    <t>Karlsson Tomas</t>
  </si>
  <si>
    <t>434.99</t>
  </si>
  <si>
    <t>474.00</t>
  </si>
  <si>
    <t>2022-11-07 09:53:16</t>
  </si>
  <si>
    <t>2780109</t>
  </si>
  <si>
    <t>雅加达克巴约蓝尼奥酒店</t>
  </si>
  <si>
    <t>MEGAHSARI LIVIANA</t>
  </si>
  <si>
    <t>189.96</t>
  </si>
  <si>
    <t>207.00</t>
  </si>
  <si>
    <t>2022-11-07 07:28:29</t>
  </si>
  <si>
    <t>2780077</t>
  </si>
  <si>
    <t>贝尔维尤拉克斯普兰廷全套房酒店</t>
  </si>
  <si>
    <t>Hu Zehua</t>
  </si>
  <si>
    <t>1067.29</t>
  </si>
  <si>
    <t>1163.00</t>
  </si>
  <si>
    <t>2022-11-07 06:40:52</t>
  </si>
  <si>
    <t>2780048</t>
  </si>
  <si>
    <t>阿姆斯特丹史基浦机场宜必思酒店</t>
  </si>
  <si>
    <t>Vargas Martina</t>
  </si>
  <si>
    <t>504.74</t>
  </si>
  <si>
    <t>550.00</t>
  </si>
  <si>
    <t>2022-11-07 05:44:04</t>
  </si>
  <si>
    <t>荷兰</t>
  </si>
  <si>
    <t>2780021</t>
  </si>
  <si>
    <t>K西水疗酒店</t>
  </si>
  <si>
    <t>Lightening Charlie</t>
  </si>
  <si>
    <t>1093.90</t>
  </si>
  <si>
    <t>1192.00</t>
  </si>
  <si>
    <t>2022-11-07 04:15:09</t>
  </si>
  <si>
    <t>2022-11-06</t>
  </si>
  <si>
    <t>2779844</t>
  </si>
  <si>
    <t>FLC 下龙湾高尔夫俱乐部与豪华度假村</t>
  </si>
  <si>
    <t>Do Hong Son</t>
  </si>
  <si>
    <t>568.06</t>
  </si>
  <si>
    <t>619.00</t>
  </si>
  <si>
    <t>2022-11-06 23:40:12</t>
  </si>
  <si>
    <t>越南</t>
  </si>
  <si>
    <t>2779823</t>
  </si>
  <si>
    <t>西克季度酒店</t>
  </si>
  <si>
    <t>SOEMARNO MILLA MERTHINA</t>
  </si>
  <si>
    <t>187.21</t>
  </si>
  <si>
    <t>204.00</t>
  </si>
  <si>
    <t>2022-11-06 23:32:35</t>
  </si>
  <si>
    <t>2779645</t>
  </si>
  <si>
    <t>曼哈顿广场酒店</t>
  </si>
  <si>
    <t>muniz claudia</t>
  </si>
  <si>
    <t>561.63</t>
  </si>
  <si>
    <t>612.00</t>
  </si>
  <si>
    <t>2022-11-06 21:41:31</t>
  </si>
  <si>
    <t>巴西</t>
  </si>
  <si>
    <t>2779534</t>
  </si>
  <si>
    <t>拉古纳酒店</t>
  </si>
  <si>
    <t>yankouskaya Ala</t>
  </si>
  <si>
    <t>242.27</t>
  </si>
  <si>
    <t>264.00</t>
  </si>
  <si>
    <t>2022-11-06 20:27:02</t>
  </si>
  <si>
    <t>2779495</t>
  </si>
  <si>
    <t>布兰森大道凯艺酒店</t>
  </si>
  <si>
    <t>BURHOOP WYATT ANDREW</t>
  </si>
  <si>
    <t>600.18</t>
  </si>
  <si>
    <t>654.00</t>
  </si>
  <si>
    <t>2022-11-06 20:06:09</t>
  </si>
  <si>
    <t>2779387</t>
  </si>
  <si>
    <t>东京椿山荘酒店</t>
  </si>
  <si>
    <t>XU SHIHUI</t>
  </si>
  <si>
    <t>1506.86</t>
  </si>
  <si>
    <t>1642.00</t>
  </si>
  <si>
    <t>2022-11-06 18:46:32</t>
  </si>
  <si>
    <t>日本</t>
  </si>
  <si>
    <t>2779369</t>
  </si>
  <si>
    <t>尤卡 旅馆 贝卡西</t>
  </si>
  <si>
    <t>JENIE DANIEL ROUSHDY</t>
  </si>
  <si>
    <t>150.50</t>
  </si>
  <si>
    <t>164.00</t>
  </si>
  <si>
    <t>2022-11-06 18:28:17</t>
  </si>
  <si>
    <t>2779358</t>
  </si>
  <si>
    <t>班贾尔马辛艾哈迈德亚尼法维酒店</t>
  </si>
  <si>
    <t>OTAKE YUTA</t>
  </si>
  <si>
    <t>321.20</t>
  </si>
  <si>
    <t>350.00</t>
  </si>
  <si>
    <t>2022-11-06 18:23:54</t>
  </si>
  <si>
    <t>2779300</t>
  </si>
  <si>
    <t>巴黎12区贝西村康铂酒店</t>
  </si>
  <si>
    <t>Vandooren Ian,Vandooren Ian</t>
  </si>
  <si>
    <t>735.08</t>
  </si>
  <si>
    <t>801.00</t>
  </si>
  <si>
    <t>2022-11-06 17:35:44</t>
  </si>
  <si>
    <t>法国</t>
  </si>
  <si>
    <t>2778890</t>
  </si>
  <si>
    <t>艾可罗勒阿弗尔酒店</t>
  </si>
  <si>
    <t>Oladejo Olutunde</t>
  </si>
  <si>
    <t>2022-11-06 13:04:05</t>
  </si>
  <si>
    <t>2778740</t>
  </si>
  <si>
    <t>桑桑酒店</t>
  </si>
  <si>
    <t>KIM MAMSUNG</t>
  </si>
  <si>
    <t>1173.74</t>
  </si>
  <si>
    <t>1279.00</t>
  </si>
  <si>
    <t>2022-11-06 11:13:22</t>
  </si>
  <si>
    <t>韩国</t>
  </si>
  <si>
    <t>2778739</t>
  </si>
  <si>
    <t>巴鲁纳智选假日酒店</t>
  </si>
  <si>
    <t>LI YULONG</t>
  </si>
  <si>
    <t>603.85</t>
  </si>
  <si>
    <t>658.00</t>
  </si>
  <si>
    <t>2022-11-06 11:22:10</t>
  </si>
  <si>
    <t>2778526</t>
  </si>
  <si>
    <t>曼谷 W 酒店 (SHA Plus+)</t>
  </si>
  <si>
    <t>Zhang Wei</t>
  </si>
  <si>
    <t>2824.68</t>
  </si>
  <si>
    <t>3078.00</t>
  </si>
  <si>
    <t>2022-11-06 07:14:59</t>
  </si>
  <si>
    <t>2778444</t>
  </si>
  <si>
    <t>康达多范德比尔特酒店</t>
  </si>
  <si>
    <t>Orange Florrlarrashla</t>
  </si>
  <si>
    <t>4114.97</t>
  </si>
  <si>
    <t>4484.00</t>
  </si>
  <si>
    <t>2022-11-06 04:30:23</t>
  </si>
  <si>
    <t>波多黎各</t>
  </si>
  <si>
    <t>2778402</t>
  </si>
  <si>
    <t>加利福尼亚洛杉矶 - 洛杉矶 - 洛杉矶国际机场 6 号汽车旅馆</t>
  </si>
  <si>
    <t>Coppo Vitor,Fonseca Ricardo</t>
  </si>
  <si>
    <t>605.68</t>
  </si>
  <si>
    <t>660.00</t>
  </si>
  <si>
    <t>2022-11-06 02:49:52</t>
  </si>
  <si>
    <t>2778354</t>
  </si>
  <si>
    <t>幸运星2号酒店</t>
  </si>
  <si>
    <t>KERDPAN JITRAPORN</t>
  </si>
  <si>
    <t>194.55</t>
  </si>
  <si>
    <t>212.00</t>
  </si>
  <si>
    <t>2022-11-06 01:30:34</t>
  </si>
  <si>
    <t>柬埔寨</t>
  </si>
  <si>
    <t>2778326</t>
  </si>
  <si>
    <t>南南斯 - 赫泽机场普瑞米尔经典酒店</t>
  </si>
  <si>
    <t>BAILLY LAURENCE</t>
  </si>
  <si>
    <t>387.27</t>
  </si>
  <si>
    <t>422.00</t>
  </si>
  <si>
    <t>2022-11-06 00:47:20</t>
  </si>
  <si>
    <t>2778309</t>
  </si>
  <si>
    <t>马尼拉世纪公园酒店</t>
  </si>
  <si>
    <t>KIM JOUNGSOCK</t>
  </si>
  <si>
    <t>506.57</t>
  </si>
  <si>
    <t>552.00</t>
  </si>
  <si>
    <t>2022-11-06 00:08:04</t>
  </si>
  <si>
    <t>2022-11-05</t>
  </si>
  <si>
    <t>2778287</t>
  </si>
  <si>
    <t>Road Lodge - 开普敦国际机场</t>
  </si>
  <si>
    <t>HE HUABIN</t>
  </si>
  <si>
    <t>647.90</t>
  </si>
  <si>
    <t>706.00</t>
  </si>
  <si>
    <t>2022-11-06 00:02:44</t>
  </si>
  <si>
    <t>南非</t>
  </si>
  <si>
    <t>2778026</t>
  </si>
  <si>
    <t>阿格拉丽笙酒店</t>
  </si>
  <si>
    <t>Yani Gregory Hesti</t>
  </si>
  <si>
    <t>1308.64</t>
  </si>
  <si>
    <t>1426.00</t>
  </si>
  <si>
    <t>2022-11-05 21:01:31</t>
  </si>
  <si>
    <t>印度</t>
  </si>
  <si>
    <t>2777527</t>
  </si>
  <si>
    <t>SIU KOON FUNG RAYMOND</t>
  </si>
  <si>
    <t>2022-11-05 14:11:04</t>
  </si>
  <si>
    <t>2776933</t>
  </si>
  <si>
    <t>阿玛罗莎科斯莫雅加达酒店</t>
  </si>
  <si>
    <t>GONG ZIJIA</t>
  </si>
  <si>
    <t>740.58</t>
  </si>
  <si>
    <t>807.00</t>
  </si>
  <si>
    <t>2022-11-05 01:27:04</t>
  </si>
  <si>
    <t>2022-11-03</t>
  </si>
  <si>
    <t>2774666</t>
  </si>
  <si>
    <t>马尼拉黎刹公园酒店</t>
  </si>
  <si>
    <t>ZHAO CHEN</t>
  </si>
  <si>
    <t>2022-11-04</t>
  </si>
  <si>
    <t>2370.66</t>
  </si>
  <si>
    <t>2548.00</t>
  </si>
  <si>
    <t>2022-11-03 23:26:42</t>
  </si>
  <si>
    <t>2774448</t>
  </si>
  <si>
    <t>YEE CHEE HOONG,PHAM GIANGTIEN</t>
  </si>
  <si>
    <t>1404.90</t>
  </si>
  <si>
    <t>1510.00</t>
  </si>
  <si>
    <t>2022-11-03 21:14:33</t>
  </si>
  <si>
    <t>2774282</t>
  </si>
  <si>
    <t>谢尔瓦尼尼赫鲁广场酒店</t>
  </si>
  <si>
    <t>DAS CHANDAN</t>
  </si>
  <si>
    <t>460.55</t>
  </si>
  <si>
    <t>495.00</t>
  </si>
  <si>
    <t>2022-11-03 19:57:30</t>
  </si>
  <si>
    <t>2772939</t>
  </si>
  <si>
    <t>Travelodge Manchester Sportcity</t>
  </si>
  <si>
    <t>Dhawanjewar Abhilesh,Mirochnitchenko Nadejda</t>
  </si>
  <si>
    <t>655.00</t>
  </si>
  <si>
    <t>704.00</t>
  </si>
  <si>
    <t>2022-11-03 03:42:28</t>
  </si>
  <si>
    <t>2772892</t>
  </si>
  <si>
    <t>ZHANG SHUANGCHU</t>
  </si>
  <si>
    <t>2563.25</t>
  </si>
  <si>
    <t>2755.00</t>
  </si>
  <si>
    <t>2022-11-03 02:13:21</t>
  </si>
  <si>
    <t>2022-11-02</t>
  </si>
  <si>
    <t>2772518</t>
  </si>
  <si>
    <t>良木园酒店</t>
  </si>
  <si>
    <t>LOU Haixia</t>
  </si>
  <si>
    <t>1677.59</t>
  </si>
  <si>
    <t>1806.00</t>
  </si>
  <si>
    <t>2022-11-02 21:31:23</t>
  </si>
  <si>
    <t>新加坡</t>
  </si>
  <si>
    <t>2772257</t>
  </si>
  <si>
    <t>赛德霍斯特酒店</t>
  </si>
  <si>
    <t>daza maria del pilar</t>
  </si>
  <si>
    <t>1502.96</t>
  </si>
  <si>
    <t>1618.00</t>
  </si>
  <si>
    <t>2022-11-02 18:57:17</t>
  </si>
  <si>
    <t>2771648</t>
  </si>
  <si>
    <t>南邦SR酒店</t>
  </si>
  <si>
    <t>SEETONG A-MOLWAN</t>
  </si>
  <si>
    <t>90.10</t>
  </si>
  <si>
    <t>97.00</t>
  </si>
  <si>
    <t>2022-11-02 13:24:28</t>
  </si>
  <si>
    <t>2771360</t>
  </si>
  <si>
    <t>普吉岛 Journeyhub 奥卓雅居酒店 (SHA Extra Plus)</t>
  </si>
  <si>
    <t>CHERNOIVANOV ALEXANDER</t>
  </si>
  <si>
    <t>1007.86</t>
  </si>
  <si>
    <t>1085.00</t>
  </si>
  <si>
    <t>2022-11-02 11:09:42</t>
  </si>
  <si>
    <t>2022-11-01</t>
  </si>
  <si>
    <t>2770802</t>
  </si>
  <si>
    <t>诺富特伦敦西区酒店</t>
  </si>
  <si>
    <t>CURIC NATASA NANNA</t>
  </si>
  <si>
    <t>4056.50</t>
  </si>
  <si>
    <t>4352.00</t>
  </si>
  <si>
    <t>2022-11-01 23:58:47</t>
  </si>
  <si>
    <t>2770786</t>
  </si>
  <si>
    <t>迪拜市中心安纳塔拉酒店</t>
  </si>
  <si>
    <t>Nath Amit</t>
  </si>
  <si>
    <t>5992.47</t>
  </si>
  <si>
    <t>6429.00</t>
  </si>
  <si>
    <t>2022-11-01 23:40:35</t>
  </si>
  <si>
    <t>2770515</t>
  </si>
  <si>
    <t>迪拜双季公寓酒店(原迪拜格洛里亚公寓酒店)</t>
  </si>
  <si>
    <t>RIHAN AHMED ABDAULWAHAB ABDAULRAHEM</t>
  </si>
  <si>
    <t>1810.14</t>
  </si>
  <si>
    <t>1942.00</t>
  </si>
  <si>
    <t>2022-11-01 20:53:34</t>
  </si>
  <si>
    <t>2769570</t>
  </si>
  <si>
    <t>拉差达钻石酒店</t>
  </si>
  <si>
    <t>HU JUNGCHANG</t>
  </si>
  <si>
    <t>816.52</t>
  </si>
  <si>
    <t>876.00</t>
  </si>
  <si>
    <t>2022-11-01 11:10:20</t>
  </si>
  <si>
    <t>2022-10-31</t>
  </si>
  <si>
    <t>2768534</t>
  </si>
  <si>
    <t>普林西皮狄萨沃亚酒店</t>
  </si>
  <si>
    <t>Skrobotov Denis,Skrobotova Liliia</t>
  </si>
  <si>
    <t>16569.91</t>
  </si>
  <si>
    <t>17896.00</t>
  </si>
  <si>
    <t>2022-10-31 19:09:33</t>
  </si>
  <si>
    <t>意大利</t>
  </si>
  <si>
    <t>2022-10-28</t>
  </si>
  <si>
    <t>2762904</t>
  </si>
  <si>
    <t>奥尔良门宜必思快捷酒店</t>
  </si>
  <si>
    <t>Dendrinos Andreas</t>
  </si>
  <si>
    <t>1342.53</t>
  </si>
  <si>
    <t>1455.00</t>
  </si>
  <si>
    <t>2022-10-28 08:23:55</t>
  </si>
  <si>
    <t>2762721</t>
  </si>
  <si>
    <t>马累思睿酒店</t>
  </si>
  <si>
    <t>NGUYEN THI HONG NGA,VO TAN HUAN</t>
  </si>
  <si>
    <t>736.54</t>
  </si>
  <si>
    <t>804.00</t>
  </si>
  <si>
    <t>2022-10-28 01:29:01</t>
  </si>
  <si>
    <t>马尔代夫</t>
  </si>
  <si>
    <t>2022-10-27</t>
  </si>
  <si>
    <t>2761913</t>
  </si>
  <si>
    <t>比佛利山酒店</t>
  </si>
  <si>
    <t>devgan amisha,devgan amisha</t>
  </si>
  <si>
    <t>6330.25</t>
  </si>
  <si>
    <t>6910.00</t>
  </si>
  <si>
    <t>2022-10-27 14:39:30</t>
  </si>
  <si>
    <t>2022-10-26</t>
  </si>
  <si>
    <t>2759873</t>
  </si>
  <si>
    <t>布罗德莫迈阿密海滩酒店</t>
  </si>
  <si>
    <t>LIMA MILKO</t>
  </si>
  <si>
    <t>613.28</t>
  </si>
  <si>
    <t>661.00</t>
  </si>
  <si>
    <t>2022-10-26 05:42:17</t>
  </si>
  <si>
    <t>2022-10-25</t>
  </si>
  <si>
    <t>2759075</t>
  </si>
  <si>
    <t>岚-洛杉矶酒店</t>
  </si>
  <si>
    <t>KIM YOUNG EUN,KIM BUSOB</t>
  </si>
  <si>
    <t>5963.75</t>
  </si>
  <si>
    <t>6432.00</t>
  </si>
  <si>
    <t>2022-10-25 17:49:16</t>
  </si>
  <si>
    <t>2758086</t>
  </si>
  <si>
    <t>葡萄藤 - 斯塔福德马斯顿旅馆</t>
  </si>
  <si>
    <t>Oliver Colin D</t>
  </si>
  <si>
    <t>358.83</t>
  </si>
  <si>
    <t>387.00</t>
  </si>
  <si>
    <t>2022-10-25 05:08:30</t>
  </si>
  <si>
    <t>2022-10-24</t>
  </si>
  <si>
    <t>2756839</t>
  </si>
  <si>
    <t>卡利南喝普鲁斯尊贵酒店</t>
  </si>
  <si>
    <t>Pereira Adilson</t>
  </si>
  <si>
    <t>482.73</t>
  </si>
  <si>
    <t>523.00</t>
  </si>
  <si>
    <t>2022-10-24 11:19:39</t>
  </si>
  <si>
    <t>2756592</t>
  </si>
  <si>
    <t>塞维利亚宫</t>
  </si>
  <si>
    <t>lopez jordan usiel</t>
  </si>
  <si>
    <t>1875.54</t>
  </si>
  <si>
    <t>2032.00</t>
  </si>
  <si>
    <t>2022-10-24 08:12:31</t>
  </si>
  <si>
    <t>墨西哥</t>
  </si>
  <si>
    <t>2022-09-20</t>
  </si>
  <si>
    <t>2700514</t>
  </si>
  <si>
    <t>芭堤雅阿瓦尼度假酒店</t>
  </si>
  <si>
    <t>Dhingra Anup,Dhingra Anup</t>
  </si>
  <si>
    <t>3019.49</t>
  </si>
  <si>
    <t>3376.00</t>
  </si>
  <si>
    <t>2022-09-20 19:08:16</t>
  </si>
  <si>
    <t>直采</t>
  </si>
  <si>
    <t>2022-09-25</t>
  </si>
  <si>
    <t>2707969</t>
  </si>
  <si>
    <t>诺富特暹罗广场酒店 (SHA Plus+)</t>
  </si>
  <si>
    <t>CHEANG TAK IONG,CHEUNG HOI YIN,LEE MEI KAM,CHOW HO</t>
  </si>
  <si>
    <t>6124.30</t>
  </si>
  <si>
    <t>6730.00</t>
  </si>
  <si>
    <t>2022-09-25 03:05:00</t>
  </si>
  <si>
    <t>2022-10-17</t>
  </si>
  <si>
    <t>2745500</t>
  </si>
  <si>
    <t>班夫阿斯彭旅馆</t>
  </si>
  <si>
    <t>PATEL PANNA</t>
  </si>
  <si>
    <t>1695.00</t>
  </si>
  <si>
    <t>1846.00</t>
  </si>
  <si>
    <t>2022-10-17 23:53:32</t>
  </si>
  <si>
    <t>加拿大</t>
  </si>
  <si>
    <t>2022-10-13</t>
  </si>
  <si>
    <t>2738506</t>
  </si>
  <si>
    <t>汉诺威城际酒店</t>
  </si>
  <si>
    <t>Seitz Johannes</t>
  </si>
  <si>
    <t>1461.62</t>
  </si>
  <si>
    <t>1596.00</t>
  </si>
  <si>
    <t>2022-10-13 20:59:53</t>
  </si>
  <si>
    <t>德国</t>
  </si>
  <si>
    <t>2022-10-23</t>
  </si>
  <si>
    <t>2756106</t>
  </si>
  <si>
    <t>阿伯特酒店</t>
  </si>
  <si>
    <t>SANCHEZSALVADOR ASIER,MARTIN DIAZ CRISTINA</t>
  </si>
  <si>
    <t>2285.35</t>
  </si>
  <si>
    <t>2476.00</t>
  </si>
  <si>
    <t>2022-10-23 21:07:36</t>
  </si>
  <si>
    <t>西班牙</t>
  </si>
  <si>
    <t>2709221</t>
  </si>
  <si>
    <t>瓦南布尔科斯特酒店</t>
  </si>
  <si>
    <t>WING HANG FLORA CHEUNG</t>
  </si>
  <si>
    <t>901.81</t>
  </si>
  <si>
    <t>991.00</t>
  </si>
  <si>
    <t>2022-09-25 22:41:06</t>
  </si>
  <si>
    <t>澳大利亚</t>
  </si>
  <si>
    <t>2755501</t>
  </si>
  <si>
    <t>拉斯维加斯机场南拉昆塔套房酒店</t>
  </si>
  <si>
    <t>Theberge David</t>
  </si>
  <si>
    <t>4183.04</t>
  </si>
  <si>
    <t>4532.00</t>
  </si>
  <si>
    <t>2022-10-23 12:08:32</t>
  </si>
  <si>
    <t>2755119</t>
  </si>
  <si>
    <t>洛杉矶国际机场索内斯塔酒店</t>
  </si>
  <si>
    <t>Torres Carlos</t>
  </si>
  <si>
    <t>948.84</t>
  </si>
  <si>
    <t>1028.00</t>
  </si>
  <si>
    <t>2022-10-23 02:36:34</t>
  </si>
  <si>
    <t>2022-10-02</t>
  </si>
  <si>
    <t>2721603</t>
  </si>
  <si>
    <t>帝国艺术装饰酒店</t>
  </si>
  <si>
    <t>LU YU SHYUAN,SHEN WEI FU</t>
  </si>
  <si>
    <t>1562.23</t>
  </si>
  <si>
    <t>1719.00</t>
  </si>
  <si>
    <t>2022-10-02 23:35:30</t>
  </si>
  <si>
    <t>捷克</t>
  </si>
  <si>
    <t>2022-10-15</t>
  </si>
  <si>
    <t>2740695</t>
  </si>
  <si>
    <t>拉斯维加斯广场娱乐场酒店</t>
  </si>
  <si>
    <t>HAWKINS SIERRA NYCCO</t>
  </si>
  <si>
    <t>4664.46</t>
  </si>
  <si>
    <t>5080.00</t>
  </si>
  <si>
    <t>2022-10-15 01:46:19</t>
  </si>
  <si>
    <t>2022-10-12</t>
  </si>
  <si>
    <t>2736457</t>
  </si>
  <si>
    <t>石黛酒店</t>
  </si>
  <si>
    <t>PARK SOOCHAN,KIM DONGHYUN</t>
  </si>
  <si>
    <t>521.55</t>
  </si>
  <si>
    <t>570.00</t>
  </si>
  <si>
    <t>2022-10-12 16:40:45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</si>
</sst>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44869</v>
      </c>
      <c r="G2" s="6">
        <v>44873</v>
      </c>
      <c r="H2" s="4">
        <v>1</v>
      </c>
      <c r="I2" s="4">
        <v>4</v>
      </c>
      <c r="J2" s="4">
        <v>4</v>
      </c>
      <c r="K2" s="4" t="s">
        <v>30</v>
      </c>
      <c r="L2" s="4">
        <v>3376</v>
      </c>
      <c r="M2" s="4">
        <v>3376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44824</v>
      </c>
      <c r="S2" s="6">
        <v>44876</v>
      </c>
      <c r="T2" s="4" t="s">
        <v>34</v>
      </c>
      <c r="U2" s="4">
        <v>3376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44868</v>
      </c>
      <c r="G3" s="6">
        <v>44873</v>
      </c>
      <c r="H3" s="4">
        <v>2</v>
      </c>
      <c r="I3" s="4">
        <v>5</v>
      </c>
      <c r="J3" s="4">
        <v>10</v>
      </c>
      <c r="K3" s="4" t="s">
        <v>30</v>
      </c>
      <c r="L3" s="4">
        <v>6730</v>
      </c>
      <c r="M3" s="4">
        <v>6730</v>
      </c>
      <c r="N3" s="4" t="s">
        <v>40</v>
      </c>
      <c r="O3" s="4" t="s">
        <v>32</v>
      </c>
      <c r="P3" s="4" t="s">
        <v>33</v>
      </c>
      <c r="Q3" s="4">
        <v>0</v>
      </c>
      <c r="R3" s="7">
        <v>44829</v>
      </c>
      <c r="S3" s="6">
        <v>44876</v>
      </c>
      <c r="T3" s="4" t="s">
        <v>34</v>
      </c>
      <c r="U3" s="4">
        <v>6730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44872</v>
      </c>
      <c r="G4" s="6">
        <v>44873</v>
      </c>
      <c r="H4" s="4">
        <v>1</v>
      </c>
      <c r="I4" s="4">
        <v>1</v>
      </c>
      <c r="J4" s="4">
        <v>1</v>
      </c>
      <c r="K4" s="4" t="s">
        <v>30</v>
      </c>
      <c r="L4" s="4">
        <v>991</v>
      </c>
      <c r="M4" s="4">
        <v>991</v>
      </c>
      <c r="N4" s="4" t="s">
        <v>45</v>
      </c>
      <c r="O4" s="4" t="s">
        <v>32</v>
      </c>
      <c r="P4" s="4" t="s">
        <v>33</v>
      </c>
      <c r="Q4" s="4">
        <v>0</v>
      </c>
      <c r="R4" s="7">
        <v>44829</v>
      </c>
      <c r="S4" s="6">
        <v>44876</v>
      </c>
      <c r="T4" s="4" t="s">
        <v>34</v>
      </c>
      <c r="U4" s="4">
        <v>991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44871</v>
      </c>
      <c r="G5" s="6">
        <v>44873</v>
      </c>
      <c r="H5" s="4">
        <v>1</v>
      </c>
      <c r="I5" s="4">
        <v>2</v>
      </c>
      <c r="J5" s="4">
        <v>2</v>
      </c>
      <c r="K5" s="4" t="s">
        <v>30</v>
      </c>
      <c r="L5" s="4">
        <v>1719</v>
      </c>
      <c r="M5" s="4">
        <v>1719</v>
      </c>
      <c r="N5" s="4" t="s">
        <v>49</v>
      </c>
      <c r="O5" s="4" t="s">
        <v>32</v>
      </c>
      <c r="P5" s="4" t="s">
        <v>33</v>
      </c>
      <c r="Q5" s="4">
        <v>0</v>
      </c>
      <c r="R5" s="7">
        <v>44836</v>
      </c>
      <c r="S5" s="6">
        <v>44876</v>
      </c>
      <c r="T5" s="4" t="s">
        <v>34</v>
      </c>
      <c r="U5" s="4">
        <v>1719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44871</v>
      </c>
      <c r="G6" s="6">
        <v>44873</v>
      </c>
      <c r="H6" s="4">
        <v>1</v>
      </c>
      <c r="I6" s="4">
        <v>2</v>
      </c>
      <c r="J6" s="4">
        <v>2</v>
      </c>
      <c r="K6" s="4" t="s">
        <v>30</v>
      </c>
      <c r="L6" s="4">
        <v>570</v>
      </c>
      <c r="M6" s="4">
        <v>570</v>
      </c>
      <c r="N6" s="4" t="s">
        <v>54</v>
      </c>
      <c r="O6" s="4" t="s">
        <v>32</v>
      </c>
      <c r="P6" s="4" t="s">
        <v>33</v>
      </c>
      <c r="Q6" s="4">
        <v>0</v>
      </c>
      <c r="R6" s="7">
        <v>44846</v>
      </c>
      <c r="S6" s="6">
        <v>44876</v>
      </c>
      <c r="T6" s="4" t="s">
        <v>34</v>
      </c>
      <c r="U6" s="4">
        <v>570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44871</v>
      </c>
      <c r="G7" s="6">
        <v>44873</v>
      </c>
      <c r="H7" s="4">
        <v>1</v>
      </c>
      <c r="I7" s="4">
        <v>2</v>
      </c>
      <c r="J7" s="4">
        <v>2</v>
      </c>
      <c r="K7" s="4" t="s">
        <v>30</v>
      </c>
      <c r="L7" s="4">
        <v>1596</v>
      </c>
      <c r="M7" s="4">
        <v>1596</v>
      </c>
      <c r="N7" s="4" t="s">
        <v>58</v>
      </c>
      <c r="O7" s="4" t="s">
        <v>32</v>
      </c>
      <c r="P7" s="4" t="s">
        <v>33</v>
      </c>
      <c r="Q7" s="4">
        <v>0</v>
      </c>
      <c r="R7" s="7">
        <v>44847</v>
      </c>
      <c r="S7" s="6">
        <v>44876</v>
      </c>
      <c r="T7" s="4" t="s">
        <v>34</v>
      </c>
      <c r="U7" s="4">
        <v>1596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44868</v>
      </c>
      <c r="G8" s="6">
        <v>44873</v>
      </c>
      <c r="H8" s="4">
        <v>1</v>
      </c>
      <c r="I8" s="4">
        <v>5</v>
      </c>
      <c r="J8" s="4">
        <v>5</v>
      </c>
      <c r="K8" s="4" t="s">
        <v>30</v>
      </c>
      <c r="L8" s="4">
        <v>5080</v>
      </c>
      <c r="M8" s="4">
        <v>5080</v>
      </c>
      <c r="N8" s="4" t="s">
        <v>63</v>
      </c>
      <c r="O8" s="4" t="s">
        <v>32</v>
      </c>
      <c r="P8" s="4" t="s">
        <v>33</v>
      </c>
      <c r="Q8" s="4">
        <v>0</v>
      </c>
      <c r="R8" s="7">
        <v>44849</v>
      </c>
      <c r="S8" s="6">
        <v>44876</v>
      </c>
      <c r="T8" s="4" t="s">
        <v>34</v>
      </c>
      <c r="U8" s="4">
        <v>5080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44871</v>
      </c>
      <c r="G9" s="6">
        <v>44873</v>
      </c>
      <c r="H9" s="4">
        <v>1</v>
      </c>
      <c r="I9" s="4">
        <v>2</v>
      </c>
      <c r="J9" s="4">
        <v>2</v>
      </c>
      <c r="K9" s="4" t="s">
        <v>30</v>
      </c>
      <c r="L9" s="4">
        <v>1846</v>
      </c>
      <c r="M9" s="4">
        <v>1846</v>
      </c>
      <c r="N9" s="4" t="s">
        <v>67</v>
      </c>
      <c r="O9" s="4" t="s">
        <v>32</v>
      </c>
      <c r="P9" s="4" t="s">
        <v>33</v>
      </c>
      <c r="Q9" s="4">
        <v>0</v>
      </c>
      <c r="R9" s="7">
        <v>44851</v>
      </c>
      <c r="S9" s="6">
        <v>44876</v>
      </c>
      <c r="T9" s="4" t="s">
        <v>34</v>
      </c>
      <c r="U9" s="4">
        <v>1846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44872</v>
      </c>
      <c r="G10" s="6">
        <v>44873</v>
      </c>
      <c r="H10" s="4">
        <v>1</v>
      </c>
      <c r="I10" s="4">
        <v>1</v>
      </c>
      <c r="J10" s="4">
        <v>1</v>
      </c>
      <c r="K10" s="4" t="s">
        <v>30</v>
      </c>
      <c r="L10" s="4">
        <v>1028</v>
      </c>
      <c r="M10" s="4">
        <v>1028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44857</v>
      </c>
      <c r="S10" s="6">
        <v>44876</v>
      </c>
      <c r="T10" s="4" t="s">
        <v>34</v>
      </c>
      <c r="U10" s="4">
        <v>1028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44869</v>
      </c>
      <c r="G11" s="6">
        <v>44873</v>
      </c>
      <c r="H11" s="4">
        <v>1</v>
      </c>
      <c r="I11" s="4">
        <v>4</v>
      </c>
      <c r="J11" s="4">
        <v>4</v>
      </c>
      <c r="K11" s="4" t="s">
        <v>30</v>
      </c>
      <c r="L11" s="4">
        <v>4532</v>
      </c>
      <c r="M11" s="4">
        <v>4532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44857</v>
      </c>
      <c r="S11" s="6">
        <v>44876</v>
      </c>
      <c r="T11" s="4" t="s">
        <v>34</v>
      </c>
      <c r="U11" s="4">
        <v>4532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44870</v>
      </c>
      <c r="G12" s="6">
        <v>44873</v>
      </c>
      <c r="H12" s="4">
        <v>1</v>
      </c>
      <c r="I12" s="4">
        <v>3</v>
      </c>
      <c r="J12" s="4">
        <v>3</v>
      </c>
      <c r="K12" s="4" t="s">
        <v>30</v>
      </c>
      <c r="L12" s="4">
        <v>2476</v>
      </c>
      <c r="M12" s="4">
        <v>2476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44857</v>
      </c>
      <c r="S12" s="6">
        <v>44876</v>
      </c>
      <c r="T12" s="4" t="s">
        <v>34</v>
      </c>
      <c r="U12" s="4">
        <v>2476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44869</v>
      </c>
      <c r="G13" s="6">
        <v>44873</v>
      </c>
      <c r="H13" s="4">
        <v>1</v>
      </c>
      <c r="I13" s="4">
        <v>4</v>
      </c>
      <c r="J13" s="4">
        <v>4</v>
      </c>
      <c r="K13" s="4" t="s">
        <v>30</v>
      </c>
      <c r="L13" s="4">
        <v>2032</v>
      </c>
      <c r="M13" s="4">
        <v>2032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44858</v>
      </c>
      <c r="S13" s="6">
        <v>44876</v>
      </c>
      <c r="T13" s="4" t="s">
        <v>34</v>
      </c>
      <c r="U13" s="4">
        <v>2032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44872</v>
      </c>
      <c r="G14" s="6">
        <v>44873</v>
      </c>
      <c r="H14" s="4">
        <v>1</v>
      </c>
      <c r="I14" s="4">
        <v>1</v>
      </c>
      <c r="J14" s="4">
        <v>1</v>
      </c>
      <c r="K14" s="4" t="s">
        <v>30</v>
      </c>
      <c r="L14" s="4">
        <v>523</v>
      </c>
      <c r="M14" s="4">
        <v>523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44858</v>
      </c>
      <c r="S14" s="6">
        <v>44876</v>
      </c>
      <c r="T14" s="4" t="s">
        <v>34</v>
      </c>
      <c r="U14" s="4">
        <v>523</v>
      </c>
      <c r="V14" s="4">
        <v>0</v>
      </c>
      <c r="W14" s="4">
        <v>0</v>
      </c>
      <c r="X14" s="4" t="s">
        <v>35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44872</v>
      </c>
      <c r="G15" s="6">
        <v>44873</v>
      </c>
      <c r="H15" s="4">
        <v>1</v>
      </c>
      <c r="I15" s="4">
        <v>1</v>
      </c>
      <c r="J15" s="4">
        <v>1</v>
      </c>
      <c r="K15" s="4" t="s">
        <v>30</v>
      </c>
      <c r="L15" s="4">
        <v>387</v>
      </c>
      <c r="M15" s="4">
        <v>387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44859</v>
      </c>
      <c r="S15" s="6">
        <v>44876</v>
      </c>
      <c r="T15" s="4" t="s">
        <v>34</v>
      </c>
      <c r="U15" s="4">
        <v>387</v>
      </c>
      <c r="V15" s="4">
        <v>0</v>
      </c>
      <c r="W15" s="4">
        <v>0</v>
      </c>
      <c r="X15" s="4" t="s">
        <v>35</v>
      </c>
      <c r="Y15" s="4" t="s">
        <v>102</v>
      </c>
    </row>
    <row r="16" s="4" customFormat="1" spans="1:26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44871</v>
      </c>
      <c r="G16" s="6">
        <v>44873</v>
      </c>
      <c r="H16" s="4">
        <v>2</v>
      </c>
      <c r="I16" s="4">
        <v>2</v>
      </c>
      <c r="J16" s="4">
        <v>4</v>
      </c>
      <c r="K16" s="4" t="s">
        <v>30</v>
      </c>
      <c r="L16" s="4">
        <v>6432</v>
      </c>
      <c r="M16" s="4">
        <v>6432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44859</v>
      </c>
      <c r="S16" s="6">
        <v>44876</v>
      </c>
      <c r="T16" s="4" t="s">
        <v>34</v>
      </c>
      <c r="U16" s="4">
        <v>6432</v>
      </c>
      <c r="V16" s="4">
        <v>0</v>
      </c>
      <c r="W16" s="4">
        <v>0</v>
      </c>
      <c r="X16" s="4" t="s">
        <v>107</v>
      </c>
      <c r="Y16" s="4" t="s">
        <v>108</v>
      </c>
      <c r="Z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44872</v>
      </c>
      <c r="G17" s="6">
        <v>44873</v>
      </c>
      <c r="H17" s="4">
        <v>1</v>
      </c>
      <c r="I17" s="4">
        <v>1</v>
      </c>
      <c r="J17" s="4">
        <v>1</v>
      </c>
      <c r="K17" s="4" t="s">
        <v>30</v>
      </c>
      <c r="L17" s="4">
        <v>661</v>
      </c>
      <c r="M17" s="4">
        <v>661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44860</v>
      </c>
      <c r="S17" s="6">
        <v>44876</v>
      </c>
      <c r="T17" s="4" t="s">
        <v>34</v>
      </c>
      <c r="U17" s="4">
        <v>661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44869</v>
      </c>
      <c r="G18" s="6">
        <v>44873</v>
      </c>
      <c r="H18" s="4">
        <v>1</v>
      </c>
      <c r="I18" s="4">
        <v>4</v>
      </c>
      <c r="J18" s="4">
        <v>4</v>
      </c>
      <c r="K18" s="4" t="s">
        <v>30</v>
      </c>
      <c r="L18" s="4">
        <v>6910</v>
      </c>
      <c r="M18" s="4">
        <v>6910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44861</v>
      </c>
      <c r="S18" s="6">
        <v>44876</v>
      </c>
      <c r="T18" s="4" t="s">
        <v>34</v>
      </c>
      <c r="U18" s="4">
        <v>6910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6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44872</v>
      </c>
      <c r="G19" s="6">
        <v>44873</v>
      </c>
      <c r="H19" s="4">
        <v>2</v>
      </c>
      <c r="I19" s="4">
        <v>1</v>
      </c>
      <c r="J19" s="4">
        <v>2</v>
      </c>
      <c r="K19" s="4" t="s">
        <v>30</v>
      </c>
      <c r="L19" s="4">
        <v>804</v>
      </c>
      <c r="M19" s="4">
        <v>804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44862</v>
      </c>
      <c r="S19" s="6">
        <v>44876</v>
      </c>
      <c r="T19" s="4" t="s">
        <v>34</v>
      </c>
      <c r="U19" s="4">
        <v>804</v>
      </c>
      <c r="V19" s="4">
        <v>0</v>
      </c>
      <c r="W19" s="4">
        <v>0</v>
      </c>
      <c r="X19" s="4" t="s">
        <v>126</v>
      </c>
      <c r="Y19" s="4" t="s">
        <v>127</v>
      </c>
      <c r="Z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44871</v>
      </c>
      <c r="G20" s="6">
        <v>44873</v>
      </c>
      <c r="H20" s="4">
        <v>1</v>
      </c>
      <c r="I20" s="4">
        <v>2</v>
      </c>
      <c r="J20" s="4">
        <v>2</v>
      </c>
      <c r="K20" s="4" t="s">
        <v>30</v>
      </c>
      <c r="L20" s="4">
        <v>1455</v>
      </c>
      <c r="M20" s="4">
        <v>1455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44862</v>
      </c>
      <c r="S20" s="6">
        <v>44876</v>
      </c>
      <c r="T20" s="4" t="s">
        <v>34</v>
      </c>
      <c r="U20" s="4">
        <v>1455</v>
      </c>
      <c r="V20" s="4">
        <v>0</v>
      </c>
      <c r="W20" s="4">
        <v>0</v>
      </c>
      <c r="X20" s="4" t="s">
        <v>133</v>
      </c>
      <c r="Y20" s="4" t="s">
        <v>86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44869</v>
      </c>
      <c r="G21" s="6">
        <v>44873</v>
      </c>
      <c r="H21" s="4">
        <v>1</v>
      </c>
      <c r="I21" s="4">
        <v>4</v>
      </c>
      <c r="J21" s="4">
        <v>4</v>
      </c>
      <c r="K21" s="4" t="s">
        <v>30</v>
      </c>
      <c r="L21" s="4">
        <v>17896</v>
      </c>
      <c r="M21" s="4">
        <v>17896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44865</v>
      </c>
      <c r="S21" s="6">
        <v>44876</v>
      </c>
      <c r="T21" s="4" t="s">
        <v>34</v>
      </c>
      <c r="U21" s="4">
        <v>17896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44867</v>
      </c>
      <c r="G22" s="6">
        <v>44873</v>
      </c>
      <c r="H22" s="4">
        <v>1</v>
      </c>
      <c r="I22" s="4">
        <v>6</v>
      </c>
      <c r="J22" s="4">
        <v>6</v>
      </c>
      <c r="K22" s="4" t="s">
        <v>30</v>
      </c>
      <c r="L22" s="4">
        <v>876</v>
      </c>
      <c r="M22" s="4">
        <v>876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44866</v>
      </c>
      <c r="S22" s="6">
        <v>44876</v>
      </c>
      <c r="T22" s="4" t="s">
        <v>34</v>
      </c>
      <c r="U22" s="4">
        <v>876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44871</v>
      </c>
      <c r="G23" s="6">
        <v>44873</v>
      </c>
      <c r="H23" s="4">
        <v>1</v>
      </c>
      <c r="I23" s="4">
        <v>2</v>
      </c>
      <c r="J23" s="4">
        <v>2</v>
      </c>
      <c r="K23" s="4" t="s">
        <v>30</v>
      </c>
      <c r="L23" s="4">
        <v>1942</v>
      </c>
      <c r="M23" s="4">
        <v>1942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44866</v>
      </c>
      <c r="S23" s="6">
        <v>44876</v>
      </c>
      <c r="T23" s="4" t="s">
        <v>34</v>
      </c>
      <c r="U23" s="4">
        <v>1942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44870</v>
      </c>
      <c r="G24" s="6">
        <v>44873</v>
      </c>
      <c r="H24" s="4">
        <v>1</v>
      </c>
      <c r="I24" s="4">
        <v>3</v>
      </c>
      <c r="J24" s="4">
        <v>3</v>
      </c>
      <c r="K24" s="4" t="s">
        <v>30</v>
      </c>
      <c r="L24" s="4">
        <v>6429</v>
      </c>
      <c r="M24" s="4">
        <v>6429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44866</v>
      </c>
      <c r="S24" s="6">
        <v>44876</v>
      </c>
      <c r="T24" s="4" t="s">
        <v>34</v>
      </c>
      <c r="U24" s="4">
        <v>6429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44869</v>
      </c>
      <c r="G25" s="6">
        <v>44873</v>
      </c>
      <c r="H25" s="4">
        <v>1</v>
      </c>
      <c r="I25" s="4">
        <v>4</v>
      </c>
      <c r="J25" s="4">
        <v>4</v>
      </c>
      <c r="K25" s="4" t="s">
        <v>30</v>
      </c>
      <c r="L25" s="4">
        <v>4352</v>
      </c>
      <c r="M25" s="4">
        <v>4352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44866</v>
      </c>
      <c r="S25" s="6">
        <v>44876</v>
      </c>
      <c r="T25" s="4" t="s">
        <v>34</v>
      </c>
      <c r="U25" s="4">
        <v>4352</v>
      </c>
      <c r="V25" s="4">
        <v>0</v>
      </c>
      <c r="W25" s="4">
        <v>0</v>
      </c>
      <c r="X25" s="4" t="s">
        <v>162</v>
      </c>
      <c r="Y25" s="4" t="s">
        <v>35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44868</v>
      </c>
      <c r="G26" s="6">
        <v>44873</v>
      </c>
      <c r="H26" s="4">
        <v>1</v>
      </c>
      <c r="I26" s="4">
        <v>5</v>
      </c>
      <c r="J26" s="4">
        <v>5</v>
      </c>
      <c r="K26" s="4" t="s">
        <v>30</v>
      </c>
      <c r="L26" s="4">
        <v>1085</v>
      </c>
      <c r="M26" s="4">
        <v>1085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44867</v>
      </c>
      <c r="S26" s="6">
        <v>44876</v>
      </c>
      <c r="T26" s="4" t="s">
        <v>34</v>
      </c>
      <c r="U26" s="4">
        <v>1085</v>
      </c>
      <c r="V26" s="4">
        <v>0</v>
      </c>
      <c r="W26" s="4">
        <v>0</v>
      </c>
      <c r="X26" s="4" t="s">
        <v>167</v>
      </c>
      <c r="Y26" s="4" t="s">
        <v>35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44872</v>
      </c>
      <c r="G27" s="6">
        <v>44873</v>
      </c>
      <c r="H27" s="4">
        <v>1</v>
      </c>
      <c r="I27" s="4">
        <v>1</v>
      </c>
      <c r="J27" s="4">
        <v>1</v>
      </c>
      <c r="K27" s="4" t="s">
        <v>30</v>
      </c>
      <c r="L27" s="4">
        <v>97</v>
      </c>
      <c r="M27" s="4">
        <v>97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44867</v>
      </c>
      <c r="S27" s="6">
        <v>44876</v>
      </c>
      <c r="T27" s="4" t="s">
        <v>34</v>
      </c>
      <c r="U27" s="4">
        <v>97</v>
      </c>
      <c r="V27" s="4">
        <v>0</v>
      </c>
      <c r="W27" s="4">
        <v>0</v>
      </c>
      <c r="X27" s="4" t="s">
        <v>172</v>
      </c>
      <c r="Y27" s="4" t="s">
        <v>35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44871</v>
      </c>
      <c r="G28" s="6">
        <v>44873</v>
      </c>
      <c r="H28" s="4">
        <v>1</v>
      </c>
      <c r="I28" s="4">
        <v>2</v>
      </c>
      <c r="J28" s="4">
        <v>2</v>
      </c>
      <c r="K28" s="4" t="s">
        <v>30</v>
      </c>
      <c r="L28" s="4">
        <v>1618</v>
      </c>
      <c r="M28" s="4">
        <v>1618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44867</v>
      </c>
      <c r="S28" s="6">
        <v>44876</v>
      </c>
      <c r="T28" s="4" t="s">
        <v>34</v>
      </c>
      <c r="U28" s="4">
        <v>1618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44872</v>
      </c>
      <c r="G29" s="6">
        <v>44873</v>
      </c>
      <c r="H29" s="4">
        <v>1</v>
      </c>
      <c r="I29" s="4">
        <v>1</v>
      </c>
      <c r="J29" s="4">
        <v>1</v>
      </c>
      <c r="K29" s="4" t="s">
        <v>30</v>
      </c>
      <c r="L29" s="4">
        <v>1806</v>
      </c>
      <c r="M29" s="4">
        <v>1806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44867</v>
      </c>
      <c r="S29" s="6">
        <v>44876</v>
      </c>
      <c r="T29" s="4" t="s">
        <v>34</v>
      </c>
      <c r="U29" s="4">
        <v>1806</v>
      </c>
      <c r="V29" s="4">
        <v>0</v>
      </c>
      <c r="W29" s="4">
        <v>0</v>
      </c>
      <c r="X29" s="4" t="s">
        <v>183</v>
      </c>
      <c r="Y29" s="4" t="s">
        <v>35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89</v>
      </c>
      <c r="F30" s="6">
        <v>44868</v>
      </c>
      <c r="G30" s="6">
        <v>44873</v>
      </c>
      <c r="H30" s="4">
        <v>1</v>
      </c>
      <c r="I30" s="4">
        <v>5</v>
      </c>
      <c r="J30" s="4">
        <v>5</v>
      </c>
      <c r="K30" s="4" t="s">
        <v>30</v>
      </c>
      <c r="L30" s="4">
        <v>2755</v>
      </c>
      <c r="M30" s="4">
        <v>2755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44868</v>
      </c>
      <c r="S30" s="6">
        <v>44876</v>
      </c>
      <c r="T30" s="4" t="s">
        <v>34</v>
      </c>
      <c r="U30" s="4">
        <v>2755</v>
      </c>
      <c r="V30" s="4">
        <v>0</v>
      </c>
      <c r="W30" s="4">
        <v>0</v>
      </c>
      <c r="X30" s="4" t="s">
        <v>187</v>
      </c>
      <c r="Y30" s="4" t="s">
        <v>35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44871</v>
      </c>
      <c r="G31" s="6">
        <v>44873</v>
      </c>
      <c r="H31" s="4">
        <v>1</v>
      </c>
      <c r="I31" s="4">
        <v>2</v>
      </c>
      <c r="J31" s="4">
        <v>2</v>
      </c>
      <c r="K31" s="4" t="s">
        <v>30</v>
      </c>
      <c r="L31" s="4">
        <v>704</v>
      </c>
      <c r="M31" s="4">
        <v>704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44868</v>
      </c>
      <c r="S31" s="6">
        <v>44876</v>
      </c>
      <c r="T31" s="4" t="s">
        <v>34</v>
      </c>
      <c r="U31" s="4">
        <v>704</v>
      </c>
      <c r="V31" s="4">
        <v>0</v>
      </c>
      <c r="W31" s="4">
        <v>0</v>
      </c>
      <c r="X31" s="4" t="s">
        <v>192</v>
      </c>
      <c r="Y31" s="4" t="s">
        <v>35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44872</v>
      </c>
      <c r="G32" s="6">
        <v>44873</v>
      </c>
      <c r="H32" s="4">
        <v>1</v>
      </c>
      <c r="I32" s="4">
        <v>1</v>
      </c>
      <c r="J32" s="4">
        <v>1</v>
      </c>
      <c r="K32" s="4" t="s">
        <v>30</v>
      </c>
      <c r="L32" s="4">
        <v>495</v>
      </c>
      <c r="M32" s="4">
        <v>495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44868</v>
      </c>
      <c r="S32" s="6">
        <v>44876</v>
      </c>
      <c r="T32" s="4" t="s">
        <v>34</v>
      </c>
      <c r="U32" s="4">
        <v>495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62</v>
      </c>
      <c r="F33" s="6">
        <v>44869</v>
      </c>
      <c r="G33" s="6">
        <v>44873</v>
      </c>
      <c r="H33" s="4">
        <v>1</v>
      </c>
      <c r="I33" s="4">
        <v>4</v>
      </c>
      <c r="J33" s="4">
        <v>4</v>
      </c>
      <c r="K33" s="4" t="s">
        <v>30</v>
      </c>
      <c r="L33" s="4">
        <v>1510</v>
      </c>
      <c r="M33" s="4">
        <v>1510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44868</v>
      </c>
      <c r="S33" s="6">
        <v>44876</v>
      </c>
      <c r="T33" s="4" t="s">
        <v>34</v>
      </c>
      <c r="U33" s="4">
        <v>1510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44869</v>
      </c>
      <c r="G34" s="6">
        <v>44873</v>
      </c>
      <c r="H34" s="4">
        <v>1</v>
      </c>
      <c r="I34" s="4">
        <v>4</v>
      </c>
      <c r="J34" s="4">
        <v>4</v>
      </c>
      <c r="K34" s="4" t="s">
        <v>30</v>
      </c>
      <c r="L34" s="4">
        <v>2548</v>
      </c>
      <c r="M34" s="4">
        <v>2548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44868</v>
      </c>
      <c r="S34" s="6">
        <v>44876</v>
      </c>
      <c r="T34" s="4" t="s">
        <v>34</v>
      </c>
      <c r="U34" s="4">
        <v>2548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44870</v>
      </c>
      <c r="G35" s="6">
        <v>44873</v>
      </c>
      <c r="H35" s="4">
        <v>1</v>
      </c>
      <c r="I35" s="4">
        <v>3</v>
      </c>
      <c r="J35" s="4">
        <v>3</v>
      </c>
      <c r="K35" s="4" t="s">
        <v>30</v>
      </c>
      <c r="L35" s="4">
        <v>807</v>
      </c>
      <c r="M35" s="4">
        <v>807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44870</v>
      </c>
      <c r="S35" s="6">
        <v>44876</v>
      </c>
      <c r="T35" s="4" t="s">
        <v>34</v>
      </c>
      <c r="U35" s="4">
        <v>807</v>
      </c>
      <c r="V35" s="4">
        <v>0</v>
      </c>
      <c r="W35" s="4">
        <v>0</v>
      </c>
      <c r="X35" s="4" t="s">
        <v>214</v>
      </c>
      <c r="Y35" s="4" t="s">
        <v>35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44871</v>
      </c>
      <c r="G36" s="6">
        <v>44873</v>
      </c>
      <c r="H36" s="4">
        <v>1</v>
      </c>
      <c r="I36" s="4">
        <v>2</v>
      </c>
      <c r="J36" s="4">
        <v>2</v>
      </c>
      <c r="K36" s="4" t="s">
        <v>30</v>
      </c>
      <c r="L36" s="4">
        <v>350</v>
      </c>
      <c r="M36" s="4">
        <v>350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44870</v>
      </c>
      <c r="S36" s="6">
        <v>44876</v>
      </c>
      <c r="T36" s="4" t="s">
        <v>34</v>
      </c>
      <c r="U36" s="4">
        <v>350</v>
      </c>
      <c r="V36" s="4">
        <v>0</v>
      </c>
      <c r="W36" s="4">
        <v>0</v>
      </c>
      <c r="X36" s="4" t="s">
        <v>219</v>
      </c>
      <c r="Y36" s="4" t="s">
        <v>35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44871</v>
      </c>
      <c r="G37" s="6">
        <v>44873</v>
      </c>
      <c r="H37" s="4">
        <v>1</v>
      </c>
      <c r="I37" s="4">
        <v>2</v>
      </c>
      <c r="J37" s="4">
        <v>2</v>
      </c>
      <c r="K37" s="4" t="s">
        <v>30</v>
      </c>
      <c r="L37" s="4">
        <v>1426</v>
      </c>
      <c r="M37" s="4">
        <v>1426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44870</v>
      </c>
      <c r="S37" s="6">
        <v>44876</v>
      </c>
      <c r="T37" s="4" t="s">
        <v>34</v>
      </c>
      <c r="U37" s="4">
        <v>1426</v>
      </c>
      <c r="V37" s="4">
        <v>0</v>
      </c>
      <c r="W37" s="4">
        <v>0</v>
      </c>
      <c r="X37" s="4" t="s">
        <v>224</v>
      </c>
      <c r="Y37" s="4" t="s">
        <v>225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227</v>
      </c>
      <c r="E38" s="4" t="s">
        <v>131</v>
      </c>
      <c r="F38" s="6">
        <v>44871</v>
      </c>
      <c r="G38" s="6">
        <v>44873</v>
      </c>
      <c r="H38" s="4">
        <v>1</v>
      </c>
      <c r="I38" s="4">
        <v>2</v>
      </c>
      <c r="J38" s="4">
        <v>2</v>
      </c>
      <c r="K38" s="4" t="s">
        <v>30</v>
      </c>
      <c r="L38" s="4">
        <v>706</v>
      </c>
      <c r="M38" s="4">
        <v>706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44870</v>
      </c>
      <c r="S38" s="6">
        <v>44876</v>
      </c>
      <c r="T38" s="4" t="s">
        <v>34</v>
      </c>
      <c r="U38" s="4">
        <v>706</v>
      </c>
      <c r="V38" s="4">
        <v>0</v>
      </c>
      <c r="W38" s="4">
        <v>0</v>
      </c>
      <c r="X38" s="4" t="s">
        <v>229</v>
      </c>
      <c r="Y38" s="4" t="s">
        <v>145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39</v>
      </c>
      <c r="F39" s="6">
        <v>44872</v>
      </c>
      <c r="G39" s="6">
        <v>44873</v>
      </c>
      <c r="H39" s="4">
        <v>1</v>
      </c>
      <c r="I39" s="4">
        <v>1</v>
      </c>
      <c r="J39" s="4">
        <v>1</v>
      </c>
      <c r="K39" s="4" t="s">
        <v>30</v>
      </c>
      <c r="L39" s="4">
        <v>552</v>
      </c>
      <c r="M39" s="4">
        <v>552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44871</v>
      </c>
      <c r="S39" s="6">
        <v>44876</v>
      </c>
      <c r="T39" s="4" t="s">
        <v>34</v>
      </c>
      <c r="U39" s="4">
        <v>552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131</v>
      </c>
      <c r="F40" s="6">
        <v>44872</v>
      </c>
      <c r="G40" s="6">
        <v>44873</v>
      </c>
      <c r="H40" s="4">
        <v>1</v>
      </c>
      <c r="I40" s="4">
        <v>1</v>
      </c>
      <c r="J40" s="4">
        <v>1</v>
      </c>
      <c r="K40" s="4" t="s">
        <v>30</v>
      </c>
      <c r="L40" s="4">
        <v>422</v>
      </c>
      <c r="M40" s="4">
        <v>422</v>
      </c>
      <c r="N40" s="4" t="s">
        <v>237</v>
      </c>
      <c r="O40" s="4" t="s">
        <v>32</v>
      </c>
      <c r="P40" s="4" t="s">
        <v>33</v>
      </c>
      <c r="Q40" s="4">
        <v>0</v>
      </c>
      <c r="R40" s="7">
        <v>44871</v>
      </c>
      <c r="S40" s="6">
        <v>44876</v>
      </c>
      <c r="T40" s="4" t="s">
        <v>34</v>
      </c>
      <c r="U40" s="4">
        <v>422</v>
      </c>
      <c r="V40" s="4">
        <v>0</v>
      </c>
      <c r="W40" s="4">
        <v>0</v>
      </c>
      <c r="X40" s="4" t="s">
        <v>238</v>
      </c>
      <c r="Y40" s="4" t="s">
        <v>239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39</v>
      </c>
      <c r="F41" s="6">
        <v>44871</v>
      </c>
      <c r="G41" s="6">
        <v>44873</v>
      </c>
      <c r="H41" s="4">
        <v>1</v>
      </c>
      <c r="I41" s="4">
        <v>2</v>
      </c>
      <c r="J41" s="4">
        <v>2</v>
      </c>
      <c r="K41" s="4" t="s">
        <v>30</v>
      </c>
      <c r="L41" s="4">
        <v>212</v>
      </c>
      <c r="M41" s="4">
        <v>212</v>
      </c>
      <c r="N41" s="4" t="s">
        <v>242</v>
      </c>
      <c r="O41" s="4" t="s">
        <v>32</v>
      </c>
      <c r="P41" s="4" t="s">
        <v>33</v>
      </c>
      <c r="Q41" s="4">
        <v>0</v>
      </c>
      <c r="R41" s="7">
        <v>44871</v>
      </c>
      <c r="S41" s="6">
        <v>44876</v>
      </c>
      <c r="T41" s="4" t="s">
        <v>34</v>
      </c>
      <c r="U41" s="4">
        <v>212</v>
      </c>
      <c r="V41" s="4">
        <v>0</v>
      </c>
      <c r="W41" s="4">
        <v>0</v>
      </c>
      <c r="X41" s="4" t="s">
        <v>243</v>
      </c>
      <c r="Y41" s="4" t="s">
        <v>35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44872</v>
      </c>
      <c r="G42" s="6">
        <v>44873</v>
      </c>
      <c r="H42" s="4">
        <v>1</v>
      </c>
      <c r="I42" s="4">
        <v>1</v>
      </c>
      <c r="J42" s="4">
        <v>1</v>
      </c>
      <c r="K42" s="4" t="s">
        <v>30</v>
      </c>
      <c r="L42" s="4">
        <v>660</v>
      </c>
      <c r="M42" s="4">
        <v>660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44871</v>
      </c>
      <c r="S42" s="6">
        <v>44876</v>
      </c>
      <c r="T42" s="4" t="s">
        <v>34</v>
      </c>
      <c r="U42" s="4">
        <v>660</v>
      </c>
      <c r="V42" s="4">
        <v>0</v>
      </c>
      <c r="W42" s="4">
        <v>0</v>
      </c>
      <c r="X42" s="4" t="s">
        <v>248</v>
      </c>
      <c r="Y42" s="4" t="s">
        <v>249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44871</v>
      </c>
      <c r="G43" s="6">
        <v>44873</v>
      </c>
      <c r="H43" s="4">
        <v>1</v>
      </c>
      <c r="I43" s="4">
        <v>2</v>
      </c>
      <c r="J43" s="4">
        <v>2</v>
      </c>
      <c r="K43" s="4" t="s">
        <v>30</v>
      </c>
      <c r="L43" s="4">
        <v>4484</v>
      </c>
      <c r="M43" s="4">
        <v>4484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44871</v>
      </c>
      <c r="S43" s="6">
        <v>44876</v>
      </c>
      <c r="T43" s="4" t="s">
        <v>34</v>
      </c>
      <c r="U43" s="4">
        <v>4484</v>
      </c>
      <c r="V43" s="4">
        <v>0</v>
      </c>
      <c r="W43" s="4">
        <v>0</v>
      </c>
      <c r="X43" s="4" t="s">
        <v>254</v>
      </c>
      <c r="Y43" s="4" t="s">
        <v>35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257</v>
      </c>
      <c r="F44" s="6">
        <v>44871</v>
      </c>
      <c r="G44" s="6">
        <v>44873</v>
      </c>
      <c r="H44" s="4">
        <v>1</v>
      </c>
      <c r="I44" s="4">
        <v>2</v>
      </c>
      <c r="J44" s="4">
        <v>2</v>
      </c>
      <c r="K44" s="4" t="s">
        <v>30</v>
      </c>
      <c r="L44" s="4">
        <v>3078</v>
      </c>
      <c r="M44" s="4">
        <v>3078</v>
      </c>
      <c r="N44" s="4" t="s">
        <v>258</v>
      </c>
      <c r="O44" s="4" t="s">
        <v>32</v>
      </c>
      <c r="P44" s="4" t="s">
        <v>33</v>
      </c>
      <c r="Q44" s="4">
        <v>0</v>
      </c>
      <c r="R44" s="7">
        <v>44871</v>
      </c>
      <c r="S44" s="6">
        <v>44876</v>
      </c>
      <c r="T44" s="4" t="s">
        <v>34</v>
      </c>
      <c r="U44" s="4">
        <v>3078</v>
      </c>
      <c r="V44" s="4">
        <v>0</v>
      </c>
      <c r="W44" s="4">
        <v>0</v>
      </c>
      <c r="X44" s="4" t="s">
        <v>259</v>
      </c>
      <c r="Y44" s="4" t="s">
        <v>260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262</v>
      </c>
      <c r="E45" s="4" t="s">
        <v>263</v>
      </c>
      <c r="F45" s="6">
        <v>44871</v>
      </c>
      <c r="G45" s="6">
        <v>44873</v>
      </c>
      <c r="H45" s="4">
        <v>1</v>
      </c>
      <c r="I45" s="4">
        <v>2</v>
      </c>
      <c r="J45" s="4">
        <v>2</v>
      </c>
      <c r="K45" s="4" t="s">
        <v>30</v>
      </c>
      <c r="L45" s="4">
        <v>658</v>
      </c>
      <c r="M45" s="4">
        <v>658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44871</v>
      </c>
      <c r="S45" s="6">
        <v>44876</v>
      </c>
      <c r="T45" s="4" t="s">
        <v>34</v>
      </c>
      <c r="U45" s="4">
        <v>658</v>
      </c>
      <c r="V45" s="4">
        <v>0</v>
      </c>
      <c r="W45" s="4">
        <v>0</v>
      </c>
      <c r="X45" s="4" t="s">
        <v>265</v>
      </c>
      <c r="Y45" s="4" t="s">
        <v>266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44872</v>
      </c>
      <c r="G46" s="6">
        <v>44873</v>
      </c>
      <c r="H46" s="4">
        <v>1</v>
      </c>
      <c r="I46" s="4">
        <v>1</v>
      </c>
      <c r="J46" s="4">
        <v>1</v>
      </c>
      <c r="K46" s="4" t="s">
        <v>30</v>
      </c>
      <c r="L46" s="4">
        <v>1279</v>
      </c>
      <c r="M46" s="4">
        <v>1279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44871</v>
      </c>
      <c r="S46" s="6">
        <v>44876</v>
      </c>
      <c r="T46" s="4" t="s">
        <v>34</v>
      </c>
      <c r="U46" s="4">
        <v>1279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131</v>
      </c>
      <c r="F47" s="6">
        <v>44872</v>
      </c>
      <c r="G47" s="6">
        <v>44873</v>
      </c>
      <c r="H47" s="4">
        <v>1</v>
      </c>
      <c r="I47" s="4">
        <v>1</v>
      </c>
      <c r="J47" s="4">
        <v>1</v>
      </c>
      <c r="K47" s="4" t="s">
        <v>30</v>
      </c>
      <c r="L47" s="4">
        <v>281</v>
      </c>
      <c r="M47" s="4">
        <v>281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44871</v>
      </c>
      <c r="S47" s="6">
        <v>44876</v>
      </c>
      <c r="T47" s="4" t="s">
        <v>34</v>
      </c>
      <c r="U47" s="4">
        <v>281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44872</v>
      </c>
      <c r="G48" s="6">
        <v>44873</v>
      </c>
      <c r="H48" s="4">
        <v>1</v>
      </c>
      <c r="I48" s="4">
        <v>1</v>
      </c>
      <c r="J48" s="4">
        <v>1</v>
      </c>
      <c r="K48" s="4" t="s">
        <v>30</v>
      </c>
      <c r="L48" s="4">
        <v>801</v>
      </c>
      <c r="M48" s="4">
        <v>801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44871</v>
      </c>
      <c r="S48" s="6">
        <v>44876</v>
      </c>
      <c r="T48" s="4" t="s">
        <v>34</v>
      </c>
      <c r="U48" s="4">
        <v>801</v>
      </c>
      <c r="V48" s="4">
        <v>0</v>
      </c>
      <c r="W48" s="4">
        <v>0</v>
      </c>
      <c r="X48" s="4" t="s">
        <v>282</v>
      </c>
      <c r="Y48" s="4" t="s">
        <v>35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216</v>
      </c>
      <c r="E49" s="4" t="s">
        <v>217</v>
      </c>
      <c r="F49" s="6">
        <v>44872</v>
      </c>
      <c r="G49" s="6">
        <v>44873</v>
      </c>
      <c r="H49" s="4">
        <v>2</v>
      </c>
      <c r="I49" s="4">
        <v>1</v>
      </c>
      <c r="J49" s="4">
        <v>2</v>
      </c>
      <c r="K49" s="4" t="s">
        <v>30</v>
      </c>
      <c r="L49" s="4">
        <v>350</v>
      </c>
      <c r="M49" s="4">
        <v>350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44871</v>
      </c>
      <c r="S49" s="6">
        <v>44876</v>
      </c>
      <c r="T49" s="4" t="s">
        <v>34</v>
      </c>
      <c r="U49" s="4">
        <v>350</v>
      </c>
      <c r="V49" s="4">
        <v>0</v>
      </c>
      <c r="W49" s="4">
        <v>0</v>
      </c>
      <c r="X49" s="4" t="s">
        <v>285</v>
      </c>
      <c r="Y49" s="4" t="s">
        <v>35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44872</v>
      </c>
      <c r="G50" s="6">
        <v>44873</v>
      </c>
      <c r="H50" s="4">
        <v>1</v>
      </c>
      <c r="I50" s="4">
        <v>1</v>
      </c>
      <c r="J50" s="4">
        <v>1</v>
      </c>
      <c r="K50" s="4" t="s">
        <v>30</v>
      </c>
      <c r="L50" s="4">
        <v>164</v>
      </c>
      <c r="M50" s="4">
        <v>164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44871</v>
      </c>
      <c r="S50" s="6">
        <v>44876</v>
      </c>
      <c r="T50" s="4" t="s">
        <v>34</v>
      </c>
      <c r="U50" s="4">
        <v>164</v>
      </c>
      <c r="V50" s="4">
        <v>0</v>
      </c>
      <c r="W50" s="4">
        <v>0</v>
      </c>
      <c r="X50" s="4" t="s">
        <v>290</v>
      </c>
      <c r="Y50" s="4" t="s">
        <v>35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44872</v>
      </c>
      <c r="G51" s="6">
        <v>44873</v>
      </c>
      <c r="H51" s="4">
        <v>1</v>
      </c>
      <c r="I51" s="4">
        <v>1</v>
      </c>
      <c r="J51" s="4">
        <v>1</v>
      </c>
      <c r="K51" s="4" t="s">
        <v>30</v>
      </c>
      <c r="L51" s="4">
        <v>1642</v>
      </c>
      <c r="M51" s="4">
        <v>1642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44871</v>
      </c>
      <c r="S51" s="6">
        <v>44876</v>
      </c>
      <c r="T51" s="4" t="s">
        <v>34</v>
      </c>
      <c r="U51" s="4">
        <v>1642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44872</v>
      </c>
      <c r="G52" s="6">
        <v>44873</v>
      </c>
      <c r="H52" s="4">
        <v>1</v>
      </c>
      <c r="I52" s="4">
        <v>1</v>
      </c>
      <c r="J52" s="4">
        <v>1</v>
      </c>
      <c r="K52" s="4" t="s">
        <v>30</v>
      </c>
      <c r="L52" s="4">
        <v>654</v>
      </c>
      <c r="M52" s="4">
        <v>654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44871</v>
      </c>
      <c r="S52" s="6">
        <v>44876</v>
      </c>
      <c r="T52" s="4" t="s">
        <v>34</v>
      </c>
      <c r="U52" s="4">
        <v>654</v>
      </c>
      <c r="V52" s="4">
        <v>0</v>
      </c>
      <c r="W52" s="4">
        <v>0</v>
      </c>
      <c r="X52" s="4" t="s">
        <v>301</v>
      </c>
      <c r="Y52" s="4" t="s">
        <v>35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142</v>
      </c>
      <c r="F53" s="6">
        <v>44872</v>
      </c>
      <c r="G53" s="6">
        <v>44873</v>
      </c>
      <c r="H53" s="4">
        <v>1</v>
      </c>
      <c r="I53" s="4">
        <v>1</v>
      </c>
      <c r="J53" s="4">
        <v>1</v>
      </c>
      <c r="K53" s="4" t="s">
        <v>30</v>
      </c>
      <c r="L53" s="4">
        <v>264</v>
      </c>
      <c r="M53" s="4">
        <v>264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44871</v>
      </c>
      <c r="S53" s="6">
        <v>44876</v>
      </c>
      <c r="T53" s="4" t="s">
        <v>34</v>
      </c>
      <c r="U53" s="4">
        <v>264</v>
      </c>
      <c r="V53" s="4">
        <v>0</v>
      </c>
      <c r="W53" s="4">
        <v>0</v>
      </c>
      <c r="X53" s="4" t="s">
        <v>305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44872</v>
      </c>
      <c r="G54" s="6">
        <v>44873</v>
      </c>
      <c r="H54" s="4">
        <v>1</v>
      </c>
      <c r="I54" s="4">
        <v>1</v>
      </c>
      <c r="J54" s="4">
        <v>1</v>
      </c>
      <c r="K54" s="4" t="s">
        <v>30</v>
      </c>
      <c r="L54" s="4">
        <v>612</v>
      </c>
      <c r="M54" s="4">
        <v>612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44871</v>
      </c>
      <c r="S54" s="6">
        <v>44876</v>
      </c>
      <c r="T54" s="4" t="s">
        <v>34</v>
      </c>
      <c r="U54" s="4">
        <v>612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44872</v>
      </c>
      <c r="G55" s="6">
        <v>44873</v>
      </c>
      <c r="H55" s="4">
        <v>1</v>
      </c>
      <c r="I55" s="4">
        <v>1</v>
      </c>
      <c r="J55" s="4">
        <v>1</v>
      </c>
      <c r="K55" s="4" t="s">
        <v>30</v>
      </c>
      <c r="L55" s="4">
        <v>204</v>
      </c>
      <c r="M55" s="4">
        <v>204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44871</v>
      </c>
      <c r="S55" s="6">
        <v>44876</v>
      </c>
      <c r="T55" s="4" t="s">
        <v>34</v>
      </c>
      <c r="U55" s="4">
        <v>204</v>
      </c>
      <c r="V55" s="4">
        <v>0</v>
      </c>
      <c r="W55" s="4">
        <v>0</v>
      </c>
      <c r="X55" s="4" t="s">
        <v>317</v>
      </c>
      <c r="Y55" s="4" t="s">
        <v>145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44872</v>
      </c>
      <c r="G56" s="6">
        <v>44873</v>
      </c>
      <c r="H56" s="4">
        <v>1</v>
      </c>
      <c r="I56" s="4">
        <v>1</v>
      </c>
      <c r="J56" s="4">
        <v>1</v>
      </c>
      <c r="K56" s="4" t="s">
        <v>30</v>
      </c>
      <c r="L56" s="4">
        <v>619</v>
      </c>
      <c r="M56" s="4">
        <v>619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44871</v>
      </c>
      <c r="S56" s="6">
        <v>44876</v>
      </c>
      <c r="T56" s="4" t="s">
        <v>34</v>
      </c>
      <c r="U56" s="4">
        <v>619</v>
      </c>
      <c r="V56" s="4">
        <v>0</v>
      </c>
      <c r="W56" s="4">
        <v>0</v>
      </c>
      <c r="X56" s="4" t="s">
        <v>322</v>
      </c>
      <c r="Y56" s="4" t="s">
        <v>35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44872</v>
      </c>
      <c r="G57" s="6">
        <v>44873</v>
      </c>
      <c r="H57" s="4">
        <v>1</v>
      </c>
      <c r="I57" s="4">
        <v>1</v>
      </c>
      <c r="J57" s="4">
        <v>1</v>
      </c>
      <c r="K57" s="4" t="s">
        <v>30</v>
      </c>
      <c r="L57" s="4">
        <v>1192</v>
      </c>
      <c r="M57" s="4">
        <v>1192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44872</v>
      </c>
      <c r="S57" s="6">
        <v>44876</v>
      </c>
      <c r="T57" s="4" t="s">
        <v>34</v>
      </c>
      <c r="U57" s="4">
        <v>1192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185</v>
      </c>
      <c r="E58" s="4" t="s">
        <v>89</v>
      </c>
      <c r="F58" s="6">
        <v>44872</v>
      </c>
      <c r="G58" s="6">
        <v>44873</v>
      </c>
      <c r="H58" s="4">
        <v>1</v>
      </c>
      <c r="I58" s="4">
        <v>1</v>
      </c>
      <c r="J58" s="4">
        <v>1</v>
      </c>
      <c r="K58" s="4" t="s">
        <v>30</v>
      </c>
      <c r="L58" s="4">
        <v>550</v>
      </c>
      <c r="M58" s="4">
        <v>550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44872</v>
      </c>
      <c r="S58" s="6">
        <v>44876</v>
      </c>
      <c r="T58" s="4" t="s">
        <v>34</v>
      </c>
      <c r="U58" s="4">
        <v>550</v>
      </c>
      <c r="V58" s="4">
        <v>0</v>
      </c>
      <c r="W58" s="4">
        <v>0</v>
      </c>
      <c r="X58" s="4" t="s">
        <v>331</v>
      </c>
      <c r="Y58" s="4" t="s">
        <v>35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334</v>
      </c>
      <c r="F59" s="6">
        <v>44872</v>
      </c>
      <c r="G59" s="6">
        <v>44873</v>
      </c>
      <c r="H59" s="4">
        <v>1</v>
      </c>
      <c r="I59" s="4">
        <v>1</v>
      </c>
      <c r="J59" s="4">
        <v>1</v>
      </c>
      <c r="K59" s="4" t="s">
        <v>30</v>
      </c>
      <c r="L59" s="4">
        <v>1163</v>
      </c>
      <c r="M59" s="4">
        <v>1163</v>
      </c>
      <c r="N59" s="4" t="s">
        <v>335</v>
      </c>
      <c r="O59" s="4" t="s">
        <v>32</v>
      </c>
      <c r="P59" s="4" t="s">
        <v>33</v>
      </c>
      <c r="Q59" s="4">
        <v>0</v>
      </c>
      <c r="R59" s="7">
        <v>44872</v>
      </c>
      <c r="S59" s="6">
        <v>44876</v>
      </c>
      <c r="T59" s="4" t="s">
        <v>34</v>
      </c>
      <c r="U59" s="4">
        <v>1163</v>
      </c>
      <c r="V59" s="4">
        <v>0</v>
      </c>
      <c r="W59" s="4">
        <v>0</v>
      </c>
      <c r="X59" s="4" t="s">
        <v>336</v>
      </c>
      <c r="Y59" s="4" t="s">
        <v>337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339</v>
      </c>
      <c r="E60" s="4" t="s">
        <v>340</v>
      </c>
      <c r="F60" s="6">
        <v>44872</v>
      </c>
      <c r="G60" s="6">
        <v>44873</v>
      </c>
      <c r="H60" s="4">
        <v>1</v>
      </c>
      <c r="I60" s="4">
        <v>1</v>
      </c>
      <c r="J60" s="4">
        <v>1</v>
      </c>
      <c r="K60" s="4" t="s">
        <v>30</v>
      </c>
      <c r="L60" s="4">
        <v>207</v>
      </c>
      <c r="M60" s="4">
        <v>207</v>
      </c>
      <c r="N60" s="4" t="s">
        <v>341</v>
      </c>
      <c r="O60" s="4" t="s">
        <v>32</v>
      </c>
      <c r="P60" s="4" t="s">
        <v>33</v>
      </c>
      <c r="Q60" s="4">
        <v>0</v>
      </c>
      <c r="R60" s="7">
        <v>44872</v>
      </c>
      <c r="S60" s="6">
        <v>44876</v>
      </c>
      <c r="T60" s="4" t="s">
        <v>34</v>
      </c>
      <c r="U60" s="4">
        <v>207</v>
      </c>
      <c r="V60" s="4">
        <v>0</v>
      </c>
      <c r="W60" s="4">
        <v>0</v>
      </c>
      <c r="X60" s="4" t="s">
        <v>342</v>
      </c>
      <c r="Y60" s="4" t="s">
        <v>35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344</v>
      </c>
      <c r="E61" s="4" t="s">
        <v>345</v>
      </c>
      <c r="F61" s="6">
        <v>44872</v>
      </c>
      <c r="G61" s="6">
        <v>44873</v>
      </c>
      <c r="H61" s="4">
        <v>1</v>
      </c>
      <c r="I61" s="4">
        <v>1</v>
      </c>
      <c r="J61" s="4">
        <v>1</v>
      </c>
      <c r="K61" s="4" t="s">
        <v>30</v>
      </c>
      <c r="L61" s="4">
        <v>474</v>
      </c>
      <c r="M61" s="4">
        <v>474</v>
      </c>
      <c r="N61" s="4" t="s">
        <v>346</v>
      </c>
      <c r="O61" s="4" t="s">
        <v>32</v>
      </c>
      <c r="P61" s="4" t="s">
        <v>33</v>
      </c>
      <c r="Q61" s="4">
        <v>0</v>
      </c>
      <c r="R61" s="7">
        <v>44872</v>
      </c>
      <c r="S61" s="6">
        <v>44876</v>
      </c>
      <c r="T61" s="4" t="s">
        <v>34</v>
      </c>
      <c r="U61" s="4">
        <v>474</v>
      </c>
      <c r="V61" s="4">
        <v>0</v>
      </c>
      <c r="W61" s="4">
        <v>0</v>
      </c>
      <c r="X61" s="4" t="s">
        <v>347</v>
      </c>
      <c r="Y61" s="4" t="s">
        <v>35</v>
      </c>
    </row>
    <row r="62" s="4" customFormat="1" spans="1:25">
      <c r="A62" s="4" t="s">
        <v>348</v>
      </c>
      <c r="B62" s="4" t="s">
        <v>26</v>
      </c>
      <c r="C62" s="4" t="s">
        <v>27</v>
      </c>
      <c r="D62" s="4" t="s">
        <v>349</v>
      </c>
      <c r="E62" s="4" t="s">
        <v>280</v>
      </c>
      <c r="F62" s="6">
        <v>44872</v>
      </c>
      <c r="G62" s="6">
        <v>44873</v>
      </c>
      <c r="H62" s="4">
        <v>1</v>
      </c>
      <c r="I62" s="4">
        <v>1</v>
      </c>
      <c r="J62" s="4">
        <v>1</v>
      </c>
      <c r="K62" s="4" t="s">
        <v>30</v>
      </c>
      <c r="L62" s="4">
        <v>306</v>
      </c>
      <c r="M62" s="4">
        <v>306</v>
      </c>
      <c r="N62" s="4" t="s">
        <v>350</v>
      </c>
      <c r="O62" s="4" t="s">
        <v>32</v>
      </c>
      <c r="P62" s="4" t="s">
        <v>33</v>
      </c>
      <c r="Q62" s="4">
        <v>0</v>
      </c>
      <c r="R62" s="7">
        <v>44872</v>
      </c>
      <c r="S62" s="6">
        <v>44876</v>
      </c>
      <c r="T62" s="4" t="s">
        <v>34</v>
      </c>
      <c r="U62" s="4">
        <v>306</v>
      </c>
      <c r="V62" s="4">
        <v>0</v>
      </c>
      <c r="W62" s="4">
        <v>0</v>
      </c>
      <c r="X62" s="4" t="s">
        <v>351</v>
      </c>
      <c r="Y62" s="4" t="s">
        <v>35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44872</v>
      </c>
      <c r="G63" s="6">
        <v>44873</v>
      </c>
      <c r="H63" s="4">
        <v>1</v>
      </c>
      <c r="I63" s="4">
        <v>1</v>
      </c>
      <c r="J63" s="4">
        <v>1</v>
      </c>
      <c r="K63" s="4" t="s">
        <v>30</v>
      </c>
      <c r="L63" s="4">
        <v>828</v>
      </c>
      <c r="M63" s="4">
        <v>828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44872</v>
      </c>
      <c r="S63" s="6">
        <v>44876</v>
      </c>
      <c r="T63" s="4" t="s">
        <v>34</v>
      </c>
      <c r="U63" s="4">
        <v>828</v>
      </c>
      <c r="V63" s="4">
        <v>0</v>
      </c>
      <c r="W63" s="4">
        <v>0</v>
      </c>
      <c r="X63" s="4" t="s">
        <v>356</v>
      </c>
      <c r="Y63" s="4" t="s">
        <v>35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359</v>
      </c>
      <c r="F64" s="6">
        <v>44872</v>
      </c>
      <c r="G64" s="6">
        <v>44873</v>
      </c>
      <c r="H64" s="4">
        <v>1</v>
      </c>
      <c r="I64" s="4">
        <v>1</v>
      </c>
      <c r="J64" s="4">
        <v>1</v>
      </c>
      <c r="K64" s="4" t="s">
        <v>30</v>
      </c>
      <c r="L64" s="4">
        <v>428</v>
      </c>
      <c r="M64" s="4">
        <v>428</v>
      </c>
      <c r="N64" s="4" t="s">
        <v>360</v>
      </c>
      <c r="O64" s="4" t="s">
        <v>32</v>
      </c>
      <c r="P64" s="4" t="s">
        <v>33</v>
      </c>
      <c r="Q64" s="4">
        <v>0</v>
      </c>
      <c r="R64" s="7">
        <v>44872</v>
      </c>
      <c r="S64" s="6">
        <v>44876</v>
      </c>
      <c r="T64" s="4" t="s">
        <v>34</v>
      </c>
      <c r="U64" s="4">
        <v>428</v>
      </c>
      <c r="V64" s="4">
        <v>0</v>
      </c>
      <c r="W64" s="4">
        <v>0</v>
      </c>
      <c r="X64" s="4" t="s">
        <v>361</v>
      </c>
      <c r="Y64" s="4" t="s">
        <v>35</v>
      </c>
    </row>
    <row r="65" s="4" customFormat="1" spans="1:25">
      <c r="A65" s="4" t="s">
        <v>362</v>
      </c>
      <c r="B65" s="4" t="s">
        <v>26</v>
      </c>
      <c r="C65" s="4" t="s">
        <v>27</v>
      </c>
      <c r="D65" s="4" t="s">
        <v>200</v>
      </c>
      <c r="E65" s="4" t="s">
        <v>363</v>
      </c>
      <c r="F65" s="6">
        <v>44872</v>
      </c>
      <c r="G65" s="6">
        <v>44873</v>
      </c>
      <c r="H65" s="4">
        <v>1</v>
      </c>
      <c r="I65" s="4">
        <v>1</v>
      </c>
      <c r="J65" s="4">
        <v>1</v>
      </c>
      <c r="K65" s="4" t="s">
        <v>30</v>
      </c>
      <c r="L65" s="4">
        <v>221</v>
      </c>
      <c r="M65" s="4">
        <v>221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44872</v>
      </c>
      <c r="S65" s="6">
        <v>44876</v>
      </c>
      <c r="T65" s="4" t="s">
        <v>34</v>
      </c>
      <c r="U65" s="4">
        <v>221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369</v>
      </c>
      <c r="F66" s="6">
        <v>44872</v>
      </c>
      <c r="G66" s="6">
        <v>44873</v>
      </c>
      <c r="H66" s="4">
        <v>1</v>
      </c>
      <c r="I66" s="4">
        <v>1</v>
      </c>
      <c r="J66" s="4">
        <v>1</v>
      </c>
      <c r="K66" s="4" t="s">
        <v>30</v>
      </c>
      <c r="L66" s="4">
        <v>175</v>
      </c>
      <c r="M66" s="4">
        <v>175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44872</v>
      </c>
      <c r="S66" s="6">
        <v>44876</v>
      </c>
      <c r="T66" s="4" t="s">
        <v>34</v>
      </c>
      <c r="U66" s="4">
        <v>175</v>
      </c>
      <c r="V66" s="4">
        <v>0</v>
      </c>
      <c r="W66" s="4">
        <v>0</v>
      </c>
      <c r="X66" s="4" t="s">
        <v>371</v>
      </c>
      <c r="Y66" s="4" t="s">
        <v>372</v>
      </c>
    </row>
    <row r="67" s="4" customFormat="1" spans="1:25">
      <c r="A67" s="4" t="s">
        <v>373</v>
      </c>
      <c r="B67" s="4" t="s">
        <v>26</v>
      </c>
      <c r="C67" s="4" t="s">
        <v>27</v>
      </c>
      <c r="D67" s="4" t="s">
        <v>374</v>
      </c>
      <c r="E67" s="4" t="s">
        <v>375</v>
      </c>
      <c r="F67" s="6">
        <v>44872</v>
      </c>
      <c r="G67" s="6">
        <v>44873</v>
      </c>
      <c r="H67" s="4">
        <v>2</v>
      </c>
      <c r="I67" s="4">
        <v>1</v>
      </c>
      <c r="J67" s="4">
        <v>2</v>
      </c>
      <c r="K67" s="4" t="s">
        <v>30</v>
      </c>
      <c r="L67" s="4">
        <v>2524</v>
      </c>
      <c r="M67" s="4">
        <v>2524</v>
      </c>
      <c r="N67" s="4" t="s">
        <v>376</v>
      </c>
      <c r="O67" s="4" t="s">
        <v>32</v>
      </c>
      <c r="P67" s="4" t="s">
        <v>33</v>
      </c>
      <c r="Q67" s="4">
        <v>0</v>
      </c>
      <c r="R67" s="7">
        <v>44872</v>
      </c>
      <c r="S67" s="6">
        <v>44876</v>
      </c>
      <c r="T67" s="4" t="s">
        <v>34</v>
      </c>
      <c r="U67" s="4">
        <v>2524</v>
      </c>
      <c r="V67" s="4">
        <v>0</v>
      </c>
      <c r="W67" s="4">
        <v>0</v>
      </c>
      <c r="X67" s="4" t="s">
        <v>377</v>
      </c>
      <c r="Y67" s="4" t="s">
        <v>35</v>
      </c>
    </row>
    <row r="68" s="4" customFormat="1" spans="1:25">
      <c r="A68" s="4" t="s">
        <v>378</v>
      </c>
      <c r="B68" s="4" t="s">
        <v>26</v>
      </c>
      <c r="C68" s="4" t="s">
        <v>27</v>
      </c>
      <c r="D68" s="4" t="s">
        <v>379</v>
      </c>
      <c r="E68" s="4" t="s">
        <v>380</v>
      </c>
      <c r="F68" s="6">
        <v>44872</v>
      </c>
      <c r="G68" s="6">
        <v>44873</v>
      </c>
      <c r="H68" s="4">
        <v>1</v>
      </c>
      <c r="I68" s="4">
        <v>1</v>
      </c>
      <c r="J68" s="4">
        <v>1</v>
      </c>
      <c r="K68" s="4" t="s">
        <v>30</v>
      </c>
      <c r="L68" s="4">
        <v>281</v>
      </c>
      <c r="M68" s="4">
        <v>281</v>
      </c>
      <c r="N68" s="4" t="s">
        <v>381</v>
      </c>
      <c r="O68" s="4" t="s">
        <v>32</v>
      </c>
      <c r="P68" s="4" t="s">
        <v>33</v>
      </c>
      <c r="Q68" s="4">
        <v>0</v>
      </c>
      <c r="R68" s="7">
        <v>44872</v>
      </c>
      <c r="S68" s="6">
        <v>44876</v>
      </c>
      <c r="T68" s="4" t="s">
        <v>34</v>
      </c>
      <c r="U68" s="4">
        <v>281</v>
      </c>
      <c r="V68" s="4">
        <v>0</v>
      </c>
      <c r="W68" s="4">
        <v>0</v>
      </c>
      <c r="X68" s="4" t="s">
        <v>382</v>
      </c>
      <c r="Y68" s="4" t="s">
        <v>383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385</v>
      </c>
      <c r="E69" s="4" t="s">
        <v>386</v>
      </c>
      <c r="F69" s="6">
        <v>44872</v>
      </c>
      <c r="G69" s="6">
        <v>44873</v>
      </c>
      <c r="H69" s="4">
        <v>1</v>
      </c>
      <c r="I69" s="4">
        <v>1</v>
      </c>
      <c r="J69" s="4">
        <v>1</v>
      </c>
      <c r="K69" s="4" t="s">
        <v>30</v>
      </c>
      <c r="L69" s="4">
        <v>649</v>
      </c>
      <c r="M69" s="4">
        <v>649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44872</v>
      </c>
      <c r="S69" s="6">
        <v>44876</v>
      </c>
      <c r="T69" s="4" t="s">
        <v>34</v>
      </c>
      <c r="U69" s="4">
        <v>649</v>
      </c>
      <c r="V69" s="4">
        <v>0</v>
      </c>
      <c r="W69" s="4">
        <v>0</v>
      </c>
      <c r="X69" s="4" t="s">
        <v>388</v>
      </c>
      <c r="Y69" s="4" t="s">
        <v>157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390</v>
      </c>
      <c r="E70" s="4" t="s">
        <v>391</v>
      </c>
      <c r="F70" s="6">
        <v>44872</v>
      </c>
      <c r="G70" s="6">
        <v>44873</v>
      </c>
      <c r="H70" s="4">
        <v>1</v>
      </c>
      <c r="I70" s="4">
        <v>1</v>
      </c>
      <c r="J70" s="4">
        <v>1</v>
      </c>
      <c r="K70" s="4" t="s">
        <v>30</v>
      </c>
      <c r="L70" s="4">
        <v>211</v>
      </c>
      <c r="M70" s="4">
        <v>211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44872</v>
      </c>
      <c r="S70" s="6">
        <v>44876</v>
      </c>
      <c r="T70" s="4" t="s">
        <v>34</v>
      </c>
      <c r="U70" s="4">
        <v>211</v>
      </c>
      <c r="V70" s="4">
        <v>0</v>
      </c>
      <c r="W70" s="4">
        <v>0</v>
      </c>
      <c r="X70" s="4" t="s">
        <v>393</v>
      </c>
      <c r="Y70" s="4" t="s">
        <v>35</v>
      </c>
    </row>
    <row r="71" s="4" customFormat="1" spans="1:25">
      <c r="A71" s="4" t="s">
        <v>394</v>
      </c>
      <c r="B71" s="4" t="s">
        <v>26</v>
      </c>
      <c r="C71" s="4" t="s">
        <v>27</v>
      </c>
      <c r="D71" s="4" t="s">
        <v>395</v>
      </c>
      <c r="E71" s="4" t="s">
        <v>340</v>
      </c>
      <c r="F71" s="6">
        <v>44872</v>
      </c>
      <c r="G71" s="6">
        <v>44873</v>
      </c>
      <c r="H71" s="4">
        <v>1</v>
      </c>
      <c r="I71" s="4">
        <v>1</v>
      </c>
      <c r="J71" s="4">
        <v>1</v>
      </c>
      <c r="K71" s="4" t="s">
        <v>30</v>
      </c>
      <c r="L71" s="4">
        <v>160</v>
      </c>
      <c r="M71" s="4">
        <v>160</v>
      </c>
      <c r="N71" s="4" t="s">
        <v>396</v>
      </c>
      <c r="O71" s="4" t="s">
        <v>32</v>
      </c>
      <c r="P71" s="4" t="s">
        <v>33</v>
      </c>
      <c r="Q71" s="4">
        <v>0</v>
      </c>
      <c r="R71" s="7">
        <v>44872</v>
      </c>
      <c r="S71" s="6">
        <v>44876</v>
      </c>
      <c r="T71" s="4" t="s">
        <v>34</v>
      </c>
      <c r="U71" s="4">
        <v>160</v>
      </c>
      <c r="V71" s="4">
        <v>0</v>
      </c>
      <c r="W71" s="4">
        <v>0</v>
      </c>
      <c r="X71" s="4" t="s">
        <v>397</v>
      </c>
      <c r="Y71" s="4" t="s">
        <v>35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217</v>
      </c>
      <c r="F72" s="6">
        <v>44872</v>
      </c>
      <c r="G72" s="6">
        <v>44873</v>
      </c>
      <c r="H72" s="4">
        <v>1</v>
      </c>
      <c r="I72" s="4">
        <v>1</v>
      </c>
      <c r="J72" s="4">
        <v>1</v>
      </c>
      <c r="K72" s="4" t="s">
        <v>30</v>
      </c>
      <c r="L72" s="4">
        <v>121</v>
      </c>
      <c r="M72" s="4">
        <v>121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44872</v>
      </c>
      <c r="S72" s="6">
        <v>44876</v>
      </c>
      <c r="T72" s="4" t="s">
        <v>34</v>
      </c>
      <c r="U72" s="4">
        <v>121</v>
      </c>
      <c r="V72" s="4">
        <v>0</v>
      </c>
      <c r="W72" s="4">
        <v>0</v>
      </c>
      <c r="X72" s="4" t="s">
        <v>401</v>
      </c>
      <c r="Y72" s="4" t="s">
        <v>35</v>
      </c>
    </row>
    <row r="73" s="4" customFormat="1" spans="1:25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404</v>
      </c>
      <c r="F73" s="6">
        <v>44872</v>
      </c>
      <c r="G73" s="6">
        <v>44873</v>
      </c>
      <c r="H73" s="4">
        <v>1</v>
      </c>
      <c r="I73" s="4">
        <v>1</v>
      </c>
      <c r="J73" s="4">
        <v>1</v>
      </c>
      <c r="K73" s="4" t="s">
        <v>30</v>
      </c>
      <c r="L73" s="4">
        <v>521</v>
      </c>
      <c r="M73" s="4">
        <v>521</v>
      </c>
      <c r="N73" s="4" t="s">
        <v>405</v>
      </c>
      <c r="O73" s="4" t="s">
        <v>32</v>
      </c>
      <c r="P73" s="4" t="s">
        <v>33</v>
      </c>
      <c r="Q73" s="4">
        <v>0</v>
      </c>
      <c r="R73" s="7">
        <v>44872</v>
      </c>
      <c r="S73" s="6">
        <v>44876</v>
      </c>
      <c r="T73" s="4" t="s">
        <v>34</v>
      </c>
      <c r="U73" s="4">
        <v>521</v>
      </c>
      <c r="V73" s="4">
        <v>0</v>
      </c>
      <c r="W73" s="4">
        <v>0</v>
      </c>
      <c r="X73" s="4" t="s">
        <v>406</v>
      </c>
      <c r="Y73" s="4" t="s">
        <v>145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395</v>
      </c>
      <c r="E74" s="4" t="s">
        <v>408</v>
      </c>
      <c r="F74" s="6">
        <v>44872</v>
      </c>
      <c r="G74" s="6">
        <v>44873</v>
      </c>
      <c r="H74" s="4">
        <v>1</v>
      </c>
      <c r="I74" s="4">
        <v>1</v>
      </c>
      <c r="J74" s="4">
        <v>1</v>
      </c>
      <c r="K74" s="4" t="s">
        <v>30</v>
      </c>
      <c r="L74" s="4">
        <v>195</v>
      </c>
      <c r="M74" s="4">
        <v>195</v>
      </c>
      <c r="N74" s="4" t="s">
        <v>409</v>
      </c>
      <c r="O74" s="4" t="s">
        <v>32</v>
      </c>
      <c r="P74" s="4" t="s">
        <v>33</v>
      </c>
      <c r="Q74" s="4">
        <v>0</v>
      </c>
      <c r="R74" s="7">
        <v>44872</v>
      </c>
      <c r="S74" s="6">
        <v>44876</v>
      </c>
      <c r="T74" s="4" t="s">
        <v>34</v>
      </c>
      <c r="U74" s="4">
        <v>195</v>
      </c>
      <c r="V74" s="4">
        <v>0</v>
      </c>
      <c r="W74" s="4">
        <v>0</v>
      </c>
      <c r="X74" s="4" t="s">
        <v>410</v>
      </c>
      <c r="Y74" s="4" t="s">
        <v>35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44872</v>
      </c>
      <c r="G75" s="6">
        <v>44873</v>
      </c>
      <c r="H75" s="4">
        <v>1</v>
      </c>
      <c r="I75" s="4">
        <v>1</v>
      </c>
      <c r="J75" s="4">
        <v>1</v>
      </c>
      <c r="K75" s="4" t="s">
        <v>30</v>
      </c>
      <c r="L75" s="4">
        <v>108</v>
      </c>
      <c r="M75" s="4">
        <v>108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44872</v>
      </c>
      <c r="S75" s="6">
        <v>44876</v>
      </c>
      <c r="T75" s="4" t="s">
        <v>34</v>
      </c>
      <c r="U75" s="4">
        <v>108</v>
      </c>
      <c r="V75" s="4">
        <v>0</v>
      </c>
      <c r="W75" s="4">
        <v>0</v>
      </c>
      <c r="X75" s="4" t="s">
        <v>415</v>
      </c>
      <c r="Y75" s="4" t="s">
        <v>35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418</v>
      </c>
      <c r="F76" s="6">
        <v>44872</v>
      </c>
      <c r="G76" s="6">
        <v>44873</v>
      </c>
      <c r="H76" s="4">
        <v>1</v>
      </c>
      <c r="I76" s="4">
        <v>1</v>
      </c>
      <c r="J76" s="4">
        <v>1</v>
      </c>
      <c r="K76" s="4" t="s">
        <v>30</v>
      </c>
      <c r="L76" s="4">
        <v>268</v>
      </c>
      <c r="M76" s="4">
        <v>268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44872</v>
      </c>
      <c r="S76" s="6">
        <v>44876</v>
      </c>
      <c r="T76" s="4" t="s">
        <v>34</v>
      </c>
      <c r="U76" s="4">
        <v>268</v>
      </c>
      <c r="V76" s="4">
        <v>0</v>
      </c>
      <c r="W76" s="4">
        <v>0</v>
      </c>
      <c r="X76" s="4" t="s">
        <v>420</v>
      </c>
      <c r="Y76" s="4" t="s">
        <v>35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345</v>
      </c>
      <c r="F77" s="6">
        <v>44872</v>
      </c>
      <c r="G77" s="6">
        <v>44873</v>
      </c>
      <c r="H77" s="4">
        <v>1</v>
      </c>
      <c r="I77" s="4">
        <v>1</v>
      </c>
      <c r="J77" s="4">
        <v>1</v>
      </c>
      <c r="K77" s="4" t="s">
        <v>30</v>
      </c>
      <c r="L77" s="4">
        <v>99</v>
      </c>
      <c r="M77" s="4">
        <v>99</v>
      </c>
      <c r="N77" s="4" t="s">
        <v>423</v>
      </c>
      <c r="O77" s="4" t="s">
        <v>32</v>
      </c>
      <c r="P77" s="4" t="s">
        <v>33</v>
      </c>
      <c r="Q77" s="4">
        <v>0</v>
      </c>
      <c r="R77" s="7">
        <v>44872</v>
      </c>
      <c r="S77" s="6">
        <v>44876</v>
      </c>
      <c r="T77" s="4" t="s">
        <v>34</v>
      </c>
      <c r="U77" s="4">
        <v>99</v>
      </c>
      <c r="V77" s="4">
        <v>0</v>
      </c>
      <c r="W77" s="4">
        <v>0</v>
      </c>
      <c r="X77" s="4" t="s">
        <v>424</v>
      </c>
      <c r="Y77" s="4" t="s">
        <v>35</v>
      </c>
    </row>
    <row r="78" s="4" customFormat="1" spans="1:25">
      <c r="A78" s="4" t="s">
        <v>425</v>
      </c>
      <c r="B78" s="4" t="s">
        <v>26</v>
      </c>
      <c r="C78" s="4" t="s">
        <v>27</v>
      </c>
      <c r="D78" s="4" t="s">
        <v>426</v>
      </c>
      <c r="E78" s="4" t="s">
        <v>315</v>
      </c>
      <c r="F78" s="6">
        <v>44872</v>
      </c>
      <c r="G78" s="6">
        <v>44873</v>
      </c>
      <c r="H78" s="4">
        <v>1</v>
      </c>
      <c r="I78" s="4">
        <v>1</v>
      </c>
      <c r="J78" s="4">
        <v>1</v>
      </c>
      <c r="K78" s="4" t="s">
        <v>30</v>
      </c>
      <c r="L78" s="4">
        <v>146</v>
      </c>
      <c r="M78" s="4">
        <v>146</v>
      </c>
      <c r="N78" s="4" t="s">
        <v>427</v>
      </c>
      <c r="O78" s="4" t="s">
        <v>32</v>
      </c>
      <c r="P78" s="4" t="s">
        <v>33</v>
      </c>
      <c r="Q78" s="4">
        <v>0</v>
      </c>
      <c r="R78" s="7">
        <v>44872</v>
      </c>
      <c r="S78" s="6">
        <v>44876</v>
      </c>
      <c r="T78" s="4" t="s">
        <v>34</v>
      </c>
      <c r="U78" s="4">
        <v>146</v>
      </c>
      <c r="V78" s="4">
        <v>0</v>
      </c>
      <c r="W78" s="4">
        <v>0</v>
      </c>
      <c r="X78" s="4" t="s">
        <v>428</v>
      </c>
      <c r="Y78" s="4" t="s">
        <v>429</v>
      </c>
    </row>
    <row r="79" s="4" customFormat="1" spans="1:25">
      <c r="A79" s="4" t="s">
        <v>430</v>
      </c>
      <c r="B79" s="4" t="s">
        <v>26</v>
      </c>
      <c r="C79" s="4" t="s">
        <v>431</v>
      </c>
      <c r="D79" s="4" t="s">
        <v>432</v>
      </c>
      <c r="E79" s="4" t="s">
        <v>433</v>
      </c>
      <c r="F79" s="6">
        <v>44847</v>
      </c>
      <c r="G79" s="6">
        <v>44849</v>
      </c>
      <c r="H79" s="4">
        <v>1</v>
      </c>
      <c r="I79" s="4">
        <v>2</v>
      </c>
      <c r="J79" s="4">
        <v>2</v>
      </c>
      <c r="K79" s="4" t="s">
        <v>30</v>
      </c>
      <c r="L79" s="4">
        <v>336.7</v>
      </c>
      <c r="M79" s="4">
        <v>336.7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44823.4443287037</v>
      </c>
      <c r="S79" s="6">
        <v>44876</v>
      </c>
      <c r="T79" s="4" t="s">
        <v>34</v>
      </c>
      <c r="U79" s="4">
        <v>336.7</v>
      </c>
      <c r="V79" s="4">
        <v>0</v>
      </c>
      <c r="W79" s="4">
        <v>0</v>
      </c>
      <c r="X79" s="4" t="s">
        <v>35</v>
      </c>
      <c r="Y79" s="4" t="s">
        <v>435</v>
      </c>
    </row>
    <row r="80" s="4" customFormat="1" spans="1:25">
      <c r="A80" s="4" t="s">
        <v>436</v>
      </c>
      <c r="B80" s="4" t="s">
        <v>26</v>
      </c>
      <c r="C80" s="4" t="s">
        <v>431</v>
      </c>
      <c r="D80" s="4" t="s">
        <v>437</v>
      </c>
      <c r="E80" s="4" t="s">
        <v>438</v>
      </c>
      <c r="F80" s="6">
        <v>44833</v>
      </c>
      <c r="G80" s="6">
        <v>44834</v>
      </c>
      <c r="H80" s="4">
        <v>1</v>
      </c>
      <c r="I80" s="4">
        <v>1</v>
      </c>
      <c r="J80" s="4">
        <v>1</v>
      </c>
      <c r="K80" s="4" t="s">
        <v>30</v>
      </c>
      <c r="L80" s="4">
        <v>163</v>
      </c>
      <c r="M80" s="4">
        <v>163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44817.4212037037</v>
      </c>
      <c r="S80" s="6">
        <v>44876</v>
      </c>
      <c r="T80" s="4" t="s">
        <v>34</v>
      </c>
      <c r="U80" s="4">
        <v>163</v>
      </c>
      <c r="V80" s="4">
        <v>0</v>
      </c>
      <c r="W80" s="4">
        <v>0</v>
      </c>
      <c r="X80" s="4" t="s">
        <v>35</v>
      </c>
      <c r="Y8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topLeftCell="A79" workbookViewId="0">
      <selection activeCell="A87" sqref="A87:C8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440</v>
      </c>
    </row>
    <row r="2" s="4" customFormat="1" spans="1:9">
      <c r="A2" s="5">
        <v>21098553951</v>
      </c>
      <c r="B2" s="6">
        <v>44869</v>
      </c>
      <c r="C2" s="6">
        <v>44873</v>
      </c>
      <c r="D2" s="4">
        <v>3376</v>
      </c>
      <c r="E2" s="4" t="str">
        <f>VLOOKUP(A2,HOP!A:L,12,0)</f>
        <v>3376.00</v>
      </c>
      <c r="F2" s="4" t="str">
        <f>VLOOKUP(A2,HOP!A:C,3,0)</f>
        <v>2700514</v>
      </c>
      <c r="G2" s="4">
        <f>D2-E2</f>
        <v>0</v>
      </c>
      <c r="H2" s="4" t="str">
        <f>$H$1&amp;F2</f>
        <v>，2700514</v>
      </c>
      <c r="I2" s="4" t="str">
        <f>VLOOKUP(A2,HOP!A:U,21,0)</f>
        <v>直采</v>
      </c>
    </row>
    <row r="3" s="4" customFormat="1" spans="1:9">
      <c r="A3" s="5">
        <v>21144687246</v>
      </c>
      <c r="B3" s="6">
        <v>44868</v>
      </c>
      <c r="C3" s="6">
        <v>44873</v>
      </c>
      <c r="D3" s="4">
        <v>6730</v>
      </c>
      <c r="E3" s="4" t="str">
        <f>VLOOKUP(A3,HOP!A:L,12,0)</f>
        <v>6730.00</v>
      </c>
      <c r="F3" s="4" t="str">
        <f>VLOOKUP(A3,HOP!A:C,3,0)</f>
        <v>2707969</v>
      </c>
      <c r="G3" s="4">
        <f t="shared" ref="G3:G34" si="0">D3-E3</f>
        <v>0</v>
      </c>
      <c r="H3" s="4" t="str">
        <f t="shared" ref="H3:H34" si="1">$H$1&amp;F3</f>
        <v>，2707969</v>
      </c>
      <c r="I3" s="4" t="str">
        <f>VLOOKUP(A3,HOP!A:U,21,0)</f>
        <v>直连</v>
      </c>
    </row>
    <row r="4" s="4" customFormat="1" spans="1:9">
      <c r="A4" s="5">
        <v>21151088962</v>
      </c>
      <c r="B4" s="6">
        <v>44872</v>
      </c>
      <c r="C4" s="6">
        <v>44873</v>
      </c>
      <c r="D4" s="4">
        <v>991</v>
      </c>
      <c r="E4" s="4" t="str">
        <f>VLOOKUP(A4,HOP!A:L,12,0)</f>
        <v>991.00</v>
      </c>
      <c r="F4" s="4" t="str">
        <f>VLOOKUP(A4,HOP!A:C,3,0)</f>
        <v>2709221</v>
      </c>
      <c r="G4" s="4">
        <f t="shared" si="0"/>
        <v>0</v>
      </c>
      <c r="H4" s="4" t="str">
        <f t="shared" si="1"/>
        <v>，2709221</v>
      </c>
      <c r="I4" s="4" t="str">
        <f>VLOOKUP(A4,HOP!A:U,21,0)</f>
        <v>直连</v>
      </c>
    </row>
    <row r="5" s="4" customFormat="1" spans="1:9">
      <c r="A5" s="5">
        <v>21312987771</v>
      </c>
      <c r="B5" s="6">
        <v>44871</v>
      </c>
      <c r="C5" s="6">
        <v>44873</v>
      </c>
      <c r="D5" s="4">
        <v>1719</v>
      </c>
      <c r="E5" s="4" t="str">
        <f>VLOOKUP(A5,HOP!A:L,12,0)</f>
        <v>1719.00</v>
      </c>
      <c r="F5" s="4" t="str">
        <f>VLOOKUP(A5,HOP!A:C,3,0)</f>
        <v>2721603</v>
      </c>
      <c r="G5" s="4">
        <f t="shared" si="0"/>
        <v>0</v>
      </c>
      <c r="H5" s="4" t="str">
        <f t="shared" si="1"/>
        <v>，2721603</v>
      </c>
      <c r="I5" s="4" t="str">
        <f>VLOOKUP(A5,HOP!A:U,21,0)</f>
        <v>直连</v>
      </c>
    </row>
    <row r="6" s="4" customFormat="1" spans="1:9">
      <c r="A6" s="5">
        <v>21431840607</v>
      </c>
      <c r="B6" s="6">
        <v>44871</v>
      </c>
      <c r="C6" s="6">
        <v>44873</v>
      </c>
      <c r="D6" s="4">
        <v>570</v>
      </c>
      <c r="E6" s="4" t="str">
        <f>VLOOKUP(A6,HOP!A:L,12,0)</f>
        <v>570.00</v>
      </c>
      <c r="F6" s="4" t="str">
        <f>VLOOKUP(A6,HOP!A:C,3,0)</f>
        <v>2736457</v>
      </c>
      <c r="G6" s="4">
        <f t="shared" si="0"/>
        <v>0</v>
      </c>
      <c r="H6" s="4" t="str">
        <f t="shared" si="1"/>
        <v>，2736457</v>
      </c>
      <c r="I6" s="4" t="str">
        <f>VLOOKUP(A6,HOP!A:U,21,0)</f>
        <v>直连</v>
      </c>
    </row>
    <row r="7" s="4" customFormat="1" spans="1:9">
      <c r="A7" s="5">
        <v>21445073324</v>
      </c>
      <c r="B7" s="6">
        <v>44871</v>
      </c>
      <c r="C7" s="6">
        <v>44873</v>
      </c>
      <c r="D7" s="4">
        <v>1596</v>
      </c>
      <c r="E7" s="4" t="str">
        <f>VLOOKUP(A7,HOP!A:L,12,0)</f>
        <v>1596.00</v>
      </c>
      <c r="F7" s="4" t="str">
        <f>VLOOKUP(A7,HOP!A:C,3,0)</f>
        <v>2738506</v>
      </c>
      <c r="G7" s="4">
        <f t="shared" si="0"/>
        <v>0</v>
      </c>
      <c r="H7" s="4" t="str">
        <f t="shared" si="1"/>
        <v>，2738506</v>
      </c>
      <c r="I7" s="4" t="str">
        <f>VLOOKUP(A7,HOP!A:U,21,0)</f>
        <v>直连</v>
      </c>
    </row>
    <row r="8" s="4" customFormat="1" spans="1:9">
      <c r="A8" s="5">
        <v>21456607671</v>
      </c>
      <c r="B8" s="6">
        <v>44868</v>
      </c>
      <c r="C8" s="6">
        <v>44873</v>
      </c>
      <c r="D8" s="4">
        <v>5080</v>
      </c>
      <c r="E8" s="4" t="str">
        <f>VLOOKUP(A8,HOP!A:L,12,0)</f>
        <v>5080.00</v>
      </c>
      <c r="F8" s="4" t="str">
        <f>VLOOKUP(A8,HOP!A:C,3,0)</f>
        <v>2740695</v>
      </c>
      <c r="G8" s="4">
        <f t="shared" si="0"/>
        <v>0</v>
      </c>
      <c r="H8" s="4" t="str">
        <f t="shared" si="1"/>
        <v>，2740695</v>
      </c>
      <c r="I8" s="4" t="str">
        <f>VLOOKUP(A8,HOP!A:U,21,0)</f>
        <v>直连</v>
      </c>
    </row>
    <row r="9" s="4" customFormat="1" spans="1:9">
      <c r="A9" s="5">
        <v>21477536486</v>
      </c>
      <c r="B9" s="6">
        <v>44871</v>
      </c>
      <c r="C9" s="6">
        <v>44873</v>
      </c>
      <c r="D9" s="4">
        <v>1846</v>
      </c>
      <c r="E9" s="4" t="str">
        <f>VLOOKUP(A9,HOP!A:L,12,0)</f>
        <v>1846.00</v>
      </c>
      <c r="F9" s="4" t="str">
        <f>VLOOKUP(A9,HOP!A:C,3,0)</f>
        <v>2745500</v>
      </c>
      <c r="G9" s="4">
        <f t="shared" si="0"/>
        <v>0</v>
      </c>
      <c r="H9" s="4" t="str">
        <f t="shared" si="1"/>
        <v>，2745500</v>
      </c>
      <c r="I9" s="4" t="str">
        <f>VLOOKUP(A9,HOP!A:U,21,0)</f>
        <v>直连</v>
      </c>
    </row>
    <row r="10" s="4" customFormat="1" spans="1:9">
      <c r="A10" s="5">
        <v>21514481756</v>
      </c>
      <c r="B10" s="6">
        <v>44872</v>
      </c>
      <c r="C10" s="6">
        <v>44873</v>
      </c>
      <c r="D10" s="4">
        <v>1028</v>
      </c>
      <c r="E10" s="4" t="str">
        <f>VLOOKUP(A10,HOP!A:L,12,0)</f>
        <v>1028.00</v>
      </c>
      <c r="F10" s="4" t="str">
        <f>VLOOKUP(A10,HOP!A:C,3,0)</f>
        <v>2755119</v>
      </c>
      <c r="G10" s="4">
        <f t="shared" si="0"/>
        <v>0</v>
      </c>
      <c r="H10" s="4" t="str">
        <f t="shared" si="1"/>
        <v>，2755119</v>
      </c>
      <c r="I10" s="4" t="str">
        <f>VLOOKUP(A10,HOP!A:U,21,0)</f>
        <v>直连</v>
      </c>
    </row>
    <row r="11" s="4" customFormat="1" spans="1:9">
      <c r="A11" s="5">
        <v>21556624895</v>
      </c>
      <c r="B11" s="6">
        <v>44869</v>
      </c>
      <c r="C11" s="6">
        <v>44873</v>
      </c>
      <c r="D11" s="4">
        <v>4532</v>
      </c>
      <c r="E11" s="4" t="str">
        <f>VLOOKUP(A11,HOP!A:L,12,0)</f>
        <v>4532.00</v>
      </c>
      <c r="F11" s="4" t="str">
        <f>VLOOKUP(A11,HOP!A:C,3,0)</f>
        <v>2755501</v>
      </c>
      <c r="G11" s="4">
        <f t="shared" si="0"/>
        <v>0</v>
      </c>
      <c r="H11" s="4" t="str">
        <f t="shared" si="1"/>
        <v>，2755501</v>
      </c>
      <c r="I11" s="4" t="str">
        <f>VLOOKUP(A11,HOP!A:U,21,0)</f>
        <v>直连</v>
      </c>
    </row>
    <row r="12" s="4" customFormat="1" spans="1:9">
      <c r="A12" s="5">
        <v>21559936001</v>
      </c>
      <c r="B12" s="6">
        <v>44870</v>
      </c>
      <c r="C12" s="6">
        <v>44873</v>
      </c>
      <c r="D12" s="4">
        <v>2476</v>
      </c>
      <c r="E12" s="4" t="str">
        <f>VLOOKUP(A12,HOP!A:L,12,0)</f>
        <v>2476.00</v>
      </c>
      <c r="F12" s="4" t="str">
        <f>VLOOKUP(A12,HOP!A:C,3,0)</f>
        <v>2756106</v>
      </c>
      <c r="G12" s="4">
        <f t="shared" si="0"/>
        <v>0</v>
      </c>
      <c r="H12" s="4" t="str">
        <f t="shared" si="1"/>
        <v>，2756106</v>
      </c>
      <c r="I12" s="4" t="str">
        <f>VLOOKUP(A12,HOP!A:U,21,0)</f>
        <v>直连</v>
      </c>
    </row>
    <row r="13" s="4" customFormat="1" spans="1:9">
      <c r="A13" s="5">
        <v>21562498256</v>
      </c>
      <c r="B13" s="6">
        <v>44869</v>
      </c>
      <c r="C13" s="6">
        <v>44873</v>
      </c>
      <c r="D13" s="4">
        <v>2032</v>
      </c>
      <c r="E13" s="4" t="str">
        <f>VLOOKUP(A13,HOP!A:L,12,0)</f>
        <v>2032.00</v>
      </c>
      <c r="F13" s="4" t="str">
        <f>VLOOKUP(A13,HOP!A:C,3,0)</f>
        <v>2756592</v>
      </c>
      <c r="G13" s="4">
        <f t="shared" si="0"/>
        <v>0</v>
      </c>
      <c r="H13" s="4" t="str">
        <f t="shared" si="1"/>
        <v>，2756592</v>
      </c>
      <c r="I13" s="4" t="str">
        <f>VLOOKUP(A13,HOP!A:U,21,0)</f>
        <v>直连</v>
      </c>
    </row>
    <row r="14" s="4" customFormat="1" spans="1:9">
      <c r="A14" s="5">
        <v>21563702168</v>
      </c>
      <c r="B14" s="6">
        <v>44872</v>
      </c>
      <c r="C14" s="6">
        <v>44873</v>
      </c>
      <c r="D14" s="4">
        <v>523</v>
      </c>
      <c r="E14" s="4" t="str">
        <f>VLOOKUP(A14,HOP!A:L,12,0)</f>
        <v>523.00</v>
      </c>
      <c r="F14" s="4" t="str">
        <f>VLOOKUP(A14,HOP!A:C,3,0)</f>
        <v>2756839</v>
      </c>
      <c r="G14" s="4">
        <f t="shared" si="0"/>
        <v>0</v>
      </c>
      <c r="H14" s="4" t="str">
        <f t="shared" si="1"/>
        <v>，2756839</v>
      </c>
      <c r="I14" s="4" t="str">
        <f>VLOOKUP(A14,HOP!A:U,21,0)</f>
        <v>直连</v>
      </c>
    </row>
    <row r="15" s="4" customFormat="1" spans="1:9">
      <c r="A15" s="5">
        <v>21571020506</v>
      </c>
      <c r="B15" s="6">
        <v>44872</v>
      </c>
      <c r="C15" s="6">
        <v>44873</v>
      </c>
      <c r="D15" s="4">
        <v>387</v>
      </c>
      <c r="E15" s="4" t="str">
        <f>VLOOKUP(A15,HOP!A:L,12,0)</f>
        <v>387.00</v>
      </c>
      <c r="F15" s="4" t="str">
        <f>VLOOKUP(A15,HOP!A:C,3,0)</f>
        <v>2758086</v>
      </c>
      <c r="G15" s="4">
        <f t="shared" si="0"/>
        <v>0</v>
      </c>
      <c r="H15" s="4" t="str">
        <f t="shared" si="1"/>
        <v>，2758086</v>
      </c>
      <c r="I15" s="4" t="str">
        <f>VLOOKUP(A15,HOP!A:U,21,0)</f>
        <v>直连</v>
      </c>
    </row>
    <row r="16" s="4" customFormat="1" spans="1:9">
      <c r="A16" s="5">
        <v>21577812634</v>
      </c>
      <c r="B16" s="6">
        <v>44871</v>
      </c>
      <c r="C16" s="6">
        <v>44873</v>
      </c>
      <c r="D16" s="4">
        <v>6432</v>
      </c>
      <c r="E16" s="4" t="str">
        <f>VLOOKUP(A16,HOP!A:L,12,0)</f>
        <v>6432.00</v>
      </c>
      <c r="F16" s="4" t="str">
        <f>VLOOKUP(A16,HOP!A:C,3,0)</f>
        <v>2759075</v>
      </c>
      <c r="G16" s="4">
        <f t="shared" si="0"/>
        <v>0</v>
      </c>
      <c r="H16" s="4" t="str">
        <f t="shared" si="1"/>
        <v>，2759075</v>
      </c>
      <c r="I16" s="4" t="str">
        <f>VLOOKUP(A16,HOP!A:U,21,0)</f>
        <v>直连</v>
      </c>
    </row>
    <row r="17" s="4" customFormat="1" spans="1:9">
      <c r="A17" s="5">
        <v>21580806961</v>
      </c>
      <c r="B17" s="6">
        <v>44872</v>
      </c>
      <c r="C17" s="6">
        <v>44873</v>
      </c>
      <c r="D17" s="4">
        <v>661</v>
      </c>
      <c r="E17" s="4" t="str">
        <f>VLOOKUP(A17,HOP!A:L,12,0)</f>
        <v>661.00</v>
      </c>
      <c r="F17" s="4" t="str">
        <f>VLOOKUP(A17,HOP!A:C,3,0)</f>
        <v>2759873</v>
      </c>
      <c r="G17" s="4">
        <f t="shared" si="0"/>
        <v>0</v>
      </c>
      <c r="H17" s="4" t="str">
        <f t="shared" si="1"/>
        <v>，2759873</v>
      </c>
      <c r="I17" s="4" t="str">
        <f>VLOOKUP(A17,HOP!A:U,21,0)</f>
        <v>直连</v>
      </c>
    </row>
    <row r="18" s="4" customFormat="1" spans="1:9">
      <c r="A18" s="5">
        <v>21592885514</v>
      </c>
      <c r="B18" s="6">
        <v>44869</v>
      </c>
      <c r="C18" s="6">
        <v>44873</v>
      </c>
      <c r="D18" s="4">
        <v>6910</v>
      </c>
      <c r="E18" s="4" t="str">
        <f>VLOOKUP(A18,HOP!A:L,12,0)</f>
        <v>6910.00</v>
      </c>
      <c r="F18" s="4" t="str">
        <f>VLOOKUP(A18,HOP!A:C,3,0)</f>
        <v>2761913</v>
      </c>
      <c r="G18" s="4">
        <f t="shared" si="0"/>
        <v>0</v>
      </c>
      <c r="H18" s="4" t="str">
        <f t="shared" si="1"/>
        <v>，2761913</v>
      </c>
      <c r="I18" s="4" t="str">
        <f>VLOOKUP(A18,HOP!A:U,21,0)</f>
        <v>直连</v>
      </c>
    </row>
    <row r="19" s="4" customFormat="1" spans="1:9">
      <c r="A19" s="5">
        <v>21599118069</v>
      </c>
      <c r="B19" s="6">
        <v>44872</v>
      </c>
      <c r="C19" s="6">
        <v>44873</v>
      </c>
      <c r="D19" s="4">
        <v>804</v>
      </c>
      <c r="E19" s="4" t="str">
        <f>VLOOKUP(A19,HOP!A:L,12,0)</f>
        <v>804.00</v>
      </c>
      <c r="F19" s="4" t="str">
        <f>VLOOKUP(A19,HOP!A:C,3,0)</f>
        <v>2762721</v>
      </c>
      <c r="G19" s="4">
        <f t="shared" si="0"/>
        <v>0</v>
      </c>
      <c r="H19" s="4" t="str">
        <f t="shared" si="1"/>
        <v>，2762721</v>
      </c>
      <c r="I19" s="4" t="str">
        <f>VLOOKUP(A19,HOP!A:U,21,0)</f>
        <v>直连</v>
      </c>
    </row>
    <row r="20" s="4" customFormat="1" spans="1:9">
      <c r="A20" s="5">
        <v>21599708749</v>
      </c>
      <c r="B20" s="6">
        <v>44871</v>
      </c>
      <c r="C20" s="6">
        <v>44873</v>
      </c>
      <c r="D20" s="4">
        <v>1455</v>
      </c>
      <c r="E20" s="4" t="str">
        <f>VLOOKUP(A20,HOP!A:L,12,0)</f>
        <v>1455.00</v>
      </c>
      <c r="F20" s="4" t="str">
        <f>VLOOKUP(A20,HOP!A:C,3,0)</f>
        <v>2762904</v>
      </c>
      <c r="G20" s="4">
        <f t="shared" si="0"/>
        <v>0</v>
      </c>
      <c r="H20" s="4" t="str">
        <f t="shared" si="1"/>
        <v>，2762904</v>
      </c>
      <c r="I20" s="4" t="str">
        <f>VLOOKUP(A20,HOP!A:U,21,0)</f>
        <v>直连</v>
      </c>
    </row>
    <row r="21" s="4" customFormat="1" spans="1:9">
      <c r="A21" s="5">
        <v>21635692729</v>
      </c>
      <c r="B21" s="6">
        <v>44869</v>
      </c>
      <c r="C21" s="6">
        <v>44873</v>
      </c>
      <c r="D21" s="4">
        <v>17896</v>
      </c>
      <c r="E21" s="4" t="str">
        <f>VLOOKUP(A21,HOP!A:L,12,0)</f>
        <v>17896.00</v>
      </c>
      <c r="F21" s="4" t="str">
        <f>VLOOKUP(A21,HOP!A:C,3,0)</f>
        <v>2768534</v>
      </c>
      <c r="G21" s="4">
        <f t="shared" si="0"/>
        <v>0</v>
      </c>
      <c r="H21" s="4" t="str">
        <f t="shared" si="1"/>
        <v>，2768534</v>
      </c>
      <c r="I21" s="4" t="str">
        <f>VLOOKUP(A21,HOP!A:U,21,0)</f>
        <v>直连</v>
      </c>
    </row>
    <row r="22" s="4" customFormat="1" spans="1:9">
      <c r="A22" s="5">
        <v>21681902434</v>
      </c>
      <c r="B22" s="6">
        <v>44867</v>
      </c>
      <c r="C22" s="6">
        <v>44873</v>
      </c>
      <c r="D22" s="4">
        <v>876</v>
      </c>
      <c r="E22" s="4" t="str">
        <f>VLOOKUP(A22,HOP!A:L,12,0)</f>
        <v>876.00</v>
      </c>
      <c r="F22" s="4" t="str">
        <f>VLOOKUP(A22,HOP!A:C,3,0)</f>
        <v>2769570</v>
      </c>
      <c r="G22" s="4">
        <f t="shared" si="0"/>
        <v>0</v>
      </c>
      <c r="H22" s="4" t="str">
        <f t="shared" si="1"/>
        <v>，2769570</v>
      </c>
      <c r="I22" s="4" t="str">
        <f>VLOOKUP(A22,HOP!A:U,21,0)</f>
        <v>直连</v>
      </c>
    </row>
    <row r="23" s="4" customFormat="1" spans="1:9">
      <c r="A23" s="5">
        <v>21686091905</v>
      </c>
      <c r="B23" s="6">
        <v>44871</v>
      </c>
      <c r="C23" s="6">
        <v>44873</v>
      </c>
      <c r="D23" s="4">
        <v>1942</v>
      </c>
      <c r="E23" s="4" t="str">
        <f>VLOOKUP(A23,HOP!A:L,12,0)</f>
        <v>1942.00</v>
      </c>
      <c r="F23" s="4" t="str">
        <f>VLOOKUP(A23,HOP!A:C,3,0)</f>
        <v>2770515</v>
      </c>
      <c r="G23" s="4">
        <f t="shared" si="0"/>
        <v>0</v>
      </c>
      <c r="H23" s="4" t="str">
        <f t="shared" si="1"/>
        <v>，2770515</v>
      </c>
      <c r="I23" s="4" t="str">
        <f>VLOOKUP(A23,HOP!A:U,21,0)</f>
        <v>直连</v>
      </c>
    </row>
    <row r="24" s="4" customFormat="1" spans="1:9">
      <c r="A24" s="5">
        <v>21687154928</v>
      </c>
      <c r="B24" s="6">
        <v>44870</v>
      </c>
      <c r="C24" s="6">
        <v>44873</v>
      </c>
      <c r="D24" s="4">
        <v>6429</v>
      </c>
      <c r="E24" s="4" t="str">
        <f>VLOOKUP(A24,HOP!A:L,12,0)</f>
        <v>6429.00</v>
      </c>
      <c r="F24" s="4" t="str">
        <f>VLOOKUP(A24,HOP!A:C,3,0)</f>
        <v>2770786</v>
      </c>
      <c r="G24" s="4">
        <f t="shared" si="0"/>
        <v>0</v>
      </c>
      <c r="H24" s="4" t="str">
        <f t="shared" si="1"/>
        <v>，2770786</v>
      </c>
      <c r="I24" s="4" t="str">
        <f>VLOOKUP(A24,HOP!A:U,21,0)</f>
        <v>直连</v>
      </c>
    </row>
    <row r="25" s="4" customFormat="1" spans="1:9">
      <c r="A25" s="5">
        <v>21687222084</v>
      </c>
      <c r="B25" s="6">
        <v>44869</v>
      </c>
      <c r="C25" s="6">
        <v>44873</v>
      </c>
      <c r="D25" s="4">
        <v>4352</v>
      </c>
      <c r="E25" s="4" t="str">
        <f>VLOOKUP(A25,HOP!A:L,12,0)</f>
        <v>4352.00</v>
      </c>
      <c r="F25" s="4" t="str">
        <f>VLOOKUP(A25,HOP!A:C,3,0)</f>
        <v>2770802</v>
      </c>
      <c r="G25" s="4">
        <f t="shared" si="0"/>
        <v>0</v>
      </c>
      <c r="H25" s="4" t="str">
        <f t="shared" si="1"/>
        <v>，2770802</v>
      </c>
      <c r="I25" s="4" t="str">
        <f>VLOOKUP(A25,HOP!A:U,21,0)</f>
        <v>直连</v>
      </c>
    </row>
    <row r="26" s="4" customFormat="1" spans="1:9">
      <c r="A26" s="5">
        <v>21689113650</v>
      </c>
      <c r="B26" s="6">
        <v>44868</v>
      </c>
      <c r="C26" s="6">
        <v>44873</v>
      </c>
      <c r="D26" s="4">
        <v>1085</v>
      </c>
      <c r="E26" s="4" t="str">
        <f>VLOOKUP(A26,HOP!A:L,12,0)</f>
        <v>1085.00</v>
      </c>
      <c r="F26" s="4" t="str">
        <f>VLOOKUP(A26,HOP!A:C,3,0)</f>
        <v>2771360</v>
      </c>
      <c r="G26" s="4">
        <f t="shared" si="0"/>
        <v>0</v>
      </c>
      <c r="H26" s="4" t="str">
        <f t="shared" si="1"/>
        <v>，2771360</v>
      </c>
      <c r="I26" s="4" t="str">
        <f>VLOOKUP(A26,HOP!A:U,21,0)</f>
        <v>直连</v>
      </c>
    </row>
    <row r="27" s="4" customFormat="1" spans="1:9">
      <c r="A27" s="5">
        <v>21693296749</v>
      </c>
      <c r="B27" s="6">
        <v>44872</v>
      </c>
      <c r="C27" s="6">
        <v>44873</v>
      </c>
      <c r="D27" s="4">
        <v>97</v>
      </c>
      <c r="E27" s="4" t="str">
        <f>VLOOKUP(A27,HOP!A:L,12,0)</f>
        <v>97.00</v>
      </c>
      <c r="F27" s="4" t="str">
        <f>VLOOKUP(A27,HOP!A:C,3,0)</f>
        <v>2771648</v>
      </c>
      <c r="G27" s="4">
        <f t="shared" si="0"/>
        <v>0</v>
      </c>
      <c r="H27" s="4" t="str">
        <f t="shared" si="1"/>
        <v>，2771648</v>
      </c>
      <c r="I27" s="4" t="str">
        <f>VLOOKUP(A27,HOP!A:U,21,0)</f>
        <v>直连</v>
      </c>
    </row>
    <row r="28" s="4" customFormat="1" spans="1:9">
      <c r="A28" s="5">
        <v>21695699403</v>
      </c>
      <c r="B28" s="6">
        <v>44871</v>
      </c>
      <c r="C28" s="6">
        <v>44873</v>
      </c>
      <c r="D28" s="4">
        <v>1618</v>
      </c>
      <c r="E28" s="4" t="str">
        <f>VLOOKUP(A28,HOP!A:L,12,0)</f>
        <v>1618.00</v>
      </c>
      <c r="F28" s="4" t="str">
        <f>VLOOKUP(A28,HOP!A:C,3,0)</f>
        <v>2772257</v>
      </c>
      <c r="G28" s="4">
        <f t="shared" si="0"/>
        <v>0</v>
      </c>
      <c r="H28" s="4" t="str">
        <f t="shared" si="1"/>
        <v>，2772257</v>
      </c>
      <c r="I28" s="4" t="str">
        <f>VLOOKUP(A28,HOP!A:U,21,0)</f>
        <v>直连</v>
      </c>
    </row>
    <row r="29" s="4" customFormat="1" spans="1:9">
      <c r="A29" s="5">
        <v>21696931530</v>
      </c>
      <c r="B29" s="6">
        <v>44872</v>
      </c>
      <c r="C29" s="6">
        <v>44873</v>
      </c>
      <c r="D29" s="4">
        <v>1806</v>
      </c>
      <c r="E29" s="4" t="str">
        <f>VLOOKUP(A29,HOP!A:L,12,0)</f>
        <v>1806.00</v>
      </c>
      <c r="F29" s="4" t="str">
        <f>VLOOKUP(A29,HOP!A:C,3,0)</f>
        <v>2772518</v>
      </c>
      <c r="G29" s="4">
        <f t="shared" si="0"/>
        <v>0</v>
      </c>
      <c r="H29" s="4" t="str">
        <f t="shared" si="1"/>
        <v>，2772518</v>
      </c>
      <c r="I29" s="4" t="str">
        <f>VLOOKUP(A29,HOP!A:U,21,0)</f>
        <v>直连</v>
      </c>
    </row>
    <row r="30" s="4" customFormat="1" spans="1:9">
      <c r="A30" s="5">
        <v>21698041833</v>
      </c>
      <c r="B30" s="6">
        <v>44868</v>
      </c>
      <c r="C30" s="6">
        <v>44873</v>
      </c>
      <c r="D30" s="4">
        <v>2755</v>
      </c>
      <c r="E30" s="4" t="str">
        <f>VLOOKUP(A30,HOP!A:L,12,0)</f>
        <v>2755.00</v>
      </c>
      <c r="F30" s="4" t="str">
        <f>VLOOKUP(A30,HOP!A:C,3,0)</f>
        <v>2772892</v>
      </c>
      <c r="G30" s="4">
        <f t="shared" si="0"/>
        <v>0</v>
      </c>
      <c r="H30" s="4" t="str">
        <f t="shared" si="1"/>
        <v>，2772892</v>
      </c>
      <c r="I30" s="4" t="str">
        <f>VLOOKUP(A30,HOP!A:U,21,0)</f>
        <v>直连</v>
      </c>
    </row>
    <row r="31" s="4" customFormat="1" spans="1:9">
      <c r="A31" s="5">
        <v>21698322230</v>
      </c>
      <c r="B31" s="6">
        <v>44871</v>
      </c>
      <c r="C31" s="6">
        <v>44873</v>
      </c>
      <c r="D31" s="4">
        <v>704</v>
      </c>
      <c r="E31" s="4" t="str">
        <f>VLOOKUP(A31,HOP!A:L,12,0)</f>
        <v>704.00</v>
      </c>
      <c r="F31" s="4" t="str">
        <f>VLOOKUP(A31,HOP!A:C,3,0)</f>
        <v>2772939</v>
      </c>
      <c r="G31" s="4">
        <f t="shared" si="0"/>
        <v>0</v>
      </c>
      <c r="H31" s="4" t="str">
        <f t="shared" si="1"/>
        <v>，2772939</v>
      </c>
      <c r="I31" s="4" t="str">
        <f>VLOOKUP(A31,HOP!A:U,21,0)</f>
        <v>直连</v>
      </c>
    </row>
    <row r="32" s="4" customFormat="1" spans="1:9">
      <c r="A32" s="5">
        <v>21704153759</v>
      </c>
      <c r="B32" s="6">
        <v>44872</v>
      </c>
      <c r="C32" s="6">
        <v>44873</v>
      </c>
      <c r="D32" s="4">
        <v>495</v>
      </c>
      <c r="E32" s="4" t="str">
        <f>VLOOKUP(A32,HOP!A:L,12,0)</f>
        <v>495.00</v>
      </c>
      <c r="F32" s="4" t="str">
        <f>VLOOKUP(A32,HOP!A:C,3,0)</f>
        <v>2774282</v>
      </c>
      <c r="G32" s="4">
        <f t="shared" si="0"/>
        <v>0</v>
      </c>
      <c r="H32" s="4" t="str">
        <f t="shared" si="1"/>
        <v>，2774282</v>
      </c>
      <c r="I32" s="4" t="str">
        <f>VLOOKUP(A32,HOP!A:U,21,0)</f>
        <v>直连</v>
      </c>
    </row>
    <row r="33" s="4" customFormat="1" spans="1:9">
      <c r="A33" s="5">
        <v>21704826649</v>
      </c>
      <c r="B33" s="6">
        <v>44869</v>
      </c>
      <c r="C33" s="6">
        <v>44873</v>
      </c>
      <c r="D33" s="4">
        <v>1510</v>
      </c>
      <c r="E33" s="4" t="str">
        <f>VLOOKUP(A33,HOP!A:L,12,0)</f>
        <v>1510.00</v>
      </c>
      <c r="F33" s="4" t="str">
        <f>VLOOKUP(A33,HOP!A:C,3,0)</f>
        <v>2774448</v>
      </c>
      <c r="G33" s="4">
        <f t="shared" si="0"/>
        <v>0</v>
      </c>
      <c r="H33" s="4" t="str">
        <f t="shared" si="1"/>
        <v>，2774448</v>
      </c>
      <c r="I33" s="4" t="str">
        <f>VLOOKUP(A33,HOP!A:U,21,0)</f>
        <v>直连</v>
      </c>
    </row>
    <row r="34" s="4" customFormat="1" spans="1:9">
      <c r="A34" s="5">
        <v>21705683408</v>
      </c>
      <c r="B34" s="6">
        <v>44869</v>
      </c>
      <c r="C34" s="6">
        <v>44873</v>
      </c>
      <c r="D34" s="4">
        <v>2548</v>
      </c>
      <c r="E34" s="4" t="str">
        <f>VLOOKUP(A34,HOP!A:L,12,0)</f>
        <v>2548.00</v>
      </c>
      <c r="F34" s="4" t="str">
        <f>VLOOKUP(A34,HOP!A:C,3,0)</f>
        <v>2774666</v>
      </c>
      <c r="G34" s="4">
        <f t="shared" si="0"/>
        <v>0</v>
      </c>
      <c r="H34" s="4" t="str">
        <f t="shared" si="1"/>
        <v>，2774666</v>
      </c>
      <c r="I34" s="4" t="str">
        <f>VLOOKUP(A34,HOP!A:U,21,0)</f>
        <v>直连</v>
      </c>
    </row>
    <row r="35" s="4" customFormat="1" spans="1:9">
      <c r="A35" s="5">
        <v>21715387489</v>
      </c>
      <c r="B35" s="6">
        <v>44870</v>
      </c>
      <c r="C35" s="6">
        <v>44873</v>
      </c>
      <c r="D35" s="4">
        <v>807</v>
      </c>
      <c r="E35" s="4" t="str">
        <f>VLOOKUP(A35,HOP!A:L,12,0)</f>
        <v>807.00</v>
      </c>
      <c r="F35" s="4" t="str">
        <f>VLOOKUP(A35,HOP!A:C,3,0)</f>
        <v>2776933</v>
      </c>
      <c r="G35" s="4">
        <f t="shared" ref="G35:G66" si="2">D35-E35</f>
        <v>0</v>
      </c>
      <c r="H35" s="4" t="str">
        <f t="shared" ref="H35:H66" si="3">$H$1&amp;F35</f>
        <v>，2776933</v>
      </c>
      <c r="I35" s="4" t="str">
        <f>VLOOKUP(A35,HOP!A:U,21,0)</f>
        <v>直连</v>
      </c>
    </row>
    <row r="36" s="4" customFormat="1" spans="1:9">
      <c r="A36" s="5">
        <v>21718398353</v>
      </c>
      <c r="B36" s="6">
        <v>44871</v>
      </c>
      <c r="C36" s="6">
        <v>44873</v>
      </c>
      <c r="D36" s="4">
        <v>350</v>
      </c>
      <c r="E36" s="4" t="str">
        <f>VLOOKUP(A36,HOP!A:L,12,0)</f>
        <v>350.00</v>
      </c>
      <c r="F36" s="4" t="str">
        <f>VLOOKUP(A36,HOP!A:C,3,0)</f>
        <v>2777527</v>
      </c>
      <c r="G36" s="4">
        <f t="shared" si="2"/>
        <v>0</v>
      </c>
      <c r="H36" s="4" t="str">
        <f t="shared" si="3"/>
        <v>，2777527</v>
      </c>
      <c r="I36" s="4" t="str">
        <f>VLOOKUP(A36,HOP!A:U,21,0)</f>
        <v>直连</v>
      </c>
    </row>
    <row r="37" s="4" customFormat="1" spans="1:9">
      <c r="A37" s="5">
        <v>21723975263</v>
      </c>
      <c r="B37" s="6">
        <v>44871</v>
      </c>
      <c r="C37" s="6">
        <v>44873</v>
      </c>
      <c r="D37" s="4">
        <v>1426</v>
      </c>
      <c r="E37" s="4" t="str">
        <f>VLOOKUP(A37,HOP!A:L,12,0)</f>
        <v>1426.00</v>
      </c>
      <c r="F37" s="4" t="str">
        <f>VLOOKUP(A37,HOP!A:C,3,0)</f>
        <v>2778026</v>
      </c>
      <c r="G37" s="4">
        <f t="shared" si="2"/>
        <v>0</v>
      </c>
      <c r="H37" s="4" t="str">
        <f t="shared" si="3"/>
        <v>，2778026</v>
      </c>
      <c r="I37" s="4" t="str">
        <f>VLOOKUP(A37,HOP!A:U,21,0)</f>
        <v>直连</v>
      </c>
    </row>
    <row r="38" s="4" customFormat="1" spans="1:9">
      <c r="A38" s="5">
        <v>21725105486</v>
      </c>
      <c r="B38" s="6">
        <v>44871</v>
      </c>
      <c r="C38" s="6">
        <v>44873</v>
      </c>
      <c r="D38" s="4">
        <v>706</v>
      </c>
      <c r="E38" s="4" t="str">
        <f>VLOOKUP(A38,HOP!A:L,12,0)</f>
        <v>706.00</v>
      </c>
      <c r="F38" s="4" t="str">
        <f>VLOOKUP(A38,HOP!A:C,3,0)</f>
        <v>2778287</v>
      </c>
      <c r="G38" s="4">
        <f t="shared" si="2"/>
        <v>0</v>
      </c>
      <c r="H38" s="4" t="str">
        <f t="shared" si="3"/>
        <v>，2778287</v>
      </c>
      <c r="I38" s="4" t="str">
        <f>VLOOKUP(A38,HOP!A:U,21,0)</f>
        <v>直连</v>
      </c>
    </row>
    <row r="39" s="4" customFormat="1" spans="1:9">
      <c r="A39" s="5">
        <v>21725167119</v>
      </c>
      <c r="B39" s="6">
        <v>44872</v>
      </c>
      <c r="C39" s="6">
        <v>44873</v>
      </c>
      <c r="D39" s="4">
        <v>552</v>
      </c>
      <c r="E39" s="4" t="str">
        <f>VLOOKUP(A39,HOP!A:L,12,0)</f>
        <v>552.00</v>
      </c>
      <c r="F39" s="4" t="str">
        <f>VLOOKUP(A39,HOP!A:C,3,0)</f>
        <v>2778309</v>
      </c>
      <c r="G39" s="4">
        <f t="shared" si="2"/>
        <v>0</v>
      </c>
      <c r="H39" s="4" t="str">
        <f t="shared" si="3"/>
        <v>，2778309</v>
      </c>
      <c r="I39" s="4" t="str">
        <f>VLOOKUP(A39,HOP!A:U,21,0)</f>
        <v>直连</v>
      </c>
    </row>
    <row r="40" s="4" customFormat="1" spans="1:9">
      <c r="A40" s="5">
        <v>21725236167</v>
      </c>
      <c r="B40" s="6">
        <v>44872</v>
      </c>
      <c r="C40" s="6">
        <v>44873</v>
      </c>
      <c r="D40" s="4">
        <v>422</v>
      </c>
      <c r="E40" s="4" t="str">
        <f>VLOOKUP(A40,HOP!A:L,12,0)</f>
        <v>422.00</v>
      </c>
      <c r="F40" s="4" t="str">
        <f>VLOOKUP(A40,HOP!A:C,3,0)</f>
        <v>2778326</v>
      </c>
      <c r="G40" s="4">
        <f t="shared" si="2"/>
        <v>0</v>
      </c>
      <c r="H40" s="4" t="str">
        <f t="shared" si="3"/>
        <v>，2778326</v>
      </c>
      <c r="I40" s="4" t="str">
        <f>VLOOKUP(A40,HOP!A:U,21,0)</f>
        <v>直连</v>
      </c>
    </row>
    <row r="41" s="4" customFormat="1" spans="1:9">
      <c r="A41" s="5">
        <v>21725367131</v>
      </c>
      <c r="B41" s="6">
        <v>44871</v>
      </c>
      <c r="C41" s="6">
        <v>44873</v>
      </c>
      <c r="D41" s="4">
        <v>212</v>
      </c>
      <c r="E41" s="4" t="str">
        <f>VLOOKUP(A41,HOP!A:L,12,0)</f>
        <v>212.00</v>
      </c>
      <c r="F41" s="4" t="str">
        <f>VLOOKUP(A41,HOP!A:C,3,0)</f>
        <v>2778354</v>
      </c>
      <c r="G41" s="4">
        <f t="shared" si="2"/>
        <v>0</v>
      </c>
      <c r="H41" s="4" t="str">
        <f t="shared" si="3"/>
        <v>，2778354</v>
      </c>
      <c r="I41" s="4" t="str">
        <f>VLOOKUP(A41,HOP!A:U,21,0)</f>
        <v>直连</v>
      </c>
    </row>
    <row r="42" s="4" customFormat="1" spans="1:9">
      <c r="A42" s="5">
        <v>21725609521</v>
      </c>
      <c r="B42" s="6">
        <v>44872</v>
      </c>
      <c r="C42" s="6">
        <v>44873</v>
      </c>
      <c r="D42" s="4">
        <v>660</v>
      </c>
      <c r="E42" s="4" t="str">
        <f>VLOOKUP(A42,HOP!A:L,12,0)</f>
        <v>660.00</v>
      </c>
      <c r="F42" s="4" t="str">
        <f>VLOOKUP(A42,HOP!A:C,3,0)</f>
        <v>2778402</v>
      </c>
      <c r="G42" s="4">
        <f t="shared" si="2"/>
        <v>0</v>
      </c>
      <c r="H42" s="4" t="str">
        <f t="shared" si="3"/>
        <v>，2778402</v>
      </c>
      <c r="I42" s="4" t="str">
        <f>VLOOKUP(A42,HOP!A:U,21,0)</f>
        <v>直连</v>
      </c>
    </row>
    <row r="43" s="4" customFormat="1" spans="1:9">
      <c r="A43" s="5">
        <v>21725843001</v>
      </c>
      <c r="B43" s="6">
        <v>44871</v>
      </c>
      <c r="C43" s="6">
        <v>44873</v>
      </c>
      <c r="D43" s="4">
        <v>4484</v>
      </c>
      <c r="E43" s="4" t="str">
        <f>VLOOKUP(A43,HOP!A:L,12,0)</f>
        <v>4484.00</v>
      </c>
      <c r="F43" s="4" t="str">
        <f>VLOOKUP(A43,HOP!A:C,3,0)</f>
        <v>2778444</v>
      </c>
      <c r="G43" s="4">
        <f t="shared" si="2"/>
        <v>0</v>
      </c>
      <c r="H43" s="4" t="str">
        <f t="shared" si="3"/>
        <v>，2778444</v>
      </c>
      <c r="I43" s="4" t="str">
        <f>VLOOKUP(A43,HOP!A:U,21,0)</f>
        <v>直连</v>
      </c>
    </row>
    <row r="44" s="4" customFormat="1" spans="1:9">
      <c r="A44" s="5">
        <v>21725949110</v>
      </c>
      <c r="B44" s="6">
        <v>44871</v>
      </c>
      <c r="C44" s="6">
        <v>44873</v>
      </c>
      <c r="D44" s="4">
        <v>3078</v>
      </c>
      <c r="E44" s="4" t="str">
        <f>VLOOKUP(A44,HOP!A:L,12,0)</f>
        <v>3078.00</v>
      </c>
      <c r="F44" s="4" t="str">
        <f>VLOOKUP(A44,HOP!A:C,3,0)</f>
        <v>2778526</v>
      </c>
      <c r="G44" s="4">
        <f t="shared" si="2"/>
        <v>0</v>
      </c>
      <c r="H44" s="4" t="str">
        <f t="shared" si="3"/>
        <v>，2778526</v>
      </c>
      <c r="I44" s="4" t="str">
        <f>VLOOKUP(A44,HOP!A:U,21,0)</f>
        <v>直连</v>
      </c>
    </row>
    <row r="45" s="4" customFormat="1" spans="1:9">
      <c r="A45" s="5">
        <v>21726877230</v>
      </c>
      <c r="B45" s="6">
        <v>44871</v>
      </c>
      <c r="C45" s="6">
        <v>44873</v>
      </c>
      <c r="D45" s="4">
        <v>658</v>
      </c>
      <c r="E45" s="4" t="str">
        <f>VLOOKUP(A45,HOP!A:L,12,0)</f>
        <v>658.00</v>
      </c>
      <c r="F45" s="4" t="str">
        <f>VLOOKUP(A45,HOP!A:C,3,0)</f>
        <v>2778739</v>
      </c>
      <c r="G45" s="4">
        <f t="shared" si="2"/>
        <v>0</v>
      </c>
      <c r="H45" s="4" t="str">
        <f t="shared" si="3"/>
        <v>，2778739</v>
      </c>
      <c r="I45" s="4" t="str">
        <f>VLOOKUP(A45,HOP!A:U,21,0)</f>
        <v>直连</v>
      </c>
    </row>
    <row r="46" s="4" customFormat="1" spans="1:9">
      <c r="A46" s="5">
        <v>21726841659</v>
      </c>
      <c r="B46" s="6">
        <v>44872</v>
      </c>
      <c r="C46" s="6">
        <v>44873</v>
      </c>
      <c r="D46" s="4">
        <v>1279</v>
      </c>
      <c r="E46" s="4" t="str">
        <f>VLOOKUP(A46,HOP!A:L,12,0)</f>
        <v>1279.00</v>
      </c>
      <c r="F46" s="4" t="str">
        <f>VLOOKUP(A46,HOP!A:C,3,0)</f>
        <v>2778740</v>
      </c>
      <c r="G46" s="4">
        <f t="shared" si="2"/>
        <v>0</v>
      </c>
      <c r="H46" s="4" t="str">
        <f t="shared" si="3"/>
        <v>，2778740</v>
      </c>
      <c r="I46" s="4" t="str">
        <f>VLOOKUP(A46,HOP!A:U,21,0)</f>
        <v>直连</v>
      </c>
    </row>
    <row r="47" s="4" customFormat="1" spans="1:9">
      <c r="A47" s="5">
        <v>21727515276</v>
      </c>
      <c r="B47" s="6">
        <v>44872</v>
      </c>
      <c r="C47" s="6">
        <v>44873</v>
      </c>
      <c r="D47" s="4">
        <v>281</v>
      </c>
      <c r="E47" s="4" t="str">
        <f>VLOOKUP(A47,HOP!A:L,12,0)</f>
        <v>281.00</v>
      </c>
      <c r="F47" s="4" t="str">
        <f>VLOOKUP(A47,HOP!A:C,3,0)</f>
        <v>2778890</v>
      </c>
      <c r="G47" s="4">
        <f t="shared" si="2"/>
        <v>0</v>
      </c>
      <c r="H47" s="4" t="str">
        <f t="shared" si="3"/>
        <v>，2778890</v>
      </c>
      <c r="I47" s="4" t="str">
        <f>VLOOKUP(A47,HOP!A:U,21,0)</f>
        <v>直连</v>
      </c>
    </row>
    <row r="48" s="4" customFormat="1" spans="1:9">
      <c r="A48" s="5">
        <v>21729181287</v>
      </c>
      <c r="B48" s="6">
        <v>44872</v>
      </c>
      <c r="C48" s="6">
        <v>44873</v>
      </c>
      <c r="D48" s="4">
        <v>801</v>
      </c>
      <c r="E48" s="4" t="str">
        <f>VLOOKUP(A48,HOP!A:L,12,0)</f>
        <v>801.00</v>
      </c>
      <c r="F48" s="4" t="str">
        <f>VLOOKUP(A48,HOP!A:C,3,0)</f>
        <v>2779300</v>
      </c>
      <c r="G48" s="4">
        <f t="shared" si="2"/>
        <v>0</v>
      </c>
      <c r="H48" s="4" t="str">
        <f t="shared" si="3"/>
        <v>，2779300</v>
      </c>
      <c r="I48" s="4" t="str">
        <f>VLOOKUP(A48,HOP!A:U,21,0)</f>
        <v>直连</v>
      </c>
    </row>
    <row r="49" s="4" customFormat="1" spans="1:9">
      <c r="A49" s="5">
        <v>21729434390</v>
      </c>
      <c r="B49" s="6">
        <v>44872</v>
      </c>
      <c r="C49" s="6">
        <v>44873</v>
      </c>
      <c r="D49" s="4">
        <v>350</v>
      </c>
      <c r="E49" s="4" t="str">
        <f>VLOOKUP(A49,HOP!A:L,12,0)</f>
        <v>350.00</v>
      </c>
      <c r="F49" s="4" t="str">
        <f>VLOOKUP(A49,HOP!A:C,3,0)</f>
        <v>2779358</v>
      </c>
      <c r="G49" s="4">
        <f t="shared" si="2"/>
        <v>0</v>
      </c>
      <c r="H49" s="4" t="str">
        <f t="shared" si="3"/>
        <v>，2779358</v>
      </c>
      <c r="I49" s="4" t="str">
        <f>VLOOKUP(A49,HOP!A:U,21,0)</f>
        <v>直连</v>
      </c>
    </row>
    <row r="50" s="4" customFormat="1" spans="1:9">
      <c r="A50" s="5">
        <v>21729459934</v>
      </c>
      <c r="B50" s="6">
        <v>44872</v>
      </c>
      <c r="C50" s="6">
        <v>44873</v>
      </c>
      <c r="D50" s="4">
        <v>164</v>
      </c>
      <c r="E50" s="4" t="str">
        <f>VLOOKUP(A50,HOP!A:L,12,0)</f>
        <v>164.00</v>
      </c>
      <c r="F50" s="4" t="str">
        <f>VLOOKUP(A50,HOP!A:C,3,0)</f>
        <v>2779369</v>
      </c>
      <c r="G50" s="4">
        <f t="shared" si="2"/>
        <v>0</v>
      </c>
      <c r="H50" s="4" t="str">
        <f t="shared" si="3"/>
        <v>，2779369</v>
      </c>
      <c r="I50" s="4" t="str">
        <f>VLOOKUP(A50,HOP!A:U,21,0)</f>
        <v>直连</v>
      </c>
    </row>
    <row r="51" s="4" customFormat="1" spans="1:9">
      <c r="A51" s="5">
        <v>21729558574</v>
      </c>
      <c r="B51" s="6">
        <v>44872</v>
      </c>
      <c r="C51" s="6">
        <v>44873</v>
      </c>
      <c r="D51" s="4">
        <v>1642</v>
      </c>
      <c r="E51" s="4" t="str">
        <f>VLOOKUP(A51,HOP!A:L,12,0)</f>
        <v>1642.00</v>
      </c>
      <c r="F51" s="4" t="str">
        <f>VLOOKUP(A51,HOP!A:C,3,0)</f>
        <v>2779387</v>
      </c>
      <c r="G51" s="4">
        <f t="shared" si="2"/>
        <v>0</v>
      </c>
      <c r="H51" s="4" t="str">
        <f t="shared" si="3"/>
        <v>，2779387</v>
      </c>
      <c r="I51" s="4" t="str">
        <f>VLOOKUP(A51,HOP!A:U,21,0)</f>
        <v>直连</v>
      </c>
    </row>
    <row r="52" s="4" customFormat="1" spans="1:9">
      <c r="A52" s="5">
        <v>21729991169</v>
      </c>
      <c r="B52" s="6">
        <v>44872</v>
      </c>
      <c r="C52" s="6">
        <v>44873</v>
      </c>
      <c r="D52" s="4">
        <v>654</v>
      </c>
      <c r="E52" s="4" t="str">
        <f>VLOOKUP(A52,HOP!A:L,12,0)</f>
        <v>654.00</v>
      </c>
      <c r="F52" s="4" t="str">
        <f>VLOOKUP(A52,HOP!A:C,3,0)</f>
        <v>2779495</v>
      </c>
      <c r="G52" s="4">
        <f t="shared" si="2"/>
        <v>0</v>
      </c>
      <c r="H52" s="4" t="str">
        <f t="shared" si="3"/>
        <v>，2779495</v>
      </c>
      <c r="I52" s="4" t="str">
        <f>VLOOKUP(A52,HOP!A:U,21,0)</f>
        <v>直连</v>
      </c>
    </row>
    <row r="53" s="4" customFormat="1" spans="1:9">
      <c r="A53" s="5">
        <v>21730096533</v>
      </c>
      <c r="B53" s="6">
        <v>44872</v>
      </c>
      <c r="C53" s="6">
        <v>44873</v>
      </c>
      <c r="D53" s="4">
        <v>264</v>
      </c>
      <c r="E53" s="4" t="str">
        <f>VLOOKUP(A53,HOP!A:L,12,0)</f>
        <v>264.00</v>
      </c>
      <c r="F53" s="4" t="str">
        <f>VLOOKUP(A53,HOP!A:C,3,0)</f>
        <v>2779534</v>
      </c>
      <c r="G53" s="4">
        <f t="shared" si="2"/>
        <v>0</v>
      </c>
      <c r="H53" s="4" t="str">
        <f t="shared" si="3"/>
        <v>，2779534</v>
      </c>
      <c r="I53" s="4" t="str">
        <f>VLOOKUP(A53,HOP!A:U,21,0)</f>
        <v>直连</v>
      </c>
    </row>
    <row r="54" s="4" customFormat="1" spans="1:9">
      <c r="A54" s="5">
        <v>21730692594</v>
      </c>
      <c r="B54" s="6">
        <v>44872</v>
      </c>
      <c r="C54" s="6">
        <v>44873</v>
      </c>
      <c r="D54" s="4">
        <v>612</v>
      </c>
      <c r="E54" s="4" t="str">
        <f>VLOOKUP(A54,HOP!A:L,12,0)</f>
        <v>612.00</v>
      </c>
      <c r="F54" s="4" t="str">
        <f>VLOOKUP(A54,HOP!A:C,3,0)</f>
        <v>2779645</v>
      </c>
      <c r="G54" s="4">
        <f t="shared" si="2"/>
        <v>0</v>
      </c>
      <c r="H54" s="4" t="str">
        <f t="shared" si="3"/>
        <v>，2779645</v>
      </c>
      <c r="I54" s="4" t="str">
        <f>VLOOKUP(A54,HOP!A:U,21,0)</f>
        <v>直连</v>
      </c>
    </row>
    <row r="55" s="4" customFormat="1" spans="1:9">
      <c r="A55" s="5">
        <v>21731094844</v>
      </c>
      <c r="B55" s="6">
        <v>44872</v>
      </c>
      <c r="C55" s="6">
        <v>44873</v>
      </c>
      <c r="D55" s="4">
        <v>204</v>
      </c>
      <c r="E55" s="4" t="str">
        <f>VLOOKUP(A55,HOP!A:L,12,0)</f>
        <v>204.00</v>
      </c>
      <c r="F55" s="4" t="str">
        <f>VLOOKUP(A55,HOP!A:C,3,0)</f>
        <v>2779823</v>
      </c>
      <c r="G55" s="4">
        <f t="shared" si="2"/>
        <v>0</v>
      </c>
      <c r="H55" s="4" t="str">
        <f t="shared" si="3"/>
        <v>，2779823</v>
      </c>
      <c r="I55" s="4" t="str">
        <f>VLOOKUP(A55,HOP!A:U,21,0)</f>
        <v>直连</v>
      </c>
    </row>
    <row r="56" s="4" customFormat="1" spans="1:9">
      <c r="A56" s="5">
        <v>21733761449</v>
      </c>
      <c r="B56" s="6">
        <v>44872</v>
      </c>
      <c r="C56" s="6">
        <v>44873</v>
      </c>
      <c r="D56" s="4">
        <v>619</v>
      </c>
      <c r="E56" s="4" t="str">
        <f>VLOOKUP(A56,HOP!A:L,12,0)</f>
        <v>619.00</v>
      </c>
      <c r="F56" s="4" t="str">
        <f>VLOOKUP(A56,HOP!A:C,3,0)</f>
        <v>2779844</v>
      </c>
      <c r="G56" s="4">
        <f t="shared" si="2"/>
        <v>0</v>
      </c>
      <c r="H56" s="4" t="str">
        <f t="shared" si="3"/>
        <v>，2779844</v>
      </c>
      <c r="I56" s="4" t="str">
        <f>VLOOKUP(A56,HOP!A:U,21,0)</f>
        <v>直连</v>
      </c>
    </row>
    <row r="57" s="4" customFormat="1" spans="1:9">
      <c r="A57" s="5">
        <v>21734824258</v>
      </c>
      <c r="B57" s="6">
        <v>44872</v>
      </c>
      <c r="C57" s="6">
        <v>44873</v>
      </c>
      <c r="D57" s="4">
        <v>1192</v>
      </c>
      <c r="E57" s="4" t="str">
        <f>VLOOKUP(A57,HOP!A:L,12,0)</f>
        <v>1192.00</v>
      </c>
      <c r="F57" s="4" t="str">
        <f>VLOOKUP(A57,HOP!A:C,3,0)</f>
        <v>2780021</v>
      </c>
      <c r="G57" s="4">
        <f t="shared" si="2"/>
        <v>0</v>
      </c>
      <c r="H57" s="4" t="str">
        <f t="shared" si="3"/>
        <v>，2780021</v>
      </c>
      <c r="I57" s="4" t="str">
        <f>VLOOKUP(A57,HOP!A:U,21,0)</f>
        <v>直连</v>
      </c>
    </row>
    <row r="58" s="4" customFormat="1" spans="1:9">
      <c r="A58" s="5">
        <v>21734868981</v>
      </c>
      <c r="B58" s="6">
        <v>44872</v>
      </c>
      <c r="C58" s="6">
        <v>44873</v>
      </c>
      <c r="D58" s="4">
        <v>550</v>
      </c>
      <c r="E58" s="4" t="str">
        <f>VLOOKUP(A58,HOP!A:L,12,0)</f>
        <v>550.00</v>
      </c>
      <c r="F58" s="4" t="str">
        <f>VLOOKUP(A58,HOP!A:C,3,0)</f>
        <v>2780048</v>
      </c>
      <c r="G58" s="4">
        <f t="shared" si="2"/>
        <v>0</v>
      </c>
      <c r="H58" s="4" t="str">
        <f t="shared" si="3"/>
        <v>，2780048</v>
      </c>
      <c r="I58" s="4" t="str">
        <f>VLOOKUP(A58,HOP!A:U,21,0)</f>
        <v>直连</v>
      </c>
    </row>
    <row r="59" s="4" customFormat="1" spans="1:9">
      <c r="A59" s="5">
        <v>21734906279</v>
      </c>
      <c r="B59" s="6">
        <v>44872</v>
      </c>
      <c r="C59" s="6">
        <v>44873</v>
      </c>
      <c r="D59" s="4">
        <v>1163</v>
      </c>
      <c r="E59" s="4" t="str">
        <f>VLOOKUP(A59,HOP!A:L,12,0)</f>
        <v>1163.00</v>
      </c>
      <c r="F59" s="4" t="str">
        <f>VLOOKUP(A59,HOP!A:C,3,0)</f>
        <v>2780077</v>
      </c>
      <c r="G59" s="4">
        <f t="shared" si="2"/>
        <v>0</v>
      </c>
      <c r="H59" s="4" t="str">
        <f t="shared" si="3"/>
        <v>，2780077</v>
      </c>
      <c r="I59" s="4" t="str">
        <f>VLOOKUP(A59,HOP!A:U,21,0)</f>
        <v>直连</v>
      </c>
    </row>
    <row r="60" s="4" customFormat="1" spans="1:9">
      <c r="A60" s="5">
        <v>21734963263</v>
      </c>
      <c r="B60" s="6">
        <v>44872</v>
      </c>
      <c r="C60" s="6">
        <v>44873</v>
      </c>
      <c r="D60" s="4">
        <v>207</v>
      </c>
      <c r="E60" s="4" t="str">
        <f>VLOOKUP(A60,HOP!A:L,12,0)</f>
        <v>207.00</v>
      </c>
      <c r="F60" s="4" t="str">
        <f>VLOOKUP(A60,HOP!A:C,3,0)</f>
        <v>2780109</v>
      </c>
      <c r="G60" s="4">
        <f t="shared" si="2"/>
        <v>0</v>
      </c>
      <c r="H60" s="4" t="str">
        <f t="shared" si="3"/>
        <v>，2780109</v>
      </c>
      <c r="I60" s="4" t="str">
        <f>VLOOKUP(A60,HOP!A:U,21,0)</f>
        <v>直连</v>
      </c>
    </row>
    <row r="61" s="4" customFormat="1" spans="1:9">
      <c r="A61" s="5">
        <v>21735666893</v>
      </c>
      <c r="B61" s="6">
        <v>44872</v>
      </c>
      <c r="C61" s="6">
        <v>44873</v>
      </c>
      <c r="D61" s="4">
        <v>474</v>
      </c>
      <c r="E61" s="4" t="str">
        <f>VLOOKUP(A61,HOP!A:L,12,0)</f>
        <v>474.00</v>
      </c>
      <c r="F61" s="4" t="str">
        <f>VLOOKUP(A61,HOP!A:C,3,0)</f>
        <v>2780243</v>
      </c>
      <c r="G61" s="4">
        <f t="shared" si="2"/>
        <v>0</v>
      </c>
      <c r="H61" s="4" t="str">
        <f t="shared" si="3"/>
        <v>，2780243</v>
      </c>
      <c r="I61" s="4" t="str">
        <f>VLOOKUP(A61,HOP!A:U,21,0)</f>
        <v>直连</v>
      </c>
    </row>
    <row r="62" s="4" customFormat="1" spans="1:9">
      <c r="A62" s="5">
        <v>21735784128</v>
      </c>
      <c r="B62" s="6">
        <v>44872</v>
      </c>
      <c r="C62" s="6">
        <v>44873</v>
      </c>
      <c r="D62" s="4">
        <v>306</v>
      </c>
      <c r="E62" s="4" t="str">
        <f>VLOOKUP(A62,HOP!A:L,12,0)</f>
        <v>306.00</v>
      </c>
      <c r="F62" s="4" t="str">
        <f>VLOOKUP(A62,HOP!A:C,3,0)</f>
        <v>2780271</v>
      </c>
      <c r="G62" s="4">
        <f t="shared" si="2"/>
        <v>0</v>
      </c>
      <c r="H62" s="4" t="str">
        <f t="shared" si="3"/>
        <v>，2780271</v>
      </c>
      <c r="I62" s="4" t="str">
        <f>VLOOKUP(A62,HOP!A:U,21,0)</f>
        <v>直连</v>
      </c>
    </row>
    <row r="63" s="4" customFormat="1" spans="1:9">
      <c r="A63" s="5">
        <v>21736069452</v>
      </c>
      <c r="B63" s="6">
        <v>44872</v>
      </c>
      <c r="C63" s="6">
        <v>44873</v>
      </c>
      <c r="D63" s="4">
        <v>828</v>
      </c>
      <c r="E63" s="4" t="str">
        <f>VLOOKUP(A63,HOP!A:L,12,0)</f>
        <v>828.00</v>
      </c>
      <c r="F63" s="4" t="str">
        <f>VLOOKUP(A63,HOP!A:C,3,0)</f>
        <v>2780378</v>
      </c>
      <c r="G63" s="4">
        <f t="shared" si="2"/>
        <v>0</v>
      </c>
      <c r="H63" s="4" t="str">
        <f t="shared" si="3"/>
        <v>，2780378</v>
      </c>
      <c r="I63" s="4" t="str">
        <f>VLOOKUP(A63,HOP!A:U,21,0)</f>
        <v>直连</v>
      </c>
    </row>
    <row r="64" s="4" customFormat="1" spans="1:9">
      <c r="A64" s="5">
        <v>21736099762</v>
      </c>
      <c r="B64" s="6">
        <v>44872</v>
      </c>
      <c r="C64" s="6">
        <v>44873</v>
      </c>
      <c r="D64" s="4">
        <v>428</v>
      </c>
      <c r="E64" s="4" t="str">
        <f>VLOOKUP(A64,HOP!A:L,12,0)</f>
        <v>428.00</v>
      </c>
      <c r="F64" s="4" t="str">
        <f>VLOOKUP(A64,HOP!A:C,3,0)</f>
        <v>2780383</v>
      </c>
      <c r="G64" s="4">
        <f t="shared" si="2"/>
        <v>0</v>
      </c>
      <c r="H64" s="4" t="str">
        <f t="shared" si="3"/>
        <v>，2780383</v>
      </c>
      <c r="I64" s="4" t="str">
        <f>VLOOKUP(A64,HOP!A:U,21,0)</f>
        <v>直连</v>
      </c>
    </row>
    <row r="65" s="4" customFormat="1" spans="1:9">
      <c r="A65" s="5">
        <v>21736559111</v>
      </c>
      <c r="B65" s="6">
        <v>44872</v>
      </c>
      <c r="C65" s="6">
        <v>44873</v>
      </c>
      <c r="D65" s="4">
        <v>221</v>
      </c>
      <c r="E65" s="4" t="str">
        <f>VLOOKUP(A65,HOP!A:L,12,0)</f>
        <v>221.00</v>
      </c>
      <c r="F65" s="4" t="str">
        <f>VLOOKUP(A65,HOP!A:C,3,0)</f>
        <v>2780541</v>
      </c>
      <c r="G65" s="4">
        <f t="shared" si="2"/>
        <v>0</v>
      </c>
      <c r="H65" s="4" t="str">
        <f t="shared" si="3"/>
        <v>，2780541</v>
      </c>
      <c r="I65" s="4" t="str">
        <f>VLOOKUP(A65,HOP!A:U,21,0)</f>
        <v>直连</v>
      </c>
    </row>
    <row r="66" s="4" customFormat="1" spans="1:9">
      <c r="A66" s="5">
        <v>21736521170</v>
      </c>
      <c r="B66" s="6">
        <v>44872</v>
      </c>
      <c r="C66" s="6">
        <v>44873</v>
      </c>
      <c r="D66" s="4">
        <v>175</v>
      </c>
      <c r="E66" s="4" t="str">
        <f>VLOOKUP(A66,HOP!A:L,12,0)</f>
        <v>175.00</v>
      </c>
      <c r="F66" s="4" t="str">
        <f>VLOOKUP(A66,HOP!A:C,3,0)</f>
        <v>2780545</v>
      </c>
      <c r="G66" s="4">
        <f t="shared" si="2"/>
        <v>0</v>
      </c>
      <c r="H66" s="4" t="str">
        <f t="shared" si="3"/>
        <v>，2780545</v>
      </c>
      <c r="I66" s="4" t="str">
        <f>VLOOKUP(A66,HOP!A:U,21,0)</f>
        <v>直连</v>
      </c>
    </row>
    <row r="67" s="4" customFormat="1" spans="1:9">
      <c r="A67" s="5">
        <v>21736601155</v>
      </c>
      <c r="B67" s="6">
        <v>44872</v>
      </c>
      <c r="C67" s="6">
        <v>44873</v>
      </c>
      <c r="D67" s="4">
        <v>2524</v>
      </c>
      <c r="E67" s="4" t="str">
        <f>VLOOKUP(A67,HOP!A:L,12,0)</f>
        <v>2524.00</v>
      </c>
      <c r="F67" s="4" t="str">
        <f>VLOOKUP(A67,HOP!A:C,3,0)</f>
        <v>2780552</v>
      </c>
      <c r="G67" s="4">
        <f>D67-E67</f>
        <v>0</v>
      </c>
      <c r="H67" s="4" t="str">
        <f>$H$1&amp;F67</f>
        <v>，2780552</v>
      </c>
      <c r="I67" s="4" t="str">
        <f>VLOOKUP(A67,HOP!A:U,21,0)</f>
        <v>直连</v>
      </c>
    </row>
    <row r="68" s="4" customFormat="1" spans="1:9">
      <c r="A68" s="5">
        <v>21737574209</v>
      </c>
      <c r="B68" s="6">
        <v>44872</v>
      </c>
      <c r="C68" s="6">
        <v>44873</v>
      </c>
      <c r="D68" s="4">
        <v>281</v>
      </c>
      <c r="E68" s="4" t="str">
        <f>VLOOKUP(A68,HOP!A:L,12,0)</f>
        <v>281.00</v>
      </c>
      <c r="F68" s="4" t="str">
        <f>VLOOKUP(A68,HOP!A:C,3,0)</f>
        <v>2780898</v>
      </c>
      <c r="G68" s="4">
        <f>D68-E68</f>
        <v>0</v>
      </c>
      <c r="H68" s="4" t="str">
        <f>$H$1&amp;F68</f>
        <v>，2780898</v>
      </c>
      <c r="I68" s="4" t="str">
        <f>VLOOKUP(A68,HOP!A:U,21,0)</f>
        <v>直连</v>
      </c>
    </row>
    <row r="69" s="4" customFormat="1" spans="1:9">
      <c r="A69" s="5">
        <v>21737608273</v>
      </c>
      <c r="B69" s="6">
        <v>44872</v>
      </c>
      <c r="C69" s="6">
        <v>44873</v>
      </c>
      <c r="D69" s="4">
        <v>649</v>
      </c>
      <c r="E69" s="4" t="str">
        <f>VLOOKUP(A69,HOP!A:L,12,0)</f>
        <v>649.00</v>
      </c>
      <c r="F69" s="4" t="str">
        <f>VLOOKUP(A69,HOP!A:C,3,0)</f>
        <v>2780910</v>
      </c>
      <c r="G69" s="4">
        <f>D69-E69</f>
        <v>0</v>
      </c>
      <c r="H69" s="4" t="str">
        <f>$H$1&amp;F69</f>
        <v>，2780910</v>
      </c>
      <c r="I69" s="4" t="str">
        <f>VLOOKUP(A69,HOP!A:U,21,0)</f>
        <v>直连</v>
      </c>
    </row>
    <row r="70" s="4" customFormat="1" spans="1:9">
      <c r="A70" s="5">
        <v>21737616563</v>
      </c>
      <c r="B70" s="6">
        <v>44872</v>
      </c>
      <c r="C70" s="6">
        <v>44873</v>
      </c>
      <c r="D70" s="4">
        <v>211</v>
      </c>
      <c r="E70" s="4" t="str">
        <f>VLOOKUP(A70,HOP!A:L,12,0)</f>
        <v>211.00</v>
      </c>
      <c r="F70" s="4" t="str">
        <f>VLOOKUP(A70,HOP!A:C,3,0)</f>
        <v>2780934</v>
      </c>
      <c r="G70" s="4">
        <f>D70-E70</f>
        <v>0</v>
      </c>
      <c r="H70" s="4" t="str">
        <f>$H$1&amp;F70</f>
        <v>，2780934</v>
      </c>
      <c r="I70" s="4" t="str">
        <f>VLOOKUP(A70,HOP!A:U,21,0)</f>
        <v>直连</v>
      </c>
    </row>
    <row r="71" s="4" customFormat="1" spans="1:9">
      <c r="A71" s="5">
        <v>21738529829</v>
      </c>
      <c r="B71" s="6">
        <v>44872</v>
      </c>
      <c r="C71" s="6">
        <v>44873</v>
      </c>
      <c r="D71" s="4">
        <v>160</v>
      </c>
      <c r="E71" s="4" t="str">
        <f>VLOOKUP(A71,HOP!A:L,12,0)</f>
        <v>160.00</v>
      </c>
      <c r="F71" s="4" t="str">
        <f>VLOOKUP(A71,HOP!A:C,3,0)</f>
        <v>2781199</v>
      </c>
      <c r="G71" s="4">
        <f>D71-E71</f>
        <v>0</v>
      </c>
      <c r="H71" s="4" t="str">
        <f>$H$1&amp;F71</f>
        <v>，2781199</v>
      </c>
      <c r="I71" s="4" t="str">
        <f>VLOOKUP(A71,HOP!A:U,21,0)</f>
        <v>直连</v>
      </c>
    </row>
    <row r="72" s="4" customFormat="1" spans="1:9">
      <c r="A72" s="5">
        <v>21738807927</v>
      </c>
      <c r="B72" s="6">
        <v>44872</v>
      </c>
      <c r="C72" s="6">
        <v>44873</v>
      </c>
      <c r="D72" s="4">
        <v>121</v>
      </c>
      <c r="E72" s="4" t="str">
        <f>VLOOKUP(A72,HOP!A:L,12,0)</f>
        <v>121.00</v>
      </c>
      <c r="F72" s="4" t="str">
        <f>VLOOKUP(A72,HOP!A:C,3,0)</f>
        <v>2781315</v>
      </c>
      <c r="G72" s="4">
        <f>D72-E72</f>
        <v>0</v>
      </c>
      <c r="H72" s="4" t="str">
        <f>$H$1&amp;F72</f>
        <v>，2781315</v>
      </c>
      <c r="I72" s="4" t="str">
        <f>VLOOKUP(A72,HOP!A:U,21,0)</f>
        <v>直连</v>
      </c>
    </row>
    <row r="73" s="4" customFormat="1" spans="1:9">
      <c r="A73" s="5">
        <v>21738886860</v>
      </c>
      <c r="B73" s="6">
        <v>44872</v>
      </c>
      <c r="C73" s="6">
        <v>44873</v>
      </c>
      <c r="D73" s="4">
        <v>521</v>
      </c>
      <c r="E73" s="4" t="str">
        <f>VLOOKUP(A73,HOP!A:L,12,0)</f>
        <v>521.00</v>
      </c>
      <c r="F73" s="4" t="str">
        <f>VLOOKUP(A73,HOP!A:C,3,0)</f>
        <v>2781360</v>
      </c>
      <c r="G73" s="4">
        <f>D73-E73</f>
        <v>0</v>
      </c>
      <c r="H73" s="4" t="str">
        <f>$H$1&amp;F73</f>
        <v>，2781360</v>
      </c>
      <c r="I73" s="4" t="str">
        <f>VLOOKUP(A73,HOP!A:U,21,0)</f>
        <v>直连</v>
      </c>
    </row>
    <row r="74" s="4" customFormat="1" spans="1:9">
      <c r="A74" s="5">
        <v>21739039914</v>
      </c>
      <c r="B74" s="6">
        <v>44872</v>
      </c>
      <c r="C74" s="6">
        <v>44873</v>
      </c>
      <c r="D74" s="4">
        <v>195</v>
      </c>
      <c r="E74" s="4" t="str">
        <f>VLOOKUP(A74,HOP!A:L,12,0)</f>
        <v>195.00</v>
      </c>
      <c r="F74" s="4" t="str">
        <f>VLOOKUP(A74,HOP!A:C,3,0)</f>
        <v>2781403</v>
      </c>
      <c r="G74" s="4">
        <f>D74-E74</f>
        <v>0</v>
      </c>
      <c r="H74" s="4" t="str">
        <f>$H$1&amp;F74</f>
        <v>，2781403</v>
      </c>
      <c r="I74" s="4" t="str">
        <f>VLOOKUP(A74,HOP!A:U,21,0)</f>
        <v>直连</v>
      </c>
    </row>
    <row r="75" s="4" customFormat="1" spans="1:9">
      <c r="A75" s="5">
        <v>21739454715</v>
      </c>
      <c r="B75" s="6">
        <v>44872</v>
      </c>
      <c r="C75" s="6">
        <v>44873</v>
      </c>
      <c r="D75" s="4">
        <v>108</v>
      </c>
      <c r="E75" s="4" t="str">
        <f>VLOOKUP(A75,HOP!A:L,12,0)</f>
        <v>108.00</v>
      </c>
      <c r="F75" s="4" t="str">
        <f>VLOOKUP(A75,HOP!A:C,3,0)</f>
        <v>2781556</v>
      </c>
      <c r="G75" s="4">
        <f>D75-E75</f>
        <v>0</v>
      </c>
      <c r="H75" s="4" t="str">
        <f>$H$1&amp;F75</f>
        <v>，2781556</v>
      </c>
      <c r="I75" s="4" t="str">
        <f>VLOOKUP(A75,HOP!A:U,21,0)</f>
        <v>直连</v>
      </c>
    </row>
    <row r="76" s="4" customFormat="1" spans="1:9">
      <c r="A76" s="5">
        <v>21740245583</v>
      </c>
      <c r="B76" s="6">
        <v>44872</v>
      </c>
      <c r="C76" s="6">
        <v>44873</v>
      </c>
      <c r="D76" s="4">
        <v>268</v>
      </c>
      <c r="E76" s="4" t="str">
        <f>VLOOKUP(A76,HOP!A:L,12,0)</f>
        <v>268.00</v>
      </c>
      <c r="F76" s="4" t="str">
        <f>VLOOKUP(A76,HOP!A:C,3,0)</f>
        <v>2781811</v>
      </c>
      <c r="G76" s="4">
        <f>D76-E76</f>
        <v>0</v>
      </c>
      <c r="H76" s="4" t="str">
        <f>$H$1&amp;F76</f>
        <v>，2781811</v>
      </c>
      <c r="I76" s="4" t="str">
        <f>VLOOKUP(A76,HOP!A:U,21,0)</f>
        <v>直连</v>
      </c>
    </row>
    <row r="77" s="4" customFormat="1" spans="1:9">
      <c r="A77" s="5">
        <v>21740289432</v>
      </c>
      <c r="B77" s="6">
        <v>44872</v>
      </c>
      <c r="C77" s="6">
        <v>44873</v>
      </c>
      <c r="D77" s="4">
        <v>99</v>
      </c>
      <c r="E77" s="4" t="str">
        <f>VLOOKUP(A77,HOP!A:L,12,0)</f>
        <v>99.00</v>
      </c>
      <c r="F77" s="4" t="str">
        <f>VLOOKUP(A77,HOP!A:C,3,0)</f>
        <v>2781819</v>
      </c>
      <c r="G77" s="4">
        <f>D77-E77</f>
        <v>0</v>
      </c>
      <c r="H77" s="4" t="str">
        <f>$H$1&amp;F77</f>
        <v>，2781819</v>
      </c>
      <c r="I77" s="4" t="str">
        <f>VLOOKUP(A77,HOP!A:U,21,0)</f>
        <v>直连</v>
      </c>
    </row>
    <row r="78" s="4" customFormat="1" spans="1:9">
      <c r="A78" s="5">
        <v>21740808393</v>
      </c>
      <c r="B78" s="6">
        <v>44872</v>
      </c>
      <c r="C78" s="6">
        <v>44873</v>
      </c>
      <c r="D78" s="4">
        <v>146</v>
      </c>
      <c r="E78" s="4" t="str">
        <f>VLOOKUP(A78,HOP!A:L,12,0)</f>
        <v>146.00</v>
      </c>
      <c r="F78" s="4" t="str">
        <f>VLOOKUP(A78,HOP!A:C,3,0)</f>
        <v>2782011</v>
      </c>
      <c r="G78" s="4">
        <f>D78-E78</f>
        <v>0</v>
      </c>
      <c r="H78" s="4" t="str">
        <f>$H$1&amp;F78</f>
        <v>，2782011</v>
      </c>
      <c r="I78" s="4" t="str">
        <f>VLOOKUP(A78,HOP!A:U,21,0)</f>
        <v>直连</v>
      </c>
    </row>
    <row r="79" s="4" customFormat="1" spans="1:9">
      <c r="A79" s="5">
        <v>21072012336</v>
      </c>
      <c r="B79" s="6">
        <v>44847</v>
      </c>
      <c r="C79" s="6">
        <v>44849</v>
      </c>
      <c r="D79" s="4">
        <v>336.7</v>
      </c>
      <c r="E79" s="4">
        <v>336.7</v>
      </c>
      <c r="F79" s="4">
        <v>2698569</v>
      </c>
      <c r="G79" s="4">
        <f>D79-E79</f>
        <v>0</v>
      </c>
      <c r="H79" s="4" t="str">
        <f>$H$1&amp;F79</f>
        <v>，2698569</v>
      </c>
      <c r="I79" s="4" t="e">
        <f>VLOOKUP(A79,HOP!A:U,21,0)</f>
        <v>#N/A</v>
      </c>
    </row>
    <row r="80" s="4" customFormat="1" spans="1:9">
      <c r="A80" s="5">
        <v>18955033445</v>
      </c>
      <c r="B80" s="6">
        <v>44833</v>
      </c>
      <c r="C80" s="6">
        <v>44834</v>
      </c>
      <c r="D80" s="4">
        <v>163</v>
      </c>
      <c r="E80" s="4">
        <v>163</v>
      </c>
      <c r="F80" s="4">
        <v>2689677</v>
      </c>
      <c r="G80" s="4">
        <f>D80-E80</f>
        <v>0</v>
      </c>
      <c r="H80" s="4" t="str">
        <f>$H$1&amp;F80</f>
        <v>，2689677</v>
      </c>
      <c r="I80" s="4" t="e">
        <f>VLOOKUP(A80,HOP!A:U,21,0)</f>
        <v>#N/A</v>
      </c>
    </row>
    <row r="82" spans="4:4">
      <c r="D82" s="4">
        <f>SUM(D2:D81)</f>
        <v>124812.7</v>
      </c>
    </row>
    <row r="83" spans="4:4">
      <c r="D83" s="4" t="s">
        <v>441</v>
      </c>
    </row>
    <row r="87" spans="1:3">
      <c r="A87" s="4" t="s">
        <v>442</v>
      </c>
      <c r="C87" s="4">
        <v>3712.7</v>
      </c>
    </row>
    <row r="88" spans="1:3">
      <c r="A88" s="4" t="s">
        <v>443</v>
      </c>
      <c r="C88" s="4">
        <v>121100</v>
      </c>
    </row>
    <row r="89" spans="1:3">
      <c r="A89" s="4" t="s">
        <v>444</v>
      </c>
      <c r="C89" s="4">
        <f>SUM(C87:C88)</f>
        <v>124812.7</v>
      </c>
    </row>
  </sheetData>
  <autoFilter ref="A1:X80"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445</v>
      </c>
      <c r="B1" s="2" t="s">
        <v>446</v>
      </c>
      <c r="C1" s="2" t="s">
        <v>447</v>
      </c>
      <c r="D1" s="2" t="s">
        <v>448</v>
      </c>
      <c r="E1" s="2" t="s">
        <v>13</v>
      </c>
      <c r="F1" s="2" t="s">
        <v>5</v>
      </c>
      <c r="G1" s="2" t="s">
        <v>6</v>
      </c>
      <c r="H1" s="2" t="s">
        <v>449</v>
      </c>
      <c r="I1" s="2" t="s">
        <v>450</v>
      </c>
      <c r="J1" s="2" t="s">
        <v>451</v>
      </c>
      <c r="K1" s="2" t="s">
        <v>452</v>
      </c>
      <c r="L1" s="2" t="s">
        <v>453</v>
      </c>
      <c r="M1" s="2" t="s">
        <v>454</v>
      </c>
      <c r="N1" s="2" t="s">
        <v>455</v>
      </c>
      <c r="O1" s="2" t="s">
        <v>456</v>
      </c>
      <c r="P1" s="2" t="s">
        <v>457</v>
      </c>
      <c r="Q1" s="2" t="s">
        <v>458</v>
      </c>
      <c r="R1" s="2" t="s">
        <v>459</v>
      </c>
      <c r="S1" s="2" t="s">
        <v>460</v>
      </c>
      <c r="T1" s="2" t="s">
        <v>461</v>
      </c>
      <c r="U1" s="2" t="s">
        <v>462</v>
      </c>
      <c r="V1" s="2" t="s">
        <v>463</v>
      </c>
    </row>
    <row r="2" s="1" customFormat="1" spans="1:22">
      <c r="A2" s="3">
        <v>21740808393</v>
      </c>
      <c r="B2" s="1" t="s">
        <v>464</v>
      </c>
      <c r="C2" s="1" t="s">
        <v>465</v>
      </c>
      <c r="D2" s="1" t="s">
        <v>466</v>
      </c>
      <c r="E2" s="1" t="s">
        <v>467</v>
      </c>
      <c r="F2" s="1" t="s">
        <v>464</v>
      </c>
      <c r="G2" s="1" t="s">
        <v>468</v>
      </c>
      <c r="H2" s="1" t="s">
        <v>469</v>
      </c>
      <c r="I2" s="1" t="s">
        <v>470</v>
      </c>
      <c r="J2" s="1" t="s">
        <v>30</v>
      </c>
      <c r="K2" s="1" t="s">
        <v>471</v>
      </c>
      <c r="L2" s="1" t="s">
        <v>471</v>
      </c>
      <c r="M2" s="1" t="s">
        <v>472</v>
      </c>
      <c r="N2" s="1" t="s">
        <v>472</v>
      </c>
      <c r="O2" s="1" t="s">
        <v>473</v>
      </c>
      <c r="P2" s="1" t="s">
        <v>474</v>
      </c>
      <c r="Q2" s="1" t="s">
        <v>475</v>
      </c>
      <c r="R2" s="1" t="s">
        <v>476</v>
      </c>
      <c r="S2" s="1" t="s">
        <v>477</v>
      </c>
      <c r="T2" s="1" t="s">
        <v>478</v>
      </c>
      <c r="U2" s="1" t="s">
        <v>479</v>
      </c>
      <c r="V2" s="1" t="s">
        <v>480</v>
      </c>
    </row>
    <row r="3" s="1" customFormat="1" spans="1:22">
      <c r="A3" s="3">
        <v>21740289432</v>
      </c>
      <c r="B3" s="1" t="s">
        <v>464</v>
      </c>
      <c r="C3" s="1" t="s">
        <v>481</v>
      </c>
      <c r="D3" s="1" t="s">
        <v>482</v>
      </c>
      <c r="E3" s="1" t="s">
        <v>483</v>
      </c>
      <c r="F3" s="1" t="s">
        <v>464</v>
      </c>
      <c r="G3" s="1" t="s">
        <v>468</v>
      </c>
      <c r="H3" s="1" t="s">
        <v>469</v>
      </c>
      <c r="I3" s="1" t="s">
        <v>484</v>
      </c>
      <c r="J3" s="1" t="s">
        <v>30</v>
      </c>
      <c r="K3" s="1" t="s">
        <v>485</v>
      </c>
      <c r="L3" s="1" t="s">
        <v>485</v>
      </c>
      <c r="M3" s="1" t="s">
        <v>472</v>
      </c>
      <c r="N3" s="1" t="s">
        <v>472</v>
      </c>
      <c r="O3" s="1" t="s">
        <v>473</v>
      </c>
      <c r="P3" s="1" t="s">
        <v>474</v>
      </c>
      <c r="Q3" s="1" t="s">
        <v>475</v>
      </c>
      <c r="R3" s="1" t="s">
        <v>486</v>
      </c>
      <c r="S3" s="1" t="s">
        <v>477</v>
      </c>
      <c r="T3" s="1" t="s">
        <v>478</v>
      </c>
      <c r="U3" s="1" t="s">
        <v>479</v>
      </c>
      <c r="V3" s="1" t="s">
        <v>487</v>
      </c>
    </row>
    <row r="4" s="1" customFormat="1" spans="1:22">
      <c r="A4" s="3">
        <v>21740245583</v>
      </c>
      <c r="B4" s="1" t="s">
        <v>464</v>
      </c>
      <c r="C4" s="1" t="s">
        <v>488</v>
      </c>
      <c r="D4" s="1" t="s">
        <v>489</v>
      </c>
      <c r="E4" s="1" t="s">
        <v>490</v>
      </c>
      <c r="F4" s="1" t="s">
        <v>464</v>
      </c>
      <c r="G4" s="1" t="s">
        <v>468</v>
      </c>
      <c r="H4" s="1" t="s">
        <v>469</v>
      </c>
      <c r="I4" s="1" t="s">
        <v>491</v>
      </c>
      <c r="J4" s="1" t="s">
        <v>30</v>
      </c>
      <c r="K4" s="1" t="s">
        <v>492</v>
      </c>
      <c r="L4" s="1" t="s">
        <v>492</v>
      </c>
      <c r="M4" s="1" t="s">
        <v>472</v>
      </c>
      <c r="N4" s="1" t="s">
        <v>472</v>
      </c>
      <c r="O4" s="1" t="s">
        <v>473</v>
      </c>
      <c r="P4" s="1" t="s">
        <v>474</v>
      </c>
      <c r="Q4" s="1" t="s">
        <v>475</v>
      </c>
      <c r="R4" s="1" t="s">
        <v>493</v>
      </c>
      <c r="S4" s="1" t="s">
        <v>477</v>
      </c>
      <c r="T4" s="1" t="s">
        <v>478</v>
      </c>
      <c r="U4" s="1" t="s">
        <v>479</v>
      </c>
      <c r="V4" s="1" t="s">
        <v>480</v>
      </c>
    </row>
    <row r="5" s="1" customFormat="1" spans="1:22">
      <c r="A5" s="3">
        <v>21739454715</v>
      </c>
      <c r="B5" s="1" t="s">
        <v>464</v>
      </c>
      <c r="C5" s="1" t="s">
        <v>494</v>
      </c>
      <c r="D5" s="1" t="s">
        <v>495</v>
      </c>
      <c r="E5" s="1" t="s">
        <v>496</v>
      </c>
      <c r="F5" s="1" t="s">
        <v>464</v>
      </c>
      <c r="G5" s="1" t="s">
        <v>468</v>
      </c>
      <c r="H5" s="1" t="s">
        <v>469</v>
      </c>
      <c r="I5" s="1" t="s">
        <v>497</v>
      </c>
      <c r="J5" s="1" t="s">
        <v>30</v>
      </c>
      <c r="K5" s="1" t="s">
        <v>498</v>
      </c>
      <c r="L5" s="1" t="s">
        <v>498</v>
      </c>
      <c r="M5" s="1" t="s">
        <v>472</v>
      </c>
      <c r="N5" s="1" t="s">
        <v>472</v>
      </c>
      <c r="O5" s="1" t="s">
        <v>473</v>
      </c>
      <c r="P5" s="1" t="s">
        <v>474</v>
      </c>
      <c r="Q5" s="1" t="s">
        <v>475</v>
      </c>
      <c r="R5" s="1" t="s">
        <v>499</v>
      </c>
      <c r="S5" s="1" t="s">
        <v>477</v>
      </c>
      <c r="T5" s="1" t="s">
        <v>478</v>
      </c>
      <c r="U5" s="1" t="s">
        <v>479</v>
      </c>
      <c r="V5" s="1" t="s">
        <v>480</v>
      </c>
    </row>
    <row r="6" s="1" customFormat="1" spans="1:22">
      <c r="A6" s="3">
        <v>21739039914</v>
      </c>
      <c r="B6" s="1" t="s">
        <v>464</v>
      </c>
      <c r="C6" s="1" t="s">
        <v>500</v>
      </c>
      <c r="D6" s="1" t="s">
        <v>501</v>
      </c>
      <c r="E6" s="1" t="s">
        <v>502</v>
      </c>
      <c r="F6" s="1" t="s">
        <v>464</v>
      </c>
      <c r="G6" s="1" t="s">
        <v>468</v>
      </c>
      <c r="H6" s="1" t="s">
        <v>469</v>
      </c>
      <c r="I6" s="1" t="s">
        <v>503</v>
      </c>
      <c r="J6" s="1" t="s">
        <v>30</v>
      </c>
      <c r="K6" s="1" t="s">
        <v>504</v>
      </c>
      <c r="L6" s="1" t="s">
        <v>504</v>
      </c>
      <c r="M6" s="1" t="s">
        <v>472</v>
      </c>
      <c r="N6" s="1" t="s">
        <v>472</v>
      </c>
      <c r="O6" s="1" t="s">
        <v>473</v>
      </c>
      <c r="P6" s="1" t="s">
        <v>474</v>
      </c>
      <c r="Q6" s="1" t="s">
        <v>475</v>
      </c>
      <c r="R6" s="1" t="s">
        <v>505</v>
      </c>
      <c r="S6" s="1" t="s">
        <v>477</v>
      </c>
      <c r="T6" s="1" t="s">
        <v>478</v>
      </c>
      <c r="U6" s="1" t="s">
        <v>479</v>
      </c>
      <c r="V6" s="1" t="s">
        <v>487</v>
      </c>
    </row>
    <row r="7" s="1" customFormat="1" spans="1:22">
      <c r="A7" s="3">
        <v>21738886860</v>
      </c>
      <c r="B7" s="1" t="s">
        <v>464</v>
      </c>
      <c r="C7" s="1" t="s">
        <v>506</v>
      </c>
      <c r="D7" s="1" t="s">
        <v>507</v>
      </c>
      <c r="E7" s="1" t="s">
        <v>508</v>
      </c>
      <c r="F7" s="1" t="s">
        <v>464</v>
      </c>
      <c r="G7" s="1" t="s">
        <v>468</v>
      </c>
      <c r="H7" s="1" t="s">
        <v>469</v>
      </c>
      <c r="I7" s="1" t="s">
        <v>509</v>
      </c>
      <c r="J7" s="1" t="s">
        <v>30</v>
      </c>
      <c r="K7" s="1" t="s">
        <v>510</v>
      </c>
      <c r="L7" s="1" t="s">
        <v>510</v>
      </c>
      <c r="M7" s="1" t="s">
        <v>472</v>
      </c>
      <c r="N7" s="1" t="s">
        <v>472</v>
      </c>
      <c r="O7" s="1" t="s">
        <v>473</v>
      </c>
      <c r="P7" s="1" t="s">
        <v>474</v>
      </c>
      <c r="Q7" s="1" t="s">
        <v>475</v>
      </c>
      <c r="R7" s="1" t="s">
        <v>511</v>
      </c>
      <c r="S7" s="1" t="s">
        <v>477</v>
      </c>
      <c r="T7" s="1" t="s">
        <v>478</v>
      </c>
      <c r="U7" s="1" t="s">
        <v>479</v>
      </c>
      <c r="V7" s="1" t="s">
        <v>512</v>
      </c>
    </row>
    <row r="8" s="1" customFormat="1" spans="1:22">
      <c r="A8" s="3">
        <v>21738807927</v>
      </c>
      <c r="B8" s="1" t="s">
        <v>464</v>
      </c>
      <c r="C8" s="1" t="s">
        <v>513</v>
      </c>
      <c r="D8" s="1" t="s">
        <v>514</v>
      </c>
      <c r="E8" s="1" t="s">
        <v>515</v>
      </c>
      <c r="F8" s="1" t="s">
        <v>464</v>
      </c>
      <c r="G8" s="1" t="s">
        <v>468</v>
      </c>
      <c r="H8" s="1" t="s">
        <v>469</v>
      </c>
      <c r="I8" s="1" t="s">
        <v>516</v>
      </c>
      <c r="J8" s="1" t="s">
        <v>30</v>
      </c>
      <c r="K8" s="1" t="s">
        <v>517</v>
      </c>
      <c r="L8" s="1" t="s">
        <v>517</v>
      </c>
      <c r="M8" s="1" t="s">
        <v>472</v>
      </c>
      <c r="N8" s="1" t="s">
        <v>472</v>
      </c>
      <c r="O8" s="1" t="s">
        <v>473</v>
      </c>
      <c r="P8" s="1" t="s">
        <v>474</v>
      </c>
      <c r="Q8" s="1" t="s">
        <v>475</v>
      </c>
      <c r="R8" s="1" t="s">
        <v>518</v>
      </c>
      <c r="S8" s="1" t="s">
        <v>477</v>
      </c>
      <c r="T8" s="1" t="s">
        <v>478</v>
      </c>
      <c r="U8" s="1" t="s">
        <v>479</v>
      </c>
      <c r="V8" s="1" t="s">
        <v>487</v>
      </c>
    </row>
    <row r="9" s="1" customFormat="1" spans="1:22">
      <c r="A9" s="3">
        <v>21738529829</v>
      </c>
      <c r="B9" s="1" t="s">
        <v>464</v>
      </c>
      <c r="C9" s="1" t="s">
        <v>519</v>
      </c>
      <c r="D9" s="1" t="s">
        <v>501</v>
      </c>
      <c r="E9" s="1" t="s">
        <v>520</v>
      </c>
      <c r="F9" s="1" t="s">
        <v>464</v>
      </c>
      <c r="G9" s="1" t="s">
        <v>468</v>
      </c>
      <c r="H9" s="1" t="s">
        <v>469</v>
      </c>
      <c r="I9" s="1" t="s">
        <v>521</v>
      </c>
      <c r="J9" s="1" t="s">
        <v>30</v>
      </c>
      <c r="K9" s="1" t="s">
        <v>522</v>
      </c>
      <c r="L9" s="1" t="s">
        <v>522</v>
      </c>
      <c r="M9" s="1" t="s">
        <v>472</v>
      </c>
      <c r="N9" s="1" t="s">
        <v>472</v>
      </c>
      <c r="O9" s="1" t="s">
        <v>473</v>
      </c>
      <c r="P9" s="1" t="s">
        <v>474</v>
      </c>
      <c r="Q9" s="1" t="s">
        <v>475</v>
      </c>
      <c r="R9" s="1" t="s">
        <v>523</v>
      </c>
      <c r="S9" s="1" t="s">
        <v>477</v>
      </c>
      <c r="T9" s="1" t="s">
        <v>478</v>
      </c>
      <c r="U9" s="1" t="s">
        <v>479</v>
      </c>
      <c r="V9" s="1" t="s">
        <v>487</v>
      </c>
    </row>
    <row r="10" s="1" customFormat="1" spans="1:22">
      <c r="A10" s="3">
        <v>21737616563</v>
      </c>
      <c r="B10" s="1" t="s">
        <v>464</v>
      </c>
      <c r="C10" s="1" t="s">
        <v>524</v>
      </c>
      <c r="D10" s="1" t="s">
        <v>525</v>
      </c>
      <c r="E10" s="1" t="s">
        <v>526</v>
      </c>
      <c r="F10" s="1" t="s">
        <v>464</v>
      </c>
      <c r="G10" s="1" t="s">
        <v>468</v>
      </c>
      <c r="H10" s="1" t="s">
        <v>469</v>
      </c>
      <c r="I10" s="1" t="s">
        <v>527</v>
      </c>
      <c r="J10" s="1" t="s">
        <v>30</v>
      </c>
      <c r="K10" s="1" t="s">
        <v>528</v>
      </c>
      <c r="L10" s="1" t="s">
        <v>528</v>
      </c>
      <c r="M10" s="1" t="s">
        <v>472</v>
      </c>
      <c r="N10" s="1" t="s">
        <v>472</v>
      </c>
      <c r="O10" s="1" t="s">
        <v>473</v>
      </c>
      <c r="P10" s="1" t="s">
        <v>474</v>
      </c>
      <c r="Q10" s="1" t="s">
        <v>475</v>
      </c>
      <c r="R10" s="1" t="s">
        <v>529</v>
      </c>
      <c r="S10" s="1" t="s">
        <v>477</v>
      </c>
      <c r="T10" s="1" t="s">
        <v>478</v>
      </c>
      <c r="U10" s="1" t="s">
        <v>479</v>
      </c>
      <c r="V10" s="1" t="s">
        <v>487</v>
      </c>
    </row>
    <row r="11" s="1" customFormat="1" spans="1:22">
      <c r="A11" s="3">
        <v>21737608273</v>
      </c>
      <c r="B11" s="1" t="s">
        <v>464</v>
      </c>
      <c r="C11" s="1" t="s">
        <v>530</v>
      </c>
      <c r="D11" s="1" t="s">
        <v>531</v>
      </c>
      <c r="E11" s="1" t="s">
        <v>532</v>
      </c>
      <c r="F11" s="1" t="s">
        <v>464</v>
      </c>
      <c r="G11" s="1" t="s">
        <v>468</v>
      </c>
      <c r="H11" s="1" t="s">
        <v>469</v>
      </c>
      <c r="I11" s="1" t="s">
        <v>533</v>
      </c>
      <c r="J11" s="1" t="s">
        <v>30</v>
      </c>
      <c r="K11" s="1" t="s">
        <v>534</v>
      </c>
      <c r="L11" s="1" t="s">
        <v>534</v>
      </c>
      <c r="M11" s="1" t="s">
        <v>472</v>
      </c>
      <c r="N11" s="1" t="s">
        <v>472</v>
      </c>
      <c r="O11" s="1" t="s">
        <v>473</v>
      </c>
      <c r="P11" s="1" t="s">
        <v>474</v>
      </c>
      <c r="Q11" s="1" t="s">
        <v>475</v>
      </c>
      <c r="R11" s="1" t="s">
        <v>535</v>
      </c>
      <c r="S11" s="1" t="s">
        <v>477</v>
      </c>
      <c r="T11" s="1" t="s">
        <v>478</v>
      </c>
      <c r="U11" s="1" t="s">
        <v>479</v>
      </c>
      <c r="V11" s="1" t="s">
        <v>536</v>
      </c>
    </row>
    <row r="12" s="1" customFormat="1" spans="1:22">
      <c r="A12" s="3">
        <v>21737574209</v>
      </c>
      <c r="B12" s="1" t="s">
        <v>464</v>
      </c>
      <c r="C12" s="1" t="s">
        <v>537</v>
      </c>
      <c r="D12" s="1" t="s">
        <v>538</v>
      </c>
      <c r="E12" s="1" t="s">
        <v>539</v>
      </c>
      <c r="F12" s="1" t="s">
        <v>464</v>
      </c>
      <c r="G12" s="1" t="s">
        <v>468</v>
      </c>
      <c r="H12" s="1" t="s">
        <v>469</v>
      </c>
      <c r="I12" s="1" t="s">
        <v>540</v>
      </c>
      <c r="J12" s="1" t="s">
        <v>30</v>
      </c>
      <c r="K12" s="1" t="s">
        <v>541</v>
      </c>
      <c r="L12" s="1" t="s">
        <v>541</v>
      </c>
      <c r="M12" s="1" t="s">
        <v>472</v>
      </c>
      <c r="N12" s="1" t="s">
        <v>472</v>
      </c>
      <c r="O12" s="1" t="s">
        <v>473</v>
      </c>
      <c r="P12" s="1" t="s">
        <v>474</v>
      </c>
      <c r="Q12" s="1" t="s">
        <v>475</v>
      </c>
      <c r="R12" s="1" t="s">
        <v>542</v>
      </c>
      <c r="S12" s="1" t="s">
        <v>477</v>
      </c>
      <c r="T12" s="1" t="s">
        <v>478</v>
      </c>
      <c r="U12" s="1" t="s">
        <v>479</v>
      </c>
      <c r="V12" s="1" t="s">
        <v>543</v>
      </c>
    </row>
    <row r="13" s="1" customFormat="1" spans="1:22">
      <c r="A13" s="3">
        <v>21736601155</v>
      </c>
      <c r="B13" s="1" t="s">
        <v>464</v>
      </c>
      <c r="C13" s="1" t="s">
        <v>544</v>
      </c>
      <c r="D13" s="1" t="s">
        <v>545</v>
      </c>
      <c r="E13" s="1" t="s">
        <v>546</v>
      </c>
      <c r="F13" s="1" t="s">
        <v>464</v>
      </c>
      <c r="G13" s="1" t="s">
        <v>468</v>
      </c>
      <c r="H13" s="1" t="s">
        <v>469</v>
      </c>
      <c r="I13" s="1" t="s">
        <v>547</v>
      </c>
      <c r="J13" s="1" t="s">
        <v>30</v>
      </c>
      <c r="K13" s="1" t="s">
        <v>548</v>
      </c>
      <c r="L13" s="1" t="s">
        <v>548</v>
      </c>
      <c r="M13" s="1" t="s">
        <v>472</v>
      </c>
      <c r="N13" s="1" t="s">
        <v>472</v>
      </c>
      <c r="O13" s="1" t="s">
        <v>473</v>
      </c>
      <c r="P13" s="1" t="s">
        <v>474</v>
      </c>
      <c r="Q13" s="1" t="s">
        <v>475</v>
      </c>
      <c r="R13" s="1" t="s">
        <v>549</v>
      </c>
      <c r="S13" s="1" t="s">
        <v>477</v>
      </c>
      <c r="T13" s="1" t="s">
        <v>478</v>
      </c>
      <c r="U13" s="1" t="s">
        <v>479</v>
      </c>
      <c r="V13" s="1" t="s">
        <v>550</v>
      </c>
    </row>
    <row r="14" s="1" customFormat="1" spans="1:22">
      <c r="A14" s="3">
        <v>21736521170</v>
      </c>
      <c r="B14" s="1" t="s">
        <v>464</v>
      </c>
      <c r="C14" s="1" t="s">
        <v>551</v>
      </c>
      <c r="D14" s="1" t="s">
        <v>552</v>
      </c>
      <c r="E14" s="1" t="s">
        <v>553</v>
      </c>
      <c r="F14" s="1" t="s">
        <v>464</v>
      </c>
      <c r="G14" s="1" t="s">
        <v>468</v>
      </c>
      <c r="H14" s="1" t="s">
        <v>469</v>
      </c>
      <c r="I14" s="1" t="s">
        <v>554</v>
      </c>
      <c r="J14" s="1" t="s">
        <v>30</v>
      </c>
      <c r="K14" s="1" t="s">
        <v>555</v>
      </c>
      <c r="L14" s="1" t="s">
        <v>555</v>
      </c>
      <c r="M14" s="1" t="s">
        <v>472</v>
      </c>
      <c r="N14" s="1" t="s">
        <v>472</v>
      </c>
      <c r="O14" s="1" t="s">
        <v>473</v>
      </c>
      <c r="P14" s="1" t="s">
        <v>474</v>
      </c>
      <c r="Q14" s="1" t="s">
        <v>475</v>
      </c>
      <c r="R14" s="1" t="s">
        <v>556</v>
      </c>
      <c r="S14" s="1" t="s">
        <v>477</v>
      </c>
      <c r="T14" s="1" t="s">
        <v>478</v>
      </c>
      <c r="U14" s="1" t="s">
        <v>479</v>
      </c>
      <c r="V14" s="1" t="s">
        <v>487</v>
      </c>
    </row>
    <row r="15" s="1" customFormat="1" spans="1:22">
      <c r="A15" s="3">
        <v>21736559111</v>
      </c>
      <c r="B15" s="1" t="s">
        <v>464</v>
      </c>
      <c r="C15" s="1" t="s">
        <v>557</v>
      </c>
      <c r="D15" s="1" t="s">
        <v>558</v>
      </c>
      <c r="E15" s="1" t="s">
        <v>559</v>
      </c>
      <c r="F15" s="1" t="s">
        <v>464</v>
      </c>
      <c r="G15" s="1" t="s">
        <v>468</v>
      </c>
      <c r="H15" s="1" t="s">
        <v>469</v>
      </c>
      <c r="I15" s="1" t="s">
        <v>560</v>
      </c>
      <c r="J15" s="1" t="s">
        <v>30</v>
      </c>
      <c r="K15" s="1" t="s">
        <v>561</v>
      </c>
      <c r="L15" s="1" t="s">
        <v>561</v>
      </c>
      <c r="M15" s="1" t="s">
        <v>472</v>
      </c>
      <c r="N15" s="1" t="s">
        <v>472</v>
      </c>
      <c r="O15" s="1" t="s">
        <v>473</v>
      </c>
      <c r="P15" s="1" t="s">
        <v>474</v>
      </c>
      <c r="Q15" s="1" t="s">
        <v>475</v>
      </c>
      <c r="R15" s="1" t="s">
        <v>562</v>
      </c>
      <c r="S15" s="1" t="s">
        <v>477</v>
      </c>
      <c r="T15" s="1" t="s">
        <v>478</v>
      </c>
      <c r="U15" s="1" t="s">
        <v>479</v>
      </c>
      <c r="V15" s="1" t="s">
        <v>480</v>
      </c>
    </row>
    <row r="16" s="1" customFormat="1" spans="1:22">
      <c r="A16" s="3">
        <v>21736099762</v>
      </c>
      <c r="B16" s="1" t="s">
        <v>464</v>
      </c>
      <c r="C16" s="1" t="s">
        <v>563</v>
      </c>
      <c r="D16" s="1" t="s">
        <v>564</v>
      </c>
      <c r="E16" s="1" t="s">
        <v>565</v>
      </c>
      <c r="F16" s="1" t="s">
        <v>464</v>
      </c>
      <c r="G16" s="1" t="s">
        <v>468</v>
      </c>
      <c r="H16" s="1" t="s">
        <v>469</v>
      </c>
      <c r="I16" s="1" t="s">
        <v>566</v>
      </c>
      <c r="J16" s="1" t="s">
        <v>30</v>
      </c>
      <c r="K16" s="1" t="s">
        <v>567</v>
      </c>
      <c r="L16" s="1" t="s">
        <v>567</v>
      </c>
      <c r="M16" s="1" t="s">
        <v>472</v>
      </c>
      <c r="N16" s="1" t="s">
        <v>472</v>
      </c>
      <c r="O16" s="1" t="s">
        <v>473</v>
      </c>
      <c r="P16" s="1" t="s">
        <v>474</v>
      </c>
      <c r="Q16" s="1" t="s">
        <v>475</v>
      </c>
      <c r="R16" s="1" t="s">
        <v>568</v>
      </c>
      <c r="S16" s="1" t="s">
        <v>477</v>
      </c>
      <c r="T16" s="1" t="s">
        <v>478</v>
      </c>
      <c r="U16" s="1" t="s">
        <v>479</v>
      </c>
      <c r="V16" s="1" t="s">
        <v>543</v>
      </c>
    </row>
    <row r="17" s="1" customFormat="1" spans="1:22">
      <c r="A17" s="3">
        <v>21736069452</v>
      </c>
      <c r="B17" s="1" t="s">
        <v>464</v>
      </c>
      <c r="C17" s="1" t="s">
        <v>569</v>
      </c>
      <c r="D17" s="1" t="s">
        <v>570</v>
      </c>
      <c r="E17" s="1" t="s">
        <v>571</v>
      </c>
      <c r="F17" s="1" t="s">
        <v>464</v>
      </c>
      <c r="G17" s="1" t="s">
        <v>468</v>
      </c>
      <c r="H17" s="1" t="s">
        <v>469</v>
      </c>
      <c r="I17" s="1" t="s">
        <v>572</v>
      </c>
      <c r="J17" s="1" t="s">
        <v>30</v>
      </c>
      <c r="K17" s="1" t="s">
        <v>573</v>
      </c>
      <c r="L17" s="1" t="s">
        <v>573</v>
      </c>
      <c r="M17" s="1" t="s">
        <v>472</v>
      </c>
      <c r="N17" s="1" t="s">
        <v>472</v>
      </c>
      <c r="O17" s="1" t="s">
        <v>473</v>
      </c>
      <c r="P17" s="1" t="s">
        <v>474</v>
      </c>
      <c r="Q17" s="1" t="s">
        <v>475</v>
      </c>
      <c r="R17" s="1" t="s">
        <v>574</v>
      </c>
      <c r="S17" s="1" t="s">
        <v>477</v>
      </c>
      <c r="T17" s="1" t="s">
        <v>478</v>
      </c>
      <c r="U17" s="1" t="s">
        <v>479</v>
      </c>
      <c r="V17" s="1" t="s">
        <v>550</v>
      </c>
    </row>
    <row r="18" s="1" customFormat="1" spans="1:22">
      <c r="A18" s="3">
        <v>21735784128</v>
      </c>
      <c r="B18" s="1" t="s">
        <v>464</v>
      </c>
      <c r="C18" s="1" t="s">
        <v>575</v>
      </c>
      <c r="D18" s="1" t="s">
        <v>576</v>
      </c>
      <c r="E18" s="1" t="s">
        <v>577</v>
      </c>
      <c r="F18" s="1" t="s">
        <v>464</v>
      </c>
      <c r="G18" s="1" t="s">
        <v>468</v>
      </c>
      <c r="H18" s="1" t="s">
        <v>469</v>
      </c>
      <c r="I18" s="1" t="s">
        <v>578</v>
      </c>
      <c r="J18" s="1" t="s">
        <v>30</v>
      </c>
      <c r="K18" s="1" t="s">
        <v>579</v>
      </c>
      <c r="L18" s="1" t="s">
        <v>579</v>
      </c>
      <c r="M18" s="1" t="s">
        <v>472</v>
      </c>
      <c r="N18" s="1" t="s">
        <v>472</v>
      </c>
      <c r="O18" s="1" t="s">
        <v>473</v>
      </c>
      <c r="P18" s="1" t="s">
        <v>474</v>
      </c>
      <c r="Q18" s="1" t="s">
        <v>475</v>
      </c>
      <c r="R18" s="1" t="s">
        <v>580</v>
      </c>
      <c r="S18" s="1" t="s">
        <v>477</v>
      </c>
      <c r="T18" s="1" t="s">
        <v>478</v>
      </c>
      <c r="U18" s="1" t="s">
        <v>479</v>
      </c>
      <c r="V18" s="1" t="s">
        <v>581</v>
      </c>
    </row>
    <row r="19" s="1" customFormat="1" spans="1:22">
      <c r="A19" s="3">
        <v>21735666893</v>
      </c>
      <c r="B19" s="1" t="s">
        <v>464</v>
      </c>
      <c r="C19" s="1" t="s">
        <v>582</v>
      </c>
      <c r="D19" s="1" t="s">
        <v>583</v>
      </c>
      <c r="E19" s="1" t="s">
        <v>584</v>
      </c>
      <c r="F19" s="1" t="s">
        <v>464</v>
      </c>
      <c r="G19" s="1" t="s">
        <v>468</v>
      </c>
      <c r="H19" s="1" t="s">
        <v>469</v>
      </c>
      <c r="I19" s="1" t="s">
        <v>585</v>
      </c>
      <c r="J19" s="1" t="s">
        <v>30</v>
      </c>
      <c r="K19" s="1" t="s">
        <v>586</v>
      </c>
      <c r="L19" s="1" t="s">
        <v>586</v>
      </c>
      <c r="M19" s="1" t="s">
        <v>472</v>
      </c>
      <c r="N19" s="1" t="s">
        <v>472</v>
      </c>
      <c r="O19" s="1" t="s">
        <v>473</v>
      </c>
      <c r="P19" s="1" t="s">
        <v>474</v>
      </c>
      <c r="Q19" s="1" t="s">
        <v>475</v>
      </c>
      <c r="R19" s="1" t="s">
        <v>587</v>
      </c>
      <c r="S19" s="1" t="s">
        <v>477</v>
      </c>
      <c r="T19" s="1" t="s">
        <v>478</v>
      </c>
      <c r="U19" s="1" t="s">
        <v>479</v>
      </c>
      <c r="V19" s="1" t="s">
        <v>550</v>
      </c>
    </row>
    <row r="20" s="1" customFormat="1" spans="1:22">
      <c r="A20" s="3">
        <v>21734963263</v>
      </c>
      <c r="B20" s="1" t="s">
        <v>464</v>
      </c>
      <c r="C20" s="1" t="s">
        <v>588</v>
      </c>
      <c r="D20" s="1" t="s">
        <v>589</v>
      </c>
      <c r="E20" s="1" t="s">
        <v>590</v>
      </c>
      <c r="F20" s="1" t="s">
        <v>464</v>
      </c>
      <c r="G20" s="1" t="s">
        <v>468</v>
      </c>
      <c r="H20" s="1" t="s">
        <v>469</v>
      </c>
      <c r="I20" s="1" t="s">
        <v>591</v>
      </c>
      <c r="J20" s="1" t="s">
        <v>30</v>
      </c>
      <c r="K20" s="1" t="s">
        <v>592</v>
      </c>
      <c r="L20" s="1" t="s">
        <v>592</v>
      </c>
      <c r="M20" s="1" t="s">
        <v>472</v>
      </c>
      <c r="N20" s="1" t="s">
        <v>472</v>
      </c>
      <c r="O20" s="1" t="s">
        <v>473</v>
      </c>
      <c r="P20" s="1" t="s">
        <v>474</v>
      </c>
      <c r="Q20" s="1" t="s">
        <v>475</v>
      </c>
      <c r="R20" s="1" t="s">
        <v>593</v>
      </c>
      <c r="S20" s="1" t="s">
        <v>477</v>
      </c>
      <c r="T20" s="1" t="s">
        <v>478</v>
      </c>
      <c r="U20" s="1" t="s">
        <v>479</v>
      </c>
      <c r="V20" s="1" t="s">
        <v>487</v>
      </c>
    </row>
    <row r="21" s="1" customFormat="1" spans="1:22">
      <c r="A21" s="3">
        <v>21734906279</v>
      </c>
      <c r="B21" s="1" t="s">
        <v>464</v>
      </c>
      <c r="C21" s="1" t="s">
        <v>594</v>
      </c>
      <c r="D21" s="1" t="s">
        <v>595</v>
      </c>
      <c r="E21" s="1" t="s">
        <v>596</v>
      </c>
      <c r="F21" s="1" t="s">
        <v>464</v>
      </c>
      <c r="G21" s="1" t="s">
        <v>468</v>
      </c>
      <c r="H21" s="1" t="s">
        <v>469</v>
      </c>
      <c r="I21" s="1" t="s">
        <v>597</v>
      </c>
      <c r="J21" s="1" t="s">
        <v>30</v>
      </c>
      <c r="K21" s="1" t="s">
        <v>598</v>
      </c>
      <c r="L21" s="1" t="s">
        <v>598</v>
      </c>
      <c r="M21" s="1" t="s">
        <v>472</v>
      </c>
      <c r="N21" s="1" t="s">
        <v>472</v>
      </c>
      <c r="O21" s="1" t="s">
        <v>473</v>
      </c>
      <c r="P21" s="1" t="s">
        <v>474</v>
      </c>
      <c r="Q21" s="1" t="s">
        <v>475</v>
      </c>
      <c r="R21" s="1" t="s">
        <v>599</v>
      </c>
      <c r="S21" s="1" t="s">
        <v>477</v>
      </c>
      <c r="T21" s="1" t="s">
        <v>478</v>
      </c>
      <c r="U21" s="1" t="s">
        <v>479</v>
      </c>
      <c r="V21" s="1" t="s">
        <v>550</v>
      </c>
    </row>
    <row r="22" s="1" customFormat="1" spans="1:22">
      <c r="A22" s="3">
        <v>21734868981</v>
      </c>
      <c r="B22" s="1" t="s">
        <v>464</v>
      </c>
      <c r="C22" s="1" t="s">
        <v>600</v>
      </c>
      <c r="D22" s="1" t="s">
        <v>601</v>
      </c>
      <c r="E22" s="1" t="s">
        <v>602</v>
      </c>
      <c r="F22" s="1" t="s">
        <v>464</v>
      </c>
      <c r="G22" s="1" t="s">
        <v>468</v>
      </c>
      <c r="H22" s="1" t="s">
        <v>469</v>
      </c>
      <c r="I22" s="1" t="s">
        <v>603</v>
      </c>
      <c r="J22" s="1" t="s">
        <v>30</v>
      </c>
      <c r="K22" s="1" t="s">
        <v>604</v>
      </c>
      <c r="L22" s="1" t="s">
        <v>604</v>
      </c>
      <c r="M22" s="1" t="s">
        <v>472</v>
      </c>
      <c r="N22" s="1" t="s">
        <v>472</v>
      </c>
      <c r="O22" s="1" t="s">
        <v>473</v>
      </c>
      <c r="P22" s="1" t="s">
        <v>474</v>
      </c>
      <c r="Q22" s="1" t="s">
        <v>475</v>
      </c>
      <c r="R22" s="1" t="s">
        <v>605</v>
      </c>
      <c r="S22" s="1" t="s">
        <v>477</v>
      </c>
      <c r="T22" s="1" t="s">
        <v>478</v>
      </c>
      <c r="U22" s="1" t="s">
        <v>479</v>
      </c>
      <c r="V22" s="1" t="s">
        <v>606</v>
      </c>
    </row>
    <row r="23" s="1" customFormat="1" spans="1:22">
      <c r="A23" s="3">
        <v>21734824258</v>
      </c>
      <c r="B23" s="1" t="s">
        <v>464</v>
      </c>
      <c r="C23" s="1" t="s">
        <v>607</v>
      </c>
      <c r="D23" s="1" t="s">
        <v>608</v>
      </c>
      <c r="E23" s="1" t="s">
        <v>609</v>
      </c>
      <c r="F23" s="1" t="s">
        <v>464</v>
      </c>
      <c r="G23" s="1" t="s">
        <v>468</v>
      </c>
      <c r="H23" s="1" t="s">
        <v>469</v>
      </c>
      <c r="I23" s="1" t="s">
        <v>610</v>
      </c>
      <c r="J23" s="1" t="s">
        <v>30</v>
      </c>
      <c r="K23" s="1" t="s">
        <v>611</v>
      </c>
      <c r="L23" s="1" t="s">
        <v>611</v>
      </c>
      <c r="M23" s="1" t="s">
        <v>472</v>
      </c>
      <c r="N23" s="1" t="s">
        <v>472</v>
      </c>
      <c r="O23" s="1" t="s">
        <v>473</v>
      </c>
      <c r="P23" s="1" t="s">
        <v>474</v>
      </c>
      <c r="Q23" s="1" t="s">
        <v>475</v>
      </c>
      <c r="R23" s="1" t="s">
        <v>612</v>
      </c>
      <c r="S23" s="1" t="s">
        <v>477</v>
      </c>
      <c r="T23" s="1" t="s">
        <v>478</v>
      </c>
      <c r="U23" s="1" t="s">
        <v>479</v>
      </c>
      <c r="V23" s="1" t="s">
        <v>512</v>
      </c>
    </row>
    <row r="24" s="1" customFormat="1" spans="1:22">
      <c r="A24" s="3">
        <v>21733761449</v>
      </c>
      <c r="B24" s="1" t="s">
        <v>613</v>
      </c>
      <c r="C24" s="1" t="s">
        <v>614</v>
      </c>
      <c r="D24" s="1" t="s">
        <v>615</v>
      </c>
      <c r="E24" s="1" t="s">
        <v>616</v>
      </c>
      <c r="F24" s="1" t="s">
        <v>464</v>
      </c>
      <c r="G24" s="1" t="s">
        <v>468</v>
      </c>
      <c r="H24" s="1" t="s">
        <v>469</v>
      </c>
      <c r="I24" s="1" t="s">
        <v>617</v>
      </c>
      <c r="J24" s="1" t="s">
        <v>30</v>
      </c>
      <c r="K24" s="1" t="s">
        <v>618</v>
      </c>
      <c r="L24" s="1" t="s">
        <v>618</v>
      </c>
      <c r="M24" s="1" t="s">
        <v>472</v>
      </c>
      <c r="N24" s="1" t="s">
        <v>472</v>
      </c>
      <c r="O24" s="1" t="s">
        <v>473</v>
      </c>
      <c r="P24" s="1" t="s">
        <v>474</v>
      </c>
      <c r="Q24" s="1" t="s">
        <v>475</v>
      </c>
      <c r="R24" s="1" t="s">
        <v>619</v>
      </c>
      <c r="S24" s="1" t="s">
        <v>477</v>
      </c>
      <c r="T24" s="1" t="s">
        <v>478</v>
      </c>
      <c r="U24" s="1" t="s">
        <v>479</v>
      </c>
      <c r="V24" s="1" t="s">
        <v>620</v>
      </c>
    </row>
    <row r="25" s="1" customFormat="1" spans="1:22">
      <c r="A25" s="3">
        <v>21731094844</v>
      </c>
      <c r="B25" s="1" t="s">
        <v>613</v>
      </c>
      <c r="C25" s="1" t="s">
        <v>621</v>
      </c>
      <c r="D25" s="1" t="s">
        <v>622</v>
      </c>
      <c r="E25" s="1" t="s">
        <v>623</v>
      </c>
      <c r="F25" s="1" t="s">
        <v>464</v>
      </c>
      <c r="G25" s="1" t="s">
        <v>468</v>
      </c>
      <c r="H25" s="1" t="s">
        <v>469</v>
      </c>
      <c r="I25" s="1" t="s">
        <v>624</v>
      </c>
      <c r="J25" s="1" t="s">
        <v>30</v>
      </c>
      <c r="K25" s="1" t="s">
        <v>625</v>
      </c>
      <c r="L25" s="1" t="s">
        <v>625</v>
      </c>
      <c r="M25" s="1" t="s">
        <v>472</v>
      </c>
      <c r="N25" s="1" t="s">
        <v>472</v>
      </c>
      <c r="O25" s="1" t="s">
        <v>473</v>
      </c>
      <c r="P25" s="1" t="s">
        <v>474</v>
      </c>
      <c r="Q25" s="1" t="s">
        <v>475</v>
      </c>
      <c r="R25" s="1" t="s">
        <v>626</v>
      </c>
      <c r="S25" s="1" t="s">
        <v>477</v>
      </c>
      <c r="T25" s="1" t="s">
        <v>478</v>
      </c>
      <c r="U25" s="1" t="s">
        <v>479</v>
      </c>
      <c r="V25" s="1" t="s">
        <v>487</v>
      </c>
    </row>
    <row r="26" s="1" customFormat="1" spans="1:22">
      <c r="A26" s="3">
        <v>21730692594</v>
      </c>
      <c r="B26" s="1" t="s">
        <v>613</v>
      </c>
      <c r="C26" s="1" t="s">
        <v>627</v>
      </c>
      <c r="D26" s="1" t="s">
        <v>628</v>
      </c>
      <c r="E26" s="1" t="s">
        <v>629</v>
      </c>
      <c r="F26" s="1" t="s">
        <v>464</v>
      </c>
      <c r="G26" s="1" t="s">
        <v>468</v>
      </c>
      <c r="H26" s="1" t="s">
        <v>469</v>
      </c>
      <c r="I26" s="1" t="s">
        <v>630</v>
      </c>
      <c r="J26" s="1" t="s">
        <v>30</v>
      </c>
      <c r="K26" s="1" t="s">
        <v>631</v>
      </c>
      <c r="L26" s="1" t="s">
        <v>631</v>
      </c>
      <c r="M26" s="1" t="s">
        <v>472</v>
      </c>
      <c r="N26" s="1" t="s">
        <v>472</v>
      </c>
      <c r="O26" s="1" t="s">
        <v>473</v>
      </c>
      <c r="P26" s="1" t="s">
        <v>474</v>
      </c>
      <c r="Q26" s="1" t="s">
        <v>475</v>
      </c>
      <c r="R26" s="1" t="s">
        <v>632</v>
      </c>
      <c r="S26" s="1" t="s">
        <v>477</v>
      </c>
      <c r="T26" s="1" t="s">
        <v>478</v>
      </c>
      <c r="U26" s="1" t="s">
        <v>479</v>
      </c>
      <c r="V26" s="1" t="s">
        <v>633</v>
      </c>
    </row>
    <row r="27" s="1" customFormat="1" spans="1:22">
      <c r="A27" s="3">
        <v>21730096533</v>
      </c>
      <c r="B27" s="1" t="s">
        <v>613</v>
      </c>
      <c r="C27" s="1" t="s">
        <v>634</v>
      </c>
      <c r="D27" s="1" t="s">
        <v>635</v>
      </c>
      <c r="E27" s="1" t="s">
        <v>636</v>
      </c>
      <c r="F27" s="1" t="s">
        <v>464</v>
      </c>
      <c r="G27" s="1" t="s">
        <v>468</v>
      </c>
      <c r="H27" s="1" t="s">
        <v>469</v>
      </c>
      <c r="I27" s="1" t="s">
        <v>637</v>
      </c>
      <c r="J27" s="1" t="s">
        <v>30</v>
      </c>
      <c r="K27" s="1" t="s">
        <v>638</v>
      </c>
      <c r="L27" s="1" t="s">
        <v>638</v>
      </c>
      <c r="M27" s="1" t="s">
        <v>472</v>
      </c>
      <c r="N27" s="1" t="s">
        <v>472</v>
      </c>
      <c r="O27" s="1" t="s">
        <v>473</v>
      </c>
      <c r="P27" s="1" t="s">
        <v>474</v>
      </c>
      <c r="Q27" s="1" t="s">
        <v>475</v>
      </c>
      <c r="R27" s="1" t="s">
        <v>639</v>
      </c>
      <c r="S27" s="1" t="s">
        <v>477</v>
      </c>
      <c r="T27" s="1" t="s">
        <v>478</v>
      </c>
      <c r="U27" s="1" t="s">
        <v>479</v>
      </c>
      <c r="V27" s="1" t="s">
        <v>512</v>
      </c>
    </row>
    <row r="28" s="1" customFormat="1" spans="1:22">
      <c r="A28" s="3">
        <v>21729991169</v>
      </c>
      <c r="B28" s="1" t="s">
        <v>613</v>
      </c>
      <c r="C28" s="1" t="s">
        <v>640</v>
      </c>
      <c r="D28" s="1" t="s">
        <v>641</v>
      </c>
      <c r="E28" s="1" t="s">
        <v>642</v>
      </c>
      <c r="F28" s="1" t="s">
        <v>464</v>
      </c>
      <c r="G28" s="1" t="s">
        <v>468</v>
      </c>
      <c r="H28" s="1" t="s">
        <v>469</v>
      </c>
      <c r="I28" s="1" t="s">
        <v>643</v>
      </c>
      <c r="J28" s="1" t="s">
        <v>30</v>
      </c>
      <c r="K28" s="1" t="s">
        <v>644</v>
      </c>
      <c r="L28" s="1" t="s">
        <v>644</v>
      </c>
      <c r="M28" s="1" t="s">
        <v>472</v>
      </c>
      <c r="N28" s="1" t="s">
        <v>472</v>
      </c>
      <c r="O28" s="1" t="s">
        <v>473</v>
      </c>
      <c r="P28" s="1" t="s">
        <v>474</v>
      </c>
      <c r="Q28" s="1" t="s">
        <v>475</v>
      </c>
      <c r="R28" s="1" t="s">
        <v>645</v>
      </c>
      <c r="S28" s="1" t="s">
        <v>477</v>
      </c>
      <c r="T28" s="1" t="s">
        <v>478</v>
      </c>
      <c r="U28" s="1" t="s">
        <v>479</v>
      </c>
      <c r="V28" s="1" t="s">
        <v>550</v>
      </c>
    </row>
    <row r="29" s="1" customFormat="1" spans="1:22">
      <c r="A29" s="3">
        <v>21729558574</v>
      </c>
      <c r="B29" s="1" t="s">
        <v>613</v>
      </c>
      <c r="C29" s="1" t="s">
        <v>646</v>
      </c>
      <c r="D29" s="1" t="s">
        <v>647</v>
      </c>
      <c r="E29" s="1" t="s">
        <v>648</v>
      </c>
      <c r="F29" s="1" t="s">
        <v>464</v>
      </c>
      <c r="G29" s="1" t="s">
        <v>468</v>
      </c>
      <c r="H29" s="1" t="s">
        <v>469</v>
      </c>
      <c r="I29" s="1" t="s">
        <v>649</v>
      </c>
      <c r="J29" s="1" t="s">
        <v>30</v>
      </c>
      <c r="K29" s="1" t="s">
        <v>650</v>
      </c>
      <c r="L29" s="1" t="s">
        <v>650</v>
      </c>
      <c r="M29" s="1" t="s">
        <v>472</v>
      </c>
      <c r="N29" s="1" t="s">
        <v>472</v>
      </c>
      <c r="O29" s="1" t="s">
        <v>473</v>
      </c>
      <c r="P29" s="1" t="s">
        <v>474</v>
      </c>
      <c r="Q29" s="1" t="s">
        <v>475</v>
      </c>
      <c r="R29" s="1" t="s">
        <v>651</v>
      </c>
      <c r="S29" s="1" t="s">
        <v>477</v>
      </c>
      <c r="T29" s="1" t="s">
        <v>478</v>
      </c>
      <c r="U29" s="1" t="s">
        <v>479</v>
      </c>
      <c r="V29" s="1" t="s">
        <v>652</v>
      </c>
    </row>
    <row r="30" s="1" customFormat="1" spans="1:22">
      <c r="A30" s="3">
        <v>21729459934</v>
      </c>
      <c r="B30" s="1" t="s">
        <v>613</v>
      </c>
      <c r="C30" s="1" t="s">
        <v>653</v>
      </c>
      <c r="D30" s="1" t="s">
        <v>654</v>
      </c>
      <c r="E30" s="1" t="s">
        <v>655</v>
      </c>
      <c r="F30" s="1" t="s">
        <v>464</v>
      </c>
      <c r="G30" s="1" t="s">
        <v>468</v>
      </c>
      <c r="H30" s="1" t="s">
        <v>469</v>
      </c>
      <c r="I30" s="1" t="s">
        <v>656</v>
      </c>
      <c r="J30" s="1" t="s">
        <v>30</v>
      </c>
      <c r="K30" s="1" t="s">
        <v>657</v>
      </c>
      <c r="L30" s="1" t="s">
        <v>657</v>
      </c>
      <c r="M30" s="1" t="s">
        <v>472</v>
      </c>
      <c r="N30" s="1" t="s">
        <v>472</v>
      </c>
      <c r="O30" s="1" t="s">
        <v>473</v>
      </c>
      <c r="P30" s="1" t="s">
        <v>474</v>
      </c>
      <c r="Q30" s="1" t="s">
        <v>475</v>
      </c>
      <c r="R30" s="1" t="s">
        <v>658</v>
      </c>
      <c r="S30" s="1" t="s">
        <v>477</v>
      </c>
      <c r="T30" s="1" t="s">
        <v>478</v>
      </c>
      <c r="U30" s="1" t="s">
        <v>479</v>
      </c>
      <c r="V30" s="1" t="s">
        <v>487</v>
      </c>
    </row>
    <row r="31" s="1" customFormat="1" spans="1:22">
      <c r="A31" s="3">
        <v>21729434390</v>
      </c>
      <c r="B31" s="1" t="s">
        <v>613</v>
      </c>
      <c r="C31" s="1" t="s">
        <v>659</v>
      </c>
      <c r="D31" s="1" t="s">
        <v>660</v>
      </c>
      <c r="E31" s="1" t="s">
        <v>661</v>
      </c>
      <c r="F31" s="1" t="s">
        <v>464</v>
      </c>
      <c r="G31" s="1" t="s">
        <v>468</v>
      </c>
      <c r="H31" s="1" t="s">
        <v>469</v>
      </c>
      <c r="I31" s="1" t="s">
        <v>662</v>
      </c>
      <c r="J31" s="1" t="s">
        <v>30</v>
      </c>
      <c r="K31" s="1" t="s">
        <v>663</v>
      </c>
      <c r="L31" s="1" t="s">
        <v>663</v>
      </c>
      <c r="M31" s="1" t="s">
        <v>472</v>
      </c>
      <c r="N31" s="1" t="s">
        <v>472</v>
      </c>
      <c r="O31" s="1" t="s">
        <v>473</v>
      </c>
      <c r="P31" s="1" t="s">
        <v>474</v>
      </c>
      <c r="Q31" s="1" t="s">
        <v>475</v>
      </c>
      <c r="R31" s="1" t="s">
        <v>664</v>
      </c>
      <c r="S31" s="1" t="s">
        <v>477</v>
      </c>
      <c r="T31" s="1" t="s">
        <v>478</v>
      </c>
      <c r="U31" s="1" t="s">
        <v>479</v>
      </c>
      <c r="V31" s="1" t="s">
        <v>487</v>
      </c>
    </row>
    <row r="32" s="1" customFormat="1" spans="1:22">
      <c r="A32" s="3">
        <v>21729181287</v>
      </c>
      <c r="B32" s="1" t="s">
        <v>613</v>
      </c>
      <c r="C32" s="1" t="s">
        <v>665</v>
      </c>
      <c r="D32" s="1" t="s">
        <v>666</v>
      </c>
      <c r="E32" s="1" t="s">
        <v>667</v>
      </c>
      <c r="F32" s="1" t="s">
        <v>464</v>
      </c>
      <c r="G32" s="1" t="s">
        <v>468</v>
      </c>
      <c r="H32" s="1" t="s">
        <v>469</v>
      </c>
      <c r="I32" s="1" t="s">
        <v>668</v>
      </c>
      <c r="J32" s="1" t="s">
        <v>30</v>
      </c>
      <c r="K32" s="1" t="s">
        <v>669</v>
      </c>
      <c r="L32" s="1" t="s">
        <v>669</v>
      </c>
      <c r="M32" s="1" t="s">
        <v>472</v>
      </c>
      <c r="N32" s="1" t="s">
        <v>472</v>
      </c>
      <c r="O32" s="1" t="s">
        <v>473</v>
      </c>
      <c r="P32" s="1" t="s">
        <v>474</v>
      </c>
      <c r="Q32" s="1" t="s">
        <v>475</v>
      </c>
      <c r="R32" s="1" t="s">
        <v>670</v>
      </c>
      <c r="S32" s="1" t="s">
        <v>477</v>
      </c>
      <c r="T32" s="1" t="s">
        <v>478</v>
      </c>
      <c r="U32" s="1" t="s">
        <v>479</v>
      </c>
      <c r="V32" s="1" t="s">
        <v>671</v>
      </c>
    </row>
    <row r="33" s="1" customFormat="1" spans="1:22">
      <c r="A33" s="3">
        <v>21727515276</v>
      </c>
      <c r="B33" s="1" t="s">
        <v>613</v>
      </c>
      <c r="C33" s="1" t="s">
        <v>672</v>
      </c>
      <c r="D33" s="1" t="s">
        <v>673</v>
      </c>
      <c r="E33" s="1" t="s">
        <v>674</v>
      </c>
      <c r="F33" s="1" t="s">
        <v>464</v>
      </c>
      <c r="G33" s="1" t="s">
        <v>468</v>
      </c>
      <c r="H33" s="1" t="s">
        <v>469</v>
      </c>
      <c r="I33" s="1" t="s">
        <v>540</v>
      </c>
      <c r="J33" s="1" t="s">
        <v>30</v>
      </c>
      <c r="K33" s="1" t="s">
        <v>541</v>
      </c>
      <c r="L33" s="1" t="s">
        <v>541</v>
      </c>
      <c r="M33" s="1" t="s">
        <v>472</v>
      </c>
      <c r="N33" s="1" t="s">
        <v>472</v>
      </c>
      <c r="O33" s="1" t="s">
        <v>473</v>
      </c>
      <c r="P33" s="1" t="s">
        <v>474</v>
      </c>
      <c r="Q33" s="1" t="s">
        <v>475</v>
      </c>
      <c r="R33" s="1" t="s">
        <v>675</v>
      </c>
      <c r="S33" s="1" t="s">
        <v>477</v>
      </c>
      <c r="T33" s="1" t="s">
        <v>478</v>
      </c>
      <c r="U33" s="1" t="s">
        <v>479</v>
      </c>
      <c r="V33" s="1" t="s">
        <v>671</v>
      </c>
    </row>
    <row r="34" s="1" customFormat="1" spans="1:22">
      <c r="A34" s="3">
        <v>21726841659</v>
      </c>
      <c r="B34" s="1" t="s">
        <v>613</v>
      </c>
      <c r="C34" s="1" t="s">
        <v>676</v>
      </c>
      <c r="D34" s="1" t="s">
        <v>677</v>
      </c>
      <c r="E34" s="1" t="s">
        <v>678</v>
      </c>
      <c r="F34" s="1" t="s">
        <v>464</v>
      </c>
      <c r="G34" s="1" t="s">
        <v>468</v>
      </c>
      <c r="H34" s="1" t="s">
        <v>469</v>
      </c>
      <c r="I34" s="1" t="s">
        <v>679</v>
      </c>
      <c r="J34" s="1" t="s">
        <v>30</v>
      </c>
      <c r="K34" s="1" t="s">
        <v>680</v>
      </c>
      <c r="L34" s="1" t="s">
        <v>680</v>
      </c>
      <c r="M34" s="1" t="s">
        <v>472</v>
      </c>
      <c r="N34" s="1" t="s">
        <v>472</v>
      </c>
      <c r="O34" s="1" t="s">
        <v>473</v>
      </c>
      <c r="P34" s="1" t="s">
        <v>474</v>
      </c>
      <c r="Q34" s="1" t="s">
        <v>475</v>
      </c>
      <c r="R34" s="1" t="s">
        <v>681</v>
      </c>
      <c r="S34" s="1" t="s">
        <v>477</v>
      </c>
      <c r="T34" s="1" t="s">
        <v>478</v>
      </c>
      <c r="U34" s="1" t="s">
        <v>479</v>
      </c>
      <c r="V34" s="1" t="s">
        <v>682</v>
      </c>
    </row>
    <row r="35" s="1" customFormat="1" spans="1:22">
      <c r="A35" s="3">
        <v>21726877230</v>
      </c>
      <c r="B35" s="1" t="s">
        <v>613</v>
      </c>
      <c r="C35" s="1" t="s">
        <v>683</v>
      </c>
      <c r="D35" s="1" t="s">
        <v>684</v>
      </c>
      <c r="E35" s="1" t="s">
        <v>685</v>
      </c>
      <c r="F35" s="1" t="s">
        <v>613</v>
      </c>
      <c r="G35" s="1" t="s">
        <v>468</v>
      </c>
      <c r="H35" s="1" t="s">
        <v>469</v>
      </c>
      <c r="I35" s="1" t="s">
        <v>686</v>
      </c>
      <c r="J35" s="1" t="s">
        <v>30</v>
      </c>
      <c r="K35" s="1" t="s">
        <v>687</v>
      </c>
      <c r="L35" s="1" t="s">
        <v>687</v>
      </c>
      <c r="M35" s="1" t="s">
        <v>472</v>
      </c>
      <c r="N35" s="1" t="s">
        <v>472</v>
      </c>
      <c r="O35" s="1" t="s">
        <v>473</v>
      </c>
      <c r="P35" s="1" t="s">
        <v>474</v>
      </c>
      <c r="Q35" s="1" t="s">
        <v>475</v>
      </c>
      <c r="R35" s="1" t="s">
        <v>688</v>
      </c>
      <c r="S35" s="1" t="s">
        <v>477</v>
      </c>
      <c r="T35" s="1" t="s">
        <v>478</v>
      </c>
      <c r="U35" s="1" t="s">
        <v>479</v>
      </c>
      <c r="V35" s="1" t="s">
        <v>487</v>
      </c>
    </row>
    <row r="36" s="1" customFormat="1" spans="1:22">
      <c r="A36" s="3">
        <v>21725949110</v>
      </c>
      <c r="B36" s="1" t="s">
        <v>613</v>
      </c>
      <c r="C36" s="1" t="s">
        <v>689</v>
      </c>
      <c r="D36" s="1" t="s">
        <v>690</v>
      </c>
      <c r="E36" s="1" t="s">
        <v>691</v>
      </c>
      <c r="F36" s="1" t="s">
        <v>613</v>
      </c>
      <c r="G36" s="1" t="s">
        <v>468</v>
      </c>
      <c r="H36" s="1" t="s">
        <v>469</v>
      </c>
      <c r="I36" s="1" t="s">
        <v>692</v>
      </c>
      <c r="J36" s="1" t="s">
        <v>30</v>
      </c>
      <c r="K36" s="1" t="s">
        <v>693</v>
      </c>
      <c r="L36" s="1" t="s">
        <v>693</v>
      </c>
      <c r="M36" s="1" t="s">
        <v>472</v>
      </c>
      <c r="N36" s="1" t="s">
        <v>472</v>
      </c>
      <c r="O36" s="1" t="s">
        <v>473</v>
      </c>
      <c r="P36" s="1" t="s">
        <v>474</v>
      </c>
      <c r="Q36" s="1" t="s">
        <v>475</v>
      </c>
      <c r="R36" s="1" t="s">
        <v>694</v>
      </c>
      <c r="S36" s="1" t="s">
        <v>477</v>
      </c>
      <c r="T36" s="1" t="s">
        <v>478</v>
      </c>
      <c r="U36" s="1" t="s">
        <v>479</v>
      </c>
      <c r="V36" s="1" t="s">
        <v>480</v>
      </c>
    </row>
    <row r="37" s="1" customFormat="1" spans="1:22">
      <c r="A37" s="3">
        <v>21725843001</v>
      </c>
      <c r="B37" s="1" t="s">
        <v>613</v>
      </c>
      <c r="C37" s="1" t="s">
        <v>695</v>
      </c>
      <c r="D37" s="1" t="s">
        <v>696</v>
      </c>
      <c r="E37" s="1" t="s">
        <v>697</v>
      </c>
      <c r="F37" s="1" t="s">
        <v>613</v>
      </c>
      <c r="G37" s="1" t="s">
        <v>468</v>
      </c>
      <c r="H37" s="1" t="s">
        <v>469</v>
      </c>
      <c r="I37" s="1" t="s">
        <v>698</v>
      </c>
      <c r="J37" s="1" t="s">
        <v>30</v>
      </c>
      <c r="K37" s="1" t="s">
        <v>699</v>
      </c>
      <c r="L37" s="1" t="s">
        <v>699</v>
      </c>
      <c r="M37" s="1" t="s">
        <v>472</v>
      </c>
      <c r="N37" s="1" t="s">
        <v>472</v>
      </c>
      <c r="O37" s="1" t="s">
        <v>473</v>
      </c>
      <c r="P37" s="1" t="s">
        <v>474</v>
      </c>
      <c r="Q37" s="1" t="s">
        <v>475</v>
      </c>
      <c r="R37" s="1" t="s">
        <v>700</v>
      </c>
      <c r="S37" s="1" t="s">
        <v>477</v>
      </c>
      <c r="T37" s="1" t="s">
        <v>478</v>
      </c>
      <c r="U37" s="1" t="s">
        <v>479</v>
      </c>
      <c r="V37" s="1" t="s">
        <v>701</v>
      </c>
    </row>
    <row r="38" s="1" customFormat="1" spans="1:22">
      <c r="A38" s="3">
        <v>21725609521</v>
      </c>
      <c r="B38" s="1" t="s">
        <v>613</v>
      </c>
      <c r="C38" s="1" t="s">
        <v>702</v>
      </c>
      <c r="D38" s="1" t="s">
        <v>703</v>
      </c>
      <c r="E38" s="1" t="s">
        <v>704</v>
      </c>
      <c r="F38" s="1" t="s">
        <v>464</v>
      </c>
      <c r="G38" s="1" t="s">
        <v>468</v>
      </c>
      <c r="H38" s="1" t="s">
        <v>469</v>
      </c>
      <c r="I38" s="1" t="s">
        <v>705</v>
      </c>
      <c r="J38" s="1" t="s">
        <v>30</v>
      </c>
      <c r="K38" s="1" t="s">
        <v>706</v>
      </c>
      <c r="L38" s="1" t="s">
        <v>706</v>
      </c>
      <c r="M38" s="1" t="s">
        <v>472</v>
      </c>
      <c r="N38" s="1" t="s">
        <v>472</v>
      </c>
      <c r="O38" s="1" t="s">
        <v>473</v>
      </c>
      <c r="P38" s="1" t="s">
        <v>474</v>
      </c>
      <c r="Q38" s="1" t="s">
        <v>475</v>
      </c>
      <c r="R38" s="1" t="s">
        <v>707</v>
      </c>
      <c r="S38" s="1" t="s">
        <v>477</v>
      </c>
      <c r="T38" s="1" t="s">
        <v>478</v>
      </c>
      <c r="U38" s="1" t="s">
        <v>479</v>
      </c>
      <c r="V38" s="1" t="s">
        <v>550</v>
      </c>
    </row>
    <row r="39" s="1" customFormat="1" spans="1:22">
      <c r="A39" s="3">
        <v>21725367131</v>
      </c>
      <c r="B39" s="1" t="s">
        <v>613</v>
      </c>
      <c r="C39" s="1" t="s">
        <v>708</v>
      </c>
      <c r="D39" s="1" t="s">
        <v>709</v>
      </c>
      <c r="E39" s="1" t="s">
        <v>710</v>
      </c>
      <c r="F39" s="1" t="s">
        <v>613</v>
      </c>
      <c r="G39" s="1" t="s">
        <v>468</v>
      </c>
      <c r="H39" s="1" t="s">
        <v>469</v>
      </c>
      <c r="I39" s="1" t="s">
        <v>711</v>
      </c>
      <c r="J39" s="1" t="s">
        <v>30</v>
      </c>
      <c r="K39" s="1" t="s">
        <v>712</v>
      </c>
      <c r="L39" s="1" t="s">
        <v>712</v>
      </c>
      <c r="M39" s="1" t="s">
        <v>472</v>
      </c>
      <c r="N39" s="1" t="s">
        <v>472</v>
      </c>
      <c r="O39" s="1" t="s">
        <v>473</v>
      </c>
      <c r="P39" s="1" t="s">
        <v>474</v>
      </c>
      <c r="Q39" s="1" t="s">
        <v>475</v>
      </c>
      <c r="R39" s="1" t="s">
        <v>713</v>
      </c>
      <c r="S39" s="1" t="s">
        <v>477</v>
      </c>
      <c r="T39" s="1" t="s">
        <v>478</v>
      </c>
      <c r="U39" s="1" t="s">
        <v>479</v>
      </c>
      <c r="V39" s="1" t="s">
        <v>714</v>
      </c>
    </row>
    <row r="40" s="1" customFormat="1" spans="1:22">
      <c r="A40" s="3">
        <v>21725236167</v>
      </c>
      <c r="B40" s="1" t="s">
        <v>613</v>
      </c>
      <c r="C40" s="1" t="s">
        <v>715</v>
      </c>
      <c r="D40" s="1" t="s">
        <v>716</v>
      </c>
      <c r="E40" s="1" t="s">
        <v>717</v>
      </c>
      <c r="F40" s="1" t="s">
        <v>464</v>
      </c>
      <c r="G40" s="1" t="s">
        <v>468</v>
      </c>
      <c r="H40" s="1" t="s">
        <v>469</v>
      </c>
      <c r="I40" s="1" t="s">
        <v>718</v>
      </c>
      <c r="J40" s="1" t="s">
        <v>30</v>
      </c>
      <c r="K40" s="1" t="s">
        <v>719</v>
      </c>
      <c r="L40" s="1" t="s">
        <v>719</v>
      </c>
      <c r="M40" s="1" t="s">
        <v>472</v>
      </c>
      <c r="N40" s="1" t="s">
        <v>472</v>
      </c>
      <c r="O40" s="1" t="s">
        <v>473</v>
      </c>
      <c r="P40" s="1" t="s">
        <v>474</v>
      </c>
      <c r="Q40" s="1" t="s">
        <v>475</v>
      </c>
      <c r="R40" s="1" t="s">
        <v>720</v>
      </c>
      <c r="S40" s="1" t="s">
        <v>477</v>
      </c>
      <c r="T40" s="1" t="s">
        <v>478</v>
      </c>
      <c r="U40" s="1" t="s">
        <v>479</v>
      </c>
      <c r="V40" s="1" t="s">
        <v>671</v>
      </c>
    </row>
    <row r="41" s="1" customFormat="1" spans="1:22">
      <c r="A41" s="3">
        <v>21725167119</v>
      </c>
      <c r="B41" s="1" t="s">
        <v>613</v>
      </c>
      <c r="C41" s="1" t="s">
        <v>721</v>
      </c>
      <c r="D41" s="1" t="s">
        <v>722</v>
      </c>
      <c r="E41" s="1" t="s">
        <v>723</v>
      </c>
      <c r="F41" s="1" t="s">
        <v>464</v>
      </c>
      <c r="G41" s="1" t="s">
        <v>468</v>
      </c>
      <c r="H41" s="1" t="s">
        <v>469</v>
      </c>
      <c r="I41" s="1" t="s">
        <v>724</v>
      </c>
      <c r="J41" s="1" t="s">
        <v>30</v>
      </c>
      <c r="K41" s="1" t="s">
        <v>725</v>
      </c>
      <c r="L41" s="1" t="s">
        <v>725</v>
      </c>
      <c r="M41" s="1" t="s">
        <v>472</v>
      </c>
      <c r="N41" s="1" t="s">
        <v>472</v>
      </c>
      <c r="O41" s="1" t="s">
        <v>473</v>
      </c>
      <c r="P41" s="1" t="s">
        <v>474</v>
      </c>
      <c r="Q41" s="1" t="s">
        <v>475</v>
      </c>
      <c r="R41" s="1" t="s">
        <v>726</v>
      </c>
      <c r="S41" s="1" t="s">
        <v>477</v>
      </c>
      <c r="T41" s="1" t="s">
        <v>478</v>
      </c>
      <c r="U41" s="1" t="s">
        <v>479</v>
      </c>
      <c r="V41" s="1" t="s">
        <v>581</v>
      </c>
    </row>
    <row r="42" s="1" customFormat="1" spans="1:22">
      <c r="A42" s="3">
        <v>21725105486</v>
      </c>
      <c r="B42" s="1" t="s">
        <v>727</v>
      </c>
      <c r="C42" s="1" t="s">
        <v>728</v>
      </c>
      <c r="D42" s="1" t="s">
        <v>729</v>
      </c>
      <c r="E42" s="1" t="s">
        <v>730</v>
      </c>
      <c r="F42" s="1" t="s">
        <v>613</v>
      </c>
      <c r="G42" s="1" t="s">
        <v>468</v>
      </c>
      <c r="H42" s="1" t="s">
        <v>469</v>
      </c>
      <c r="I42" s="1" t="s">
        <v>731</v>
      </c>
      <c r="J42" s="1" t="s">
        <v>30</v>
      </c>
      <c r="K42" s="1" t="s">
        <v>732</v>
      </c>
      <c r="L42" s="1" t="s">
        <v>732</v>
      </c>
      <c r="M42" s="1" t="s">
        <v>472</v>
      </c>
      <c r="N42" s="1" t="s">
        <v>472</v>
      </c>
      <c r="O42" s="1" t="s">
        <v>473</v>
      </c>
      <c r="P42" s="1" t="s">
        <v>474</v>
      </c>
      <c r="Q42" s="1" t="s">
        <v>475</v>
      </c>
      <c r="R42" s="1" t="s">
        <v>733</v>
      </c>
      <c r="S42" s="1" t="s">
        <v>477</v>
      </c>
      <c r="T42" s="1" t="s">
        <v>478</v>
      </c>
      <c r="U42" s="1" t="s">
        <v>479</v>
      </c>
      <c r="V42" s="1" t="s">
        <v>734</v>
      </c>
    </row>
    <row r="43" s="1" customFormat="1" spans="1:22">
      <c r="A43" s="3">
        <v>21723975263</v>
      </c>
      <c r="B43" s="1" t="s">
        <v>727</v>
      </c>
      <c r="C43" s="1" t="s">
        <v>735</v>
      </c>
      <c r="D43" s="1" t="s">
        <v>736</v>
      </c>
      <c r="E43" s="1" t="s">
        <v>737</v>
      </c>
      <c r="F43" s="1" t="s">
        <v>613</v>
      </c>
      <c r="G43" s="1" t="s">
        <v>468</v>
      </c>
      <c r="H43" s="1" t="s">
        <v>469</v>
      </c>
      <c r="I43" s="1" t="s">
        <v>738</v>
      </c>
      <c r="J43" s="1" t="s">
        <v>30</v>
      </c>
      <c r="K43" s="1" t="s">
        <v>739</v>
      </c>
      <c r="L43" s="1" t="s">
        <v>739</v>
      </c>
      <c r="M43" s="1" t="s">
        <v>472</v>
      </c>
      <c r="N43" s="1" t="s">
        <v>472</v>
      </c>
      <c r="O43" s="1" t="s">
        <v>473</v>
      </c>
      <c r="P43" s="1" t="s">
        <v>474</v>
      </c>
      <c r="Q43" s="1" t="s">
        <v>475</v>
      </c>
      <c r="R43" s="1" t="s">
        <v>740</v>
      </c>
      <c r="S43" s="1" t="s">
        <v>477</v>
      </c>
      <c r="T43" s="1" t="s">
        <v>478</v>
      </c>
      <c r="U43" s="1" t="s">
        <v>479</v>
      </c>
      <c r="V43" s="1" t="s">
        <v>741</v>
      </c>
    </row>
    <row r="44" s="1" customFormat="1" spans="1:22">
      <c r="A44" s="3">
        <v>21718398353</v>
      </c>
      <c r="B44" s="1" t="s">
        <v>727</v>
      </c>
      <c r="C44" s="1" t="s">
        <v>742</v>
      </c>
      <c r="D44" s="1" t="s">
        <v>660</v>
      </c>
      <c r="E44" s="1" t="s">
        <v>743</v>
      </c>
      <c r="F44" s="1" t="s">
        <v>613</v>
      </c>
      <c r="G44" s="1" t="s">
        <v>468</v>
      </c>
      <c r="H44" s="1" t="s">
        <v>469</v>
      </c>
      <c r="I44" s="1" t="s">
        <v>662</v>
      </c>
      <c r="J44" s="1" t="s">
        <v>30</v>
      </c>
      <c r="K44" s="1" t="s">
        <v>663</v>
      </c>
      <c r="L44" s="1" t="s">
        <v>663</v>
      </c>
      <c r="M44" s="1" t="s">
        <v>472</v>
      </c>
      <c r="N44" s="1" t="s">
        <v>472</v>
      </c>
      <c r="O44" s="1" t="s">
        <v>473</v>
      </c>
      <c r="P44" s="1" t="s">
        <v>474</v>
      </c>
      <c r="Q44" s="1" t="s">
        <v>475</v>
      </c>
      <c r="R44" s="1" t="s">
        <v>744</v>
      </c>
      <c r="S44" s="1" t="s">
        <v>477</v>
      </c>
      <c r="T44" s="1" t="s">
        <v>478</v>
      </c>
      <c r="U44" s="1" t="s">
        <v>479</v>
      </c>
      <c r="V44" s="1" t="s">
        <v>487</v>
      </c>
    </row>
    <row r="45" s="1" customFormat="1" spans="1:22">
      <c r="A45" s="3">
        <v>21715387489</v>
      </c>
      <c r="B45" s="1" t="s">
        <v>727</v>
      </c>
      <c r="C45" s="1" t="s">
        <v>745</v>
      </c>
      <c r="D45" s="1" t="s">
        <v>746</v>
      </c>
      <c r="E45" s="1" t="s">
        <v>747</v>
      </c>
      <c r="F45" s="1" t="s">
        <v>727</v>
      </c>
      <c r="G45" s="1" t="s">
        <v>468</v>
      </c>
      <c r="H45" s="1" t="s">
        <v>469</v>
      </c>
      <c r="I45" s="1" t="s">
        <v>748</v>
      </c>
      <c r="J45" s="1" t="s">
        <v>30</v>
      </c>
      <c r="K45" s="1" t="s">
        <v>749</v>
      </c>
      <c r="L45" s="1" t="s">
        <v>749</v>
      </c>
      <c r="M45" s="1" t="s">
        <v>472</v>
      </c>
      <c r="N45" s="1" t="s">
        <v>472</v>
      </c>
      <c r="O45" s="1" t="s">
        <v>473</v>
      </c>
      <c r="P45" s="1" t="s">
        <v>474</v>
      </c>
      <c r="Q45" s="1" t="s">
        <v>475</v>
      </c>
      <c r="R45" s="1" t="s">
        <v>750</v>
      </c>
      <c r="S45" s="1" t="s">
        <v>477</v>
      </c>
      <c r="T45" s="1" t="s">
        <v>478</v>
      </c>
      <c r="U45" s="1" t="s">
        <v>479</v>
      </c>
      <c r="V45" s="1" t="s">
        <v>487</v>
      </c>
    </row>
    <row r="46" s="1" customFormat="1" spans="1:22">
      <c r="A46" s="3">
        <v>21705683408</v>
      </c>
      <c r="B46" s="1" t="s">
        <v>751</v>
      </c>
      <c r="C46" s="1" t="s">
        <v>752</v>
      </c>
      <c r="D46" s="1" t="s">
        <v>753</v>
      </c>
      <c r="E46" s="1" t="s">
        <v>754</v>
      </c>
      <c r="F46" s="1" t="s">
        <v>755</v>
      </c>
      <c r="G46" s="1" t="s">
        <v>468</v>
      </c>
      <c r="H46" s="1" t="s">
        <v>469</v>
      </c>
      <c r="I46" s="1" t="s">
        <v>756</v>
      </c>
      <c r="J46" s="1" t="s">
        <v>30</v>
      </c>
      <c r="K46" s="1" t="s">
        <v>757</v>
      </c>
      <c r="L46" s="1" t="s">
        <v>757</v>
      </c>
      <c r="M46" s="1" t="s">
        <v>472</v>
      </c>
      <c r="N46" s="1" t="s">
        <v>472</v>
      </c>
      <c r="O46" s="1" t="s">
        <v>473</v>
      </c>
      <c r="P46" s="1" t="s">
        <v>474</v>
      </c>
      <c r="Q46" s="1" t="s">
        <v>475</v>
      </c>
      <c r="R46" s="1" t="s">
        <v>758</v>
      </c>
      <c r="S46" s="1" t="s">
        <v>477</v>
      </c>
      <c r="T46" s="1" t="s">
        <v>478</v>
      </c>
      <c r="U46" s="1" t="s">
        <v>479</v>
      </c>
      <c r="V46" s="1" t="s">
        <v>581</v>
      </c>
    </row>
    <row r="47" s="1" customFormat="1" spans="1:22">
      <c r="A47" s="3">
        <v>21704826649</v>
      </c>
      <c r="B47" s="1" t="s">
        <v>751</v>
      </c>
      <c r="C47" s="1" t="s">
        <v>759</v>
      </c>
      <c r="D47" s="1" t="s">
        <v>558</v>
      </c>
      <c r="E47" s="1" t="s">
        <v>760</v>
      </c>
      <c r="F47" s="1" t="s">
        <v>755</v>
      </c>
      <c r="G47" s="1" t="s">
        <v>468</v>
      </c>
      <c r="H47" s="1" t="s">
        <v>469</v>
      </c>
      <c r="I47" s="1" t="s">
        <v>761</v>
      </c>
      <c r="J47" s="1" t="s">
        <v>30</v>
      </c>
      <c r="K47" s="1" t="s">
        <v>762</v>
      </c>
      <c r="L47" s="1" t="s">
        <v>762</v>
      </c>
      <c r="M47" s="1" t="s">
        <v>472</v>
      </c>
      <c r="N47" s="1" t="s">
        <v>472</v>
      </c>
      <c r="O47" s="1" t="s">
        <v>473</v>
      </c>
      <c r="P47" s="1" t="s">
        <v>474</v>
      </c>
      <c r="Q47" s="1" t="s">
        <v>475</v>
      </c>
      <c r="R47" s="1" t="s">
        <v>763</v>
      </c>
      <c r="S47" s="1" t="s">
        <v>477</v>
      </c>
      <c r="T47" s="1" t="s">
        <v>478</v>
      </c>
      <c r="U47" s="1" t="s">
        <v>479</v>
      </c>
      <c r="V47" s="1" t="s">
        <v>480</v>
      </c>
    </row>
    <row r="48" s="1" customFormat="1" spans="1:22">
      <c r="A48" s="3">
        <v>21704153759</v>
      </c>
      <c r="B48" s="1" t="s">
        <v>751</v>
      </c>
      <c r="C48" s="1" t="s">
        <v>764</v>
      </c>
      <c r="D48" s="1" t="s">
        <v>765</v>
      </c>
      <c r="E48" s="1" t="s">
        <v>766</v>
      </c>
      <c r="F48" s="1" t="s">
        <v>464</v>
      </c>
      <c r="G48" s="1" t="s">
        <v>468</v>
      </c>
      <c r="H48" s="1" t="s">
        <v>469</v>
      </c>
      <c r="I48" s="1" t="s">
        <v>767</v>
      </c>
      <c r="J48" s="1" t="s">
        <v>30</v>
      </c>
      <c r="K48" s="1" t="s">
        <v>768</v>
      </c>
      <c r="L48" s="1" t="s">
        <v>768</v>
      </c>
      <c r="M48" s="1" t="s">
        <v>472</v>
      </c>
      <c r="N48" s="1" t="s">
        <v>472</v>
      </c>
      <c r="O48" s="1" t="s">
        <v>473</v>
      </c>
      <c r="P48" s="1" t="s">
        <v>474</v>
      </c>
      <c r="Q48" s="1" t="s">
        <v>475</v>
      </c>
      <c r="R48" s="1" t="s">
        <v>769</v>
      </c>
      <c r="S48" s="1" t="s">
        <v>477</v>
      </c>
      <c r="T48" s="1" t="s">
        <v>478</v>
      </c>
      <c r="U48" s="1" t="s">
        <v>479</v>
      </c>
      <c r="V48" s="1" t="s">
        <v>741</v>
      </c>
    </row>
    <row r="49" s="1" customFormat="1" spans="1:22">
      <c r="A49" s="3">
        <v>21698322230</v>
      </c>
      <c r="B49" s="1" t="s">
        <v>751</v>
      </c>
      <c r="C49" s="1" t="s">
        <v>770</v>
      </c>
      <c r="D49" s="1" t="s">
        <v>771</v>
      </c>
      <c r="E49" s="1" t="s">
        <v>772</v>
      </c>
      <c r="F49" s="1" t="s">
        <v>613</v>
      </c>
      <c r="G49" s="1" t="s">
        <v>468</v>
      </c>
      <c r="H49" s="1" t="s">
        <v>469</v>
      </c>
      <c r="I49" s="1" t="s">
        <v>773</v>
      </c>
      <c r="J49" s="1" t="s">
        <v>30</v>
      </c>
      <c r="K49" s="1" t="s">
        <v>774</v>
      </c>
      <c r="L49" s="1" t="s">
        <v>774</v>
      </c>
      <c r="M49" s="1" t="s">
        <v>472</v>
      </c>
      <c r="N49" s="1" t="s">
        <v>472</v>
      </c>
      <c r="O49" s="1" t="s">
        <v>473</v>
      </c>
      <c r="P49" s="1" t="s">
        <v>474</v>
      </c>
      <c r="Q49" s="1" t="s">
        <v>475</v>
      </c>
      <c r="R49" s="1" t="s">
        <v>775</v>
      </c>
      <c r="S49" s="1" t="s">
        <v>477</v>
      </c>
      <c r="T49" s="1" t="s">
        <v>478</v>
      </c>
      <c r="U49" s="1" t="s">
        <v>479</v>
      </c>
      <c r="V49" s="1" t="s">
        <v>512</v>
      </c>
    </row>
    <row r="50" s="1" customFormat="1" spans="1:22">
      <c r="A50" s="3">
        <v>21698041833</v>
      </c>
      <c r="B50" s="1" t="s">
        <v>751</v>
      </c>
      <c r="C50" s="1" t="s">
        <v>776</v>
      </c>
      <c r="D50" s="1" t="s">
        <v>601</v>
      </c>
      <c r="E50" s="1" t="s">
        <v>777</v>
      </c>
      <c r="F50" s="1" t="s">
        <v>751</v>
      </c>
      <c r="G50" s="1" t="s">
        <v>468</v>
      </c>
      <c r="H50" s="1" t="s">
        <v>469</v>
      </c>
      <c r="I50" s="1" t="s">
        <v>778</v>
      </c>
      <c r="J50" s="1" t="s">
        <v>30</v>
      </c>
      <c r="K50" s="1" t="s">
        <v>779</v>
      </c>
      <c r="L50" s="1" t="s">
        <v>779</v>
      </c>
      <c r="M50" s="1" t="s">
        <v>472</v>
      </c>
      <c r="N50" s="1" t="s">
        <v>472</v>
      </c>
      <c r="O50" s="1" t="s">
        <v>473</v>
      </c>
      <c r="P50" s="1" t="s">
        <v>474</v>
      </c>
      <c r="Q50" s="1" t="s">
        <v>475</v>
      </c>
      <c r="R50" s="1" t="s">
        <v>780</v>
      </c>
      <c r="S50" s="1" t="s">
        <v>477</v>
      </c>
      <c r="T50" s="1" t="s">
        <v>478</v>
      </c>
      <c r="U50" s="1" t="s">
        <v>479</v>
      </c>
      <c r="V50" s="1" t="s">
        <v>606</v>
      </c>
    </row>
    <row r="51" s="1" customFormat="1" spans="1:22">
      <c r="A51" s="3">
        <v>21696931530</v>
      </c>
      <c r="B51" s="1" t="s">
        <v>781</v>
      </c>
      <c r="C51" s="1" t="s">
        <v>782</v>
      </c>
      <c r="D51" s="1" t="s">
        <v>783</v>
      </c>
      <c r="E51" s="1" t="s">
        <v>784</v>
      </c>
      <c r="F51" s="1" t="s">
        <v>464</v>
      </c>
      <c r="G51" s="1" t="s">
        <v>468</v>
      </c>
      <c r="H51" s="1" t="s">
        <v>469</v>
      </c>
      <c r="I51" s="1" t="s">
        <v>785</v>
      </c>
      <c r="J51" s="1" t="s">
        <v>30</v>
      </c>
      <c r="K51" s="1" t="s">
        <v>786</v>
      </c>
      <c r="L51" s="1" t="s">
        <v>786</v>
      </c>
      <c r="M51" s="1" t="s">
        <v>472</v>
      </c>
      <c r="N51" s="1" t="s">
        <v>472</v>
      </c>
      <c r="O51" s="1" t="s">
        <v>473</v>
      </c>
      <c r="P51" s="1" t="s">
        <v>474</v>
      </c>
      <c r="Q51" s="1" t="s">
        <v>475</v>
      </c>
      <c r="R51" s="1" t="s">
        <v>787</v>
      </c>
      <c r="S51" s="1" t="s">
        <v>477</v>
      </c>
      <c r="T51" s="1" t="s">
        <v>478</v>
      </c>
      <c r="U51" s="1" t="s">
        <v>479</v>
      </c>
      <c r="V51" s="1" t="s">
        <v>788</v>
      </c>
    </row>
    <row r="52" s="1" customFormat="1" spans="1:22">
      <c r="A52" s="3">
        <v>21695699403</v>
      </c>
      <c r="B52" s="1" t="s">
        <v>781</v>
      </c>
      <c r="C52" s="1" t="s">
        <v>789</v>
      </c>
      <c r="D52" s="1" t="s">
        <v>790</v>
      </c>
      <c r="E52" s="1" t="s">
        <v>791</v>
      </c>
      <c r="F52" s="1" t="s">
        <v>613</v>
      </c>
      <c r="G52" s="1" t="s">
        <v>468</v>
      </c>
      <c r="H52" s="1" t="s">
        <v>469</v>
      </c>
      <c r="I52" s="1" t="s">
        <v>792</v>
      </c>
      <c r="J52" s="1" t="s">
        <v>30</v>
      </c>
      <c r="K52" s="1" t="s">
        <v>793</v>
      </c>
      <c r="L52" s="1" t="s">
        <v>793</v>
      </c>
      <c r="M52" s="1" t="s">
        <v>472</v>
      </c>
      <c r="N52" s="1" t="s">
        <v>472</v>
      </c>
      <c r="O52" s="1" t="s">
        <v>473</v>
      </c>
      <c r="P52" s="1" t="s">
        <v>474</v>
      </c>
      <c r="Q52" s="1" t="s">
        <v>475</v>
      </c>
      <c r="R52" s="1" t="s">
        <v>794</v>
      </c>
      <c r="S52" s="1" t="s">
        <v>477</v>
      </c>
      <c r="T52" s="1" t="s">
        <v>478</v>
      </c>
      <c r="U52" s="1" t="s">
        <v>479</v>
      </c>
      <c r="V52" s="1" t="s">
        <v>550</v>
      </c>
    </row>
    <row r="53" s="1" customFormat="1" spans="1:22">
      <c r="A53" s="3">
        <v>21693296749</v>
      </c>
      <c r="B53" s="1" t="s">
        <v>781</v>
      </c>
      <c r="C53" s="1" t="s">
        <v>795</v>
      </c>
      <c r="D53" s="1" t="s">
        <v>796</v>
      </c>
      <c r="E53" s="1" t="s">
        <v>797</v>
      </c>
      <c r="F53" s="1" t="s">
        <v>464</v>
      </c>
      <c r="G53" s="1" t="s">
        <v>468</v>
      </c>
      <c r="H53" s="1" t="s">
        <v>469</v>
      </c>
      <c r="I53" s="1" t="s">
        <v>798</v>
      </c>
      <c r="J53" s="1" t="s">
        <v>30</v>
      </c>
      <c r="K53" s="1" t="s">
        <v>799</v>
      </c>
      <c r="L53" s="1" t="s">
        <v>799</v>
      </c>
      <c r="M53" s="1" t="s">
        <v>472</v>
      </c>
      <c r="N53" s="1" t="s">
        <v>472</v>
      </c>
      <c r="O53" s="1" t="s">
        <v>473</v>
      </c>
      <c r="P53" s="1" t="s">
        <v>474</v>
      </c>
      <c r="Q53" s="1" t="s">
        <v>475</v>
      </c>
      <c r="R53" s="1" t="s">
        <v>800</v>
      </c>
      <c r="S53" s="1" t="s">
        <v>477</v>
      </c>
      <c r="T53" s="1" t="s">
        <v>478</v>
      </c>
      <c r="U53" s="1" t="s">
        <v>479</v>
      </c>
      <c r="V53" s="1" t="s">
        <v>480</v>
      </c>
    </row>
    <row r="54" s="1" customFormat="1" spans="1:22">
      <c r="A54" s="3">
        <v>21689113650</v>
      </c>
      <c r="B54" s="1" t="s">
        <v>781</v>
      </c>
      <c r="C54" s="1" t="s">
        <v>801</v>
      </c>
      <c r="D54" s="1" t="s">
        <v>802</v>
      </c>
      <c r="E54" s="1" t="s">
        <v>803</v>
      </c>
      <c r="F54" s="1" t="s">
        <v>751</v>
      </c>
      <c r="G54" s="1" t="s">
        <v>468</v>
      </c>
      <c r="H54" s="1" t="s">
        <v>469</v>
      </c>
      <c r="I54" s="1" t="s">
        <v>804</v>
      </c>
      <c r="J54" s="1" t="s">
        <v>30</v>
      </c>
      <c r="K54" s="1" t="s">
        <v>805</v>
      </c>
      <c r="L54" s="1" t="s">
        <v>805</v>
      </c>
      <c r="M54" s="1" t="s">
        <v>472</v>
      </c>
      <c r="N54" s="1" t="s">
        <v>472</v>
      </c>
      <c r="O54" s="1" t="s">
        <v>473</v>
      </c>
      <c r="P54" s="1" t="s">
        <v>474</v>
      </c>
      <c r="Q54" s="1" t="s">
        <v>475</v>
      </c>
      <c r="R54" s="1" t="s">
        <v>806</v>
      </c>
      <c r="S54" s="1" t="s">
        <v>477</v>
      </c>
      <c r="T54" s="1" t="s">
        <v>478</v>
      </c>
      <c r="U54" s="1" t="s">
        <v>479</v>
      </c>
      <c r="V54" s="1" t="s">
        <v>480</v>
      </c>
    </row>
    <row r="55" s="1" customFormat="1" spans="1:22">
      <c r="A55" s="3">
        <v>21687222084</v>
      </c>
      <c r="B55" s="1" t="s">
        <v>807</v>
      </c>
      <c r="C55" s="1" t="s">
        <v>808</v>
      </c>
      <c r="D55" s="1" t="s">
        <v>809</v>
      </c>
      <c r="E55" s="1" t="s">
        <v>810</v>
      </c>
      <c r="F55" s="1" t="s">
        <v>755</v>
      </c>
      <c r="G55" s="1" t="s">
        <v>468</v>
      </c>
      <c r="H55" s="1" t="s">
        <v>469</v>
      </c>
      <c r="I55" s="1" t="s">
        <v>811</v>
      </c>
      <c r="J55" s="1" t="s">
        <v>30</v>
      </c>
      <c r="K55" s="1" t="s">
        <v>812</v>
      </c>
      <c r="L55" s="1" t="s">
        <v>812</v>
      </c>
      <c r="M55" s="1" t="s">
        <v>472</v>
      </c>
      <c r="N55" s="1" t="s">
        <v>472</v>
      </c>
      <c r="O55" s="1" t="s">
        <v>473</v>
      </c>
      <c r="P55" s="1" t="s">
        <v>474</v>
      </c>
      <c r="Q55" s="1" t="s">
        <v>475</v>
      </c>
      <c r="R55" s="1" t="s">
        <v>813</v>
      </c>
      <c r="S55" s="1" t="s">
        <v>477</v>
      </c>
      <c r="T55" s="1" t="s">
        <v>478</v>
      </c>
      <c r="U55" s="1" t="s">
        <v>479</v>
      </c>
      <c r="V55" s="1" t="s">
        <v>512</v>
      </c>
    </row>
    <row r="56" s="1" customFormat="1" spans="1:22">
      <c r="A56" s="3">
        <v>21687154928</v>
      </c>
      <c r="B56" s="1" t="s">
        <v>807</v>
      </c>
      <c r="C56" s="1" t="s">
        <v>814</v>
      </c>
      <c r="D56" s="1" t="s">
        <v>815</v>
      </c>
      <c r="E56" s="1" t="s">
        <v>816</v>
      </c>
      <c r="F56" s="1" t="s">
        <v>727</v>
      </c>
      <c r="G56" s="1" t="s">
        <v>468</v>
      </c>
      <c r="H56" s="1" t="s">
        <v>469</v>
      </c>
      <c r="I56" s="1" t="s">
        <v>817</v>
      </c>
      <c r="J56" s="1" t="s">
        <v>30</v>
      </c>
      <c r="K56" s="1" t="s">
        <v>818</v>
      </c>
      <c r="L56" s="1" t="s">
        <v>818</v>
      </c>
      <c r="M56" s="1" t="s">
        <v>472</v>
      </c>
      <c r="N56" s="1" t="s">
        <v>472</v>
      </c>
      <c r="O56" s="1" t="s">
        <v>473</v>
      </c>
      <c r="P56" s="1" t="s">
        <v>474</v>
      </c>
      <c r="Q56" s="1" t="s">
        <v>475</v>
      </c>
      <c r="R56" s="1" t="s">
        <v>819</v>
      </c>
      <c r="S56" s="1" t="s">
        <v>477</v>
      </c>
      <c r="T56" s="1" t="s">
        <v>478</v>
      </c>
      <c r="U56" s="1" t="s">
        <v>479</v>
      </c>
      <c r="V56" s="1" t="s">
        <v>536</v>
      </c>
    </row>
    <row r="57" s="1" customFormat="1" spans="1:22">
      <c r="A57" s="3">
        <v>21686091905</v>
      </c>
      <c r="B57" s="1" t="s">
        <v>807</v>
      </c>
      <c r="C57" s="1" t="s">
        <v>820</v>
      </c>
      <c r="D57" s="1" t="s">
        <v>821</v>
      </c>
      <c r="E57" s="1" t="s">
        <v>822</v>
      </c>
      <c r="F57" s="1" t="s">
        <v>613</v>
      </c>
      <c r="G57" s="1" t="s">
        <v>468</v>
      </c>
      <c r="H57" s="1" t="s">
        <v>469</v>
      </c>
      <c r="I57" s="1" t="s">
        <v>823</v>
      </c>
      <c r="J57" s="1" t="s">
        <v>30</v>
      </c>
      <c r="K57" s="1" t="s">
        <v>824</v>
      </c>
      <c r="L57" s="1" t="s">
        <v>824</v>
      </c>
      <c r="M57" s="1" t="s">
        <v>472</v>
      </c>
      <c r="N57" s="1" t="s">
        <v>472</v>
      </c>
      <c r="O57" s="1" t="s">
        <v>473</v>
      </c>
      <c r="P57" s="1" t="s">
        <v>474</v>
      </c>
      <c r="Q57" s="1" t="s">
        <v>475</v>
      </c>
      <c r="R57" s="1" t="s">
        <v>825</v>
      </c>
      <c r="S57" s="1" t="s">
        <v>477</v>
      </c>
      <c r="T57" s="1" t="s">
        <v>478</v>
      </c>
      <c r="U57" s="1" t="s">
        <v>479</v>
      </c>
      <c r="V57" s="1" t="s">
        <v>536</v>
      </c>
    </row>
    <row r="58" s="1" customFormat="1" spans="1:22">
      <c r="A58" s="3">
        <v>21681902434</v>
      </c>
      <c r="B58" s="1" t="s">
        <v>807</v>
      </c>
      <c r="C58" s="1" t="s">
        <v>826</v>
      </c>
      <c r="D58" s="1" t="s">
        <v>827</v>
      </c>
      <c r="E58" s="1" t="s">
        <v>828</v>
      </c>
      <c r="F58" s="1" t="s">
        <v>781</v>
      </c>
      <c r="G58" s="1" t="s">
        <v>468</v>
      </c>
      <c r="H58" s="1" t="s">
        <v>469</v>
      </c>
      <c r="I58" s="1" t="s">
        <v>829</v>
      </c>
      <c r="J58" s="1" t="s">
        <v>30</v>
      </c>
      <c r="K58" s="1" t="s">
        <v>830</v>
      </c>
      <c r="L58" s="1" t="s">
        <v>830</v>
      </c>
      <c r="M58" s="1" t="s">
        <v>472</v>
      </c>
      <c r="N58" s="1" t="s">
        <v>472</v>
      </c>
      <c r="O58" s="1" t="s">
        <v>473</v>
      </c>
      <c r="P58" s="1" t="s">
        <v>474</v>
      </c>
      <c r="Q58" s="1" t="s">
        <v>475</v>
      </c>
      <c r="R58" s="1" t="s">
        <v>831</v>
      </c>
      <c r="S58" s="1" t="s">
        <v>477</v>
      </c>
      <c r="T58" s="1" t="s">
        <v>478</v>
      </c>
      <c r="U58" s="1" t="s">
        <v>479</v>
      </c>
      <c r="V58" s="1" t="s">
        <v>480</v>
      </c>
    </row>
    <row r="59" s="1" customFormat="1" spans="1:22">
      <c r="A59" s="3">
        <v>21635692729</v>
      </c>
      <c r="B59" s="1" t="s">
        <v>832</v>
      </c>
      <c r="C59" s="1" t="s">
        <v>833</v>
      </c>
      <c r="D59" s="1" t="s">
        <v>834</v>
      </c>
      <c r="E59" s="1" t="s">
        <v>835</v>
      </c>
      <c r="F59" s="1" t="s">
        <v>755</v>
      </c>
      <c r="G59" s="1" t="s">
        <v>468</v>
      </c>
      <c r="H59" s="1" t="s">
        <v>469</v>
      </c>
      <c r="I59" s="1" t="s">
        <v>836</v>
      </c>
      <c r="J59" s="1" t="s">
        <v>30</v>
      </c>
      <c r="K59" s="1" t="s">
        <v>837</v>
      </c>
      <c r="L59" s="1" t="s">
        <v>837</v>
      </c>
      <c r="M59" s="1" t="s">
        <v>472</v>
      </c>
      <c r="N59" s="1" t="s">
        <v>472</v>
      </c>
      <c r="O59" s="1" t="s">
        <v>473</v>
      </c>
      <c r="P59" s="1" t="s">
        <v>474</v>
      </c>
      <c r="Q59" s="1" t="s">
        <v>475</v>
      </c>
      <c r="R59" s="1" t="s">
        <v>838</v>
      </c>
      <c r="S59" s="1" t="s">
        <v>477</v>
      </c>
      <c r="T59" s="1" t="s">
        <v>478</v>
      </c>
      <c r="U59" s="1" t="s">
        <v>479</v>
      </c>
      <c r="V59" s="1" t="s">
        <v>839</v>
      </c>
    </row>
    <row r="60" s="1" customFormat="1" spans="1:22">
      <c r="A60" s="3">
        <v>21599708749</v>
      </c>
      <c r="B60" s="1" t="s">
        <v>840</v>
      </c>
      <c r="C60" s="1" t="s">
        <v>841</v>
      </c>
      <c r="D60" s="1" t="s">
        <v>842</v>
      </c>
      <c r="E60" s="1" t="s">
        <v>843</v>
      </c>
      <c r="F60" s="1" t="s">
        <v>613</v>
      </c>
      <c r="G60" s="1" t="s">
        <v>468</v>
      </c>
      <c r="H60" s="1" t="s">
        <v>469</v>
      </c>
      <c r="I60" s="1" t="s">
        <v>844</v>
      </c>
      <c r="J60" s="1" t="s">
        <v>30</v>
      </c>
      <c r="K60" s="1" t="s">
        <v>845</v>
      </c>
      <c r="L60" s="1" t="s">
        <v>845</v>
      </c>
      <c r="M60" s="1" t="s">
        <v>472</v>
      </c>
      <c r="N60" s="1" t="s">
        <v>472</v>
      </c>
      <c r="O60" s="1" t="s">
        <v>473</v>
      </c>
      <c r="P60" s="1" t="s">
        <v>474</v>
      </c>
      <c r="Q60" s="1" t="s">
        <v>475</v>
      </c>
      <c r="R60" s="1" t="s">
        <v>846</v>
      </c>
      <c r="S60" s="1" t="s">
        <v>477</v>
      </c>
      <c r="T60" s="1" t="s">
        <v>478</v>
      </c>
      <c r="U60" s="1" t="s">
        <v>479</v>
      </c>
      <c r="V60" s="1" t="s">
        <v>671</v>
      </c>
    </row>
    <row r="61" s="1" customFormat="1" spans="1:22">
      <c r="A61" s="3">
        <v>21599118069</v>
      </c>
      <c r="B61" s="1" t="s">
        <v>840</v>
      </c>
      <c r="C61" s="1" t="s">
        <v>847</v>
      </c>
      <c r="D61" s="1" t="s">
        <v>848</v>
      </c>
      <c r="E61" s="1" t="s">
        <v>849</v>
      </c>
      <c r="F61" s="1" t="s">
        <v>464</v>
      </c>
      <c r="G61" s="1" t="s">
        <v>468</v>
      </c>
      <c r="H61" s="1" t="s">
        <v>469</v>
      </c>
      <c r="I61" s="1" t="s">
        <v>850</v>
      </c>
      <c r="J61" s="1" t="s">
        <v>30</v>
      </c>
      <c r="K61" s="1" t="s">
        <v>851</v>
      </c>
      <c r="L61" s="1" t="s">
        <v>851</v>
      </c>
      <c r="M61" s="1" t="s">
        <v>472</v>
      </c>
      <c r="N61" s="1" t="s">
        <v>472</v>
      </c>
      <c r="O61" s="1" t="s">
        <v>473</v>
      </c>
      <c r="P61" s="1" t="s">
        <v>474</v>
      </c>
      <c r="Q61" s="1" t="s">
        <v>475</v>
      </c>
      <c r="R61" s="1" t="s">
        <v>852</v>
      </c>
      <c r="S61" s="1" t="s">
        <v>477</v>
      </c>
      <c r="T61" s="1" t="s">
        <v>478</v>
      </c>
      <c r="U61" s="1" t="s">
        <v>479</v>
      </c>
      <c r="V61" s="1" t="s">
        <v>853</v>
      </c>
    </row>
    <row r="62" s="1" customFormat="1" spans="1:22">
      <c r="A62" s="3">
        <v>21592885514</v>
      </c>
      <c r="B62" s="1" t="s">
        <v>854</v>
      </c>
      <c r="C62" s="1" t="s">
        <v>855</v>
      </c>
      <c r="D62" s="1" t="s">
        <v>856</v>
      </c>
      <c r="E62" s="1" t="s">
        <v>857</v>
      </c>
      <c r="F62" s="1" t="s">
        <v>755</v>
      </c>
      <c r="G62" s="1" t="s">
        <v>468</v>
      </c>
      <c r="H62" s="1" t="s">
        <v>469</v>
      </c>
      <c r="I62" s="1" t="s">
        <v>858</v>
      </c>
      <c r="J62" s="1" t="s">
        <v>30</v>
      </c>
      <c r="K62" s="1" t="s">
        <v>859</v>
      </c>
      <c r="L62" s="1" t="s">
        <v>859</v>
      </c>
      <c r="M62" s="1" t="s">
        <v>472</v>
      </c>
      <c r="N62" s="1" t="s">
        <v>472</v>
      </c>
      <c r="O62" s="1" t="s">
        <v>473</v>
      </c>
      <c r="P62" s="1" t="s">
        <v>474</v>
      </c>
      <c r="Q62" s="1" t="s">
        <v>475</v>
      </c>
      <c r="R62" s="1" t="s">
        <v>860</v>
      </c>
      <c r="S62" s="1" t="s">
        <v>477</v>
      </c>
      <c r="T62" s="1" t="s">
        <v>478</v>
      </c>
      <c r="U62" s="1" t="s">
        <v>479</v>
      </c>
      <c r="V62" s="1" t="s">
        <v>734</v>
      </c>
    </row>
    <row r="63" s="1" customFormat="1" spans="1:22">
      <c r="A63" s="3">
        <v>21580806961</v>
      </c>
      <c r="B63" s="1" t="s">
        <v>861</v>
      </c>
      <c r="C63" s="1" t="s">
        <v>862</v>
      </c>
      <c r="D63" s="1" t="s">
        <v>863</v>
      </c>
      <c r="E63" s="1" t="s">
        <v>864</v>
      </c>
      <c r="F63" s="1" t="s">
        <v>464</v>
      </c>
      <c r="G63" s="1" t="s">
        <v>468</v>
      </c>
      <c r="H63" s="1" t="s">
        <v>469</v>
      </c>
      <c r="I63" s="1" t="s">
        <v>865</v>
      </c>
      <c r="J63" s="1" t="s">
        <v>30</v>
      </c>
      <c r="K63" s="1" t="s">
        <v>866</v>
      </c>
      <c r="L63" s="1" t="s">
        <v>866</v>
      </c>
      <c r="M63" s="1" t="s">
        <v>472</v>
      </c>
      <c r="N63" s="1" t="s">
        <v>472</v>
      </c>
      <c r="O63" s="1" t="s">
        <v>473</v>
      </c>
      <c r="P63" s="1" t="s">
        <v>474</v>
      </c>
      <c r="Q63" s="1" t="s">
        <v>475</v>
      </c>
      <c r="R63" s="1" t="s">
        <v>867</v>
      </c>
      <c r="S63" s="1" t="s">
        <v>477</v>
      </c>
      <c r="T63" s="1" t="s">
        <v>478</v>
      </c>
      <c r="U63" s="1" t="s">
        <v>479</v>
      </c>
      <c r="V63" s="1" t="s">
        <v>550</v>
      </c>
    </row>
    <row r="64" s="1" customFormat="1" spans="1:22">
      <c r="A64" s="3">
        <v>21577812634</v>
      </c>
      <c r="B64" s="1" t="s">
        <v>868</v>
      </c>
      <c r="C64" s="1" t="s">
        <v>869</v>
      </c>
      <c r="D64" s="1" t="s">
        <v>870</v>
      </c>
      <c r="E64" s="1" t="s">
        <v>871</v>
      </c>
      <c r="F64" s="1" t="s">
        <v>613</v>
      </c>
      <c r="G64" s="1" t="s">
        <v>468</v>
      </c>
      <c r="H64" s="1" t="s">
        <v>469</v>
      </c>
      <c r="I64" s="1" t="s">
        <v>872</v>
      </c>
      <c r="J64" s="1" t="s">
        <v>30</v>
      </c>
      <c r="K64" s="1" t="s">
        <v>873</v>
      </c>
      <c r="L64" s="1" t="s">
        <v>873</v>
      </c>
      <c r="M64" s="1" t="s">
        <v>472</v>
      </c>
      <c r="N64" s="1" t="s">
        <v>472</v>
      </c>
      <c r="O64" s="1" t="s">
        <v>473</v>
      </c>
      <c r="P64" s="1" t="s">
        <v>474</v>
      </c>
      <c r="Q64" s="1" t="s">
        <v>475</v>
      </c>
      <c r="R64" s="1" t="s">
        <v>874</v>
      </c>
      <c r="S64" s="1" t="s">
        <v>477</v>
      </c>
      <c r="T64" s="1" t="s">
        <v>478</v>
      </c>
      <c r="U64" s="1" t="s">
        <v>479</v>
      </c>
      <c r="V64" s="1" t="s">
        <v>550</v>
      </c>
    </row>
    <row r="65" s="1" customFormat="1" spans="1:22">
      <c r="A65" s="3">
        <v>21571020506</v>
      </c>
      <c r="B65" s="1" t="s">
        <v>868</v>
      </c>
      <c r="C65" s="1" t="s">
        <v>875</v>
      </c>
      <c r="D65" s="1" t="s">
        <v>876</v>
      </c>
      <c r="E65" s="1" t="s">
        <v>877</v>
      </c>
      <c r="F65" s="1" t="s">
        <v>464</v>
      </c>
      <c r="G65" s="1" t="s">
        <v>468</v>
      </c>
      <c r="H65" s="1" t="s">
        <v>469</v>
      </c>
      <c r="I65" s="1" t="s">
        <v>878</v>
      </c>
      <c r="J65" s="1" t="s">
        <v>30</v>
      </c>
      <c r="K65" s="1" t="s">
        <v>879</v>
      </c>
      <c r="L65" s="1" t="s">
        <v>879</v>
      </c>
      <c r="M65" s="1" t="s">
        <v>472</v>
      </c>
      <c r="N65" s="1" t="s">
        <v>472</v>
      </c>
      <c r="O65" s="1" t="s">
        <v>473</v>
      </c>
      <c r="P65" s="1" t="s">
        <v>474</v>
      </c>
      <c r="Q65" s="1" t="s">
        <v>475</v>
      </c>
      <c r="R65" s="1" t="s">
        <v>880</v>
      </c>
      <c r="S65" s="1" t="s">
        <v>477</v>
      </c>
      <c r="T65" s="1" t="s">
        <v>478</v>
      </c>
      <c r="U65" s="1" t="s">
        <v>479</v>
      </c>
      <c r="V65" s="1" t="s">
        <v>512</v>
      </c>
    </row>
    <row r="66" s="1" customFormat="1" spans="1:22">
      <c r="A66" s="3">
        <v>21563702168</v>
      </c>
      <c r="B66" s="1" t="s">
        <v>881</v>
      </c>
      <c r="C66" s="1" t="s">
        <v>882</v>
      </c>
      <c r="D66" s="1" t="s">
        <v>883</v>
      </c>
      <c r="E66" s="1" t="s">
        <v>884</v>
      </c>
      <c r="F66" s="1" t="s">
        <v>464</v>
      </c>
      <c r="G66" s="1" t="s">
        <v>468</v>
      </c>
      <c r="H66" s="1" t="s">
        <v>469</v>
      </c>
      <c r="I66" s="1" t="s">
        <v>885</v>
      </c>
      <c r="J66" s="1" t="s">
        <v>30</v>
      </c>
      <c r="K66" s="1" t="s">
        <v>886</v>
      </c>
      <c r="L66" s="1" t="s">
        <v>886</v>
      </c>
      <c r="M66" s="1" t="s">
        <v>472</v>
      </c>
      <c r="N66" s="1" t="s">
        <v>472</v>
      </c>
      <c r="O66" s="1" t="s">
        <v>473</v>
      </c>
      <c r="P66" s="1" t="s">
        <v>474</v>
      </c>
      <c r="Q66" s="1" t="s">
        <v>475</v>
      </c>
      <c r="R66" s="1" t="s">
        <v>887</v>
      </c>
      <c r="S66" s="1" t="s">
        <v>477</v>
      </c>
      <c r="T66" s="1" t="s">
        <v>478</v>
      </c>
      <c r="U66" s="1" t="s">
        <v>479</v>
      </c>
      <c r="V66" s="1" t="s">
        <v>633</v>
      </c>
    </row>
    <row r="67" s="1" customFormat="1" spans="1:22">
      <c r="A67" s="3">
        <v>21562498256</v>
      </c>
      <c r="B67" s="1" t="s">
        <v>881</v>
      </c>
      <c r="C67" s="1" t="s">
        <v>888</v>
      </c>
      <c r="D67" s="1" t="s">
        <v>889</v>
      </c>
      <c r="E67" s="1" t="s">
        <v>890</v>
      </c>
      <c r="F67" s="1" t="s">
        <v>755</v>
      </c>
      <c r="G67" s="1" t="s">
        <v>468</v>
      </c>
      <c r="H67" s="1" t="s">
        <v>469</v>
      </c>
      <c r="I67" s="1" t="s">
        <v>891</v>
      </c>
      <c r="J67" s="1" t="s">
        <v>30</v>
      </c>
      <c r="K67" s="1" t="s">
        <v>892</v>
      </c>
      <c r="L67" s="1" t="s">
        <v>892</v>
      </c>
      <c r="M67" s="1" t="s">
        <v>472</v>
      </c>
      <c r="N67" s="1" t="s">
        <v>472</v>
      </c>
      <c r="O67" s="1" t="s">
        <v>473</v>
      </c>
      <c r="P67" s="1" t="s">
        <v>474</v>
      </c>
      <c r="Q67" s="1" t="s">
        <v>475</v>
      </c>
      <c r="R67" s="1" t="s">
        <v>893</v>
      </c>
      <c r="S67" s="1" t="s">
        <v>477</v>
      </c>
      <c r="T67" s="1" t="s">
        <v>478</v>
      </c>
      <c r="U67" s="1" t="s">
        <v>479</v>
      </c>
      <c r="V67" s="1" t="s">
        <v>894</v>
      </c>
    </row>
    <row r="68" s="1" customFormat="1" spans="1:22">
      <c r="A68" s="3">
        <v>21098553951</v>
      </c>
      <c r="B68" s="1" t="s">
        <v>895</v>
      </c>
      <c r="C68" s="1" t="s">
        <v>896</v>
      </c>
      <c r="D68" s="1" t="s">
        <v>897</v>
      </c>
      <c r="E68" s="1" t="s">
        <v>898</v>
      </c>
      <c r="F68" s="1" t="s">
        <v>755</v>
      </c>
      <c r="G68" s="1" t="s">
        <v>468</v>
      </c>
      <c r="H68" s="1" t="s">
        <v>469</v>
      </c>
      <c r="I68" s="1" t="s">
        <v>899</v>
      </c>
      <c r="J68" s="1" t="s">
        <v>30</v>
      </c>
      <c r="K68" s="1" t="s">
        <v>900</v>
      </c>
      <c r="L68" s="1" t="s">
        <v>900</v>
      </c>
      <c r="M68" s="1" t="s">
        <v>472</v>
      </c>
      <c r="N68" s="1" t="s">
        <v>472</v>
      </c>
      <c r="O68" s="1" t="s">
        <v>473</v>
      </c>
      <c r="P68" s="1" t="s">
        <v>474</v>
      </c>
      <c r="Q68" s="1" t="s">
        <v>475</v>
      </c>
      <c r="R68" s="1" t="s">
        <v>901</v>
      </c>
      <c r="S68" s="1" t="s">
        <v>477</v>
      </c>
      <c r="T68" s="1" t="s">
        <v>478</v>
      </c>
      <c r="U68" s="1" t="s">
        <v>902</v>
      </c>
      <c r="V68" s="1" t="s">
        <v>480</v>
      </c>
    </row>
    <row r="69" s="1" customFormat="1" spans="1:22">
      <c r="A69" s="3">
        <v>21144687246</v>
      </c>
      <c r="B69" s="1" t="s">
        <v>903</v>
      </c>
      <c r="C69" s="1" t="s">
        <v>904</v>
      </c>
      <c r="D69" s="1" t="s">
        <v>905</v>
      </c>
      <c r="E69" s="1" t="s">
        <v>906</v>
      </c>
      <c r="F69" s="1" t="s">
        <v>751</v>
      </c>
      <c r="G69" s="1" t="s">
        <v>468</v>
      </c>
      <c r="H69" s="1" t="s">
        <v>469</v>
      </c>
      <c r="I69" s="1" t="s">
        <v>907</v>
      </c>
      <c r="J69" s="1" t="s">
        <v>30</v>
      </c>
      <c r="K69" s="1" t="s">
        <v>908</v>
      </c>
      <c r="L69" s="1" t="s">
        <v>908</v>
      </c>
      <c r="M69" s="1" t="s">
        <v>472</v>
      </c>
      <c r="N69" s="1" t="s">
        <v>472</v>
      </c>
      <c r="O69" s="1" t="s">
        <v>473</v>
      </c>
      <c r="P69" s="1" t="s">
        <v>474</v>
      </c>
      <c r="Q69" s="1" t="s">
        <v>475</v>
      </c>
      <c r="R69" s="1" t="s">
        <v>909</v>
      </c>
      <c r="S69" s="1" t="s">
        <v>477</v>
      </c>
      <c r="T69" s="1" t="s">
        <v>478</v>
      </c>
      <c r="U69" s="1" t="s">
        <v>479</v>
      </c>
      <c r="V69" s="1" t="s">
        <v>480</v>
      </c>
    </row>
    <row r="70" s="1" customFormat="1" spans="1:22">
      <c r="A70" s="3">
        <v>21477536486</v>
      </c>
      <c r="B70" s="1" t="s">
        <v>910</v>
      </c>
      <c r="C70" s="1" t="s">
        <v>911</v>
      </c>
      <c r="D70" s="1" t="s">
        <v>912</v>
      </c>
      <c r="E70" s="1" t="s">
        <v>913</v>
      </c>
      <c r="F70" s="1" t="s">
        <v>613</v>
      </c>
      <c r="G70" s="1" t="s">
        <v>468</v>
      </c>
      <c r="H70" s="1" t="s">
        <v>469</v>
      </c>
      <c r="I70" s="1" t="s">
        <v>914</v>
      </c>
      <c r="J70" s="1" t="s">
        <v>30</v>
      </c>
      <c r="K70" s="1" t="s">
        <v>915</v>
      </c>
      <c r="L70" s="1" t="s">
        <v>915</v>
      </c>
      <c r="M70" s="1" t="s">
        <v>472</v>
      </c>
      <c r="N70" s="1" t="s">
        <v>472</v>
      </c>
      <c r="O70" s="1" t="s">
        <v>473</v>
      </c>
      <c r="P70" s="1" t="s">
        <v>474</v>
      </c>
      <c r="Q70" s="1" t="s">
        <v>475</v>
      </c>
      <c r="R70" s="1" t="s">
        <v>916</v>
      </c>
      <c r="S70" s="1" t="s">
        <v>477</v>
      </c>
      <c r="T70" s="1" t="s">
        <v>478</v>
      </c>
      <c r="U70" s="1" t="s">
        <v>479</v>
      </c>
      <c r="V70" s="1" t="s">
        <v>917</v>
      </c>
    </row>
    <row r="71" s="1" customFormat="1" spans="1:22">
      <c r="A71" s="3">
        <v>21445073324</v>
      </c>
      <c r="B71" s="1" t="s">
        <v>918</v>
      </c>
      <c r="C71" s="1" t="s">
        <v>919</v>
      </c>
      <c r="D71" s="1" t="s">
        <v>920</v>
      </c>
      <c r="E71" s="1" t="s">
        <v>921</v>
      </c>
      <c r="F71" s="1" t="s">
        <v>613</v>
      </c>
      <c r="G71" s="1" t="s">
        <v>468</v>
      </c>
      <c r="H71" s="1" t="s">
        <v>469</v>
      </c>
      <c r="I71" s="1" t="s">
        <v>922</v>
      </c>
      <c r="J71" s="1" t="s">
        <v>30</v>
      </c>
      <c r="K71" s="1" t="s">
        <v>923</v>
      </c>
      <c r="L71" s="1" t="s">
        <v>923</v>
      </c>
      <c r="M71" s="1" t="s">
        <v>472</v>
      </c>
      <c r="N71" s="1" t="s">
        <v>472</v>
      </c>
      <c r="O71" s="1" t="s">
        <v>473</v>
      </c>
      <c r="P71" s="1" t="s">
        <v>474</v>
      </c>
      <c r="Q71" s="1" t="s">
        <v>475</v>
      </c>
      <c r="R71" s="1" t="s">
        <v>924</v>
      </c>
      <c r="S71" s="1" t="s">
        <v>477</v>
      </c>
      <c r="T71" s="1" t="s">
        <v>478</v>
      </c>
      <c r="U71" s="1" t="s">
        <v>479</v>
      </c>
      <c r="V71" s="1" t="s">
        <v>925</v>
      </c>
    </row>
    <row r="72" s="1" customFormat="1" spans="1:22">
      <c r="A72" s="3">
        <v>21559936001</v>
      </c>
      <c r="B72" s="1" t="s">
        <v>926</v>
      </c>
      <c r="C72" s="1" t="s">
        <v>927</v>
      </c>
      <c r="D72" s="1" t="s">
        <v>928</v>
      </c>
      <c r="E72" s="1" t="s">
        <v>929</v>
      </c>
      <c r="F72" s="1" t="s">
        <v>727</v>
      </c>
      <c r="G72" s="1" t="s">
        <v>468</v>
      </c>
      <c r="H72" s="1" t="s">
        <v>469</v>
      </c>
      <c r="I72" s="1" t="s">
        <v>930</v>
      </c>
      <c r="J72" s="1" t="s">
        <v>30</v>
      </c>
      <c r="K72" s="1" t="s">
        <v>931</v>
      </c>
      <c r="L72" s="1" t="s">
        <v>931</v>
      </c>
      <c r="M72" s="1" t="s">
        <v>472</v>
      </c>
      <c r="N72" s="1" t="s">
        <v>472</v>
      </c>
      <c r="O72" s="1" t="s">
        <v>473</v>
      </c>
      <c r="P72" s="1" t="s">
        <v>474</v>
      </c>
      <c r="Q72" s="1" t="s">
        <v>475</v>
      </c>
      <c r="R72" s="1" t="s">
        <v>932</v>
      </c>
      <c r="S72" s="1" t="s">
        <v>477</v>
      </c>
      <c r="T72" s="1" t="s">
        <v>478</v>
      </c>
      <c r="U72" s="1" t="s">
        <v>479</v>
      </c>
      <c r="V72" s="1" t="s">
        <v>933</v>
      </c>
    </row>
    <row r="73" s="1" customFormat="1" spans="1:22">
      <c r="A73" s="3">
        <v>21151088962</v>
      </c>
      <c r="B73" s="1" t="s">
        <v>903</v>
      </c>
      <c r="C73" s="1" t="s">
        <v>934</v>
      </c>
      <c r="D73" s="1" t="s">
        <v>935</v>
      </c>
      <c r="E73" s="1" t="s">
        <v>936</v>
      </c>
      <c r="F73" s="1" t="s">
        <v>464</v>
      </c>
      <c r="G73" s="1" t="s">
        <v>468</v>
      </c>
      <c r="H73" s="1" t="s">
        <v>469</v>
      </c>
      <c r="I73" s="1" t="s">
        <v>937</v>
      </c>
      <c r="J73" s="1" t="s">
        <v>30</v>
      </c>
      <c r="K73" s="1" t="s">
        <v>938</v>
      </c>
      <c r="L73" s="1" t="s">
        <v>938</v>
      </c>
      <c r="M73" s="1" t="s">
        <v>472</v>
      </c>
      <c r="N73" s="1" t="s">
        <v>472</v>
      </c>
      <c r="O73" s="1" t="s">
        <v>473</v>
      </c>
      <c r="P73" s="1" t="s">
        <v>474</v>
      </c>
      <c r="Q73" s="1" t="s">
        <v>475</v>
      </c>
      <c r="R73" s="1" t="s">
        <v>939</v>
      </c>
      <c r="S73" s="1" t="s">
        <v>477</v>
      </c>
      <c r="T73" s="1" t="s">
        <v>478</v>
      </c>
      <c r="U73" s="1" t="s">
        <v>479</v>
      </c>
      <c r="V73" s="1" t="s">
        <v>940</v>
      </c>
    </row>
    <row r="74" s="1" customFormat="1" spans="1:22">
      <c r="A74" s="3">
        <v>21556624895</v>
      </c>
      <c r="B74" s="1" t="s">
        <v>926</v>
      </c>
      <c r="C74" s="1" t="s">
        <v>941</v>
      </c>
      <c r="D74" s="1" t="s">
        <v>942</v>
      </c>
      <c r="E74" s="1" t="s">
        <v>943</v>
      </c>
      <c r="F74" s="1" t="s">
        <v>755</v>
      </c>
      <c r="G74" s="1" t="s">
        <v>468</v>
      </c>
      <c r="H74" s="1" t="s">
        <v>469</v>
      </c>
      <c r="I74" s="1" t="s">
        <v>944</v>
      </c>
      <c r="J74" s="1" t="s">
        <v>30</v>
      </c>
      <c r="K74" s="1" t="s">
        <v>945</v>
      </c>
      <c r="L74" s="1" t="s">
        <v>945</v>
      </c>
      <c r="M74" s="1" t="s">
        <v>472</v>
      </c>
      <c r="N74" s="1" t="s">
        <v>472</v>
      </c>
      <c r="O74" s="1" t="s">
        <v>473</v>
      </c>
      <c r="P74" s="1" t="s">
        <v>474</v>
      </c>
      <c r="Q74" s="1" t="s">
        <v>475</v>
      </c>
      <c r="R74" s="1" t="s">
        <v>946</v>
      </c>
      <c r="S74" s="1" t="s">
        <v>477</v>
      </c>
      <c r="T74" s="1" t="s">
        <v>478</v>
      </c>
      <c r="U74" s="1" t="s">
        <v>479</v>
      </c>
      <c r="V74" s="1" t="s">
        <v>550</v>
      </c>
    </row>
    <row r="75" s="1" customFormat="1" spans="1:22">
      <c r="A75" s="3">
        <v>21514481756</v>
      </c>
      <c r="B75" s="1" t="s">
        <v>926</v>
      </c>
      <c r="C75" s="1" t="s">
        <v>947</v>
      </c>
      <c r="D75" s="1" t="s">
        <v>948</v>
      </c>
      <c r="E75" s="1" t="s">
        <v>949</v>
      </c>
      <c r="F75" s="1" t="s">
        <v>464</v>
      </c>
      <c r="G75" s="1" t="s">
        <v>468</v>
      </c>
      <c r="H75" s="1" t="s">
        <v>469</v>
      </c>
      <c r="I75" s="1" t="s">
        <v>950</v>
      </c>
      <c r="J75" s="1" t="s">
        <v>30</v>
      </c>
      <c r="K75" s="1" t="s">
        <v>951</v>
      </c>
      <c r="L75" s="1" t="s">
        <v>951</v>
      </c>
      <c r="M75" s="1" t="s">
        <v>472</v>
      </c>
      <c r="N75" s="1" t="s">
        <v>472</v>
      </c>
      <c r="O75" s="1" t="s">
        <v>473</v>
      </c>
      <c r="P75" s="1" t="s">
        <v>474</v>
      </c>
      <c r="Q75" s="1" t="s">
        <v>475</v>
      </c>
      <c r="R75" s="1" t="s">
        <v>952</v>
      </c>
      <c r="S75" s="1" t="s">
        <v>477</v>
      </c>
      <c r="T75" s="1" t="s">
        <v>478</v>
      </c>
      <c r="U75" s="1" t="s">
        <v>479</v>
      </c>
      <c r="V75" s="1" t="s">
        <v>550</v>
      </c>
    </row>
    <row r="76" s="1" customFormat="1" spans="1:22">
      <c r="A76" s="3">
        <v>21312987771</v>
      </c>
      <c r="B76" s="1" t="s">
        <v>953</v>
      </c>
      <c r="C76" s="1" t="s">
        <v>954</v>
      </c>
      <c r="D76" s="1" t="s">
        <v>955</v>
      </c>
      <c r="E76" s="1" t="s">
        <v>956</v>
      </c>
      <c r="F76" s="1" t="s">
        <v>613</v>
      </c>
      <c r="G76" s="1" t="s">
        <v>468</v>
      </c>
      <c r="H76" s="1" t="s">
        <v>469</v>
      </c>
      <c r="I76" s="1" t="s">
        <v>957</v>
      </c>
      <c r="J76" s="1" t="s">
        <v>30</v>
      </c>
      <c r="K76" s="1" t="s">
        <v>958</v>
      </c>
      <c r="L76" s="1" t="s">
        <v>958</v>
      </c>
      <c r="M76" s="1" t="s">
        <v>472</v>
      </c>
      <c r="N76" s="1" t="s">
        <v>472</v>
      </c>
      <c r="O76" s="1" t="s">
        <v>473</v>
      </c>
      <c r="P76" s="1" t="s">
        <v>474</v>
      </c>
      <c r="Q76" s="1" t="s">
        <v>475</v>
      </c>
      <c r="R76" s="1" t="s">
        <v>959</v>
      </c>
      <c r="S76" s="1" t="s">
        <v>477</v>
      </c>
      <c r="T76" s="1" t="s">
        <v>478</v>
      </c>
      <c r="U76" s="1" t="s">
        <v>479</v>
      </c>
      <c r="V76" s="1" t="s">
        <v>960</v>
      </c>
    </row>
    <row r="77" s="1" customFormat="1" spans="1:22">
      <c r="A77" s="3">
        <v>21456607671</v>
      </c>
      <c r="B77" s="1" t="s">
        <v>961</v>
      </c>
      <c r="C77" s="1" t="s">
        <v>962</v>
      </c>
      <c r="D77" s="1" t="s">
        <v>963</v>
      </c>
      <c r="E77" s="1" t="s">
        <v>964</v>
      </c>
      <c r="F77" s="1" t="s">
        <v>751</v>
      </c>
      <c r="G77" s="1" t="s">
        <v>468</v>
      </c>
      <c r="H77" s="1" t="s">
        <v>469</v>
      </c>
      <c r="I77" s="1" t="s">
        <v>965</v>
      </c>
      <c r="J77" s="1" t="s">
        <v>30</v>
      </c>
      <c r="K77" s="1" t="s">
        <v>966</v>
      </c>
      <c r="L77" s="1" t="s">
        <v>966</v>
      </c>
      <c r="M77" s="1" t="s">
        <v>472</v>
      </c>
      <c r="N77" s="1" t="s">
        <v>472</v>
      </c>
      <c r="O77" s="1" t="s">
        <v>473</v>
      </c>
      <c r="P77" s="1" t="s">
        <v>474</v>
      </c>
      <c r="Q77" s="1" t="s">
        <v>475</v>
      </c>
      <c r="R77" s="1" t="s">
        <v>967</v>
      </c>
      <c r="S77" s="1" t="s">
        <v>477</v>
      </c>
      <c r="T77" s="1" t="s">
        <v>478</v>
      </c>
      <c r="U77" s="1" t="s">
        <v>479</v>
      </c>
      <c r="V77" s="1" t="s">
        <v>550</v>
      </c>
    </row>
    <row r="78" s="1" customFormat="1" spans="1:22">
      <c r="A78" s="3">
        <v>21431840607</v>
      </c>
      <c r="B78" s="1" t="s">
        <v>968</v>
      </c>
      <c r="C78" s="1" t="s">
        <v>969</v>
      </c>
      <c r="D78" s="1" t="s">
        <v>970</v>
      </c>
      <c r="E78" s="1" t="s">
        <v>971</v>
      </c>
      <c r="F78" s="1" t="s">
        <v>613</v>
      </c>
      <c r="G78" s="1" t="s">
        <v>468</v>
      </c>
      <c r="H78" s="1" t="s">
        <v>469</v>
      </c>
      <c r="I78" s="1" t="s">
        <v>972</v>
      </c>
      <c r="J78" s="1" t="s">
        <v>30</v>
      </c>
      <c r="K78" s="1" t="s">
        <v>973</v>
      </c>
      <c r="L78" s="1" t="s">
        <v>973</v>
      </c>
      <c r="M78" s="1" t="s">
        <v>472</v>
      </c>
      <c r="N78" s="1" t="s">
        <v>472</v>
      </c>
      <c r="O78" s="1" t="s">
        <v>473</v>
      </c>
      <c r="P78" s="1" t="s">
        <v>474</v>
      </c>
      <c r="Q78" s="1" t="s">
        <v>475</v>
      </c>
      <c r="R78" s="1" t="s">
        <v>974</v>
      </c>
      <c r="S78" s="1" t="s">
        <v>477</v>
      </c>
      <c r="T78" s="1" t="s">
        <v>478</v>
      </c>
      <c r="U78" s="1" t="s">
        <v>479</v>
      </c>
      <c r="V78" s="1" t="s">
        <v>480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2022-11-11T01:43:13Z</dcterms:created>
  <dcterms:modified xsi:type="dcterms:W3CDTF">2022-11-11T01:52:11Z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3478E7D1A21E4067A900E0A39BD7C4D7</vt:lpwstr>
  </property>
  <property fmtid="{D5CDD505-2E9C-101B-9397-08002B2CF9AE}" pid="3" name="KSOProductBuildVer">
    <vt:lpwstr>2052-11.1.0.12763</vt:lpwstr>
  </property>
</Properties>
</file>