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对账!$A$1:$X$170</definedName>
  </definedNames>
  <calcPr calcId="144525"/>
</workbook>
</file>

<file path=xl/sharedStrings.xml><?xml version="1.0" encoding="utf-8"?>
<sst xmlns="http://schemas.openxmlformats.org/spreadsheetml/2006/main" count="5591" uniqueCount="1950">
  <si>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</si>
  <si>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</si>
  <si>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</si>
  <si>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</si>
  <si>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</si>
  <si>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</si>
  <si>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</si>
  <si>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</si>
  <si>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</si>
  <si>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</si>
  <si>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</si>
  <si>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</si>
  <si>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</si>
  <si>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</si>
  <si>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</si>
  <si>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</si>
  <si>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</si>
  <si>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</si>
  <si>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</si>
  <si>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</si>
  <si>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</si>
  <si>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</si>
  <si>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</si>
  <si>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</si>
  <si>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</si>
  <si>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18472564500	</t>
  </si>
  <si>
    <t>Ctrip</t>
  </si>
  <si>
    <t>正常</t>
  </si>
  <si>
    <t>[巴厘岛]伊斯坦纳拉玛大酒店(Grand Istana Rama Hotel)(55451872)</t>
  </si>
  <si>
    <t>高级房(带阳台)&lt;2人入住&gt;&lt;不退款&gt;</t>
  </si>
  <si>
    <t>HKD</t>
  </si>
  <si>
    <t>KANAI/KAZUAKI,KANAI/AYU</t>
  </si>
  <si>
    <t>CA13030221113HKD</t>
  </si>
  <si>
    <t>未提现</t>
  </si>
  <si>
    <t>携程开票</t>
  </si>
  <si>
    <t xml:space="preserve">	</t>
  </si>
  <si>
    <t xml:space="preserve">78505463	</t>
  </si>
  <si>
    <t xml:space="preserve">21116459635	</t>
  </si>
  <si>
    <t>[阿布扎比]阿布扎比雅乐轩酒店(Aloft Abu Dhabi)(68026753)</t>
  </si>
  <si>
    <t>雅乐轩房&lt;2人入住&gt;&lt;不退款&gt;</t>
  </si>
  <si>
    <t>ALNUAIMI/AHMED,BAKRI /MAIMUNAH</t>
  </si>
  <si>
    <t xml:space="preserve">88702594	</t>
  </si>
  <si>
    <t xml:space="preserve">21128960506	</t>
  </si>
  <si>
    <t>[曼谷]Cross氛围曼谷素坤逸酒店(Cross Vibe Bangkok Sukhumvit)(55270406)</t>
  </si>
  <si>
    <t>标准房（双人床）&lt;2人入住&gt;&lt;不退款&gt;</t>
  </si>
  <si>
    <t>CHUNG/TSZ YIU</t>
  </si>
  <si>
    <t xml:space="preserve">117296336	</t>
  </si>
  <si>
    <t xml:space="preserve">21414556034	</t>
  </si>
  <si>
    <t>[斯科特斯德]3棕榈酒店(3 Palms Hotel)(89916557)</t>
  </si>
  <si>
    <t>豪华客房2张大床&lt;2人入住&gt;&lt;不退款&gt;</t>
  </si>
  <si>
    <t>RAY/DUANE</t>
  </si>
  <si>
    <t xml:space="preserve">6726667	</t>
  </si>
  <si>
    <t xml:space="preserve">21422422587	</t>
  </si>
  <si>
    <t>[杜伦]达勒姆丽笙酒店(Radisson Blu Hotel, Durham)(55280996)</t>
  </si>
  <si>
    <t>高级河景房&lt;2人入住&gt;&lt;不退款&gt;</t>
  </si>
  <si>
    <t>NEWTON/JACK ,FORD/SHONA</t>
  </si>
  <si>
    <t xml:space="preserve">2735095	</t>
  </si>
  <si>
    <t xml:space="preserve">21441609925	</t>
  </si>
  <si>
    <t>[里加]蒙特克里斯托精品酒店(Boutique Hotel Monte Kristo)(55280289)</t>
  </si>
  <si>
    <t>经济双床房（带窗）&lt;2人入住&gt;&lt;不退款&gt;&lt;早餐&gt;</t>
  </si>
  <si>
    <t>Allen/Leena Mirjami,Allen/John</t>
  </si>
  <si>
    <t xml:space="preserve">2737963	</t>
  </si>
  <si>
    <t xml:space="preserve">2027445259	</t>
  </si>
  <si>
    <t xml:space="preserve">21453487486	</t>
  </si>
  <si>
    <t>[迪拜]宏伟城市度假酒店(Majestic City Retreat Hotel)(68545369)</t>
  </si>
  <si>
    <t>尊贵房&lt;2人入住&gt;&lt;不退款&gt;&lt;早餐&gt;</t>
  </si>
  <si>
    <t>./JAYANT,./JAYANT</t>
  </si>
  <si>
    <t xml:space="preserve">2740119	</t>
  </si>
  <si>
    <t>取消</t>
  </si>
  <si>
    <t xml:space="preserve">21470905273	</t>
  </si>
  <si>
    <t>[斯普林代尔]锡安国家公园美景旅馆(Majestic View Lodge at Zion National Park)(89934915)</t>
  </si>
  <si>
    <t>特大床房&lt;2人入住&gt;&lt;不退款&gt;</t>
  </si>
  <si>
    <t>Berard/Kristina</t>
  </si>
  <si>
    <t xml:space="preserve">2743901	</t>
  </si>
  <si>
    <t xml:space="preserve">2029036305	</t>
  </si>
  <si>
    <t xml:space="preserve">21476311242	</t>
  </si>
  <si>
    <t>[曼谷]曼谷萨通雅诗阁酒店(Ascott Sathorn Bangkok)(55290479)</t>
  </si>
  <si>
    <t>尊贵一室房&lt;2人入住&gt;&lt;不退款&gt;&lt;早餐&gt;</t>
  </si>
  <si>
    <t>Douven/Martijn</t>
  </si>
  <si>
    <t xml:space="preserve">2745175	</t>
  </si>
  <si>
    <t xml:space="preserve">7454628	</t>
  </si>
  <si>
    <t xml:space="preserve">21481806514	</t>
  </si>
  <si>
    <t>[乌汶]瑞佩尔畔城镇酒店(Rapeepan Ville Hotel)(90400828)</t>
  </si>
  <si>
    <t>至尊房&lt;2人入住&gt;&lt;不退款&gt;&lt;早餐&gt;</t>
  </si>
  <si>
    <t>BRINDLEY/WAYNE,SINGKHON/AUN</t>
  </si>
  <si>
    <t xml:space="preserve">Acknowledged	</t>
  </si>
  <si>
    <t xml:space="preserve">21499917864	</t>
  </si>
  <si>
    <t>[吉隆坡]吉隆玻京华酒店(Hotel Royal Kuala Lumpur)(55451671)</t>
  </si>
  <si>
    <t>豪华房&lt;2人入住&gt;&lt;不退款&gt;</t>
  </si>
  <si>
    <t>WONG/SIEW DIN</t>
  </si>
  <si>
    <t xml:space="preserve">1842474/75	</t>
  </si>
  <si>
    <t xml:space="preserve">21570382114	</t>
  </si>
  <si>
    <t>[巴厘岛]巴厘岛沙努尔艺术酒店(Artotel Sanur - Bali)(55254393)</t>
  </si>
  <si>
    <t>单间55&lt;2人入住&gt;&lt;不退款&gt;&lt;早餐&gt;</t>
  </si>
  <si>
    <t>LI/GUAN HUI</t>
  </si>
  <si>
    <t xml:space="preserve">21580137486	</t>
  </si>
  <si>
    <t>[卡波圣卢卡斯]泰索罗洛斯卡沃斯酒店(Tesoro Los Cabos)(60532165)</t>
  </si>
  <si>
    <t>标准双人房&lt;2人入住&gt;&lt;不退款&gt;&lt;早餐&gt;</t>
  </si>
  <si>
    <t>Martinez/Bud Robert</t>
  </si>
  <si>
    <t xml:space="preserve">2759655	</t>
  </si>
  <si>
    <t xml:space="preserve">21599601967	</t>
  </si>
  <si>
    <t>[洛杉矶]阿德勒好莱坞山贝斯特韦斯特优质酒店(Best Western Plus Hollywood Hills - Los Angeles)(55320479)</t>
  </si>
  <si>
    <t>两张大号床房&lt;2人入住&gt;&lt;不退款&gt;</t>
  </si>
  <si>
    <t>Schmeing/Thomas</t>
  </si>
  <si>
    <t xml:space="preserve">2762854	</t>
  </si>
  <si>
    <t xml:space="preserve">2033499153	</t>
  </si>
  <si>
    <t xml:space="preserve">21605742691	</t>
  </si>
  <si>
    <t>IQBAL/MUNEEB</t>
  </si>
  <si>
    <t xml:space="preserve">2763689	</t>
  </si>
  <si>
    <t xml:space="preserve">1844482	</t>
  </si>
  <si>
    <t xml:space="preserve">21609660904	</t>
  </si>
  <si>
    <t>[南旧金山]北旧金山机场舒适套房酒店(Comfort Inn &amp; Suites San Francisco Airport North)(55478498)</t>
  </si>
  <si>
    <t>套房, 1 张特大床房&lt;2人入住&gt;&lt;不退款&gt;&lt;早餐&gt;</t>
  </si>
  <si>
    <t>Rawson/Lorrainne</t>
  </si>
  <si>
    <t xml:space="preserve">2764417	</t>
  </si>
  <si>
    <t xml:space="preserve">21609627449	</t>
  </si>
  <si>
    <t>[科隆]科隆市中心文登萃浦酒店(TRYP by Wyndham Köln City Centre)(56116961)</t>
  </si>
  <si>
    <t>双人床房&lt;2人入住&gt;&lt;不退款&gt;</t>
  </si>
  <si>
    <t>Jordan/Jon</t>
  </si>
  <si>
    <t xml:space="preserve">2764403	</t>
  </si>
  <si>
    <t xml:space="preserve">-1402302677	</t>
  </si>
  <si>
    <t xml:space="preserve">21637674079	</t>
  </si>
  <si>
    <t>[安特卫普]安特卫普温德姆特莱普酒店(Tryp by Wyndham Antwerp)(55312053)</t>
  </si>
  <si>
    <t>标准双人房&lt;2人入住&gt;&lt;不退款&gt;</t>
  </si>
  <si>
    <t>Van Kuijk/Godefridus</t>
  </si>
  <si>
    <t xml:space="preserve">2769046	</t>
  </si>
  <si>
    <t xml:space="preserve">119439225	</t>
  </si>
  <si>
    <t xml:space="preserve">21683467393	</t>
  </si>
  <si>
    <t>[Kabil]潘比尔服务式住宅公寓酒店(Panbil Residence Serviced Apartment)(92030991)</t>
  </si>
  <si>
    <t>高级房&lt;2人入住&gt;&lt;不退款&gt;&lt;早餐&gt;</t>
  </si>
  <si>
    <t>DENG/YUEBIN</t>
  </si>
  <si>
    <t xml:space="preserve">2769918	</t>
  </si>
  <si>
    <t xml:space="preserve">27261	</t>
  </si>
  <si>
    <t xml:space="preserve">21686643552	</t>
  </si>
  <si>
    <t>[迪拜]阿瓦尼德拉迪拜酒店(Avani Deira Dubai Hotel)(55439389)</t>
  </si>
  <si>
    <t>阿瓦尼房&lt;2人入住&gt;&lt;不退款&gt;&lt;早餐&gt;</t>
  </si>
  <si>
    <t>Sharma/Raunak,Sharma/Raunak</t>
  </si>
  <si>
    <t xml:space="preserve">2770613	</t>
  </si>
  <si>
    <t xml:space="preserve">21689160156	</t>
  </si>
  <si>
    <t>[大西洋城]波哥水疗娱乐场酒店(Borgata Hotel Casino and Spa)(77372084)</t>
  </si>
  <si>
    <t>经典客房, 1 张特大床&lt;2人入住&gt;&lt;不退款&gt;</t>
  </si>
  <si>
    <t>cao/yanfang</t>
  </si>
  <si>
    <t xml:space="preserve">2771378	</t>
  </si>
  <si>
    <t xml:space="preserve">906149783	</t>
  </si>
  <si>
    <t xml:space="preserve">21697128645	</t>
  </si>
  <si>
    <t>[胡志明市]西贡馨乐庭丽晶酒店(Citadines Regency Saigon)(55289770)</t>
  </si>
  <si>
    <t>豪华间&lt;2人入住&gt;&lt;不退款&gt;</t>
  </si>
  <si>
    <t>SAURAT/FREDERIQUE</t>
  </si>
  <si>
    <t xml:space="preserve">2772579	</t>
  </si>
  <si>
    <t xml:space="preserve">7563024	</t>
  </si>
  <si>
    <t xml:space="preserve">21698394486	</t>
  </si>
  <si>
    <t>[剑桥]温恩德比斯特剑桥酒店(Hotel du Vin &amp; Bistro Cambridge)(55779391)</t>
  </si>
  <si>
    <t>经典客房&lt;2人入住&gt;&lt;不退款&gt;&lt;早餐&gt;</t>
  </si>
  <si>
    <t>CHEUNG/HUI YIN</t>
  </si>
  <si>
    <t xml:space="preserve">2773020	</t>
  </si>
  <si>
    <t xml:space="preserve">-1403728536	</t>
  </si>
  <si>
    <t xml:space="preserve">21705217785	</t>
  </si>
  <si>
    <t>[曼谷]彩虹套房酒店 (SHA Certified)(Baiyoke Suite Hotel)(55653319)</t>
  </si>
  <si>
    <t>高级套房&lt;2人入住&gt;&lt;不退款&gt;</t>
  </si>
  <si>
    <t>TRIPANG/JOHNSON,DJUWADI/DJUWADI,ING/LAUW HONG,LEO/YAMIN WIRANATA</t>
  </si>
  <si>
    <t xml:space="preserve">2774544	</t>
  </si>
  <si>
    <t xml:space="preserve">64729	</t>
  </si>
  <si>
    <t xml:space="preserve">21713736764	</t>
  </si>
  <si>
    <t>[东京]帝国饭店 东京(Imperial Hotel, Tokyo)(55270489)</t>
  </si>
  <si>
    <t>主楼高级双床房&lt;2人入住&gt;&lt;不退款&gt;</t>
  </si>
  <si>
    <t>ZHANG/YUNXIA</t>
  </si>
  <si>
    <t xml:space="preserve">2776489	</t>
  </si>
  <si>
    <t xml:space="preserve">131587	</t>
  </si>
  <si>
    <t xml:space="preserve">21716518664	</t>
  </si>
  <si>
    <t>[新加坡]新加坡柏薇罗切斯特酒店 (SG Clean)(Park Avenue Rochester (SG Clean))(55851955)</t>
  </si>
  <si>
    <t>高级房&lt;2人入住&gt;&lt;不退款&gt;</t>
  </si>
  <si>
    <t>Wu/Kang</t>
  </si>
  <si>
    <t xml:space="preserve">2777164	</t>
  </si>
  <si>
    <t xml:space="preserve">21717544697	</t>
  </si>
  <si>
    <t>[曼谷]曼谷素坤逸11号巷美居酒店(Mercure Bangkok Sukhumvit 11)(55478167)</t>
  </si>
  <si>
    <t>豪华特大床房&lt;2人入住&gt;&lt;不退款&gt;&lt;早餐&gt;</t>
  </si>
  <si>
    <t>PARK/KYUNGBIN</t>
  </si>
  <si>
    <t xml:space="preserve">2777371	</t>
  </si>
  <si>
    <t xml:space="preserve">532907	</t>
  </si>
  <si>
    <t xml:space="preserve">21721809432	</t>
  </si>
  <si>
    <t>[贝尔格莱德]贝尔格莱德市酒店(Belgrade City Hotel)(55426385)</t>
  </si>
  <si>
    <t>SINGH/GURJEET,SINGH/GURJEET</t>
  </si>
  <si>
    <t xml:space="preserve">2777712	</t>
  </si>
  <si>
    <t xml:space="preserve">21723048545	</t>
  </si>
  <si>
    <t>[古晋]古晋帝国酒店(Imperial Hotel Kuching)(55451613)</t>
  </si>
  <si>
    <t>LI/YONGHUI</t>
  </si>
  <si>
    <t xml:space="preserve">2777848	</t>
  </si>
  <si>
    <t xml:space="preserve">酒店前台ciyana女士确认	</t>
  </si>
  <si>
    <t xml:space="preserve">21723401275	</t>
  </si>
  <si>
    <t>[班沙拉披]卡马蒙兰纳度假村(Kham Mon Lanna Resort)(57257203)</t>
  </si>
  <si>
    <t>豪华房&lt;2人入住&gt;&lt;不退款&gt;&lt;早餐&gt;</t>
  </si>
  <si>
    <t>PENGSA/NIRUT</t>
  </si>
  <si>
    <t xml:space="preserve">2777889	</t>
  </si>
  <si>
    <t xml:space="preserve">21724873297	</t>
  </si>
  <si>
    <t>[伊斯坦布尔]绿色公园梅特尔酒店(The Green Park Merter)(77363891)</t>
  </si>
  <si>
    <t>标准房&lt;2人入住&gt;&lt;不退款&gt;</t>
  </si>
  <si>
    <t>LISSOVOI/VADZIM</t>
  </si>
  <si>
    <t xml:space="preserve">2778237	</t>
  </si>
  <si>
    <t xml:space="preserve">119713694	</t>
  </si>
  <si>
    <t xml:space="preserve">21724875172	</t>
  </si>
  <si>
    <t>[贝伊奥卢]塔克西姆马尔马拉酒店(The Marmara Taksim)(55254002)</t>
  </si>
  <si>
    <t>城景豪华双人房&lt;2人入住&gt;&lt;不退款&gt;</t>
  </si>
  <si>
    <t>Demirhan Var/Melisa</t>
  </si>
  <si>
    <t xml:space="preserve">2778239	</t>
  </si>
  <si>
    <t xml:space="preserve">2769150	</t>
  </si>
  <si>
    <t xml:space="preserve">21724895817	</t>
  </si>
  <si>
    <t>CHEN/CHUAN</t>
  </si>
  <si>
    <t xml:space="preserve">2778241	</t>
  </si>
  <si>
    <t xml:space="preserve">223762859	</t>
  </si>
  <si>
    <t xml:space="preserve">21725344840	</t>
  </si>
  <si>
    <t>[第比利斯]伊维利亚丽笙酒店(Radisson Blu Iveria Hotel)(55861890)</t>
  </si>
  <si>
    <t>Bar moshe/Guy</t>
  </si>
  <si>
    <t xml:space="preserve">2778351	</t>
  </si>
  <si>
    <t xml:space="preserve">13448811	</t>
  </si>
  <si>
    <t xml:space="preserve">21725906601	</t>
  </si>
  <si>
    <t>[达纳点]阿斯托里亚华道夫莫娜珂海滩酒店(Waldorf Astoria Monarch Beach Resort &amp; Club)(55680587)</t>
  </si>
  <si>
    <t>花园景观特大床房&lt;2人入住&gt;&lt;不退款&gt;</t>
  </si>
  <si>
    <t>LI/MIN</t>
  </si>
  <si>
    <t xml:space="preserve">2778499	</t>
  </si>
  <si>
    <t xml:space="preserve">3314736093	</t>
  </si>
  <si>
    <t xml:space="preserve">21725924483	</t>
  </si>
  <si>
    <t>[露易丝湖]路易丝湖费尔蒙酒店(Fairmont Château Lake Louise)(55799245)</t>
  </si>
  <si>
    <t>费尔蒙特大床房&lt;2人入住&gt;&lt;不退款&gt;</t>
  </si>
  <si>
    <t>Frenette/Paul</t>
  </si>
  <si>
    <t xml:space="preserve">2778507	</t>
  </si>
  <si>
    <t xml:space="preserve">21726511110	</t>
  </si>
  <si>
    <t>[曼谷]察殿曼谷河畔豪华酒店 (SHA Plus+)(Chatrium Hotel Riverside Bangkok)(55822210)</t>
  </si>
  <si>
    <t>河景至尊豪华房&lt;2人入住&gt;&lt;不退款&gt;&lt;早餐&gt;</t>
  </si>
  <si>
    <t>ZHANG/XUAN</t>
  </si>
  <si>
    <t xml:space="preserve">2778639	</t>
  </si>
  <si>
    <t xml:space="preserve">报客人名字办理入住	</t>
  </si>
  <si>
    <t xml:space="preserve">21726555423	</t>
  </si>
  <si>
    <t>[圣安东尼奥]圣安东尼奥机场昆塔套房旅馆(La Quinta by Wyndham San Antonio Airport)(55426458)</t>
  </si>
  <si>
    <t>客房2张双人床&lt;2人入住&gt;&lt;不退款&gt;&lt;早餐&gt;</t>
  </si>
  <si>
    <t>Ge/Renjie,Ge/Renjie</t>
  </si>
  <si>
    <t xml:space="preserve">2778654	</t>
  </si>
  <si>
    <t xml:space="preserve">21728004103	</t>
  </si>
  <si>
    <t>[芭堤雅]四月套房公寓(April Suites)(55861973)</t>
  </si>
  <si>
    <t>豪华房（双床）&lt;2人入住&gt;&lt;不退款&gt;</t>
  </si>
  <si>
    <t>BURMEISTER/DANIEL</t>
  </si>
  <si>
    <t xml:space="preserve">2779013	</t>
  </si>
  <si>
    <t xml:space="preserve">21729136616	</t>
  </si>
  <si>
    <t>[迪拜]奥酷瑞公寓式酒店(Al Khoory Hotel Apartments)(56140552)</t>
  </si>
  <si>
    <t>一室房&lt;2人入住&gt;&lt;不退款&gt;</t>
  </si>
  <si>
    <t>Meijer/Esther</t>
  </si>
  <si>
    <t xml:space="preserve">2779294	</t>
  </si>
  <si>
    <t xml:space="preserve">acknowledge	</t>
  </si>
  <si>
    <t xml:space="preserve">21729428229	</t>
  </si>
  <si>
    <t>[吉隆坡]吉隆坡斯里太平洋酒店(Seri Pacific Hotel Kuala Lumpur)(55439325)</t>
  </si>
  <si>
    <t>尊贵豪华特大床房&lt;2人入住&gt;&lt;不退款&gt;&lt;早餐&gt;</t>
  </si>
  <si>
    <t>MARJIN/AHMAD SHYUKRI</t>
  </si>
  <si>
    <t xml:space="preserve">2779355	</t>
  </si>
  <si>
    <t xml:space="preserve">299326	</t>
  </si>
  <si>
    <t xml:space="preserve">21734835198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</si>
  <si>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</si>
  <si>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</si>
  <si>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Lopez/Mike</t>
  </si>
  <si>
    <t xml:space="preserve">2780034	</t>
  </si>
  <si>
    <t xml:space="preserve">QXKWVQKQPN	</t>
  </si>
  <si>
    <t xml:space="preserve">21736231880	</t>
  </si>
  <si>
    <t>[图森]麦考伊酒店 - 附艺术/咖啡/啤酒/红酒(Hotel McCoy - Art, Coffee, Beer, Wine)(90363546)</t>
  </si>
  <si>
    <t>标准间1张大床&lt;2人入住&gt;&lt;不退款&gt;&lt;早餐&gt;</t>
  </si>
  <si>
    <t>HUTCHISON/NOLAN</t>
  </si>
  <si>
    <t xml:space="preserve">2780422	</t>
  </si>
  <si>
    <t xml:space="preserve">89555923	</t>
  </si>
  <si>
    <t xml:space="preserve">21736583603	</t>
  </si>
  <si>
    <t>[斯托斯]毕业生储藏室酒店(Graduate Storrs)(55560182)</t>
  </si>
  <si>
    <t>无障碍毕业特大床房&lt;2人入住&gt;&lt;不退款&gt;</t>
  </si>
  <si>
    <t>HOU/YUXI</t>
  </si>
  <si>
    <t xml:space="preserve">2780558	</t>
  </si>
  <si>
    <t xml:space="preserve">8679SE041206	</t>
  </si>
  <si>
    <t xml:space="preserve">21738855474	</t>
  </si>
  <si>
    <t>[班贾尔马辛]班贾尔马辛艾哈迈德亚尼法维酒店(favehotel Ahmad Yani Banjarmasin)(55312461)</t>
  </si>
  <si>
    <t>致爱房&lt;2人入住&gt;&lt;不退款&gt;</t>
  </si>
  <si>
    <t>SIU/KOON FUNG RAYMOND</t>
  </si>
  <si>
    <t xml:space="preserve">2781322	</t>
  </si>
  <si>
    <t xml:space="preserve">999221739141485	</t>
  </si>
  <si>
    <t>[金边]幸运星 2 号酒店(Lucky Star 2 Hotel)(55426624)</t>
  </si>
  <si>
    <t>GAN/PEISHENG</t>
  </si>
  <si>
    <t xml:space="preserve">2781433	</t>
  </si>
  <si>
    <t xml:space="preserve">21739733406	</t>
  </si>
  <si>
    <t>[米兰]德尔苏德酒店(Hotel Del Sud)(92030829)</t>
  </si>
  <si>
    <t>经济双人房&lt;2人入住&gt;&lt;不退款&gt;</t>
  </si>
  <si>
    <t>Tsvetanov/Tsvetan Plamenov</t>
  </si>
  <si>
    <t xml:space="preserve">2781659	</t>
  </si>
  <si>
    <t xml:space="preserve">21740680421	</t>
  </si>
  <si>
    <t>[普吉岛]芭东艾希莉高地酒店公寓 (SHA Extra Plus)(The Ashlee Heights Patong Hotel &amp; Suites (SHA Extra Plus))(54503374)</t>
  </si>
  <si>
    <t>CHIAMCHAI /NATTHAPONG</t>
  </si>
  <si>
    <t xml:space="preserve">2781956	</t>
  </si>
  <si>
    <t xml:space="preserve">21403	</t>
  </si>
  <si>
    <t xml:space="preserve">21741308425	</t>
  </si>
  <si>
    <t>[关丹]关丹欧陆大酒店(Hotel Grand Continental Kuantan)(55426728)</t>
  </si>
  <si>
    <t>豪华三人房&lt;2人入住&gt;&lt;不退款&gt;</t>
  </si>
  <si>
    <t>RAIS/MOHAMAD</t>
  </si>
  <si>
    <t xml:space="preserve">2782153	</t>
  </si>
  <si>
    <t xml:space="preserve">6851909	</t>
  </si>
  <si>
    <t xml:space="preserve">21741645226	</t>
  </si>
  <si>
    <t>[巴斯]麦克唐纳德巴斯水疗度假酒店(Macdonald Bath Spa Hotel)(55598807)</t>
  </si>
  <si>
    <t>双床房&lt;2人入住&gt;&lt;不退款&gt;</t>
  </si>
  <si>
    <t>LIN/ZHENJING,Chen/SIYANG</t>
  </si>
  <si>
    <t xml:space="preserve">2782265	</t>
  </si>
  <si>
    <t xml:space="preserve">2299SE112181	</t>
  </si>
  <si>
    <t xml:space="preserve">21741803543	</t>
  </si>
  <si>
    <t>[约克]丘吉尔酒店(The Churchill Hotel)(55543116)</t>
  </si>
  <si>
    <t>家庭房&lt;2人入住&gt;&lt;不退款&gt;</t>
  </si>
  <si>
    <t>Popman/Amy</t>
  </si>
  <si>
    <t xml:space="preserve">2782369	</t>
  </si>
  <si>
    <t xml:space="preserve">RL29843630	</t>
  </si>
  <si>
    <t xml:space="preserve">21741893361	</t>
  </si>
  <si>
    <t>[古晋]古晋铂尔曼酒店(Pullman Kuching)(55665915)</t>
  </si>
  <si>
    <t>高级双床房&lt;2人入住&gt;&lt;不退款&gt;</t>
  </si>
  <si>
    <t>LAM/YINLING</t>
  </si>
  <si>
    <t xml:space="preserve">2782418	</t>
  </si>
  <si>
    <t xml:space="preserve">21741936721	</t>
  </si>
  <si>
    <t>[南雅加达]雅加达克巴约蓝尼奥酒店(Hotel Neo+ Kebayoran Jakarta)(55478158)</t>
  </si>
  <si>
    <t>空间房&lt;2人入住&gt;&lt;不退款&gt;</t>
  </si>
  <si>
    <t>ALVIN/STEVEN</t>
  </si>
  <si>
    <t xml:space="preserve">2782444	</t>
  </si>
  <si>
    <t xml:space="preserve">21742999445	</t>
  </si>
  <si>
    <t>[曼谷]曼谷康文特公园酒店(Convenient Park Bangkok)(55451692)</t>
  </si>
  <si>
    <t>YAO/HUIFANG</t>
  </si>
  <si>
    <t xml:space="preserve">2782724	</t>
  </si>
  <si>
    <t xml:space="preserve">21747589881	</t>
  </si>
  <si>
    <t>[棉兰]瑞士-贝林棉兰酒店(Swiss-Belinn Medan)(55426753)</t>
  </si>
  <si>
    <t>Monica/Shela</t>
  </si>
  <si>
    <t xml:space="preserve">2783354	</t>
  </si>
  <si>
    <t xml:space="preserve">21748135646	</t>
  </si>
  <si>
    <t>[曼彻斯特]曼彻斯特舒适酒店(easyHotel Manchester)(94358973)</t>
  </si>
  <si>
    <t>标准间1双人床&lt;2人入住&gt;&lt;不退款&gt;</t>
  </si>
  <si>
    <t>COOPER/JOSH ,BYRNE/HOLLY</t>
  </si>
  <si>
    <t xml:space="preserve">2783558	</t>
  </si>
  <si>
    <t xml:space="preserve">1406404964	</t>
  </si>
  <si>
    <t xml:space="preserve">21751199800	</t>
  </si>
  <si>
    <t>[泗水]泗水克莱奥酒店(Cleo Hotel Basuki Rahmat)(77371942)</t>
  </si>
  <si>
    <t>kurniawan/yogis indra</t>
  </si>
  <si>
    <t xml:space="preserve">2784657	</t>
  </si>
  <si>
    <t xml:space="preserve">-1406627133	</t>
  </si>
  <si>
    <t xml:space="preserve">21751316424	</t>
  </si>
  <si>
    <t>[曼谷]曼谷彩虹云宵酒店 (SHA Certified)(Baiyoke Sky Hotel Bangkok (SHA Certified))(55831872)</t>
  </si>
  <si>
    <t>精致套房（天空区）&lt;2人入住&gt;&lt;不退款&gt;</t>
  </si>
  <si>
    <t>SHAW/JOHN,SENGBOUALAPHA/SOUKSAVANH</t>
  </si>
  <si>
    <t xml:space="preserve">2784699	</t>
  </si>
  <si>
    <t xml:space="preserve">1069069341	</t>
  </si>
  <si>
    <t xml:space="preserve">21751568473	</t>
  </si>
  <si>
    <t>[South West Delhi]德瓦卡迎宾酒店(Welcomhotel by ITC Hotels, Dwarka, New Delhi)(60467518)</t>
  </si>
  <si>
    <t>豪华房（1张大床）&lt;2人入住&gt;&lt;不退款&gt;</t>
  </si>
  <si>
    <t>Singh /Gurvinder</t>
  </si>
  <si>
    <t xml:space="preserve">2784780	</t>
  </si>
  <si>
    <t xml:space="preserve">30184SE142742	</t>
  </si>
  <si>
    <t xml:space="preserve">21751574036	</t>
  </si>
  <si>
    <t>[普吉岛]普吉岛密崖餐厅度假酒店(Secret Cliff Resort &amp; Restaurant Phuket)(55626130)</t>
  </si>
  <si>
    <t>高级海景别墅&lt;2人入住&gt;&lt;不退款&gt;</t>
  </si>
  <si>
    <t>ALFRAIH/FERAS NASSER</t>
  </si>
  <si>
    <t xml:space="preserve">2784789	</t>
  </si>
  <si>
    <t xml:space="preserve">HGUConf1406723173	</t>
  </si>
  <si>
    <t xml:space="preserve">21751575160	</t>
  </si>
  <si>
    <t>[贝尔法斯特]首选贝尔法斯特费兹威廉酒店(The Fitzwilliam Hotel Belfast)(55547397)</t>
  </si>
  <si>
    <t>行政双人床房&lt;2人入住&gt;&lt;不退款&gt;</t>
  </si>
  <si>
    <t>ZHANG/SHAOWEI,FAN/XINYI</t>
  </si>
  <si>
    <t xml:space="preserve">2784790	</t>
  </si>
  <si>
    <t xml:space="preserve">-1406723273	</t>
  </si>
  <si>
    <t xml:space="preserve">21751635407	</t>
  </si>
  <si>
    <t>[伊洛伊洛]伊洛伊洛启航酒店(Go Hotels Iloilo)(94358388)</t>
  </si>
  <si>
    <t>标准双床房&lt;2人入住&gt;&lt;不退款&gt;</t>
  </si>
  <si>
    <t>ARUGAY/ALFRED JUN</t>
  </si>
  <si>
    <t xml:space="preserve">2784862	</t>
  </si>
  <si>
    <t xml:space="preserve">ILO0039471	</t>
  </si>
  <si>
    <t xml:space="preserve">21751701729	</t>
  </si>
  <si>
    <t>[泗水]泗水温德姆酒店(Wyndham Surabaya)(55289856)</t>
  </si>
  <si>
    <t>豪华双床房&lt;2人入住&gt;&lt;不退款&gt;</t>
  </si>
  <si>
    <t>RAFLI/BPK</t>
  </si>
  <si>
    <t xml:space="preserve">2784902	</t>
  </si>
  <si>
    <t xml:space="preserve">21752208808	</t>
  </si>
  <si>
    <t>Wirawan/Harsanto</t>
  </si>
  <si>
    <t xml:space="preserve">2785047	</t>
  </si>
  <si>
    <t xml:space="preserve">21752308250	</t>
  </si>
  <si>
    <t>[蒙特利尔]蒙特利尔市中心旅客之家酒店(Hotel Travelodge Montreal Centre)(55831941)</t>
  </si>
  <si>
    <t>双床房&lt;2人入住&gt;&lt;不退款&gt;&lt;早餐&gt;</t>
  </si>
  <si>
    <t>Lafleur/Jean</t>
  </si>
  <si>
    <t xml:space="preserve">2785092	</t>
  </si>
  <si>
    <t xml:space="preserve">21752668237	</t>
  </si>
  <si>
    <t>[泗水]泗水发富格拉古酒店(favehotel Graha Agung Surabaya)(55346080)</t>
  </si>
  <si>
    <t>DESSY/FITRIA</t>
  </si>
  <si>
    <t xml:space="preserve">2785226	</t>
  </si>
  <si>
    <t xml:space="preserve">21752694102	</t>
  </si>
  <si>
    <t>Guo/ziqi</t>
  </si>
  <si>
    <t xml:space="preserve">2785229	</t>
  </si>
  <si>
    <t>退单</t>
  </si>
  <si>
    <t xml:space="preserve">21753436278	</t>
  </si>
  <si>
    <t>[清莱]皇御金三角度假酒店(Imperial Golden Triangle Resort)(55831885)</t>
  </si>
  <si>
    <t>高级双人房&lt;2人入住&gt;&lt;不退款&gt;&lt;早餐&gt;</t>
  </si>
  <si>
    <t>SHI/GUANGLEI</t>
  </si>
  <si>
    <t xml:space="preserve">2785487	</t>
  </si>
  <si>
    <t xml:space="preserve">119910704	</t>
  </si>
  <si>
    <t xml:space="preserve">21753631569	</t>
  </si>
  <si>
    <t>[曼谷]曼谷优尼富丽华机场酒店(FuramaXclusive Asoke, Bangkok)(55465097)</t>
  </si>
  <si>
    <t>尊贵房&lt;2人入住&gt;&lt;不退款&gt;</t>
  </si>
  <si>
    <t>HAO/LIANLIANG</t>
  </si>
  <si>
    <t xml:space="preserve">2785541	</t>
  </si>
  <si>
    <t xml:space="preserve">21754124247	</t>
  </si>
  <si>
    <t>Lang/Khoe sio</t>
  </si>
  <si>
    <t xml:space="preserve">2785704	</t>
  </si>
  <si>
    <t xml:space="preserve">21754337957	</t>
  </si>
  <si>
    <t>ALCURAN /LOVELYN</t>
  </si>
  <si>
    <t xml:space="preserve">2785753	</t>
  </si>
  <si>
    <t xml:space="preserve">From Allocation	</t>
  </si>
  <si>
    <t xml:space="preserve">21759523033	</t>
  </si>
  <si>
    <t>[会安]会安 Q 别墅酒店(Q Villa Hoi An)(91545853)</t>
  </si>
  <si>
    <t>豪华双人房&lt;2人入住&gt;&lt;不退款&gt;</t>
  </si>
  <si>
    <t>MANAPIANCHAROEN/KRITTIKA</t>
  </si>
  <si>
    <t xml:space="preserve">2786351	</t>
  </si>
  <si>
    <t xml:space="preserve">???￡ x??c nháo-n tr?an app di ??á??ng	</t>
  </si>
  <si>
    <t xml:space="preserve">21759893232	</t>
  </si>
  <si>
    <t>[巴厘岛]怡舒乐酒店(Grand Ixora Kuta Resort)(55439281)</t>
  </si>
  <si>
    <t>QIAO/XIAOXIAO</t>
  </si>
  <si>
    <t xml:space="preserve">2786470	</t>
  </si>
  <si>
    <t xml:space="preserve">conf by Dea Ayu Cempaka  Sales Executive	</t>
  </si>
  <si>
    <t xml:space="preserve">21760098675	</t>
  </si>
  <si>
    <t>[格拉斯哥]格拉斯哥乡村酒店(Village Hotel Glasgow)(90400607)</t>
  </si>
  <si>
    <t>双人房&lt;2人入住&gt;&lt;不退款&gt;</t>
  </si>
  <si>
    <t>Dean/Skeet</t>
  </si>
  <si>
    <t xml:space="preserve">2786513	</t>
  </si>
  <si>
    <t xml:space="preserve">119926364	</t>
  </si>
  <si>
    <t xml:space="preserve">21760136836	</t>
  </si>
  <si>
    <t>[北雅加达]雅加达东荟城智选假日酒店(Holiday Inn Express Jakarta Pluit Citygate, an IHG Hotel)(55426409)</t>
  </si>
  <si>
    <t>Geng/Lu</t>
  </si>
  <si>
    <t xml:space="preserve">2786533	</t>
  </si>
  <si>
    <t xml:space="preserve">21760316283	</t>
  </si>
  <si>
    <t>[瓜卢流斯]米拉奇酒店(Hotel Mirage)(90371485)</t>
  </si>
  <si>
    <t>传统客房&lt;2人入住&gt;&lt;不退款&gt;&lt;早餐&gt;</t>
  </si>
  <si>
    <t>Silva/Aurelio</t>
  </si>
  <si>
    <t xml:space="preserve">2786595	</t>
  </si>
  <si>
    <t xml:space="preserve">17903602228	</t>
  </si>
  <si>
    <t>调整</t>
  </si>
  <si>
    <t>[博洛尼亚省]瓦里亚纳温泉度假村(Palazzo di Varignana Resort &amp; Spa)(56196194)</t>
  </si>
  <si>
    <t>Brown/Justin Patrick</t>
  </si>
  <si>
    <t xml:space="preserve">160901	</t>
  </si>
  <si>
    <t xml:space="preserve">21201663993	</t>
  </si>
  <si>
    <t>[巴黎]罗切斯特香榭丽舍酒店(Rochester Champs Elysees)(55920075)</t>
  </si>
  <si>
    <t>经典双人房&lt;2人入住&gt;&lt;不退款&gt;&lt;早餐&gt;</t>
  </si>
  <si>
    <t>KIM/NAMRYUN,ZHAO/MEIXUAN</t>
  </si>
  <si>
    <t>CA13030221114HKD</t>
  </si>
  <si>
    <t xml:space="preserve">59635114-1	</t>
  </si>
  <si>
    <t xml:space="preserve">21355991425	</t>
  </si>
  <si>
    <t>[河内]河内泛太平洋酒店(Pan Pacific Hanoi)(55611843)</t>
  </si>
  <si>
    <t>HONG/YU WEI</t>
  </si>
  <si>
    <t xml:space="preserve">11224136	</t>
  </si>
  <si>
    <t xml:space="preserve">21426992470	</t>
  </si>
  <si>
    <t>[曼谷]曼谷安纳塔拉河畔度假酒店(Anantara Riverside Bangkok Resort)(69427747)</t>
  </si>
  <si>
    <t>JUNG/HEESOO</t>
  </si>
  <si>
    <t xml:space="preserve">18932350	</t>
  </si>
  <si>
    <t xml:space="preserve">21441875322	</t>
  </si>
  <si>
    <t>[巴斯]巴斯盖恩斯柏若夫 Spa - 全球奢华精品酒店(The Gainsborough Bath Spa - Small Luxury Hotels of the World)(55320605)</t>
  </si>
  <si>
    <t>行政房（大床）&lt;2人入住&gt;&lt;不退款&gt;</t>
  </si>
  <si>
    <t>Kleyner/Yelena</t>
  </si>
  <si>
    <t xml:space="preserve">118437284	</t>
  </si>
  <si>
    <t xml:space="preserve">21464332420	</t>
  </si>
  <si>
    <t>[巴厘岛]巴厘岛海文酒店(The Haven Bali Seminyak)(55414057)</t>
  </si>
  <si>
    <t>泳池景海文豪华房带阳台&lt;2人入住&gt;&lt;不退款&gt;&lt;早餐&gt;</t>
  </si>
  <si>
    <t>Bosco/William</t>
  </si>
  <si>
    <t xml:space="preserve">21475796324	</t>
  </si>
  <si>
    <t>[哥打京那巴鲁]麦哲伦丝绸度假村(The Magellan Sutera Resort)(55799262)</t>
  </si>
  <si>
    <t>麦哲伦豪华园景房&lt;2人入住&gt;&lt;不退款&gt;&lt;早餐&gt;</t>
  </si>
  <si>
    <t>CHO/JEONGA</t>
  </si>
  <si>
    <t xml:space="preserve">3134319	</t>
  </si>
  <si>
    <t xml:space="preserve">21498428656	</t>
  </si>
  <si>
    <t>[布鲁塞尔]阿迪雅阁布鲁塞尔大广场公寓酒店(Aparthotel Adagio Brussels Grand Place)(70391212)</t>
  </si>
  <si>
    <t>大床工作室&lt;2人入住&gt;&lt;不退款&gt;</t>
  </si>
  <si>
    <t>SO/NGA LEI GERMAINE ,CHAU/KA KI</t>
  </si>
  <si>
    <t xml:space="preserve">2750432	</t>
  </si>
  <si>
    <t xml:space="preserve">21507756340	</t>
  </si>
  <si>
    <t>[拉斯维加斯]阿利特娱乐场酒店(Aliante Casino &amp; Hotel)(55328874)</t>
  </si>
  <si>
    <t>奢华客房, 1 张特大床&lt;2人入住&gt;&lt;不退款&gt;</t>
  </si>
  <si>
    <t>MONTENEGRO /DIANA</t>
  </si>
  <si>
    <t xml:space="preserve">118912094	</t>
  </si>
  <si>
    <t xml:space="preserve">21558907885	</t>
  </si>
  <si>
    <t>LEUNG/CHUNHO</t>
  </si>
  <si>
    <t xml:space="preserve">21570155744	</t>
  </si>
  <si>
    <t>[法兰克福]利波尔提那林登贝格酒店(Libertine Lindenberg)(91545623)</t>
  </si>
  <si>
    <t>标准客房19间&lt;2人入住&gt;&lt;不退款&gt;</t>
  </si>
  <si>
    <t>Robinson/Claire</t>
  </si>
  <si>
    <t xml:space="preserve">2757857	</t>
  </si>
  <si>
    <t xml:space="preserve">2032217370	</t>
  </si>
  <si>
    <t xml:space="preserve">21572538423	</t>
  </si>
  <si>
    <t>[胡志明市]西贡融合套房酒店(Fusion Suites Saigon)(56196639)</t>
  </si>
  <si>
    <t>双床套房&lt;2人入住&gt;&lt;不退款&gt;&lt;早餐&gt;</t>
  </si>
  <si>
    <t>PARK/HYUNDUCK</t>
  </si>
  <si>
    <t xml:space="preserve">2758480	</t>
  </si>
  <si>
    <t xml:space="preserve">55136	</t>
  </si>
  <si>
    <t xml:space="preserve">21578106232	</t>
  </si>
  <si>
    <t>[胡志明市]西贡中心铂尔曼酒店(Pullman Saigon Centre)(55270481)</t>
  </si>
  <si>
    <t>高级特大床房&lt;2人入住&gt;&lt;不退款&gt;</t>
  </si>
  <si>
    <t>CHEE/TZE MING</t>
  </si>
  <si>
    <t xml:space="preserve">2759142	</t>
  </si>
  <si>
    <t xml:space="preserve">7489WK6526	</t>
  </si>
  <si>
    <t xml:space="preserve">21580880108	</t>
  </si>
  <si>
    <t>[Batu Sub-District]阿斯顿因巴图(ASTON Inn Batu)(55799305)</t>
  </si>
  <si>
    <t>SURYANINGTIYAS/WIDIYOWATI</t>
  </si>
  <si>
    <t xml:space="preserve">2759915	</t>
  </si>
  <si>
    <t xml:space="preserve">21590174275	</t>
  </si>
  <si>
    <t>[皮斯莫海滩]谢尔特科夫贝斯特韦斯特酒店(Inn at the Cove)(92028200)</t>
  </si>
  <si>
    <t>海滨特大床房&lt;2人入住&gt;&lt;不退款&gt;&lt;早餐&gt;</t>
  </si>
  <si>
    <t>COSTA/NORBERT</t>
  </si>
  <si>
    <t xml:space="preserve">2761402	</t>
  </si>
  <si>
    <t xml:space="preserve">119194726	</t>
  </si>
  <si>
    <t xml:space="preserve">21599547342	</t>
  </si>
  <si>
    <t>[赫尔辛基]赫尔辛基隆洛丁街欧美纳酒店(Omena Hotel Helsinki Lönnrotinkatu)(55304443)</t>
  </si>
  <si>
    <t>Calagos/Marilyn,Calagos/Marilyn</t>
  </si>
  <si>
    <t xml:space="preserve">2762818	</t>
  </si>
  <si>
    <t xml:space="preserve">713481841	</t>
  </si>
  <si>
    <t xml:space="preserve">21608934971	</t>
  </si>
  <si>
    <t>[弗朗斯地区鲁瓦西]巴黎戴高乐机场美居酒店(Mercure Paris Roissy CDG)(91807821)</t>
  </si>
  <si>
    <t>经典双床房&lt;2人入住&gt;&lt;不退款&gt;</t>
  </si>
  <si>
    <t>Gaagat/Shivdeep</t>
  </si>
  <si>
    <t xml:space="preserve">2764238	</t>
  </si>
  <si>
    <t xml:space="preserve">21610213568	</t>
  </si>
  <si>
    <t>[甲米]甲米都喜天丽海滨度假酒店(SHA Extra Plus)(Dusit Thani Krabi Beach Resort(SHA Extra Plus))(55254081)</t>
  </si>
  <si>
    <t>豪华间&lt;2人入住&gt;&lt;不退款&gt;&lt;早餐&gt;</t>
  </si>
  <si>
    <t>Lohani/Sunny Kumar,Lohani/Sunny Kumar</t>
  </si>
  <si>
    <t xml:space="preserve">2764568	</t>
  </si>
  <si>
    <t xml:space="preserve">21610218248	</t>
  </si>
  <si>
    <t>[罗马]帕拉蒂姆宫酒店(Hotel Palladium Palace)(55680396)</t>
  </si>
  <si>
    <t>Khan/Munnera</t>
  </si>
  <si>
    <t xml:space="preserve">2764570	</t>
  </si>
  <si>
    <t xml:space="preserve">21619551203	</t>
  </si>
  <si>
    <t>[巴黎]巴黎香榭丽舍克莱夫酒店-- 克雷斯特精选(La Clef Champs-Élysées Paris by The Crest Collection)(55932691)</t>
  </si>
  <si>
    <t>蒙马特复式房(带露台)&lt;2人入住&gt;&lt;不退款&gt;</t>
  </si>
  <si>
    <t>TAO/WENBIN</t>
  </si>
  <si>
    <t xml:space="preserve">2766049	</t>
  </si>
  <si>
    <t xml:space="preserve">7531436	</t>
  </si>
  <si>
    <t xml:space="preserve">21631649505	</t>
  </si>
  <si>
    <t>[旧金山]旧金山斯坦福庭院酒店(Stanford Court San Francisco)(55861995)</t>
  </si>
  <si>
    <t>标准特大床房&lt;2人入住&gt;&lt;不退款&gt;</t>
  </si>
  <si>
    <t>Sridhar/Srivatsan</t>
  </si>
  <si>
    <t xml:space="preserve">2767750	</t>
  </si>
  <si>
    <t xml:space="preserve">报名字	</t>
  </si>
  <si>
    <t xml:space="preserve">21633384001	</t>
  </si>
  <si>
    <t>[科罗拉多斯普林斯]科罗拉多斯普林斯机场品质酒店(Quality Inn Colorado Springs Airport)(89931703)</t>
  </si>
  <si>
    <t>标准房, 2 张大床房&lt;2人入住&gt;&lt;不退款&gt;&lt;早餐&gt;</t>
  </si>
  <si>
    <t>Case/Frances</t>
  </si>
  <si>
    <t xml:space="preserve">2768031	</t>
  </si>
  <si>
    <t xml:space="preserve">21635029189	</t>
  </si>
  <si>
    <t>[普吉岛]安达凯拉酒店(SHA Extra Plus)(Andakira Hotel(SHA Extra Plus))(55414163)</t>
  </si>
  <si>
    <t>MAHADI/HAFIDZ</t>
  </si>
  <si>
    <t xml:space="preserve">2768361	</t>
  </si>
  <si>
    <t xml:space="preserve">-1402777070	</t>
  </si>
  <si>
    <t xml:space="preserve">21638268084	</t>
  </si>
  <si>
    <t>[圣地亚哥]圣迭戈方德酒店(Found Hotel San Diego)(78200830)</t>
  </si>
  <si>
    <t>经济房带公共卫生间&lt;2人入住&gt;&lt;不退款&gt;</t>
  </si>
  <si>
    <t>HUBERT/KAITLYN</t>
  </si>
  <si>
    <t xml:space="preserve">2769224	</t>
  </si>
  <si>
    <t xml:space="preserve">21687828894	</t>
  </si>
  <si>
    <t>[迈阿密]迈阿密财富之家套房公寓式酒店(Fortune House Hotel Suites)(55599032)</t>
  </si>
  <si>
    <t>标准一卧室套房 - 带阳台&lt;2人入住&gt;&lt;不退款&gt;</t>
  </si>
  <si>
    <t>HUANG/YUE</t>
  </si>
  <si>
    <t xml:space="preserve">2770951	</t>
  </si>
  <si>
    <t xml:space="preserve">2034587979	</t>
  </si>
  <si>
    <t xml:space="preserve">21701585342	</t>
  </si>
  <si>
    <t>[迪拜]迦哇拉花园酒店(Al Jawhara Gardens Hotel)(55666198)</t>
  </si>
  <si>
    <t>John/Chethan,John/Chethan</t>
  </si>
  <si>
    <t xml:space="preserve">2773739	</t>
  </si>
  <si>
    <t xml:space="preserve">21702783323	</t>
  </si>
  <si>
    <t>[釜山]JB设计酒店(JB Design Hotel)(57745850)</t>
  </si>
  <si>
    <t>高层豪华双人房&lt;2人入住&gt;&lt;不退款&gt;</t>
  </si>
  <si>
    <t>KIM/CHEOLJU</t>
  </si>
  <si>
    <t xml:space="preserve">2773948	</t>
  </si>
  <si>
    <t xml:space="preserve">1403887694	</t>
  </si>
  <si>
    <t xml:space="preserve">21704724654	</t>
  </si>
  <si>
    <t>[拉乌尼翁]柯斯达别墅海滩度假村(Costa Villa Beach Resort)(95386402)</t>
  </si>
  <si>
    <t>标准房&lt;2人入住&gt;&lt;不退款&gt;&lt;早餐&gt;</t>
  </si>
  <si>
    <t>CHANG/SHENG HUA</t>
  </si>
  <si>
    <t xml:space="preserve">2774419	</t>
  </si>
  <si>
    <t xml:space="preserve">acknowledged	</t>
  </si>
  <si>
    <t xml:space="preserve">21705362277	</t>
  </si>
  <si>
    <t xml:space="preserve">2774587	</t>
  </si>
  <si>
    <t xml:space="preserve">64730	</t>
  </si>
  <si>
    <t xml:space="preserve">21711593168	</t>
  </si>
  <si>
    <t>[巴德胡弗多普]阿姆斯特丹史基浦机场宜必思酒店(Ibis Schiphol Amsterdam Airport)(55290037)</t>
  </si>
  <si>
    <t>高级大床房&lt;2人入住&gt;&lt;不退款&gt;</t>
  </si>
  <si>
    <t>XU/WEIWEI</t>
  </si>
  <si>
    <t xml:space="preserve">2775906	</t>
  </si>
  <si>
    <t xml:space="preserve">21712135449	</t>
  </si>
  <si>
    <t>[墨尔本]墨尔本城市广场汽车旅馆(City Square Motel)(55280297)</t>
  </si>
  <si>
    <t>企业大床房&lt;2人入住&gt;&lt;不退款&gt;</t>
  </si>
  <si>
    <t>Knight/Graham</t>
  </si>
  <si>
    <t xml:space="preserve">2776003	</t>
  </si>
  <si>
    <t xml:space="preserve">21716197696	</t>
  </si>
  <si>
    <t>[梅斯基特]维尔京河娱乐场酒店(Virgin River Hotel and Casino)(68031158)</t>
  </si>
  <si>
    <t>豪华2张大床房&lt;2人入住&gt;&lt;不退款&gt;</t>
  </si>
  <si>
    <t>DEGIOVANNI/CRAIG</t>
  </si>
  <si>
    <t xml:space="preserve">2777114	</t>
  </si>
  <si>
    <t xml:space="preserve">TKK3N	</t>
  </si>
  <si>
    <t xml:space="preserve">21717355716	</t>
  </si>
  <si>
    <t>[巴厘岛]巴厘岛华美达安可酒店(Ramada Encore Bali Seminyak)(55337241)</t>
  </si>
  <si>
    <t>Permana/Johan,Permana/Johan</t>
  </si>
  <si>
    <t xml:space="preserve">2777345	</t>
  </si>
  <si>
    <t xml:space="preserve">147227	</t>
  </si>
  <si>
    <t xml:space="preserve">21717993810	</t>
  </si>
  <si>
    <t>[吉隆坡]吉隆坡双威太子大酒店(Sunway Hotel Putra Kuala Lumpur)(55290388)</t>
  </si>
  <si>
    <t>BIN NORIZAN/MOHD NATASHAH</t>
  </si>
  <si>
    <t xml:space="preserve">2777447	</t>
  </si>
  <si>
    <t xml:space="preserve">547550786，547550958	</t>
  </si>
  <si>
    <t xml:space="preserve">21718419365	</t>
  </si>
  <si>
    <t>[苏横]梳邦菲芙酒店(favehotel Subang)(90385823)</t>
  </si>
  <si>
    <t>MUKMIN/MUKMIN</t>
  </si>
  <si>
    <t xml:space="preserve">2777531	</t>
  </si>
  <si>
    <t xml:space="preserve">68071	</t>
  </si>
  <si>
    <t xml:space="preserve">21724477168	</t>
  </si>
  <si>
    <t>[釜山]釜山中央公园酒店(Central Park Hotel Busan)(55414128)</t>
  </si>
  <si>
    <t>海港景大床房&lt;2人入住&gt;&lt;不退款&gt;</t>
  </si>
  <si>
    <t>hong/seungjae</t>
  </si>
  <si>
    <t xml:space="preserve">2778142	</t>
  </si>
  <si>
    <t xml:space="preserve">H2211052309	</t>
  </si>
  <si>
    <t xml:space="preserve">21724625385	</t>
  </si>
  <si>
    <t>[West Perth]珀斯穆瑞街酒店(The Murray Hotel)(92029686)</t>
  </si>
  <si>
    <t>特大床房&lt;2人入住&gt;&lt;不退款&gt;&lt;早餐&gt;</t>
  </si>
  <si>
    <t>Wallis/Kylie</t>
  </si>
  <si>
    <t xml:space="preserve">2778179	</t>
  </si>
  <si>
    <t xml:space="preserve">37159470	</t>
  </si>
  <si>
    <t xml:space="preserve">21725064521	</t>
  </si>
  <si>
    <t>[北雅加达]雅加达尼欧玛纳戈广场酒店(Neo Hotel Mangga Dua by ASTON)(55253987)</t>
  </si>
  <si>
    <t>欧力嗯房&lt;2人入住&gt;&lt;不退款&gt;&lt;早餐&gt;</t>
  </si>
  <si>
    <t>ELVARETTA/VIDELI</t>
  </si>
  <si>
    <t xml:space="preserve">2778283	</t>
  </si>
  <si>
    <t xml:space="preserve">21726558584	</t>
  </si>
  <si>
    <t>[奥兰多]丽笙佛罗里达州奥兰多乡村套房酒店(Country Inn &amp; Suites by Radisson, Orlando, FL)(55956428)</t>
  </si>
  <si>
    <t>标准房（1张特大床）&lt;2人入住&gt;&lt;不退款&gt;</t>
  </si>
  <si>
    <t>Kabasele/Ijeoma</t>
  </si>
  <si>
    <t xml:space="preserve">2778655	</t>
  </si>
  <si>
    <t xml:space="preserve">Y387QWF	</t>
  </si>
  <si>
    <t xml:space="preserve">21726697734	</t>
  </si>
  <si>
    <t>尼欧房&lt;2人入住&gt;&lt;不退款&gt;</t>
  </si>
  <si>
    <t>IJTIHAD/FAIZIA MAHATVAVIRYA</t>
  </si>
  <si>
    <t xml:space="preserve">2778698	</t>
  </si>
  <si>
    <t xml:space="preserve">21729460830	</t>
  </si>
  <si>
    <t>[雷丁]贝尔特雷丁酒店(Pentahotel Reading)(90363480)</t>
  </si>
  <si>
    <t>Walters/Layla</t>
  </si>
  <si>
    <t xml:space="preserve">2779364	</t>
  </si>
  <si>
    <t xml:space="preserve">119748684	</t>
  </si>
  <si>
    <t xml:space="preserve">21730080082	</t>
  </si>
  <si>
    <t>[曼彻斯特]曼彻斯特钟摆酒店(Pendulum Hotel)(55280908)</t>
  </si>
  <si>
    <t>经济型双人房&lt;2人入住&gt;&lt;不退款&gt;</t>
  </si>
  <si>
    <t>liu/husong</t>
  </si>
  <si>
    <t xml:space="preserve">2779530	</t>
  </si>
  <si>
    <t xml:space="preserve">RL30279932	</t>
  </si>
  <si>
    <t xml:space="preserve">21730414962	</t>
  </si>
  <si>
    <t>[拉普拉普]宿雾迈瑞柏高碧海度假村(Bluewater Maribago Beach Resort Cebu)(60480677)</t>
  </si>
  <si>
    <t>Amuma水疗套房&lt;2人入住&gt;&lt;不退款&gt;</t>
  </si>
  <si>
    <t>KIM/EUNNAM,NGUYEN/THI LIEU,KIM/DONGYOUNG,HOANG/THI THAO LINH</t>
  </si>
  <si>
    <t xml:space="preserve">2779593	</t>
  </si>
  <si>
    <t xml:space="preserve">122409	</t>
  </si>
  <si>
    <t xml:space="preserve">21731123015	</t>
  </si>
  <si>
    <t>[基韦斯特]最南端成人专属酒店(Southernmost Inn Adult Exclusive)(90353424)</t>
  </si>
  <si>
    <t>传统客房, 1 张特大床&lt;2人入住&gt;&lt;不退款&gt;&lt;早餐&gt;</t>
  </si>
  <si>
    <t>Thiele/Randy</t>
  </si>
  <si>
    <t xml:space="preserve">2779814	</t>
  </si>
  <si>
    <t xml:space="preserve">21734099201	</t>
  </si>
  <si>
    <t>[库里提巴]库里提巴出发旅馆(Go Inn Curitiba)(55254472)</t>
  </si>
  <si>
    <t>Gealh/Fabio</t>
  </si>
  <si>
    <t xml:space="preserve">2779903	</t>
  </si>
  <si>
    <t xml:space="preserve">66256689	</t>
  </si>
  <si>
    <t xml:space="preserve">21735684237	</t>
  </si>
  <si>
    <t>[Pasirsari]贝克西查巴贝卡飞舞酒店(favehotel Jababeka Cikarang)(70165332)</t>
  </si>
  <si>
    <t>RYADI/FRANSKY</t>
  </si>
  <si>
    <t xml:space="preserve">2780246	</t>
  </si>
  <si>
    <t xml:space="preserve">21736166866	</t>
  </si>
  <si>
    <t>[梅利哈]玛丽蒂姆马耳他酒店(Maritim Antonine Hotel &amp; Spa Malta)(55299455)</t>
  </si>
  <si>
    <t>经济房&lt;2人入住&gt;&lt;不退款&gt;</t>
  </si>
  <si>
    <t>BOVO/VINCENZA</t>
  </si>
  <si>
    <t xml:space="preserve">2780406	</t>
  </si>
  <si>
    <t xml:space="preserve">21736350902	</t>
  </si>
  <si>
    <t>[会安]富田精品度假酒店(Phu Thinh Boutique Resort &amp; Spa)(56196439)</t>
  </si>
  <si>
    <t>高级园景客房&lt;2人入住&gt;&lt;不退款&gt;&lt;早餐&gt;</t>
  </si>
  <si>
    <t>SUREDAIPUJOL/POL,UBEDARUIZ/DAVID</t>
  </si>
  <si>
    <t xml:space="preserve">2780466	</t>
  </si>
  <si>
    <t xml:space="preserve">PHUTHINH02	</t>
  </si>
  <si>
    <t xml:space="preserve">21740001032	</t>
  </si>
  <si>
    <t>[巴厘岛]巴厘岛哈珀库塔酒店(Harper Kuta Hotel Bali  by ASTON)(55452145)</t>
  </si>
  <si>
    <t>Pandu/Faisal</t>
  </si>
  <si>
    <t xml:space="preserve">2781752	</t>
  </si>
  <si>
    <t xml:space="preserve">21740432999	</t>
  </si>
  <si>
    <t>[希什利]巴巴罗斯伯因特酒店(Point Hotel Barbaros)(55299511)</t>
  </si>
  <si>
    <t>Akcali/Halukcan</t>
  </si>
  <si>
    <t xml:space="preserve">2781856	</t>
  </si>
  <si>
    <t xml:space="preserve">21741373859	</t>
  </si>
  <si>
    <t>[卡布弗里乌]绿色酒店(Green Hotéis)(92028091)</t>
  </si>
  <si>
    <t>标准双人间&lt;2人入住&gt;&lt;不退款&gt;&lt;早餐&gt;</t>
  </si>
  <si>
    <t>DIAS/GABRIEL CARDOSO ,QUEIROZ/HANNAH KIRK</t>
  </si>
  <si>
    <t xml:space="preserve">2782194	</t>
  </si>
  <si>
    <t xml:space="preserve">66287309	</t>
  </si>
  <si>
    <t xml:space="preserve">21741726591	</t>
  </si>
  <si>
    <t>[Magdalena Contreras]佩德雷加尔皇宫酒店(Pedregal Palace)(90358488)</t>
  </si>
  <si>
    <t>高级房间&lt;2人入住&gt;&lt;不退款&gt;</t>
  </si>
  <si>
    <t>Perez Garcia/Leticia Itzel</t>
  </si>
  <si>
    <t xml:space="preserve">2782294	</t>
  </si>
  <si>
    <t xml:space="preserve">9145006583794	</t>
  </si>
  <si>
    <t xml:space="preserve">21747383458	</t>
  </si>
  <si>
    <t>[Kuala Kuantan]诺佳纳酒店(Rocana Hotel)(89931180)</t>
  </si>
  <si>
    <t>特级双床房&lt;2人入住&gt;&lt;不退款&gt;&lt;早餐&gt;</t>
  </si>
  <si>
    <t>AHMAD/AZRIN,ABDUL WAHAB/MOHD SUBRI</t>
  </si>
  <si>
    <t xml:space="preserve">2783291	</t>
  </si>
  <si>
    <t xml:space="preserve">21747859858	</t>
  </si>
  <si>
    <t>[普吉岛]蓝猴红树林酒店(SHA Extra Plus)(The Mangrove by Blu Monkey(SHA Extra Plus))(55822369)</t>
  </si>
  <si>
    <t>海洋一室别墅（带按摩浴缸）&lt;2人入住&gt;&lt;不退款&gt;</t>
  </si>
  <si>
    <t>RATTANAOOPAT/PICHAMON</t>
  </si>
  <si>
    <t xml:space="preserve">2783438	</t>
  </si>
  <si>
    <t xml:space="preserve">HBD-179629-321-5720347	</t>
  </si>
  <si>
    <t xml:space="preserve">21751003007	</t>
  </si>
  <si>
    <t>[曼谷]曼谷拉玛九萨默赛特酒店(Somerset Rama 9 Bangkok)(94361514)</t>
  </si>
  <si>
    <t>MAN/SUEN WING</t>
  </si>
  <si>
    <t xml:space="preserve">2784594	</t>
  </si>
  <si>
    <t xml:space="preserve">7607691	</t>
  </si>
  <si>
    <t xml:space="preserve">21751227248	</t>
  </si>
  <si>
    <t>[多维尔]基里亚德多维尔勒圣阿尔努特酒店(Kyriad Deauville - St Arnoult)(70794932)</t>
  </si>
  <si>
    <t>标准双人床房&lt;2人入住&gt;&lt;不退款&gt;&lt;早餐&gt;</t>
  </si>
  <si>
    <t>moreels/christian</t>
  </si>
  <si>
    <t xml:space="preserve">2784667	</t>
  </si>
  <si>
    <t xml:space="preserve">21751237109	</t>
  </si>
  <si>
    <t>标准间&lt;2人入住&gt;&lt;不退款&gt;&lt;早餐&gt;</t>
  </si>
  <si>
    <t>SANTORSULA/MARCOS</t>
  </si>
  <si>
    <t xml:space="preserve">2784670	</t>
  </si>
  <si>
    <t xml:space="preserve">21751609474	</t>
  </si>
  <si>
    <t>[曼谷]曼谷天空风景酒店 (SHA Plus+)(SKYVIEW Hotel Bangkok (SHA Plus+))(55328713)</t>
  </si>
  <si>
    <t>至尊尊贵房&lt;2人入住&gt;&lt;不退款&gt;</t>
  </si>
  <si>
    <t>Alhendi/Hussain</t>
  </si>
  <si>
    <t xml:space="preserve">2784828	</t>
  </si>
  <si>
    <t xml:space="preserve">21752305624	</t>
  </si>
  <si>
    <t>豪华特大床房&lt;2人入住&gt;&lt;不退款&gt;</t>
  </si>
  <si>
    <t>XU/BOWEN</t>
  </si>
  <si>
    <t xml:space="preserve">2785069	</t>
  </si>
  <si>
    <t xml:space="preserve">277076	</t>
  </si>
  <si>
    <t xml:space="preserve">21752462480	</t>
  </si>
  <si>
    <t>[弗拉格斯塔夫]格林豪泰费拉格尔斯塔夫酒店(GreenTree Inn Flagstaff)(90393225)</t>
  </si>
  <si>
    <t>标准房, 2 张大床&lt;2人入住&gt;&lt;不退款&gt;&lt;早餐&gt;</t>
  </si>
  <si>
    <t>AHN/SOONYONG</t>
  </si>
  <si>
    <t xml:space="preserve">2785135	</t>
  </si>
  <si>
    <t xml:space="preserve">21752725940	</t>
  </si>
  <si>
    <t>[奥尔伯里]奥尔伯里庄园旅馆(Albury Manor House)(94360561)</t>
  </si>
  <si>
    <t>行政大床房&lt;2人入住&gt;&lt;不退款&gt;</t>
  </si>
  <si>
    <t>Okeefe/Geoffrey</t>
  </si>
  <si>
    <t xml:space="preserve">2785244	</t>
  </si>
  <si>
    <t xml:space="preserve">247973	</t>
  </si>
  <si>
    <t xml:space="preserve">21752767375	</t>
  </si>
  <si>
    <t>[曼谷]全合一套房酒店(All Together Suite Hotel)(55478345)</t>
  </si>
  <si>
    <t>LI/YILIN</t>
  </si>
  <si>
    <t xml:space="preserve">2785261	</t>
  </si>
  <si>
    <t xml:space="preserve">1069074989	</t>
  </si>
  <si>
    <t xml:space="preserve">21753171232	</t>
  </si>
  <si>
    <t>[新德里]皇家广场酒店(Hotel The Royal Plaza)(55680560)</t>
  </si>
  <si>
    <t>SHARIFI/NANGIALAI,AKBARI/ISMATULLAH</t>
  </si>
  <si>
    <t xml:space="preserve">2785396	</t>
  </si>
  <si>
    <t xml:space="preserve">6860416	</t>
  </si>
  <si>
    <t xml:space="preserve">21753302582	</t>
  </si>
  <si>
    <t>[胡志明市]新世界西贡酒店(New World Saigon Hotel)(55289703)</t>
  </si>
  <si>
    <t>CHEN/CHEN,TRAN/THI UYEN</t>
  </si>
  <si>
    <t xml:space="preserve">2785443	</t>
  </si>
  <si>
    <t xml:space="preserve">1043028	</t>
  </si>
  <si>
    <t xml:space="preserve">21754937590	</t>
  </si>
  <si>
    <t>[普吉岛]普吉岛麦考棕榈滩度假村(SHA Extra Plus)(Maikhao Palm Beach Resort(SHA Extra Plus))(56174700)</t>
  </si>
  <si>
    <t>豪华直通泳池房&lt;2人入住&gt;&lt;不退款&gt;&lt;早餐&gt;</t>
  </si>
  <si>
    <t>DALY/NOUREDDINE,CHANMAI/BUTSAYANAN</t>
  </si>
  <si>
    <t xml:space="preserve">2785943	</t>
  </si>
  <si>
    <t xml:space="preserve">1069085293	</t>
  </si>
  <si>
    <t xml:space="preserve">21754947337	</t>
  </si>
  <si>
    <t>[泗水]泗水容库喜爱酒店(favehotel Rungkut Surabaya)(55653014)</t>
  </si>
  <si>
    <t>RUBEN/RUBEN</t>
  </si>
  <si>
    <t xml:space="preserve">2785946	</t>
  </si>
  <si>
    <t xml:space="preserve">21755129648	</t>
  </si>
  <si>
    <t>TSE/ HUNG KIT</t>
  </si>
  <si>
    <t xml:space="preserve">2786006	</t>
  </si>
  <si>
    <t xml:space="preserve">21758553889	</t>
  </si>
  <si>
    <t>[曼谷]曼谷威客3號酒店 (SHA Plus+)(Vic3 Bangkok  (SHA Plus+))(55270338)</t>
  </si>
  <si>
    <t>行政双人一室公寓&lt;2人入住&gt;&lt;不退款&gt;</t>
  </si>
  <si>
    <t>YAN/BO</t>
  </si>
  <si>
    <t xml:space="preserve">2786110	</t>
  </si>
  <si>
    <t xml:space="preserve">21758944394	</t>
  </si>
  <si>
    <t>[曼谷]UHG阿索克素坤逸酒店(Asoke Residence Sukhumvit by UHG)(55547224)</t>
  </si>
  <si>
    <t>豪华一室房&lt;2人入住&gt;&lt;不退款&gt;</t>
  </si>
  <si>
    <t>Hu/Jingliang</t>
  </si>
  <si>
    <t xml:space="preserve">2786184	</t>
  </si>
  <si>
    <t xml:space="preserve">-1406987685	</t>
  </si>
  <si>
    <t xml:space="preserve">21759727943	</t>
  </si>
  <si>
    <t>[磅波]素万那普标志酒店(The Iconic Suvarnbhumi)(68545258)</t>
  </si>
  <si>
    <t>豪华双人间&lt;2人入住&gt;&lt;不退款&gt;</t>
  </si>
  <si>
    <t>Zhang/Rundi</t>
  </si>
  <si>
    <t xml:space="preserve">2786398	</t>
  </si>
  <si>
    <t xml:space="preserve">35861661	</t>
  </si>
  <si>
    <t xml:space="preserve">21760678356	</t>
  </si>
  <si>
    <t>[曼谷]拉曼池特广场酒店(Ruamchitt Plaza Hotel)(55367591)</t>
  </si>
  <si>
    <t>豪华大床房&lt;2人入住&gt;&lt;不退款&gt;</t>
  </si>
  <si>
    <t>MCCREA/PATRICK WILLIAM</t>
  </si>
  <si>
    <t xml:space="preserve">2786688	</t>
  </si>
  <si>
    <t xml:space="preserve">21760857966	</t>
  </si>
  <si>
    <t>欧力嗯房&lt;2人入住&gt;&lt;不退款&gt;</t>
  </si>
  <si>
    <t>CHEN/YONG</t>
  </si>
  <si>
    <t xml:space="preserve">2786763	</t>
  </si>
  <si>
    <t xml:space="preserve">21760803822	</t>
  </si>
  <si>
    <t>[迪拜]阿尔巴沙怡东大酒店(Grand Excelsior Hotel Al Barsha)(55328649)</t>
  </si>
  <si>
    <t>高级客房&lt;2人入住&gt;&lt;不退款&gt;</t>
  </si>
  <si>
    <t>Alabdulsalam/Mohammed Nasser</t>
  </si>
  <si>
    <t xml:space="preserve">2786760	</t>
  </si>
  <si>
    <t xml:space="preserve">42008	</t>
  </si>
  <si>
    <t xml:space="preserve">21761014863	</t>
  </si>
  <si>
    <t>[坎贝尔]坎贝尔拉克斯珀全套房酒店(Larkspur Landing Campbell-An All-Suite Hotel)(55779755)</t>
  </si>
  <si>
    <t>一室套房&lt;2人入住&gt;&lt;不退款&gt;</t>
  </si>
  <si>
    <t>Hu/Zehua</t>
  </si>
  <si>
    <t xml:space="preserve">2786832	</t>
  </si>
  <si>
    <t xml:space="preserve">11161SE057452	</t>
  </si>
  <si>
    <t xml:space="preserve">21761690271	</t>
  </si>
  <si>
    <t>天际河景超值房&lt;2人入住&gt;&lt;不退款&gt;</t>
  </si>
  <si>
    <t>FOK/KA HO</t>
  </si>
  <si>
    <t xml:space="preserve">2787081	</t>
  </si>
  <si>
    <t xml:space="preserve">321-5724487	</t>
  </si>
  <si>
    <t xml:space="preserve">21761967776	</t>
  </si>
  <si>
    <t>[奥斯陆]奥斯陆丽笙世嘉酒店(Radisson Blu Plaza Hotel, Oslo)(55354571)</t>
  </si>
  <si>
    <t>CHENG/ANQI</t>
  </si>
  <si>
    <t xml:space="preserve">2787130	</t>
  </si>
  <si>
    <t xml:space="preserve">41496014	</t>
  </si>
  <si>
    <t xml:space="preserve">21762033180	</t>
  </si>
  <si>
    <t>[伊斯坦布尔]天王星伊斯坦布尔托普卡比酒店(Uranus Istanbul Topkapi)(55491735)</t>
  </si>
  <si>
    <t>KHAINAN/NAFIA</t>
  </si>
  <si>
    <t xml:space="preserve">2787202	</t>
  </si>
  <si>
    <t xml:space="preserve">1407303653	</t>
  </si>
  <si>
    <t xml:space="preserve">21762114067	</t>
  </si>
  <si>
    <t>[中雅加达]丹那阿邦至爱酒店 - 赛德恩格(Favehotel Tanah Abang - Cideng)(55611732)</t>
  </si>
  <si>
    <t>MARJANI/EKA</t>
  </si>
  <si>
    <t xml:space="preserve">2787273	</t>
  </si>
  <si>
    <t xml:space="preserve">21762221725	</t>
  </si>
  <si>
    <t>[迪拜]财富大酒店(Fortune Grand Hotel)(55862104)</t>
  </si>
  <si>
    <t>SHAGAR/HUSSIEN I M</t>
  </si>
  <si>
    <t xml:space="preserve">2787310	</t>
  </si>
  <si>
    <t xml:space="preserve">21763177595	</t>
  </si>
  <si>
    <t>[西雅加达]阿斯顿卡蒂卡格罗酒店会议中心(ASTON Kartika Grogol Hotel &amp; Conference Center)(92030300)</t>
  </si>
  <si>
    <t>工作室风格双床房&lt;2人入住&gt;&lt;不退款&gt;</t>
  </si>
  <si>
    <t>BARNABAS/CINDY</t>
  </si>
  <si>
    <t xml:space="preserve">2787573	</t>
  </si>
  <si>
    <t xml:space="preserve">23383	</t>
  </si>
  <si>
    <t xml:space="preserve">21763726746	</t>
  </si>
  <si>
    <t>[尔湾]索尼斯塔欧文(Sonesta Irvine)(55329006)</t>
  </si>
  <si>
    <t>YUAN/MAOLIN</t>
  </si>
  <si>
    <t xml:space="preserve">2787724	</t>
  </si>
  <si>
    <t xml:space="preserve">21764649702	</t>
  </si>
  <si>
    <t>[伊斯坦布尔]绿色花园酒店(Green Garden Hotel)(89918951)</t>
  </si>
  <si>
    <t>Hany/Hagar</t>
  </si>
  <si>
    <t xml:space="preserve">2787999	</t>
  </si>
  <si>
    <t xml:space="preserve">4031814	</t>
  </si>
  <si>
    <t xml:space="preserve">21764701390	</t>
  </si>
  <si>
    <t>GERTRUIDA/GABRIELLA</t>
  </si>
  <si>
    <t xml:space="preserve">2788032	</t>
  </si>
  <si>
    <t xml:space="preserve">21765188896	</t>
  </si>
  <si>
    <t>[哈罗盖特]贝斯特韦斯特至尊精选白鹿酒店(White Hart Hotel, BW Premier Collection)(70165083)</t>
  </si>
  <si>
    <t>MORGAN/JONATHAN</t>
  </si>
  <si>
    <t xml:space="preserve">2788163	</t>
  </si>
  <si>
    <t xml:space="preserve">21765511321	</t>
  </si>
  <si>
    <t>[贝伊奥卢]伊斯坦布尔精英世界酒店(Elite World Istanbul Taksim Hotel)(55707668)</t>
  </si>
  <si>
    <t>KAMALI/ABDOULLAH</t>
  </si>
  <si>
    <t xml:space="preserve">2788336	</t>
  </si>
  <si>
    <t xml:space="preserve">21765855521	</t>
  </si>
  <si>
    <t>[夏律第镇]夏洛茨维尔英式酒店(The English Inn of Charlottesville)(68545200)</t>
  </si>
  <si>
    <t>标准间1特大床&lt;2人入住&gt;&lt;不退款&gt;&lt;早餐&gt;</t>
  </si>
  <si>
    <t>HUR/SUNGWOO</t>
  </si>
  <si>
    <t xml:space="preserve">2788427	</t>
  </si>
  <si>
    <t xml:space="preserve">80973860	</t>
  </si>
  <si>
    <t xml:space="preserve">21765883646	</t>
  </si>
  <si>
    <t>[Aarhus C]赫尔南玛瑟丽思酒店(Helnan Marselis Hotel)(90358054)</t>
  </si>
  <si>
    <t>双人房, 海景&lt;2人入住&gt;&lt;不退款&gt;&lt;早餐&gt;</t>
  </si>
  <si>
    <t>BESKHMELNITSKII/ANDREI</t>
  </si>
  <si>
    <t xml:space="preserve">2788441	</t>
  </si>
  <si>
    <t xml:space="preserve">66120125	</t>
  </si>
  <si>
    <t xml:space="preserve">21765968063	</t>
  </si>
  <si>
    <t>[贝伦]艺佩酒店(Hotel Ipê)(89917108)</t>
  </si>
  <si>
    <t>双人间&lt;2人入住&gt;&lt;不退款&gt;&lt;早餐&gt;</t>
  </si>
  <si>
    <t>MIRANDA /SIMARA</t>
  </si>
  <si>
    <t xml:space="preserve">2788485	</t>
  </si>
  <si>
    <t xml:space="preserve">1407547063	</t>
  </si>
  <si>
    <t xml:space="preserve">21766315057	</t>
  </si>
  <si>
    <t>LIN/ZHAOXUN</t>
  </si>
  <si>
    <t xml:space="preserve">2788585	</t>
  </si>
  <si>
    <t xml:space="preserve">21766838569	</t>
  </si>
  <si>
    <t>[希什利]伊斯坦布尔市中心温德姆华美达广场酒店(Ramada Plaza by Wyndham Istanbul City Center Adults Only)(60480571)</t>
  </si>
  <si>
    <t>Abdelhdi abdelhadi/Isam abdelhadii</t>
  </si>
  <si>
    <t xml:space="preserve">2788784	</t>
  </si>
  <si>
    <t xml:space="preserve">21767438695	</t>
  </si>
  <si>
    <t>[迪拜]迪拜市中心千禧酒店(Millennium Central Downtown)(55452159)</t>
  </si>
  <si>
    <t>标准房, 1 张大床&lt;2人入住&gt;&lt;不退款&gt;</t>
  </si>
  <si>
    <t>DI CARA/LUCA</t>
  </si>
  <si>
    <t xml:space="preserve">2789006	</t>
  </si>
  <si>
    <t xml:space="preserve">999221767752134	</t>
  </si>
  <si>
    <t>[贝伊奥卢]萨拉热窝酒店(Sarajevo Taksim Hotel)(77368299)</t>
  </si>
  <si>
    <t>高级双人床房&lt;2人入住&gt;&lt;不退款&gt;</t>
  </si>
  <si>
    <t>LIU/ZHIXIAN</t>
  </si>
  <si>
    <t xml:space="preserve">2789116	</t>
  </si>
  <si>
    <t xml:space="preserve">2645324	</t>
  </si>
  <si>
    <t xml:space="preserve">18145367299	</t>
  </si>
  <si>
    <t>[威斯敏斯特城]OYO伦敦阿波罗大酒店(OYO Townhouse Apollo)(60480683)</t>
  </si>
  <si>
    <t>双人房&lt;不退款&gt;&lt;2人入住&gt;</t>
  </si>
  <si>
    <t>ALENEZI/ABDULLAH</t>
  </si>
  <si>
    <t>，</t>
  </si>
  <si>
    <t>21570382114此单多收921.95元待退回</t>
  </si>
  <si>
    <t>本期收回646.31元</t>
  </si>
  <si>
    <t xml:space="preserve"> 230252.26 HKD</t>
  </si>
  <si>
    <t>A221114101819481</t>
  </si>
  <si>
    <t>A221114101911481</t>
  </si>
  <si>
    <t>A221114102003925</t>
  </si>
  <si>
    <t>总计：230252.26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</si>
  <si>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</si>
  <si>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</si>
  <si>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</si>
  <si>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</si>
  <si>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</si>
  <si>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</si>
  <si>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</si>
  <si>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</si>
  <si>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</si>
  <si>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</si>
  <si>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</si>
  <si>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</si>
  <si>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</si>
  <si>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</si>
  <si>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</si>
  <si>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</si>
  <si>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</si>
  <si>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</si>
  <si>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</si>
  <si>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2022-11-10</t>
  </si>
  <si>
    <t>2789116</t>
  </si>
  <si>
    <t>萨拉热窝酒店</t>
  </si>
  <si>
    <t>LIU ZHIXIAN</t>
  </si>
  <si>
    <t>2022-11-11</t>
  </si>
  <si>
    <t>退房日周结</t>
  </si>
  <si>
    <t>258.92</t>
  </si>
  <si>
    <t>280.00</t>
  </si>
  <si>
    <t>0</t>
  </si>
  <si>
    <t>0.00</t>
  </si>
  <si>
    <t>携程汇智国际直连</t>
  </si>
  <si>
    <t>925</t>
  </si>
  <si>
    <t>2022-11-10 21:48:07</t>
  </si>
  <si>
    <t>否</t>
  </si>
  <si>
    <t>汇智国际旅游发展有限公司</t>
  </si>
  <si>
    <t>直连</t>
  </si>
  <si>
    <t>土耳其</t>
  </si>
  <si>
    <t>2788784</t>
  </si>
  <si>
    <t>伊斯坦布尔市中心温德姆华美达广场酒店</t>
  </si>
  <si>
    <t>Abdelhdi abdelhadi Isam abdelhadii</t>
  </si>
  <si>
    <t>1654.29</t>
  </si>
  <si>
    <t>1789.00</t>
  </si>
  <si>
    <t>2022-11-10 19:57:03</t>
  </si>
  <si>
    <t>2788585</t>
  </si>
  <si>
    <t>雅加达尼欧玛纳戈广场酒店</t>
  </si>
  <si>
    <t>LIN ZHAOXUN</t>
  </si>
  <si>
    <t>147.95</t>
  </si>
  <si>
    <t>160.00</t>
  </si>
  <si>
    <t>2022-11-10 18:37:48</t>
  </si>
  <si>
    <t>印度尼西亚</t>
  </si>
  <si>
    <t>2788485</t>
  </si>
  <si>
    <t>艺佩酒店</t>
  </si>
  <si>
    <t>MIRANDA SIMARA</t>
  </si>
  <si>
    <t>206.21</t>
  </si>
  <si>
    <t>223.00</t>
  </si>
  <si>
    <t>2022-11-10 17:58:32</t>
  </si>
  <si>
    <t>巴西</t>
  </si>
  <si>
    <t>2788441</t>
  </si>
  <si>
    <t>赫尔南玛瑟丽思酒店</t>
  </si>
  <si>
    <t>BESKHMELNITSKII ANDREI</t>
  </si>
  <si>
    <t>1253.89</t>
  </si>
  <si>
    <t>1356.00</t>
  </si>
  <si>
    <t>2022-11-10 17:39:15</t>
  </si>
  <si>
    <t>丹麦</t>
  </si>
  <si>
    <t>2788427</t>
  </si>
  <si>
    <t>夏洛茨维尔英式酒店</t>
  </si>
  <si>
    <t>HUR SUNGWOO</t>
  </si>
  <si>
    <t>1718.09</t>
  </si>
  <si>
    <t>1858.00</t>
  </si>
  <si>
    <t>2022-11-10 17:49:47</t>
  </si>
  <si>
    <t>美国</t>
  </si>
  <si>
    <t>2788336</t>
  </si>
  <si>
    <t>伊斯坦布尔精英世界酒店</t>
  </si>
  <si>
    <t>KAMALI ABDOULLAH</t>
  </si>
  <si>
    <t>977.41</t>
  </si>
  <si>
    <t>1057.00</t>
  </si>
  <si>
    <t>2022-11-10 17:01:14</t>
  </si>
  <si>
    <t>2788163</t>
  </si>
  <si>
    <t>贝斯特韦斯特至尊精选白鹿酒店</t>
  </si>
  <si>
    <t>MORGAN JONATHAN</t>
  </si>
  <si>
    <t>480.84</t>
  </si>
  <si>
    <t>520.00</t>
  </si>
  <si>
    <t>2022-11-10 15:52:45</t>
  </si>
  <si>
    <t>英国</t>
  </si>
  <si>
    <t>2788032</t>
  </si>
  <si>
    <t>GERTRUIDA GABRIELLA</t>
  </si>
  <si>
    <t>2022-11-10 14:56:36</t>
  </si>
  <si>
    <t>2787999</t>
  </si>
  <si>
    <t>绿色花园酒店</t>
  </si>
  <si>
    <t>Hany Hagar</t>
  </si>
  <si>
    <t>339.36</t>
  </si>
  <si>
    <t>367.00</t>
  </si>
  <si>
    <t>2022-11-10 14:44:35</t>
  </si>
  <si>
    <t>2787724</t>
  </si>
  <si>
    <t>索尼斯塔欧文</t>
  </si>
  <si>
    <t>YUAN MAOLIN</t>
  </si>
  <si>
    <t>970.01</t>
  </si>
  <si>
    <t>1049.00</t>
  </si>
  <si>
    <t>2022-11-10 12:30:41</t>
  </si>
  <si>
    <t>2787573</t>
  </si>
  <si>
    <t>阿斯顿卡蒂卡格罗酒店会议中心</t>
  </si>
  <si>
    <t>BARNABAS CINDY</t>
  </si>
  <si>
    <t>240.42</t>
  </si>
  <si>
    <t>260.00</t>
  </si>
  <si>
    <t>2022-11-10 11:12:53</t>
  </si>
  <si>
    <t>2787310</t>
  </si>
  <si>
    <t>财富大酒店</t>
  </si>
  <si>
    <t>SHAGAR HUSSIEN I M</t>
  </si>
  <si>
    <t>526.15</t>
  </si>
  <si>
    <t>569.00</t>
  </si>
  <si>
    <t>2022-11-10 08:21:42</t>
  </si>
  <si>
    <t>阿拉伯联合酋长国</t>
  </si>
  <si>
    <t>2787273</t>
  </si>
  <si>
    <t>丹那阿邦至爱酒店 - 赛德恩格</t>
  </si>
  <si>
    <t>MARJANI EKA</t>
  </si>
  <si>
    <t>133.16</t>
  </si>
  <si>
    <t>144.00</t>
  </si>
  <si>
    <t>2022-11-10 07:32:01</t>
  </si>
  <si>
    <t>2787202</t>
  </si>
  <si>
    <t>天王星伊斯坦布尔托普卡比酒店</t>
  </si>
  <si>
    <t>KHAINAN NAFIA</t>
  </si>
  <si>
    <t>731.44</t>
  </si>
  <si>
    <t>791.00</t>
  </si>
  <si>
    <t>2022-11-10 06:13:56</t>
  </si>
  <si>
    <t>2787130</t>
  </si>
  <si>
    <t>奥斯陆丽笙世嘉酒店</t>
  </si>
  <si>
    <t>CHENG ANQI</t>
  </si>
  <si>
    <t>1412.02</t>
  </si>
  <si>
    <t>1527.00</t>
  </si>
  <si>
    <t>2022-11-10 03:41:18</t>
  </si>
  <si>
    <t>挪威</t>
  </si>
  <si>
    <t>2787081</t>
  </si>
  <si>
    <t>曼谷察殿河畔豪华酒店</t>
  </si>
  <si>
    <t>FOK KA HO</t>
  </si>
  <si>
    <t>1026.42</t>
  </si>
  <si>
    <t>1110.00</t>
  </si>
  <si>
    <t>2022-11-10 02:17:54</t>
  </si>
  <si>
    <t>泰国</t>
  </si>
  <si>
    <t>2022-11-09</t>
  </si>
  <si>
    <t>2786832</t>
  </si>
  <si>
    <t>坎贝尔拉克斯珀全套房酒店</t>
  </si>
  <si>
    <t>Hu Zehua</t>
  </si>
  <si>
    <t>1931.54</t>
  </si>
  <si>
    <t>2092.00</t>
  </si>
  <si>
    <t>2022-11-09 22:55:50</t>
  </si>
  <si>
    <t>2786763</t>
  </si>
  <si>
    <t>CHEN YONG</t>
  </si>
  <si>
    <t>180.04</t>
  </si>
  <si>
    <t>195.00</t>
  </si>
  <si>
    <t>2022-11-09 22:14:08</t>
  </si>
  <si>
    <t>2786760</t>
  </si>
  <si>
    <t>阿尔巴沙怡东大酒店</t>
  </si>
  <si>
    <t>Alabdulsalam Mohammed Nasser</t>
  </si>
  <si>
    <t>1277.85</t>
  </si>
  <si>
    <t>1384.00</t>
  </si>
  <si>
    <t>2022-11-09 22:13:00</t>
  </si>
  <si>
    <t>2786688</t>
  </si>
  <si>
    <t>鲁阿姆其特广场酒店</t>
  </si>
  <si>
    <t>MCCREA PATRICK WILLIAM</t>
  </si>
  <si>
    <t>309.31</t>
  </si>
  <si>
    <t>335.00</t>
  </si>
  <si>
    <t>2022-11-09 21:57:39</t>
  </si>
  <si>
    <t>2786595</t>
  </si>
  <si>
    <t>米拉奇酒店</t>
  </si>
  <si>
    <t>Silva Aurelio</t>
  </si>
  <si>
    <t>175.43</t>
  </si>
  <si>
    <t>190.00</t>
  </si>
  <si>
    <t>2022-11-09 21:05:22</t>
  </si>
  <si>
    <t>2786533</t>
  </si>
  <si>
    <t>雅加达东荟城智选假日酒店</t>
  </si>
  <si>
    <t>Geng Lu</t>
  </si>
  <si>
    <t>361.01</t>
  </si>
  <si>
    <t>391.00</t>
  </si>
  <si>
    <t>2022-11-09 20:40:42</t>
  </si>
  <si>
    <t>2786513</t>
  </si>
  <si>
    <t>格拉斯哥乡村酒店</t>
  </si>
  <si>
    <t>Dean Skeet</t>
  </si>
  <si>
    <t>871.60</t>
  </si>
  <si>
    <t>944.00</t>
  </si>
  <si>
    <t>2022-11-09 20:41:44</t>
  </si>
  <si>
    <t>2786470</t>
  </si>
  <si>
    <t>怡舒乐酒店</t>
  </si>
  <si>
    <t>QIAO XIAOXIAO</t>
  </si>
  <si>
    <t>204.05</t>
  </si>
  <si>
    <t>221.00</t>
  </si>
  <si>
    <t>2022-11-09 20:09:55</t>
  </si>
  <si>
    <t>2786398</t>
  </si>
  <si>
    <t>素万那普标志酒店</t>
  </si>
  <si>
    <t>Zhang Rundi</t>
  </si>
  <si>
    <t>99.72</t>
  </si>
  <si>
    <t>108.00</t>
  </si>
  <si>
    <t>2022-11-09 19:46:25</t>
  </si>
  <si>
    <t>2786351</t>
  </si>
  <si>
    <t>会安 Q 别墅酒店</t>
  </si>
  <si>
    <t>MANAPIANCHAROEN KRITTIKA</t>
  </si>
  <si>
    <t>141.26</t>
  </si>
  <si>
    <t>153.00</t>
  </si>
  <si>
    <t>2022-11-09 19:22:48</t>
  </si>
  <si>
    <t>越南</t>
  </si>
  <si>
    <t>2786184</t>
  </si>
  <si>
    <t>UHG阿索克素坤逸酒店</t>
  </si>
  <si>
    <t>Hu Jingliang</t>
  </si>
  <si>
    <t>553.06</t>
  </si>
  <si>
    <t>599.00</t>
  </si>
  <si>
    <t>2022-11-09 18:22:29</t>
  </si>
  <si>
    <t>2786110</t>
  </si>
  <si>
    <t>曼谷维3酒店(曼谷威客3号酒店)</t>
  </si>
  <si>
    <t>YAN BO</t>
  </si>
  <si>
    <t>467.19</t>
  </si>
  <si>
    <t>506.00</t>
  </si>
  <si>
    <t>2022-11-09 17:50:02</t>
  </si>
  <si>
    <t>2786006</t>
  </si>
  <si>
    <t>阿姆斯特丹史基浦机场宜必思酒店</t>
  </si>
  <si>
    <t>TSE HUNG KIT</t>
  </si>
  <si>
    <t>1554.84</t>
  </si>
  <si>
    <t>1684.00</t>
  </si>
  <si>
    <t>2022-11-09 16:49:25</t>
  </si>
  <si>
    <t>荷兰</t>
  </si>
  <si>
    <t>2785946</t>
  </si>
  <si>
    <t>泗水容库喜爱酒店</t>
  </si>
  <si>
    <t>RUBEN RUBEN</t>
  </si>
  <si>
    <t>119.11</t>
  </si>
  <si>
    <t>129.00</t>
  </si>
  <si>
    <t>2022-11-09 16:21:24</t>
  </si>
  <si>
    <t>2785943</t>
  </si>
  <si>
    <t>普吉岛麦考棕榈滩度假村(SHA Plus+)</t>
  </si>
  <si>
    <t>DALY NOUREDDINE,CHANMAI BUTSAYANAN</t>
  </si>
  <si>
    <t>631.54</t>
  </si>
  <si>
    <t>684.00</t>
  </si>
  <si>
    <t>2022-11-09 16:18:47</t>
  </si>
  <si>
    <t>2785753</t>
  </si>
  <si>
    <t>阿布扎比雅乐轩酒店</t>
  </si>
  <si>
    <t>ALCURAN LOVELYN</t>
  </si>
  <si>
    <t>493.04</t>
  </si>
  <si>
    <t>534.00</t>
  </si>
  <si>
    <t>2022-11-09 15:01:39</t>
  </si>
  <si>
    <t>2785704</t>
  </si>
  <si>
    <t>泗水发富格拉古酒店</t>
  </si>
  <si>
    <t>Lang Khoe sio</t>
  </si>
  <si>
    <t>160.65</t>
  </si>
  <si>
    <t>174.00</t>
  </si>
  <si>
    <t>2022-11-09 14:36:15</t>
  </si>
  <si>
    <t>2785541</t>
  </si>
  <si>
    <t>曼谷优尼富丽华机场酒店</t>
  </si>
  <si>
    <t>HAO LIANLIANG</t>
  </si>
  <si>
    <t>419.18</t>
  </si>
  <si>
    <t>454.00</t>
  </si>
  <si>
    <t>2022-11-09 13:45:29</t>
  </si>
  <si>
    <t>2785487</t>
  </si>
  <si>
    <t>皇御金三角度假酒店</t>
  </si>
  <si>
    <t>SHI GUANGLEI</t>
  </si>
  <si>
    <t>340.70</t>
  </si>
  <si>
    <t>369.00</t>
  </si>
  <si>
    <t>2022-11-09 12:48:23</t>
  </si>
  <si>
    <t>2785443</t>
  </si>
  <si>
    <t>胡志明市新世界酒店</t>
  </si>
  <si>
    <t>CHEN CHEN,TRAN THI UYEN</t>
  </si>
  <si>
    <t>1911.23</t>
  </si>
  <si>
    <t>2070.00</t>
  </si>
  <si>
    <t>2022-11-09 12:45:58</t>
  </si>
  <si>
    <t>直采</t>
  </si>
  <si>
    <t>2785396</t>
  </si>
  <si>
    <t>皇家广场酒店</t>
  </si>
  <si>
    <t>SHARIFI NANGIALAI,AKBARI ISMATULLAH</t>
  </si>
  <si>
    <t>1213.22</t>
  </si>
  <si>
    <t>1314.00</t>
  </si>
  <si>
    <t>2022-11-09 12:10:38</t>
  </si>
  <si>
    <t>印度</t>
  </si>
  <si>
    <t>2785261</t>
  </si>
  <si>
    <t>全合一套房酒店</t>
  </si>
  <si>
    <t>LI YILIN</t>
  </si>
  <si>
    <t>192.05</t>
  </si>
  <si>
    <t>208.00</t>
  </si>
  <si>
    <t>2022-11-09 11:12:25</t>
  </si>
  <si>
    <t>2785244</t>
  </si>
  <si>
    <t>奥伯里庄园旅馆</t>
  </si>
  <si>
    <t>Okeefe Geoffrey</t>
  </si>
  <si>
    <t>472.73</t>
  </si>
  <si>
    <t>512.00</t>
  </si>
  <si>
    <t>2022-11-09 11:21:25</t>
  </si>
  <si>
    <t>澳大利亚</t>
  </si>
  <si>
    <t>2785229</t>
  </si>
  <si>
    <t>古晋铂尔曼酒店</t>
  </si>
  <si>
    <t>Guo ziqi</t>
  </si>
  <si>
    <t>457.03</t>
  </si>
  <si>
    <t>495.00</t>
  </si>
  <si>
    <t>2022-11-09 11:00:03</t>
  </si>
  <si>
    <t>马来西亚</t>
  </si>
  <si>
    <t>2785226</t>
  </si>
  <si>
    <t>DESSY FITRIA</t>
  </si>
  <si>
    <t>2022-11-09 10:58:03</t>
  </si>
  <si>
    <t>2785135</t>
  </si>
  <si>
    <t>格林豪泰费拉格尔斯塔夫酒店</t>
  </si>
  <si>
    <t>AHN SOONYONG</t>
  </si>
  <si>
    <t>474.58</t>
  </si>
  <si>
    <t>514.00</t>
  </si>
  <si>
    <t>2022-11-09 10:53:39</t>
  </si>
  <si>
    <t>2785092</t>
  </si>
  <si>
    <t>蒙特利尔市中心旅客之家酒店</t>
  </si>
  <si>
    <t>Lafleur Jean</t>
  </si>
  <si>
    <t>808.81</t>
  </si>
  <si>
    <t>876.00</t>
  </si>
  <si>
    <t>2022-11-09 09:55:29</t>
  </si>
  <si>
    <t>加拿大</t>
  </si>
  <si>
    <t>2785069</t>
  </si>
  <si>
    <t>帝宫大酒店</t>
  </si>
  <si>
    <t>XU BOWEN</t>
  </si>
  <si>
    <t>585.37</t>
  </si>
  <si>
    <t>634.00</t>
  </si>
  <si>
    <t>2022-11-09 09:46:42</t>
  </si>
  <si>
    <t>2785047</t>
  </si>
  <si>
    <t>班贾尔马辛艾哈迈德亚尼法维酒店</t>
  </si>
  <si>
    <t>Wirawan Harsanto</t>
  </si>
  <si>
    <t>161.58</t>
  </si>
  <si>
    <t>175.00</t>
  </si>
  <si>
    <t>2022-11-09 09:34:59</t>
  </si>
  <si>
    <t>2784902</t>
  </si>
  <si>
    <t>泗水温德姆酒店</t>
  </si>
  <si>
    <t>RAFLI BPK</t>
  </si>
  <si>
    <t>281.61</t>
  </si>
  <si>
    <t>305.00</t>
  </si>
  <si>
    <t>2022-11-09 07:45:09</t>
  </si>
  <si>
    <t>2784862</t>
  </si>
  <si>
    <t>伊洛伊洛启航酒店</t>
  </si>
  <si>
    <t>ARUGAY ALFRED JUN</t>
  </si>
  <si>
    <t>156.96</t>
  </si>
  <si>
    <t>170.00</t>
  </si>
  <si>
    <t>2022-11-09 06:55:23</t>
  </si>
  <si>
    <t>菲律宾</t>
  </si>
  <si>
    <t>2784828</t>
  </si>
  <si>
    <t>曼谷天空风景酒店 (SHA Plus+)</t>
  </si>
  <si>
    <t>Alhendi Hussain</t>
  </si>
  <si>
    <t>770.96</t>
  </si>
  <si>
    <t>835.00</t>
  </si>
  <si>
    <t>2022-11-09 06:17:17</t>
  </si>
  <si>
    <t>2784790</t>
  </si>
  <si>
    <t>首选贝尔法斯特费兹威廉酒店</t>
  </si>
  <si>
    <t>ZHANG SHAOWEI,FAN XINYI</t>
  </si>
  <si>
    <t>1682.25</t>
  </si>
  <si>
    <t>1822.00</t>
  </si>
  <si>
    <t>2022-11-09 05:17:18</t>
  </si>
  <si>
    <t>2784789</t>
  </si>
  <si>
    <t>普吉岛密崖餐厅度假酒店</t>
  </si>
  <si>
    <t>ALFRAIH FERAS NASSER</t>
  </si>
  <si>
    <t>240.98</t>
  </si>
  <si>
    <t>261.00</t>
  </si>
  <si>
    <t>2022-11-09 05:17:09</t>
  </si>
  <si>
    <t>2784780</t>
  </si>
  <si>
    <t>德瓦卡迎宾酒店</t>
  </si>
  <si>
    <t>Singh Gurvinder</t>
  </si>
  <si>
    <t>545.67</t>
  </si>
  <si>
    <t>591.00</t>
  </si>
  <si>
    <t>2022-11-09 05:02:19</t>
  </si>
  <si>
    <t>2784699</t>
  </si>
  <si>
    <t>曼谷彩虹云宵酒店 (SHA Certified)</t>
  </si>
  <si>
    <t>SHAW JOHN,SENGBOUALAPHA SOUKSAVANH</t>
  </si>
  <si>
    <t>627.84</t>
  </si>
  <si>
    <t>680.00</t>
  </si>
  <si>
    <t>2022-11-09 02:34:36</t>
  </si>
  <si>
    <t>2784670</t>
  </si>
  <si>
    <t>SANTORSULA MARCOS</t>
  </si>
  <si>
    <t>174.50</t>
  </si>
  <si>
    <t>189.00</t>
  </si>
  <si>
    <t>2022-11-09 02:20:24</t>
  </si>
  <si>
    <t>2784667</t>
  </si>
  <si>
    <t>基里亚德多维尔勒圣阿尔努特酒店</t>
  </si>
  <si>
    <t>moreels christian</t>
  </si>
  <si>
    <t>389.63</t>
  </si>
  <si>
    <t>422.00</t>
  </si>
  <si>
    <t>2022-11-09 01:56:59</t>
  </si>
  <si>
    <t>法国</t>
  </si>
  <si>
    <t>2784657</t>
  </si>
  <si>
    <t>巴苏基拉玛特克莱奥酒店</t>
  </si>
  <si>
    <t>kurniawan yogis indra</t>
  </si>
  <si>
    <t>131.97</t>
  </si>
  <si>
    <t>143.00</t>
  </si>
  <si>
    <t>2022-11-09 01:57:49</t>
  </si>
  <si>
    <t>2784594</t>
  </si>
  <si>
    <t>曼谷拉玛九萨默赛特酒店</t>
  </si>
  <si>
    <t>MAN SUEN WING</t>
  </si>
  <si>
    <t>1077.95</t>
  </si>
  <si>
    <t>1168.00</t>
  </si>
  <si>
    <t>2022-11-09 00:16:00</t>
  </si>
  <si>
    <t>2022-11-08</t>
  </si>
  <si>
    <t>2783558</t>
  </si>
  <si>
    <t>曼彻斯特便捷酒店</t>
  </si>
  <si>
    <t>COOPER JOSH,BYRNE HOLLY</t>
  </si>
  <si>
    <t>1106.56</t>
  </si>
  <si>
    <t>1199.00</t>
  </si>
  <si>
    <t>2022-11-08 16:47:28</t>
  </si>
  <si>
    <t>2783438</t>
  </si>
  <si>
    <t>蓝猴红树林酒店(SHA Plus+)</t>
  </si>
  <si>
    <t>RATTANAOOPAT PICHAMON</t>
  </si>
  <si>
    <t>335.94</t>
  </si>
  <si>
    <t>364.00</t>
  </si>
  <si>
    <t>2022-11-08 16:01:06</t>
  </si>
  <si>
    <t>2783354</t>
  </si>
  <si>
    <t>瑞士-贝林棉兰酒店</t>
  </si>
  <si>
    <t>Monica Shela</t>
  </si>
  <si>
    <t>383.93</t>
  </si>
  <si>
    <t>416.00</t>
  </si>
  <si>
    <t>2022-11-08 15:27:21</t>
  </si>
  <si>
    <t>2783291</t>
  </si>
  <si>
    <t>诺佳纳酒店</t>
  </si>
  <si>
    <t>AHMAD AZRIN,ABDUL WAHAB MOHD SUBRI</t>
  </si>
  <si>
    <t>675.56</t>
  </si>
  <si>
    <t>732.00</t>
  </si>
  <si>
    <t>2022-11-08 15:07:13</t>
  </si>
  <si>
    <t>2782724</t>
  </si>
  <si>
    <t>曼谷康文特公园酒店</t>
  </si>
  <si>
    <t>YAO HUIFANG</t>
  </si>
  <si>
    <t>254.72</t>
  </si>
  <si>
    <t>276.00</t>
  </si>
  <si>
    <t>2022-11-08 11:27:02</t>
  </si>
  <si>
    <t>2782444</t>
  </si>
  <si>
    <t>雅加达克巴约蓝尼奥酒店</t>
  </si>
  <si>
    <t>ALVIN STEVEN</t>
  </si>
  <si>
    <t>286.10</t>
  </si>
  <si>
    <t>310.00</t>
  </si>
  <si>
    <t>2022-11-08 08:19:29</t>
  </si>
  <si>
    <t>2022-09-27</t>
  </si>
  <si>
    <t>2711115</t>
  </si>
  <si>
    <t>巴黎罗切斯特香榭丽舍酒店</t>
  </si>
  <si>
    <t>KIM NAMRYUN,ZHAO MEIXUAN</t>
  </si>
  <si>
    <t>3048.50</t>
  </si>
  <si>
    <t>3350.00</t>
  </si>
  <si>
    <t>2022-09-27 01:15:20</t>
  </si>
  <si>
    <t>2022-11-04</t>
  </si>
  <si>
    <t>2776489</t>
  </si>
  <si>
    <t>东京帝国大酒店</t>
  </si>
  <si>
    <t>ZHANG YUNXIA</t>
  </si>
  <si>
    <t>2341.44</t>
  </si>
  <si>
    <t>2512.00</t>
  </si>
  <si>
    <t>2022-11-04 20:52:35</t>
  </si>
  <si>
    <t>日本</t>
  </si>
  <si>
    <t>2022-10-06</t>
  </si>
  <si>
    <t>2728326</t>
  </si>
  <si>
    <t>河内泛太平洋酒店</t>
  </si>
  <si>
    <t>HONG YU WEI</t>
  </si>
  <si>
    <t>2779.98</t>
  </si>
  <si>
    <t>3063.00</t>
  </si>
  <si>
    <t>2022-10-07 13:45:11</t>
  </si>
  <si>
    <t>2022-10-25</t>
  </si>
  <si>
    <t>2759142</t>
  </si>
  <si>
    <t>西贡中心铂尔曼酒店</t>
  </si>
  <si>
    <t>CHEE TZE MING</t>
  </si>
  <si>
    <t>2022-11-07</t>
  </si>
  <si>
    <t>3152.48</t>
  </si>
  <si>
    <t>3400.00</t>
  </si>
  <si>
    <t>2022-10-25 18:24:53</t>
  </si>
  <si>
    <t>2022-10-17</t>
  </si>
  <si>
    <t>2745061</t>
  </si>
  <si>
    <t>麦哲伦丝绸度假村</t>
  </si>
  <si>
    <t>CHO JEONGA</t>
  </si>
  <si>
    <t>1446.17</t>
  </si>
  <si>
    <t>1575.00</t>
  </si>
  <si>
    <t>2022-10-17 19:30:51</t>
  </si>
  <si>
    <t>2022-10-12</t>
  </si>
  <si>
    <t>2735824</t>
  </si>
  <si>
    <t>曼谷安纳塔拉河畔度假酒店</t>
  </si>
  <si>
    <t>JUNG HEESOO</t>
  </si>
  <si>
    <t>2252.73</t>
  </si>
  <si>
    <t>2462.00</t>
  </si>
  <si>
    <t>2022-10-12 07:35:01</t>
  </si>
  <si>
    <t>2022-09-23</t>
  </si>
  <si>
    <t>2704878</t>
  </si>
  <si>
    <t>Cross氛围曼谷素坤逸酒店</t>
  </si>
  <si>
    <t>CHUNG TSZ YIU</t>
  </si>
  <si>
    <t>2022-11-06</t>
  </si>
  <si>
    <t>798.61</t>
  </si>
  <si>
    <t>884.00</t>
  </si>
  <si>
    <t>2022-09-23 12:51:07</t>
  </si>
  <si>
    <t>2022-11-05</t>
  </si>
  <si>
    <t>2777889</t>
  </si>
  <si>
    <t>卡马蒙兰纳度假村</t>
  </si>
  <si>
    <t>PENGSA NIRUT</t>
  </si>
  <si>
    <t>548.78</t>
  </si>
  <si>
    <t>598.00</t>
  </si>
  <si>
    <t>2022-11-05 19:36:26</t>
  </si>
  <si>
    <t>2745175</t>
  </si>
  <si>
    <t>曼谷萨通雅诗阁酒店</t>
  </si>
  <si>
    <t>Douven Martijn</t>
  </si>
  <si>
    <t>1825.38</t>
  </si>
  <si>
    <t>1988.00</t>
  </si>
  <si>
    <t>2022-10-17 20:40:23</t>
  </si>
  <si>
    <t>2779593</t>
  </si>
  <si>
    <t>宿务迈瑞柏高碧海度假村</t>
  </si>
  <si>
    <t>KIM EUNNAM,NGUYEN THI LIEU,KIM DONGYOUNG,HOANG THI THAO LINH</t>
  </si>
  <si>
    <t>2341.97</t>
  </si>
  <si>
    <t>2552.00</t>
  </si>
  <si>
    <t>2022-11-08 11:39:53</t>
  </si>
  <si>
    <t>2022-11-01</t>
  </si>
  <si>
    <t>2769046</t>
  </si>
  <si>
    <t>安特卫普温德姆特莱普酒店</t>
  </si>
  <si>
    <t>Van Kuijk Godefridus</t>
  </si>
  <si>
    <t>501.84</t>
  </si>
  <si>
    <t>542.00</t>
  </si>
  <si>
    <t>2022-11-01 00:34:42</t>
  </si>
  <si>
    <t>比利时</t>
  </si>
  <si>
    <t>2778507</t>
  </si>
  <si>
    <t>路易丝湖费尔蒙酒店</t>
  </si>
  <si>
    <t>Frenette Paul</t>
  </si>
  <si>
    <t>4187.47</t>
  </si>
  <si>
    <t>4563.00</t>
  </si>
  <si>
    <t>2022-11-06 06:50:04</t>
  </si>
  <si>
    <t>2022-10-20</t>
  </si>
  <si>
    <t>2750432</t>
  </si>
  <si>
    <t>阿迪雅阁布鲁塞尔大广场公寓酒店</t>
  </si>
  <si>
    <t>SO NGA LEI GERMAINE,CHAU KA KI</t>
  </si>
  <si>
    <t>1293.63</t>
  </si>
  <si>
    <t>1402.00</t>
  </si>
  <si>
    <t>2022-10-20 17:31:19</t>
  </si>
  <si>
    <t>2022-10-23</t>
  </si>
  <si>
    <t>2755894</t>
  </si>
  <si>
    <t>LEUNG CHUNHO</t>
  </si>
  <si>
    <t>1305.12</t>
  </si>
  <si>
    <t>1414.00</t>
  </si>
  <si>
    <t>2022-10-23 17:04:26</t>
  </si>
  <si>
    <t>2782265</t>
  </si>
  <si>
    <t>麦克唐纳德巴斯温泉度假酒店</t>
  </si>
  <si>
    <t>LIN ZHENJING,Chen SIYANG</t>
  </si>
  <si>
    <t>2529.67</t>
  </si>
  <si>
    <t>2741.00</t>
  </si>
  <si>
    <t>2022-11-08 03:24:46</t>
  </si>
  <si>
    <t>2022-10-13</t>
  </si>
  <si>
    <t>2737993</t>
  </si>
  <si>
    <t>巴斯盖恩斯柏若夫 Spa - 全球奢华精品酒店</t>
  </si>
  <si>
    <t>Kleyner Yelena</t>
  </si>
  <si>
    <t>1609.06</t>
  </si>
  <si>
    <t>1757.00</t>
  </si>
  <si>
    <t>2022-10-13 16:56:45</t>
  </si>
  <si>
    <t>2779364</t>
  </si>
  <si>
    <t>贝尔特雷丁酒店</t>
  </si>
  <si>
    <t>Walters Layla</t>
  </si>
  <si>
    <t>636.88</t>
  </si>
  <si>
    <t>694.00</t>
  </si>
  <si>
    <t>2022-11-06 18:26:44</t>
  </si>
  <si>
    <t>2781322</t>
  </si>
  <si>
    <t>SIU KOON FUNG RAYMOND</t>
  </si>
  <si>
    <t>321.20</t>
  </si>
  <si>
    <t>350.00</t>
  </si>
  <si>
    <t>2022-11-07 17:54:11</t>
  </si>
  <si>
    <t>2780246</t>
  </si>
  <si>
    <t>贝克西查巴贝卡飞舞酒店</t>
  </si>
  <si>
    <t>RYADI FRANSKY</t>
  </si>
  <si>
    <t>444.17</t>
  </si>
  <si>
    <t>484.00</t>
  </si>
  <si>
    <t>2022-11-07 09:46:57</t>
  </si>
  <si>
    <t>2778698</t>
  </si>
  <si>
    <t>IJTIHAD FAIZIA MAHATVAVIRYA</t>
  </si>
  <si>
    <t>293.66</t>
  </si>
  <si>
    <t>320.00</t>
  </si>
  <si>
    <t>2022-11-06 10:35:33</t>
  </si>
  <si>
    <t>2778283</t>
  </si>
  <si>
    <t>ELVARETTA VIDELI</t>
  </si>
  <si>
    <t>1835.40</t>
  </si>
  <si>
    <t>2000.00</t>
  </si>
  <si>
    <t>2022-11-05 23:43:21</t>
  </si>
  <si>
    <t>2022-10-24</t>
  </si>
  <si>
    <t>2757914</t>
  </si>
  <si>
    <t>巴厘岛沙努尔艺术酒店</t>
  </si>
  <si>
    <t>LI GUAN HUI</t>
  </si>
  <si>
    <t>1664.17</t>
  </si>
  <si>
    <t>1803.00</t>
  </si>
  <si>
    <t>401.00</t>
  </si>
  <si>
    <t>-1402</t>
  </si>
  <si>
    <t>-1294</t>
  </si>
  <si>
    <t>2022-10-24 23:46:27</t>
  </si>
  <si>
    <t>2022-10-16</t>
  </si>
  <si>
    <t>2742364</t>
  </si>
  <si>
    <t>巴厘岛海文酒店</t>
  </si>
  <si>
    <t>Bosco William</t>
  </si>
  <si>
    <t>337.90</t>
  </si>
  <si>
    <t>368.00</t>
  </si>
  <si>
    <t>2022-10-16 04:00:26</t>
  </si>
  <si>
    <t>2775906</t>
  </si>
  <si>
    <t>XU WEIWEI</t>
  </si>
  <si>
    <t>4077.94</t>
  </si>
  <si>
    <t>4375.00</t>
  </si>
  <si>
    <t>2022-11-04 16:36:28</t>
  </si>
  <si>
    <t>2777712</t>
  </si>
  <si>
    <t>尔格莱德市酒店</t>
  </si>
  <si>
    <t>SINGH GURJEET,SINGH GURJEET</t>
  </si>
  <si>
    <t>477.20</t>
  </si>
  <si>
    <t>2022-11-05 16:51:57</t>
  </si>
  <si>
    <t>塞尔维亚</t>
  </si>
  <si>
    <t>2022-11-03</t>
  </si>
  <si>
    <t>2774587</t>
  </si>
  <si>
    <t>彩虹套房酒店</t>
  </si>
  <si>
    <t>TRIPANG JOHNSON,DJUWADI DJUWADI,ING LAUW HONG,LEO YAMIN WIRANATA</t>
  </si>
  <si>
    <t>1127.64</t>
  </si>
  <si>
    <t>1212.00</t>
  </si>
  <si>
    <t>2022-11-03 22:27:37</t>
  </si>
  <si>
    <t>2774544</t>
  </si>
  <si>
    <t>2022-11-03 22:07:37</t>
  </si>
  <si>
    <t>2778639</t>
  </si>
  <si>
    <t>ZHANG XUAN</t>
  </si>
  <si>
    <t>2810.92</t>
  </si>
  <si>
    <t>2022-11-06 09:50:07</t>
  </si>
  <si>
    <t>2022-10-29</t>
  </si>
  <si>
    <t>2764568</t>
  </si>
  <si>
    <t>甲米都喜天丽海滨度假酒店</t>
  </si>
  <si>
    <t>Lohani Sunny Kumar,Lohani Sunny Kumar</t>
  </si>
  <si>
    <t>1877.73</t>
  </si>
  <si>
    <t>2028.00</t>
  </si>
  <si>
    <t>2022-10-29 10:28:12</t>
  </si>
  <si>
    <t>2022-10-31</t>
  </si>
  <si>
    <t>2768361</t>
  </si>
  <si>
    <t>安达凯拉酒店(SHA Extra Plus)</t>
  </si>
  <si>
    <t>MAHADI HAFIDZ</t>
  </si>
  <si>
    <t>464.80</t>
  </si>
  <si>
    <t>502.00</t>
  </si>
  <si>
    <t>2022-10-31 17:19:30</t>
  </si>
  <si>
    <t>2781956</t>
  </si>
  <si>
    <t>芭东艾希莉高地酒店公寓 (SHA Extra Plus)</t>
  </si>
  <si>
    <t>CHIAMCHAI NATTHAPONG</t>
  </si>
  <si>
    <t>372.59</t>
  </si>
  <si>
    <t>406.00</t>
  </si>
  <si>
    <t>2022-11-08 10:41:23</t>
  </si>
  <si>
    <t>2778351</t>
  </si>
  <si>
    <t>伊维利亚丽笙酒店</t>
  </si>
  <si>
    <t>Bar moshe Guy</t>
  </si>
  <si>
    <t>2301.59</t>
  </si>
  <si>
    <t>2508.00</t>
  </si>
  <si>
    <t>2022-11-06 01:05:45</t>
  </si>
  <si>
    <t>格鲁吉亚</t>
  </si>
  <si>
    <t>2022-07-22</t>
  </si>
  <si>
    <t>2628881</t>
  </si>
  <si>
    <t>伊斯坦纳拉玛大酒店</t>
  </si>
  <si>
    <t>KANAI KAZUAKI,KANAI AYU</t>
  </si>
  <si>
    <t>932.80</t>
  </si>
  <si>
    <t>1080.00</t>
  </si>
  <si>
    <t>2022-07-22 11:56:10</t>
  </si>
  <si>
    <t>2781752</t>
  </si>
  <si>
    <t>巴厘岛哈珀库塔酒店</t>
  </si>
  <si>
    <t>Pandu Faisal</t>
  </si>
  <si>
    <t>768.11</t>
  </si>
  <si>
    <t>837.00</t>
  </si>
  <si>
    <t>2022-11-07 20:47:56</t>
  </si>
  <si>
    <t>2777345</t>
  </si>
  <si>
    <t>巴厘岛华美达安可酒店</t>
  </si>
  <si>
    <t>Permana Johan,Permana Johan</t>
  </si>
  <si>
    <t>811.25</t>
  </si>
  <si>
    <t>2022-11-05 11:49:00</t>
  </si>
  <si>
    <t>2773948</t>
  </si>
  <si>
    <t>JB设计酒店</t>
  </si>
  <si>
    <t>KIM CHEOLJU</t>
  </si>
  <si>
    <t>291.22</t>
  </si>
  <si>
    <t>313.00</t>
  </si>
  <si>
    <t>2022-11-03 16:57:30</t>
  </si>
  <si>
    <t>韩国</t>
  </si>
  <si>
    <t>2773739</t>
  </si>
  <si>
    <t xml:space="preserve">迦哇拉花园酒店  </t>
  </si>
  <si>
    <t>John Chethan,John Chethan</t>
  </si>
  <si>
    <t>1012.28</t>
  </si>
  <si>
    <t>1088.00</t>
  </si>
  <si>
    <t>2022-11-03 14:42:37</t>
  </si>
  <si>
    <t>2770613</t>
  </si>
  <si>
    <t>阿瓦尼德拉迪拜酒店</t>
  </si>
  <si>
    <t>Sharma Raunak,Sharma Raunak</t>
  </si>
  <si>
    <t>718.65</t>
  </si>
  <si>
    <t>771.00</t>
  </si>
  <si>
    <t>2022-11-01 22:00:49</t>
  </si>
  <si>
    <t>2779294</t>
  </si>
  <si>
    <t>奥酷瑞公寓式酒店</t>
  </si>
  <si>
    <t>Meijer Esther</t>
  </si>
  <si>
    <t>1836.32</t>
  </si>
  <si>
    <t>2001.00</t>
  </si>
  <si>
    <t>2022-11-06 17:41:44</t>
  </si>
  <si>
    <t>2777848</t>
  </si>
  <si>
    <t>LI YONGHUI</t>
  </si>
  <si>
    <t>1299.46</t>
  </si>
  <si>
    <t>1416.00</t>
  </si>
  <si>
    <t>2022-11-05 18:47:24</t>
  </si>
  <si>
    <t>2782418</t>
  </si>
  <si>
    <t>LAM YINLING</t>
  </si>
  <si>
    <t>419.92</t>
  </si>
  <si>
    <t>455.00</t>
  </si>
  <si>
    <t>2022-11-08 07:56:20</t>
  </si>
  <si>
    <t>2774419</t>
  </si>
  <si>
    <t>柯斯达别墅海滩度假村</t>
  </si>
  <si>
    <t>CHANG SHENG HUA</t>
  </si>
  <si>
    <t>800.14</t>
  </si>
  <si>
    <t>860.00</t>
  </si>
  <si>
    <t>2022-11-03 21:15:38</t>
  </si>
  <si>
    <t>2758480</t>
  </si>
  <si>
    <t>胡志明西贡融合套房酒店</t>
  </si>
  <si>
    <t>PARK HYUNDUCK</t>
  </si>
  <si>
    <t>720.43</t>
  </si>
  <si>
    <t>777.00</t>
  </si>
  <si>
    <t>2022-10-25 19:57:00</t>
  </si>
  <si>
    <t>2779355</t>
  </si>
  <si>
    <t>吉隆坡斯里太平洋酒店</t>
  </si>
  <si>
    <t>MARJIN AHMAD SHYUKRI</t>
  </si>
  <si>
    <t>604.76</t>
  </si>
  <si>
    <t>659.00</t>
  </si>
  <si>
    <t>2022-11-06 18:21:17</t>
  </si>
  <si>
    <t>2778241</t>
  </si>
  <si>
    <t>公园大道罗切斯特酒店 (SG Clean)</t>
  </si>
  <si>
    <t>CHEN CHUAN</t>
  </si>
  <si>
    <t>1087.47</t>
  </si>
  <si>
    <t>1185.00</t>
  </si>
  <si>
    <t>2022-11-05 23:03:22</t>
  </si>
  <si>
    <t>新加坡</t>
  </si>
  <si>
    <t>2777164</t>
  </si>
  <si>
    <t>Wu Kang</t>
  </si>
  <si>
    <t>2022-11-05 09:31:44</t>
  </si>
  <si>
    <t>2022-10-28</t>
  </si>
  <si>
    <t>2763689</t>
  </si>
  <si>
    <t>吉隆坡皇家酒店</t>
  </si>
  <si>
    <t>IQBAL MUNEEB</t>
  </si>
  <si>
    <t>692.03</t>
  </si>
  <si>
    <t>750.00</t>
  </si>
  <si>
    <t>2022-10-28 16:43:48</t>
  </si>
  <si>
    <t>2750790</t>
  </si>
  <si>
    <t>WONG SIEW DIN</t>
  </si>
  <si>
    <t>229.75</t>
  </si>
  <si>
    <t>249.00</t>
  </si>
  <si>
    <t>2022-10-20 20:45:42</t>
  </si>
  <si>
    <t>2778179</t>
  </si>
  <si>
    <t>珀斯穆瑞街酒店</t>
  </si>
  <si>
    <t>Wallis Kylie</t>
  </si>
  <si>
    <t>587.33</t>
  </si>
  <si>
    <t>640.00</t>
  </si>
  <si>
    <t>2022-11-05 22:19:18</t>
  </si>
  <si>
    <t>2762854</t>
  </si>
  <si>
    <t>阿德勒好莱坞山贝斯特韦斯特优质酒店</t>
  </si>
  <si>
    <t>Schmeing Thomas</t>
  </si>
  <si>
    <t>3569.93</t>
  </si>
  <si>
    <t>3869.00</t>
  </si>
  <si>
    <t>2022-10-28 06:22:04</t>
  </si>
  <si>
    <t>2764570</t>
  </si>
  <si>
    <t>帕拉蒂姆宫酒店</t>
  </si>
  <si>
    <t>Khan Munnera</t>
  </si>
  <si>
    <t>1216.63</t>
  </si>
  <si>
    <t>2022-10-29 04:15:00</t>
  </si>
  <si>
    <t>意大利</t>
  </si>
  <si>
    <t>2767750</t>
  </si>
  <si>
    <t>旧金山斯坦福庭院酒店</t>
  </si>
  <si>
    <t>Sridhar Srivatsan</t>
  </si>
  <si>
    <t>10117.31</t>
  </si>
  <si>
    <t>10927.00</t>
  </si>
  <si>
    <t>2022-10-31 09:46:36</t>
  </si>
  <si>
    <t>2779013</t>
  </si>
  <si>
    <t>四月套房公寓</t>
  </si>
  <si>
    <t>BURMEISTER DANIEL</t>
  </si>
  <si>
    <t>707.55</t>
  </si>
  <si>
    <t>2022-11-06 14:29:52</t>
  </si>
  <si>
    <t>2778499</t>
  </si>
  <si>
    <t>阿斯托里亚华道夫莫娜珂海滩酒店</t>
  </si>
  <si>
    <t>LI MIN</t>
  </si>
  <si>
    <t>5930.18</t>
  </si>
  <si>
    <t>6462.00</t>
  </si>
  <si>
    <t>2022-11-06 06:21:01</t>
  </si>
  <si>
    <t>2764417</t>
  </si>
  <si>
    <t>北旧金山机场舒适套房酒店</t>
  </si>
  <si>
    <t>Rawson Lorrainne</t>
  </si>
  <si>
    <t>696.64</t>
  </si>
  <si>
    <t>755.00</t>
  </si>
  <si>
    <t>2022-10-29 00:49:18</t>
  </si>
  <si>
    <t>2022-10-27</t>
  </si>
  <si>
    <t>2761402</t>
  </si>
  <si>
    <t>谢尔特科夫贝斯特韦斯特酒店</t>
  </si>
  <si>
    <t>COSTA NORBERT</t>
  </si>
  <si>
    <t>2887.55</t>
  </si>
  <si>
    <t>3152.00</t>
  </si>
  <si>
    <t>2022-10-27 04:14:26</t>
  </si>
  <si>
    <t>2780466</t>
  </si>
  <si>
    <t>富田精品度假酒店</t>
  </si>
  <si>
    <t>SUREDAIPUJOL POL,UBEDARUIZ DAVID</t>
  </si>
  <si>
    <t>156.01</t>
  </si>
  <si>
    <t>2022-11-07 11:45:24</t>
  </si>
  <si>
    <t>2777371</t>
  </si>
  <si>
    <t>曼谷素坤逸11号美居酒店</t>
  </si>
  <si>
    <t>PARK KYUNGBIN</t>
  </si>
  <si>
    <t>1737.21</t>
  </si>
  <si>
    <t>1893.00</t>
  </si>
  <si>
    <t>2022-11-07 09:52:27</t>
  </si>
  <si>
    <t>2779530</t>
  </si>
  <si>
    <t>曼彻斯特钟摆酒店</t>
  </si>
  <si>
    <t>liu husong</t>
  </si>
  <si>
    <t>680.93</t>
  </si>
  <si>
    <t>742.00</t>
  </si>
  <si>
    <t>2022-11-06 20:23:08</t>
  </si>
  <si>
    <t>2022-09-22</t>
  </si>
  <si>
    <t>2702872</t>
  </si>
  <si>
    <t>ALNUAIMI AHMED,BAKRI MAIMUNAH</t>
  </si>
  <si>
    <t>961.09</t>
  </si>
  <si>
    <t>1068.00</t>
  </si>
  <si>
    <t>2022-09-22 09:38:04</t>
  </si>
  <si>
    <t>2768031</t>
  </si>
  <si>
    <t>科罗拉多斯普林斯机场品质酒店</t>
  </si>
  <si>
    <t>Case Frances</t>
  </si>
  <si>
    <t>529.61</t>
  </si>
  <si>
    <t>572.00</t>
  </si>
  <si>
    <t>2022-10-31 13:20:36</t>
  </si>
  <si>
    <t>2778655</t>
  </si>
  <si>
    <t>丽笙佛罗里达州奥兰多乡村套房酒店</t>
  </si>
  <si>
    <t>Kabasele Ijeoma</t>
  </si>
  <si>
    <t>1806.95</t>
  </si>
  <si>
    <t>1969.00</t>
  </si>
  <si>
    <t>962.00</t>
  </si>
  <si>
    <t>-1006</t>
  </si>
  <si>
    <t>-924</t>
  </si>
  <si>
    <t>2022-11-06 10:05:38</t>
  </si>
  <si>
    <t>2779903</t>
  </si>
  <si>
    <t>库里提巴出发旅馆</t>
  </si>
  <si>
    <t>Gealh Fabio</t>
  </si>
  <si>
    <t>267.05</t>
  </si>
  <si>
    <t>291.00</t>
  </si>
  <si>
    <t>2022-11-07 00:33:06</t>
  </si>
  <si>
    <t>2778239</t>
  </si>
  <si>
    <t xml:space="preserve">塔克西姆马尔马拉酒店 </t>
  </si>
  <si>
    <t>Demirhan Var Melisa</t>
  </si>
  <si>
    <t>4446.26</t>
  </si>
  <si>
    <t>4845.00</t>
  </si>
  <si>
    <t>2022-11-05 23:01:04</t>
  </si>
  <si>
    <t>2778237</t>
  </si>
  <si>
    <t>绿色公园梅特尔酒店</t>
  </si>
  <si>
    <t>LISSOVOI VADZIM</t>
  </si>
  <si>
    <t>1850.08</t>
  </si>
  <si>
    <t>2016.00</t>
  </si>
  <si>
    <t>2022-11-05 22:58:41</t>
  </si>
  <si>
    <t>2777447</t>
  </si>
  <si>
    <t>吉隆坡双威太子大酒店</t>
  </si>
  <si>
    <t>BIN NORIZAN MOHD NATASHAH</t>
  </si>
  <si>
    <t>882.83</t>
  </si>
  <si>
    <t>2022-11-05 13:14:07</t>
  </si>
  <si>
    <t>2737963</t>
  </si>
  <si>
    <t>蒙特克里斯托精品酒店</t>
  </si>
  <si>
    <t>Allen Leena Mirjami,Allen John</t>
  </si>
  <si>
    <t>1062.33</t>
  </si>
  <si>
    <t>1160.00</t>
  </si>
  <si>
    <t>2022-10-13 15:26:56</t>
  </si>
  <si>
    <t>拉脱维亚</t>
  </si>
  <si>
    <t>2780406</t>
  </si>
  <si>
    <t>玛丽蒂姆马耳他酒店</t>
  </si>
  <si>
    <t>BOVO VINCENZA</t>
  </si>
  <si>
    <t>543.28</t>
  </si>
  <si>
    <t>592.00</t>
  </si>
  <si>
    <t>2022-11-07 11:31:46</t>
  </si>
  <si>
    <t>马耳他</t>
  </si>
  <si>
    <t>2781856</t>
  </si>
  <si>
    <t>巴巴罗斯伯因特酒店</t>
  </si>
  <si>
    <t>Akcali Halukcan</t>
  </si>
  <si>
    <t>925.04</t>
  </si>
  <si>
    <t>1008.00</t>
  </si>
  <si>
    <t>2022-11-07 21:35:32</t>
  </si>
  <si>
    <t>2764238</t>
  </si>
  <si>
    <t>巴黎戴高乐机场美居酒店</t>
  </si>
  <si>
    <t>Gaagat Shivdeep</t>
  </si>
  <si>
    <t>489.03</t>
  </si>
  <si>
    <t>530.00</t>
  </si>
  <si>
    <t>2022-10-28 22:22:51</t>
  </si>
  <si>
    <t>2759655</t>
  </si>
  <si>
    <t>泰索罗洛斯卡沃斯酒店</t>
  </si>
  <si>
    <t>Martinez Bud Robert</t>
  </si>
  <si>
    <t>1313.84</t>
  </si>
  <si>
    <t>1417.00</t>
  </si>
  <si>
    <t>2022-10-25 23:38:44</t>
  </si>
  <si>
    <t>墨西哥</t>
  </si>
  <si>
    <t>2764403</t>
  </si>
  <si>
    <t>科隆市中心文登萃浦酒店</t>
  </si>
  <si>
    <t>Jordan Jon</t>
  </si>
  <si>
    <t>575.76</t>
  </si>
  <si>
    <t>624.00</t>
  </si>
  <si>
    <t>2022-10-29 00:58:47</t>
  </si>
  <si>
    <t>德国</t>
  </si>
  <si>
    <t>2776003</t>
  </si>
  <si>
    <t>城市广场汽车旅馆</t>
  </si>
  <si>
    <t>Knight Graham</t>
  </si>
  <si>
    <t>673.91</t>
  </si>
  <si>
    <t>723.00</t>
  </si>
  <si>
    <t>2022-11-04 17:43:48</t>
  </si>
  <si>
    <t>2782369</t>
  </si>
  <si>
    <t>丘吉尔酒店</t>
  </si>
  <si>
    <t>Popman Amy</t>
  </si>
  <si>
    <t>832.46</t>
  </si>
  <si>
    <t>902.00</t>
  </si>
  <si>
    <t>2022-11-08 07:07:48</t>
  </si>
  <si>
    <t>2022-10-11</t>
  </si>
  <si>
    <t>2735095</t>
  </si>
  <si>
    <t>杜伦丽笙酒店</t>
  </si>
  <si>
    <t>NEWTON JACK,FORD SHONA</t>
  </si>
  <si>
    <t>833.02</t>
  </si>
  <si>
    <t>912.00</t>
  </si>
  <si>
    <t>2022-10-11 19:07:12</t>
  </si>
  <si>
    <t>2762818</t>
  </si>
  <si>
    <t>赫尔辛基隆洛丁街欧美纳酒店</t>
  </si>
  <si>
    <t>Calagos Marilyn,Calagos Marilyn</t>
  </si>
  <si>
    <t>547.16</t>
  </si>
  <si>
    <t>593.00</t>
  </si>
  <si>
    <t>2022-10-28 04:41:20</t>
  </si>
  <si>
    <t>芬兰</t>
  </si>
  <si>
    <t>2022-11-02</t>
  </si>
  <si>
    <t>2771378</t>
  </si>
  <si>
    <t>波哥大赌场和水疗酒店</t>
  </si>
  <si>
    <t>cao yanfang</t>
  </si>
  <si>
    <t>721.76</t>
  </si>
  <si>
    <t>2022-11-02 11:16:26</t>
  </si>
  <si>
    <t>2780558</t>
  </si>
  <si>
    <t>毕业生储藏室酒店</t>
  </si>
  <si>
    <t>HOU YUXI</t>
  </si>
  <si>
    <t>1792.27</t>
  </si>
  <si>
    <t>1953.00</t>
  </si>
  <si>
    <t>2022-11-07 12:30:18</t>
  </si>
  <si>
    <t>2773020</t>
  </si>
  <si>
    <t>温恩德比斯特剑桥酒店</t>
  </si>
  <si>
    <t>CHEUNG HUI YIN</t>
  </si>
  <si>
    <t>1930.58</t>
  </si>
  <si>
    <t>2075.00</t>
  </si>
  <si>
    <t>2022-11-03 06:33:26</t>
  </si>
  <si>
    <t>2770951</t>
  </si>
  <si>
    <t>迈阿密财富之家套房公寓式酒店</t>
  </si>
  <si>
    <t>HUANG YUE</t>
  </si>
  <si>
    <t>3773.19</t>
  </si>
  <si>
    <t>4062.00</t>
  </si>
  <si>
    <t>2022-11-02 03:54:28</t>
  </si>
  <si>
    <t>2780034</t>
  </si>
  <si>
    <t>加利福尼亚洛杉矶 - 洛杉矶 - 洛杉矶国际机场 6 号汽车旅馆</t>
  </si>
  <si>
    <t>Lopez Mike</t>
  </si>
  <si>
    <t>1205.86</t>
  </si>
  <si>
    <t>2022-11-07 04:51:34</t>
  </si>
  <si>
    <t>2022-10-18</t>
  </si>
  <si>
    <t>2746506</t>
  </si>
  <si>
    <t>瑞佩尔畔城镇酒店</t>
  </si>
  <si>
    <t>BRINDLEY WAYNE,SINGKHON AUN</t>
  </si>
  <si>
    <t>317.84</t>
  </si>
  <si>
    <t>346.00</t>
  </si>
  <si>
    <t>2022-10-18 16:24:29</t>
  </si>
  <si>
    <t>2782194</t>
  </si>
  <si>
    <t>绿色酒店</t>
  </si>
  <si>
    <t>DIAS GABRIEL CARDOSO,QUEIROZ HANNAH KIRK</t>
  </si>
  <si>
    <t>562.97</t>
  </si>
  <si>
    <t>610.00</t>
  </si>
  <si>
    <t>2022-11-08 01:40:13</t>
  </si>
  <si>
    <t>2777531</t>
  </si>
  <si>
    <t>梳邦菲芙酒店</t>
  </si>
  <si>
    <t>MUKMIN MUKMIN</t>
  </si>
  <si>
    <t>189.96</t>
  </si>
  <si>
    <t>207.00</t>
  </si>
  <si>
    <t>2022-11-05 14:15:34</t>
  </si>
  <si>
    <t>2757857</t>
  </si>
  <si>
    <t>利波尔提那林登贝格酒店</t>
  </si>
  <si>
    <t>Robinson Claire</t>
  </si>
  <si>
    <t>1298.66</t>
  </si>
  <si>
    <t>1407.00</t>
  </si>
  <si>
    <t>2022-10-24 23:15:18</t>
  </si>
  <si>
    <t>2780422</t>
  </si>
  <si>
    <t>麦考伊酒店 - 附艺术/咖啡/啤酒/红酒</t>
  </si>
  <si>
    <t>HUTCHISON NOLAN</t>
  </si>
  <si>
    <t>1192.09</t>
  </si>
  <si>
    <t>1299.00</t>
  </si>
  <si>
    <t>2022-11-07 11:27:43</t>
  </si>
  <si>
    <t>2769918</t>
  </si>
  <si>
    <t>潘比尔服务式住宅公寓酒店</t>
  </si>
  <si>
    <t>DENG YUEBIN</t>
  </si>
  <si>
    <t>998.28</t>
  </si>
  <si>
    <t>1071.00</t>
  </si>
  <si>
    <t>2022-11-01 14:40:25</t>
  </si>
  <si>
    <t>2022-10-26</t>
  </si>
  <si>
    <t>2759915</t>
  </si>
  <si>
    <t>阿斯顿因巴图</t>
  </si>
  <si>
    <t>SURYANINGTIYAS WIDIYOWATI</t>
  </si>
  <si>
    <t>664.30</t>
  </si>
  <si>
    <t>716.00</t>
  </si>
  <si>
    <t>2022-10-26 07:17:39</t>
  </si>
  <si>
    <t>2781659</t>
  </si>
  <si>
    <t>德尔苏德酒店</t>
  </si>
  <si>
    <t>Tsvetanov Tsvetan Plamenov</t>
  </si>
  <si>
    <t>474.45</t>
  </si>
  <si>
    <t>517.00</t>
  </si>
  <si>
    <t>2022-11-07 20:19:47</t>
  </si>
  <si>
    <t>2772579</t>
  </si>
  <si>
    <t>西贡馨乐庭丽晶酒店</t>
  </si>
  <si>
    <t>SAURAT FREDERIQUE</t>
  </si>
  <si>
    <t>872.24</t>
  </si>
  <si>
    <t>939.00</t>
  </si>
  <si>
    <t>2022-11-02 22:00:40</t>
  </si>
  <si>
    <t>2778142</t>
  </si>
  <si>
    <t>釜山中央公园酒店</t>
  </si>
  <si>
    <t>hong seungjae</t>
  </si>
  <si>
    <t>789.22</t>
  </si>
  <si>
    <t>2022-11-05 21:54:48</t>
  </si>
  <si>
    <t>2022-10-30</t>
  </si>
  <si>
    <t>2766049</t>
  </si>
  <si>
    <t>巴黎香榭丽舍克莱夫酒店-- 克雷斯特精选</t>
  </si>
  <si>
    <t>TAO WENBIN</t>
  </si>
  <si>
    <t>32473.16</t>
  </si>
  <si>
    <t>35072.00</t>
  </si>
  <si>
    <t>2022-10-30 02:59:12</t>
  </si>
  <si>
    <t>2743901</t>
  </si>
  <si>
    <t>锡安国家公园美景旅馆</t>
  </si>
  <si>
    <t>Berard Kristina</t>
  </si>
  <si>
    <t>2758.27</t>
  </si>
  <si>
    <t>3004.00</t>
  </si>
  <si>
    <t>2022-10-17 06:13:18</t>
  </si>
  <si>
    <t>2779814</t>
  </si>
  <si>
    <t>最南端成人专属酒店</t>
  </si>
  <si>
    <t>Thiele Randy</t>
  </si>
  <si>
    <t>3343.18</t>
  </si>
  <si>
    <t>3643.00</t>
  </si>
  <si>
    <t>2022-11-06 23:27:14</t>
  </si>
  <si>
    <t>2782294</t>
  </si>
  <si>
    <t>佩德雷加尔皇宫酒店</t>
  </si>
  <si>
    <t>Perez Garcia Leticia Itzel</t>
  </si>
  <si>
    <t>1137.94</t>
  </si>
  <si>
    <t>1233.00</t>
  </si>
  <si>
    <t>2022-11-08 04:15:34</t>
  </si>
  <si>
    <t>2778654</t>
  </si>
  <si>
    <t>圣安东尼奥机场昆塔套房旅馆</t>
  </si>
  <si>
    <t>Ge Renjie,Ge Renjie</t>
  </si>
  <si>
    <t>1033.33</t>
  </si>
  <si>
    <t>1126.00</t>
  </si>
  <si>
    <t>2022-11-06 10:05:34</t>
  </si>
  <si>
    <t>2734218</t>
  </si>
  <si>
    <t>3棕榈酒店</t>
  </si>
  <si>
    <t>RAY DUANE</t>
  </si>
  <si>
    <t>1934.58</t>
  </si>
  <si>
    <t>2118.00</t>
  </si>
  <si>
    <t>2022-10-11 05:52:55</t>
  </si>
  <si>
    <t>2777114</t>
  </si>
  <si>
    <t>维尔京河赌场酒店</t>
  </si>
  <si>
    <t>DEGIOVANNI CRAIG</t>
  </si>
  <si>
    <t>915.86</t>
  </si>
  <si>
    <t>998.00</t>
  </si>
  <si>
    <t>2022-11-05 08:38:06</t>
  </si>
  <si>
    <t>2782153</t>
  </si>
  <si>
    <t>关丹欧陆大酒店</t>
  </si>
  <si>
    <t>RAIS MOHAMAD</t>
  </si>
  <si>
    <t>389.10</t>
  </si>
  <si>
    <t>424.00</t>
  </si>
  <si>
    <t>2022-11-08 01:05:41</t>
  </si>
  <si>
    <t>2781433</t>
  </si>
  <si>
    <t>幸运星2号酒店</t>
  </si>
  <si>
    <t>GAN PEISHENG</t>
  </si>
  <si>
    <t>291.83</t>
  </si>
  <si>
    <t>318.00</t>
  </si>
  <si>
    <t>2022-11-07 18:46:15</t>
  </si>
  <si>
    <t>柬埔寨</t>
  </si>
  <si>
    <t>2022-10-22</t>
  </si>
  <si>
    <t>2753175</t>
  </si>
  <si>
    <t>阿利特娱乐场酒店</t>
  </si>
  <si>
    <t>MONTENEGRO DIANA</t>
  </si>
  <si>
    <t>792.06</t>
  </si>
  <si>
    <t>2022-10-22 00:24:21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</si>
</sst>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5"/>
  <sheetViews>
    <sheetView topLeftCell="A79" workbookViewId="0">
      <selection activeCell="A7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44875</v>
      </c>
      <c r="H2" s="4">
        <v>1</v>
      </c>
      <c r="I2" s="4">
        <v>4</v>
      </c>
      <c r="J2" s="4">
        <v>4</v>
      </c>
      <c r="K2" s="4" t="s">
        <v>30</v>
      </c>
      <c r="L2" s="4">
        <v>1080</v>
      </c>
      <c r="M2" s="4">
        <v>1080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44764</v>
      </c>
      <c r="S2" s="6">
        <v>44878</v>
      </c>
      <c r="T2" s="4" t="s">
        <v>34</v>
      </c>
      <c r="U2" s="4">
        <v>1080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44873</v>
      </c>
      <c r="G3" s="6">
        <v>44875</v>
      </c>
      <c r="H3" s="4">
        <v>1</v>
      </c>
      <c r="I3" s="4">
        <v>2</v>
      </c>
      <c r="J3" s="4">
        <v>2</v>
      </c>
      <c r="K3" s="4" t="s">
        <v>30</v>
      </c>
      <c r="L3" s="4">
        <v>1068</v>
      </c>
      <c r="M3" s="4">
        <v>1068</v>
      </c>
      <c r="N3" s="4" t="s">
        <v>40</v>
      </c>
      <c r="O3" s="4" t="s">
        <v>32</v>
      </c>
      <c r="P3" s="4" t="s">
        <v>33</v>
      </c>
      <c r="Q3" s="4">
        <v>0</v>
      </c>
      <c r="R3" s="7">
        <v>44826</v>
      </c>
      <c r="S3" s="6">
        <v>44878</v>
      </c>
      <c r="T3" s="4" t="s">
        <v>34</v>
      </c>
      <c r="U3" s="4">
        <v>1068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44871</v>
      </c>
      <c r="G4" s="6">
        <v>44875</v>
      </c>
      <c r="H4" s="4">
        <v>1</v>
      </c>
      <c r="I4" s="4">
        <v>4</v>
      </c>
      <c r="J4" s="4">
        <v>4</v>
      </c>
      <c r="K4" s="4" t="s">
        <v>30</v>
      </c>
      <c r="L4" s="4">
        <v>884</v>
      </c>
      <c r="M4" s="4">
        <v>884</v>
      </c>
      <c r="N4" s="4" t="s">
        <v>45</v>
      </c>
      <c r="O4" s="4" t="s">
        <v>32</v>
      </c>
      <c r="P4" s="4" t="s">
        <v>33</v>
      </c>
      <c r="Q4" s="4">
        <v>0</v>
      </c>
      <c r="R4" s="7">
        <v>44827</v>
      </c>
      <c r="S4" s="6">
        <v>44878</v>
      </c>
      <c r="T4" s="4" t="s">
        <v>34</v>
      </c>
      <c r="U4" s="4">
        <v>884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44872</v>
      </c>
      <c r="G5" s="6">
        <v>44875</v>
      </c>
      <c r="H5" s="4">
        <v>1</v>
      </c>
      <c r="I5" s="4">
        <v>3</v>
      </c>
      <c r="J5" s="4">
        <v>3</v>
      </c>
      <c r="K5" s="4" t="s">
        <v>30</v>
      </c>
      <c r="L5" s="4">
        <v>2118</v>
      </c>
      <c r="M5" s="4">
        <v>2118</v>
      </c>
      <c r="N5" s="4" t="s">
        <v>50</v>
      </c>
      <c r="O5" s="4" t="s">
        <v>32</v>
      </c>
      <c r="P5" s="4" t="s">
        <v>33</v>
      </c>
      <c r="Q5" s="4">
        <v>0</v>
      </c>
      <c r="R5" s="7">
        <v>44845</v>
      </c>
      <c r="S5" s="6">
        <v>44878</v>
      </c>
      <c r="T5" s="4" t="s">
        <v>34</v>
      </c>
      <c r="U5" s="4">
        <v>2118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44874</v>
      </c>
      <c r="G6" s="6">
        <v>44875</v>
      </c>
      <c r="H6" s="4">
        <v>1</v>
      </c>
      <c r="I6" s="4">
        <v>1</v>
      </c>
      <c r="J6" s="4">
        <v>1</v>
      </c>
      <c r="K6" s="4" t="s">
        <v>30</v>
      </c>
      <c r="L6" s="4">
        <v>912</v>
      </c>
      <c r="M6" s="4">
        <v>912</v>
      </c>
      <c r="N6" s="4" t="s">
        <v>55</v>
      </c>
      <c r="O6" s="4" t="s">
        <v>32</v>
      </c>
      <c r="P6" s="4" t="s">
        <v>33</v>
      </c>
      <c r="Q6" s="4">
        <v>0</v>
      </c>
      <c r="R6" s="7">
        <v>44845</v>
      </c>
      <c r="S6" s="6">
        <v>44878</v>
      </c>
      <c r="T6" s="4" t="s">
        <v>34</v>
      </c>
      <c r="U6" s="4">
        <v>912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44870</v>
      </c>
      <c r="G7" s="6">
        <v>44875</v>
      </c>
      <c r="H7" s="4">
        <v>1</v>
      </c>
      <c r="I7" s="4">
        <v>5</v>
      </c>
      <c r="J7" s="4">
        <v>5</v>
      </c>
      <c r="K7" s="4" t="s">
        <v>30</v>
      </c>
      <c r="L7" s="4">
        <v>1160</v>
      </c>
      <c r="M7" s="4">
        <v>1160</v>
      </c>
      <c r="N7" s="4" t="s">
        <v>60</v>
      </c>
      <c r="O7" s="4" t="s">
        <v>32</v>
      </c>
      <c r="P7" s="4" t="s">
        <v>33</v>
      </c>
      <c r="Q7" s="4">
        <v>0</v>
      </c>
      <c r="R7" s="7">
        <v>44847</v>
      </c>
      <c r="S7" s="6">
        <v>44878</v>
      </c>
      <c r="T7" s="4" t="s">
        <v>34</v>
      </c>
      <c r="U7" s="4">
        <v>1160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44872</v>
      </c>
      <c r="G8" s="6">
        <v>44875</v>
      </c>
      <c r="H8" s="4">
        <v>1</v>
      </c>
      <c r="I8" s="4">
        <v>3</v>
      </c>
      <c r="J8" s="4">
        <v>3</v>
      </c>
      <c r="K8" s="4" t="s">
        <v>30</v>
      </c>
      <c r="L8" s="4">
        <v>3135</v>
      </c>
      <c r="M8" s="4">
        <v>3135</v>
      </c>
      <c r="N8" s="4" t="s">
        <v>66</v>
      </c>
      <c r="O8" s="4" t="s">
        <v>32</v>
      </c>
      <c r="P8" s="4" t="s">
        <v>33</v>
      </c>
      <c r="Q8" s="4">
        <v>0</v>
      </c>
      <c r="R8" s="7">
        <v>44848</v>
      </c>
      <c r="S8" s="6">
        <v>44878</v>
      </c>
      <c r="T8" s="4" t="s">
        <v>34</v>
      </c>
      <c r="U8" s="4">
        <v>3135</v>
      </c>
      <c r="V8" s="4">
        <v>0</v>
      </c>
      <c r="W8" s="4">
        <v>0</v>
      </c>
      <c r="X8" s="4" t="s">
        <v>67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68</v>
      </c>
      <c r="D9" s="4" t="s">
        <v>64</v>
      </c>
      <c r="E9" s="4" t="s">
        <v>65</v>
      </c>
      <c r="F9" s="6">
        <v>44872</v>
      </c>
      <c r="G9" s="6">
        <v>44875</v>
      </c>
      <c r="H9" s="4">
        <v>1</v>
      </c>
      <c r="I9" s="4">
        <v>3</v>
      </c>
      <c r="J9" s="4">
        <v>3</v>
      </c>
      <c r="K9" s="4" t="s">
        <v>30</v>
      </c>
      <c r="L9" s="4">
        <v>-3135</v>
      </c>
      <c r="M9" s="4">
        <v>-3135</v>
      </c>
      <c r="N9" s="4" t="s">
        <v>66</v>
      </c>
      <c r="O9" s="4" t="s">
        <v>32</v>
      </c>
      <c r="P9" s="4" t="s">
        <v>33</v>
      </c>
      <c r="Q9" s="4">
        <v>0</v>
      </c>
      <c r="R9" s="7">
        <v>44848</v>
      </c>
      <c r="S9" s="6">
        <v>44878</v>
      </c>
      <c r="T9" s="4" t="s">
        <v>34</v>
      </c>
      <c r="U9" s="4">
        <v>-3135</v>
      </c>
      <c r="V9" s="4">
        <v>0</v>
      </c>
      <c r="W9" s="4">
        <v>0</v>
      </c>
      <c r="X9" s="4" t="s">
        <v>67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44872</v>
      </c>
      <c r="G10" s="6">
        <v>44875</v>
      </c>
      <c r="H10" s="4">
        <v>1</v>
      </c>
      <c r="I10" s="4">
        <v>3</v>
      </c>
      <c r="J10" s="4">
        <v>3</v>
      </c>
      <c r="K10" s="4" t="s">
        <v>30</v>
      </c>
      <c r="L10" s="4">
        <v>3004</v>
      </c>
      <c r="M10" s="4">
        <v>3004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44851</v>
      </c>
      <c r="S10" s="6">
        <v>44878</v>
      </c>
      <c r="T10" s="4" t="s">
        <v>34</v>
      </c>
      <c r="U10" s="4">
        <v>3004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44871</v>
      </c>
      <c r="G11" s="6">
        <v>44875</v>
      </c>
      <c r="H11" s="4">
        <v>1</v>
      </c>
      <c r="I11" s="4">
        <v>4</v>
      </c>
      <c r="J11" s="4">
        <v>4</v>
      </c>
      <c r="K11" s="4" t="s">
        <v>30</v>
      </c>
      <c r="L11" s="4">
        <v>1988</v>
      </c>
      <c r="M11" s="4">
        <v>1988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44851</v>
      </c>
      <c r="S11" s="6">
        <v>44878</v>
      </c>
      <c r="T11" s="4" t="s">
        <v>34</v>
      </c>
      <c r="U11" s="4">
        <v>1988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44874</v>
      </c>
      <c r="G12" s="6">
        <v>44875</v>
      </c>
      <c r="H12" s="4">
        <v>1</v>
      </c>
      <c r="I12" s="4">
        <v>1</v>
      </c>
      <c r="J12" s="4">
        <v>1</v>
      </c>
      <c r="K12" s="4" t="s">
        <v>30</v>
      </c>
      <c r="L12" s="4">
        <v>346</v>
      </c>
      <c r="M12" s="4">
        <v>346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44852</v>
      </c>
      <c r="S12" s="6">
        <v>44878</v>
      </c>
      <c r="T12" s="4" t="s">
        <v>34</v>
      </c>
      <c r="U12" s="4">
        <v>346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44874</v>
      </c>
      <c r="G13" s="6">
        <v>44875</v>
      </c>
      <c r="H13" s="4">
        <v>1</v>
      </c>
      <c r="I13" s="4">
        <v>1</v>
      </c>
      <c r="J13" s="4">
        <v>1</v>
      </c>
      <c r="K13" s="4" t="s">
        <v>30</v>
      </c>
      <c r="L13" s="4">
        <v>249</v>
      </c>
      <c r="M13" s="4">
        <v>249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44854</v>
      </c>
      <c r="S13" s="6">
        <v>44878</v>
      </c>
      <c r="T13" s="4" t="s">
        <v>34</v>
      </c>
      <c r="U13" s="4">
        <v>249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44872</v>
      </c>
      <c r="G14" s="6">
        <v>44875</v>
      </c>
      <c r="H14" s="4">
        <v>1</v>
      </c>
      <c r="I14" s="4">
        <v>3</v>
      </c>
      <c r="J14" s="4">
        <v>3</v>
      </c>
      <c r="K14" s="4" t="s">
        <v>30</v>
      </c>
      <c r="L14" s="4">
        <v>1803</v>
      </c>
      <c r="M14" s="4">
        <v>1803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44858</v>
      </c>
      <c r="S14" s="6">
        <v>44878</v>
      </c>
      <c r="T14" s="4" t="s">
        <v>34</v>
      </c>
      <c r="U14" s="4">
        <v>1803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44874</v>
      </c>
      <c r="G15" s="6">
        <v>44875</v>
      </c>
      <c r="H15" s="4">
        <v>1</v>
      </c>
      <c r="I15" s="4">
        <v>1</v>
      </c>
      <c r="J15" s="4">
        <v>1</v>
      </c>
      <c r="K15" s="4" t="s">
        <v>30</v>
      </c>
      <c r="L15" s="4">
        <v>1417</v>
      </c>
      <c r="M15" s="4">
        <v>1417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44859</v>
      </c>
      <c r="S15" s="6">
        <v>44878</v>
      </c>
      <c r="T15" s="4" t="s">
        <v>34</v>
      </c>
      <c r="U15" s="4">
        <v>1417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44871</v>
      </c>
      <c r="G16" s="6">
        <v>44875</v>
      </c>
      <c r="H16" s="4">
        <v>1</v>
      </c>
      <c r="I16" s="4">
        <v>4</v>
      </c>
      <c r="J16" s="4">
        <v>4</v>
      </c>
      <c r="K16" s="4" t="s">
        <v>30</v>
      </c>
      <c r="L16" s="4">
        <v>3869</v>
      </c>
      <c r="M16" s="4">
        <v>3869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44862</v>
      </c>
      <c r="S16" s="6">
        <v>44878</v>
      </c>
      <c r="T16" s="4" t="s">
        <v>34</v>
      </c>
      <c r="U16" s="4">
        <v>3869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44872</v>
      </c>
      <c r="G17" s="6">
        <v>44875</v>
      </c>
      <c r="H17" s="4">
        <v>1</v>
      </c>
      <c r="I17" s="4">
        <v>3</v>
      </c>
      <c r="J17" s="4">
        <v>3</v>
      </c>
      <c r="K17" s="4" t="s">
        <v>30</v>
      </c>
      <c r="L17" s="4">
        <v>750</v>
      </c>
      <c r="M17" s="4">
        <v>750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44862</v>
      </c>
      <c r="S17" s="6">
        <v>44878</v>
      </c>
      <c r="T17" s="4" t="s">
        <v>34</v>
      </c>
      <c r="U17" s="4">
        <v>750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44874</v>
      </c>
      <c r="G18" s="6">
        <v>44875</v>
      </c>
      <c r="H18" s="4">
        <v>1</v>
      </c>
      <c r="I18" s="4">
        <v>1</v>
      </c>
      <c r="J18" s="4">
        <v>1</v>
      </c>
      <c r="K18" s="4" t="s">
        <v>30</v>
      </c>
      <c r="L18" s="4">
        <v>755</v>
      </c>
      <c r="M18" s="4">
        <v>755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44863</v>
      </c>
      <c r="S18" s="6">
        <v>44878</v>
      </c>
      <c r="T18" s="4" t="s">
        <v>34</v>
      </c>
      <c r="U18" s="4">
        <v>755</v>
      </c>
      <c r="V18" s="4">
        <v>0</v>
      </c>
      <c r="W18" s="4">
        <v>0</v>
      </c>
      <c r="X18" s="4" t="s">
        <v>114</v>
      </c>
      <c r="Y18" s="4" t="s">
        <v>35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44874</v>
      </c>
      <c r="G19" s="6">
        <v>44875</v>
      </c>
      <c r="H19" s="4">
        <v>1</v>
      </c>
      <c r="I19" s="4">
        <v>1</v>
      </c>
      <c r="J19" s="4">
        <v>1</v>
      </c>
      <c r="K19" s="4" t="s">
        <v>30</v>
      </c>
      <c r="L19" s="4">
        <v>624</v>
      </c>
      <c r="M19" s="4">
        <v>624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44863</v>
      </c>
      <c r="S19" s="6">
        <v>44878</v>
      </c>
      <c r="T19" s="4" t="s">
        <v>34</v>
      </c>
      <c r="U19" s="4">
        <v>624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44874</v>
      </c>
      <c r="G20" s="6">
        <v>44875</v>
      </c>
      <c r="H20" s="4">
        <v>1</v>
      </c>
      <c r="I20" s="4">
        <v>1</v>
      </c>
      <c r="J20" s="4">
        <v>1</v>
      </c>
      <c r="K20" s="4" t="s">
        <v>30</v>
      </c>
      <c r="L20" s="4">
        <v>542</v>
      </c>
      <c r="M20" s="4">
        <v>542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44866</v>
      </c>
      <c r="S20" s="6">
        <v>44878</v>
      </c>
      <c r="T20" s="4" t="s">
        <v>34</v>
      </c>
      <c r="U20" s="4">
        <v>542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44872</v>
      </c>
      <c r="G21" s="6">
        <v>44875</v>
      </c>
      <c r="H21" s="4">
        <v>1</v>
      </c>
      <c r="I21" s="4">
        <v>3</v>
      </c>
      <c r="J21" s="4">
        <v>3</v>
      </c>
      <c r="K21" s="4" t="s">
        <v>30</v>
      </c>
      <c r="L21" s="4">
        <v>1071</v>
      </c>
      <c r="M21" s="4">
        <v>1071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44866</v>
      </c>
      <c r="S21" s="6">
        <v>44878</v>
      </c>
      <c r="T21" s="4" t="s">
        <v>34</v>
      </c>
      <c r="U21" s="4">
        <v>1071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44874</v>
      </c>
      <c r="G22" s="6">
        <v>44875</v>
      </c>
      <c r="H22" s="4">
        <v>1</v>
      </c>
      <c r="I22" s="4">
        <v>1</v>
      </c>
      <c r="J22" s="4">
        <v>1</v>
      </c>
      <c r="K22" s="4" t="s">
        <v>30</v>
      </c>
      <c r="L22" s="4">
        <v>771</v>
      </c>
      <c r="M22" s="4">
        <v>771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44866</v>
      </c>
      <c r="S22" s="6">
        <v>44878</v>
      </c>
      <c r="T22" s="4" t="s">
        <v>34</v>
      </c>
      <c r="U22" s="4">
        <v>771</v>
      </c>
      <c r="V22" s="4">
        <v>0</v>
      </c>
      <c r="W22" s="4">
        <v>0</v>
      </c>
      <c r="X22" s="4" t="s">
        <v>137</v>
      </c>
      <c r="Y22" s="4" t="s">
        <v>35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44874</v>
      </c>
      <c r="G23" s="6">
        <v>44875</v>
      </c>
      <c r="H23" s="4">
        <v>1</v>
      </c>
      <c r="I23" s="4">
        <v>1</v>
      </c>
      <c r="J23" s="4">
        <v>1</v>
      </c>
      <c r="K23" s="4" t="s">
        <v>30</v>
      </c>
      <c r="L23" s="4">
        <v>777</v>
      </c>
      <c r="M23" s="4">
        <v>777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44867</v>
      </c>
      <c r="S23" s="6">
        <v>44878</v>
      </c>
      <c r="T23" s="4" t="s">
        <v>34</v>
      </c>
      <c r="U23" s="4">
        <v>777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44872</v>
      </c>
      <c r="G24" s="6">
        <v>44875</v>
      </c>
      <c r="H24" s="4">
        <v>1</v>
      </c>
      <c r="I24" s="4">
        <v>3</v>
      </c>
      <c r="J24" s="4">
        <v>3</v>
      </c>
      <c r="K24" s="4" t="s">
        <v>30</v>
      </c>
      <c r="L24" s="4">
        <v>939</v>
      </c>
      <c r="M24" s="4">
        <v>939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44867</v>
      </c>
      <c r="S24" s="6">
        <v>44878</v>
      </c>
      <c r="T24" s="4" t="s">
        <v>34</v>
      </c>
      <c r="U24" s="4">
        <v>939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44874</v>
      </c>
      <c r="G25" s="6">
        <v>44875</v>
      </c>
      <c r="H25" s="4">
        <v>1</v>
      </c>
      <c r="I25" s="4">
        <v>1</v>
      </c>
      <c r="J25" s="4">
        <v>1</v>
      </c>
      <c r="K25" s="4" t="s">
        <v>30</v>
      </c>
      <c r="L25" s="4">
        <v>2075</v>
      </c>
      <c r="M25" s="4">
        <v>2075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44868</v>
      </c>
      <c r="S25" s="6">
        <v>44878</v>
      </c>
      <c r="T25" s="4" t="s">
        <v>34</v>
      </c>
      <c r="U25" s="4">
        <v>2075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44874</v>
      </c>
      <c r="G26" s="6">
        <v>44875</v>
      </c>
      <c r="H26" s="4">
        <v>4</v>
      </c>
      <c r="I26" s="4">
        <v>1</v>
      </c>
      <c r="J26" s="4">
        <v>4</v>
      </c>
      <c r="K26" s="4" t="s">
        <v>30</v>
      </c>
      <c r="L26" s="4">
        <v>1212</v>
      </c>
      <c r="M26" s="4">
        <v>1212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44868</v>
      </c>
      <c r="S26" s="6">
        <v>44878</v>
      </c>
      <c r="T26" s="4" t="s">
        <v>34</v>
      </c>
      <c r="U26" s="4">
        <v>1212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44874</v>
      </c>
      <c r="G27" s="6">
        <v>44875</v>
      </c>
      <c r="H27" s="4">
        <v>1</v>
      </c>
      <c r="I27" s="4">
        <v>1</v>
      </c>
      <c r="J27" s="4">
        <v>1</v>
      </c>
      <c r="K27" s="4" t="s">
        <v>30</v>
      </c>
      <c r="L27" s="4">
        <v>2512</v>
      </c>
      <c r="M27" s="4">
        <v>2512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44869</v>
      </c>
      <c r="S27" s="6">
        <v>44878</v>
      </c>
      <c r="T27" s="4" t="s">
        <v>34</v>
      </c>
      <c r="U27" s="4">
        <v>2512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44874</v>
      </c>
      <c r="G28" s="6">
        <v>44875</v>
      </c>
      <c r="H28" s="4">
        <v>1</v>
      </c>
      <c r="I28" s="4">
        <v>1</v>
      </c>
      <c r="J28" s="4">
        <v>1</v>
      </c>
      <c r="K28" s="4" t="s">
        <v>30</v>
      </c>
      <c r="L28" s="4">
        <v>1185</v>
      </c>
      <c r="M28" s="4">
        <v>1185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44870</v>
      </c>
      <c r="S28" s="6">
        <v>44878</v>
      </c>
      <c r="T28" s="4" t="s">
        <v>34</v>
      </c>
      <c r="U28" s="4">
        <v>1185</v>
      </c>
      <c r="V28" s="4">
        <v>0</v>
      </c>
      <c r="W28" s="4">
        <v>0</v>
      </c>
      <c r="X28" s="4" t="s">
        <v>172</v>
      </c>
      <c r="Y28" s="4" t="s">
        <v>35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44872</v>
      </c>
      <c r="G29" s="6">
        <v>44875</v>
      </c>
      <c r="H29" s="4">
        <v>1</v>
      </c>
      <c r="I29" s="4">
        <v>3</v>
      </c>
      <c r="J29" s="4">
        <v>3</v>
      </c>
      <c r="K29" s="4" t="s">
        <v>30</v>
      </c>
      <c r="L29" s="4">
        <v>1893</v>
      </c>
      <c r="M29" s="4">
        <v>1893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44870</v>
      </c>
      <c r="S29" s="6">
        <v>44878</v>
      </c>
      <c r="T29" s="4" t="s">
        <v>34</v>
      </c>
      <c r="U29" s="4">
        <v>1893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170</v>
      </c>
      <c r="F30" s="6">
        <v>44874</v>
      </c>
      <c r="G30" s="6">
        <v>44875</v>
      </c>
      <c r="H30" s="4">
        <v>1</v>
      </c>
      <c r="I30" s="4">
        <v>1</v>
      </c>
      <c r="J30" s="4">
        <v>1</v>
      </c>
      <c r="K30" s="4" t="s">
        <v>30</v>
      </c>
      <c r="L30" s="4">
        <v>520</v>
      </c>
      <c r="M30" s="4">
        <v>520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44870</v>
      </c>
      <c r="S30" s="6">
        <v>44878</v>
      </c>
      <c r="T30" s="4" t="s">
        <v>34</v>
      </c>
      <c r="U30" s="4">
        <v>520</v>
      </c>
      <c r="V30" s="4">
        <v>0</v>
      </c>
      <c r="W30" s="4">
        <v>0</v>
      </c>
      <c r="X30" s="4" t="s">
        <v>182</v>
      </c>
      <c r="Y30" s="4" t="s">
        <v>35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175</v>
      </c>
      <c r="F31" s="6">
        <v>44871</v>
      </c>
      <c r="G31" s="6">
        <v>44875</v>
      </c>
      <c r="H31" s="4">
        <v>1</v>
      </c>
      <c r="I31" s="4">
        <v>4</v>
      </c>
      <c r="J31" s="4">
        <v>4</v>
      </c>
      <c r="K31" s="4" t="s">
        <v>30</v>
      </c>
      <c r="L31" s="4">
        <v>1416</v>
      </c>
      <c r="M31" s="4">
        <v>1416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44870</v>
      </c>
      <c r="S31" s="6">
        <v>44878</v>
      </c>
      <c r="T31" s="4" t="s">
        <v>34</v>
      </c>
      <c r="U31" s="4">
        <v>1416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44873</v>
      </c>
      <c r="G32" s="6">
        <v>44875</v>
      </c>
      <c r="H32" s="4">
        <v>1</v>
      </c>
      <c r="I32" s="4">
        <v>2</v>
      </c>
      <c r="J32" s="4">
        <v>2</v>
      </c>
      <c r="K32" s="4" t="s">
        <v>30</v>
      </c>
      <c r="L32" s="4">
        <v>598</v>
      </c>
      <c r="M32" s="4">
        <v>598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44870</v>
      </c>
      <c r="S32" s="6">
        <v>44878</v>
      </c>
      <c r="T32" s="4" t="s">
        <v>34</v>
      </c>
      <c r="U32" s="4">
        <v>598</v>
      </c>
      <c r="V32" s="4">
        <v>0</v>
      </c>
      <c r="W32" s="4">
        <v>0</v>
      </c>
      <c r="X32" s="4" t="s">
        <v>192</v>
      </c>
      <c r="Y32" s="4" t="s">
        <v>35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44871</v>
      </c>
      <c r="G33" s="6">
        <v>44875</v>
      </c>
      <c r="H33" s="4">
        <v>1</v>
      </c>
      <c r="I33" s="4">
        <v>4</v>
      </c>
      <c r="J33" s="4">
        <v>4</v>
      </c>
      <c r="K33" s="4" t="s">
        <v>30</v>
      </c>
      <c r="L33" s="4">
        <v>2016</v>
      </c>
      <c r="M33" s="4">
        <v>2016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44870</v>
      </c>
      <c r="S33" s="6">
        <v>44878</v>
      </c>
      <c r="T33" s="4" t="s">
        <v>34</v>
      </c>
      <c r="U33" s="4">
        <v>2016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44872</v>
      </c>
      <c r="G34" s="6">
        <v>44875</v>
      </c>
      <c r="H34" s="4">
        <v>1</v>
      </c>
      <c r="I34" s="4">
        <v>3</v>
      </c>
      <c r="J34" s="4">
        <v>3</v>
      </c>
      <c r="K34" s="4" t="s">
        <v>30</v>
      </c>
      <c r="L34" s="4">
        <v>4845</v>
      </c>
      <c r="M34" s="4">
        <v>4845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44870</v>
      </c>
      <c r="S34" s="6">
        <v>44878</v>
      </c>
      <c r="T34" s="4" t="s">
        <v>34</v>
      </c>
      <c r="U34" s="4">
        <v>4845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169</v>
      </c>
      <c r="E35" s="4" t="s">
        <v>170</v>
      </c>
      <c r="F35" s="6">
        <v>44874</v>
      </c>
      <c r="G35" s="6">
        <v>44875</v>
      </c>
      <c r="H35" s="4">
        <v>1</v>
      </c>
      <c r="I35" s="4">
        <v>1</v>
      </c>
      <c r="J35" s="4">
        <v>1</v>
      </c>
      <c r="K35" s="4" t="s">
        <v>30</v>
      </c>
      <c r="L35" s="4">
        <v>1185</v>
      </c>
      <c r="M35" s="4">
        <v>1185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44870</v>
      </c>
      <c r="S35" s="6">
        <v>44878</v>
      </c>
      <c r="T35" s="4" t="s">
        <v>34</v>
      </c>
      <c r="U35" s="4">
        <v>1185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195</v>
      </c>
      <c r="F36" s="6">
        <v>44873</v>
      </c>
      <c r="G36" s="6">
        <v>44875</v>
      </c>
      <c r="H36" s="4">
        <v>1</v>
      </c>
      <c r="I36" s="4">
        <v>2</v>
      </c>
      <c r="J36" s="4">
        <v>2</v>
      </c>
      <c r="K36" s="4" t="s">
        <v>30</v>
      </c>
      <c r="L36" s="4">
        <v>2508</v>
      </c>
      <c r="M36" s="4">
        <v>2508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44871</v>
      </c>
      <c r="S36" s="6">
        <v>44878</v>
      </c>
      <c r="T36" s="4" t="s">
        <v>34</v>
      </c>
      <c r="U36" s="4">
        <v>2508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44873</v>
      </c>
      <c r="G37" s="6">
        <v>44875</v>
      </c>
      <c r="H37" s="4">
        <v>1</v>
      </c>
      <c r="I37" s="4">
        <v>2</v>
      </c>
      <c r="J37" s="4">
        <v>2</v>
      </c>
      <c r="K37" s="4" t="s">
        <v>30</v>
      </c>
      <c r="L37" s="4">
        <v>6462</v>
      </c>
      <c r="M37" s="4">
        <v>6462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44871</v>
      </c>
      <c r="S37" s="6">
        <v>44878</v>
      </c>
      <c r="T37" s="4" t="s">
        <v>34</v>
      </c>
      <c r="U37" s="4">
        <v>6462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44873</v>
      </c>
      <c r="G38" s="6">
        <v>44875</v>
      </c>
      <c r="H38" s="4">
        <v>1</v>
      </c>
      <c r="I38" s="4">
        <v>2</v>
      </c>
      <c r="J38" s="4">
        <v>2</v>
      </c>
      <c r="K38" s="4" t="s">
        <v>30</v>
      </c>
      <c r="L38" s="4">
        <v>4563</v>
      </c>
      <c r="M38" s="4">
        <v>4563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44871</v>
      </c>
      <c r="S38" s="6">
        <v>44878</v>
      </c>
      <c r="T38" s="4" t="s">
        <v>34</v>
      </c>
      <c r="U38" s="4">
        <v>4563</v>
      </c>
      <c r="V38" s="4">
        <v>0</v>
      </c>
      <c r="W38" s="4">
        <v>0</v>
      </c>
      <c r="X38" s="4" t="s">
        <v>224</v>
      </c>
      <c r="Y38" s="4" t="s">
        <v>35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44872</v>
      </c>
      <c r="G39" s="6">
        <v>44875</v>
      </c>
      <c r="H39" s="4">
        <v>1</v>
      </c>
      <c r="I39" s="4">
        <v>3</v>
      </c>
      <c r="J39" s="4">
        <v>3</v>
      </c>
      <c r="K39" s="4" t="s">
        <v>30</v>
      </c>
      <c r="L39" s="4">
        <v>3063</v>
      </c>
      <c r="M39" s="4">
        <v>3063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44871</v>
      </c>
      <c r="S39" s="6">
        <v>44878</v>
      </c>
      <c r="T39" s="4" t="s">
        <v>34</v>
      </c>
      <c r="U39" s="4">
        <v>3063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44874</v>
      </c>
      <c r="G40" s="6">
        <v>44875</v>
      </c>
      <c r="H40" s="4">
        <v>2</v>
      </c>
      <c r="I40" s="4">
        <v>1</v>
      </c>
      <c r="J40" s="4">
        <v>2</v>
      </c>
      <c r="K40" s="4" t="s">
        <v>30</v>
      </c>
      <c r="L40" s="4">
        <v>1126</v>
      </c>
      <c r="M40" s="4">
        <v>1126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44871</v>
      </c>
      <c r="S40" s="6">
        <v>44878</v>
      </c>
      <c r="T40" s="4" t="s">
        <v>34</v>
      </c>
      <c r="U40" s="4">
        <v>1126</v>
      </c>
      <c r="V40" s="4">
        <v>0</v>
      </c>
      <c r="W40" s="4">
        <v>0</v>
      </c>
      <c r="X40" s="4" t="s">
        <v>235</v>
      </c>
      <c r="Y40" s="4" t="s">
        <v>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44871</v>
      </c>
      <c r="G41" s="6">
        <v>44875</v>
      </c>
      <c r="H41" s="4">
        <v>1</v>
      </c>
      <c r="I41" s="4">
        <v>4</v>
      </c>
      <c r="J41" s="4">
        <v>4</v>
      </c>
      <c r="K41" s="4" t="s">
        <v>30</v>
      </c>
      <c r="L41" s="4">
        <v>771</v>
      </c>
      <c r="M41" s="4">
        <v>771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44871</v>
      </c>
      <c r="S41" s="6">
        <v>44878</v>
      </c>
      <c r="T41" s="4" t="s">
        <v>34</v>
      </c>
      <c r="U41" s="4">
        <v>771</v>
      </c>
      <c r="V41" s="4">
        <v>0</v>
      </c>
      <c r="W41" s="4">
        <v>0</v>
      </c>
      <c r="X41" s="4" t="s">
        <v>240</v>
      </c>
      <c r="Y41" s="4" t="s">
        <v>85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44872</v>
      </c>
      <c r="G42" s="6">
        <v>44875</v>
      </c>
      <c r="H42" s="4">
        <v>1</v>
      </c>
      <c r="I42" s="4">
        <v>3</v>
      </c>
      <c r="J42" s="4">
        <v>3</v>
      </c>
      <c r="K42" s="4" t="s">
        <v>30</v>
      </c>
      <c r="L42" s="4">
        <v>2001</v>
      </c>
      <c r="M42" s="4">
        <v>2001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44871</v>
      </c>
      <c r="S42" s="6">
        <v>44878</v>
      </c>
      <c r="T42" s="4" t="s">
        <v>34</v>
      </c>
      <c r="U42" s="4">
        <v>2001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44874</v>
      </c>
      <c r="G43" s="6">
        <v>44875</v>
      </c>
      <c r="H43" s="4">
        <v>1</v>
      </c>
      <c r="I43" s="4">
        <v>1</v>
      </c>
      <c r="J43" s="4">
        <v>1</v>
      </c>
      <c r="K43" s="4" t="s">
        <v>30</v>
      </c>
      <c r="L43" s="4">
        <v>659</v>
      </c>
      <c r="M43" s="4">
        <v>659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44871</v>
      </c>
      <c r="S43" s="6">
        <v>44878</v>
      </c>
      <c r="T43" s="4" t="s">
        <v>34</v>
      </c>
      <c r="U43" s="4">
        <v>659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44873</v>
      </c>
      <c r="G44" s="6">
        <v>44875</v>
      </c>
      <c r="H44" s="4">
        <v>1</v>
      </c>
      <c r="I44" s="4">
        <v>2</v>
      </c>
      <c r="J44" s="4">
        <v>2</v>
      </c>
      <c r="K44" s="4" t="s">
        <v>30</v>
      </c>
      <c r="L44" s="4">
        <v>1314</v>
      </c>
      <c r="M44" s="4">
        <v>1314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44872</v>
      </c>
      <c r="S44" s="6">
        <v>44878</v>
      </c>
      <c r="T44" s="4" t="s">
        <v>34</v>
      </c>
      <c r="U44" s="4">
        <v>1314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44874</v>
      </c>
      <c r="G45" s="6">
        <v>44875</v>
      </c>
      <c r="H45" s="4">
        <v>1</v>
      </c>
      <c r="I45" s="4">
        <v>1</v>
      </c>
      <c r="J45" s="4">
        <v>1</v>
      </c>
      <c r="K45" s="4" t="s">
        <v>30</v>
      </c>
      <c r="L45" s="4">
        <v>1299</v>
      </c>
      <c r="M45" s="4">
        <v>1299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44872</v>
      </c>
      <c r="S45" s="6">
        <v>44878</v>
      </c>
      <c r="T45" s="4" t="s">
        <v>34</v>
      </c>
      <c r="U45" s="4">
        <v>1299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44873</v>
      </c>
      <c r="G46" s="6">
        <v>44875</v>
      </c>
      <c r="H46" s="4">
        <v>1</v>
      </c>
      <c r="I46" s="4">
        <v>2</v>
      </c>
      <c r="J46" s="4">
        <v>2</v>
      </c>
      <c r="K46" s="4" t="s">
        <v>30</v>
      </c>
      <c r="L46" s="4">
        <v>1953</v>
      </c>
      <c r="M46" s="4">
        <v>1953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44872</v>
      </c>
      <c r="S46" s="6">
        <v>44878</v>
      </c>
      <c r="T46" s="4" t="s">
        <v>34</v>
      </c>
      <c r="U46" s="4">
        <v>1953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44873</v>
      </c>
      <c r="G47" s="6">
        <v>44875</v>
      </c>
      <c r="H47" s="4">
        <v>1</v>
      </c>
      <c r="I47" s="4">
        <v>2</v>
      </c>
      <c r="J47" s="4">
        <v>2</v>
      </c>
      <c r="K47" s="4" t="s">
        <v>30</v>
      </c>
      <c r="L47" s="4">
        <v>350</v>
      </c>
      <c r="M47" s="4">
        <v>350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44872</v>
      </c>
      <c r="S47" s="6">
        <v>44878</v>
      </c>
      <c r="T47" s="4" t="s">
        <v>34</v>
      </c>
      <c r="U47" s="4">
        <v>350</v>
      </c>
      <c r="V47" s="4">
        <v>0</v>
      </c>
      <c r="W47" s="4">
        <v>0</v>
      </c>
      <c r="X47" s="4" t="s">
        <v>275</v>
      </c>
      <c r="Y47" s="4" t="s">
        <v>35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170</v>
      </c>
      <c r="F48" s="6">
        <v>44872</v>
      </c>
      <c r="G48" s="6">
        <v>44875</v>
      </c>
      <c r="H48" s="4">
        <v>1</v>
      </c>
      <c r="I48" s="4">
        <v>3</v>
      </c>
      <c r="J48" s="4">
        <v>3</v>
      </c>
      <c r="K48" s="4" t="s">
        <v>30</v>
      </c>
      <c r="L48" s="4">
        <v>318</v>
      </c>
      <c r="M48" s="4">
        <v>318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44872</v>
      </c>
      <c r="S48" s="6">
        <v>44878</v>
      </c>
      <c r="T48" s="4" t="s">
        <v>34</v>
      </c>
      <c r="U48" s="4">
        <v>318</v>
      </c>
      <c r="V48" s="4">
        <v>0</v>
      </c>
      <c r="W48" s="4">
        <v>0</v>
      </c>
      <c r="X48" s="4" t="s">
        <v>279</v>
      </c>
      <c r="Y48" s="4" t="s">
        <v>246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44874</v>
      </c>
      <c r="G49" s="6">
        <v>44875</v>
      </c>
      <c r="H49" s="4">
        <v>1</v>
      </c>
      <c r="I49" s="4">
        <v>1</v>
      </c>
      <c r="J49" s="4">
        <v>1</v>
      </c>
      <c r="K49" s="4" t="s">
        <v>30</v>
      </c>
      <c r="L49" s="4">
        <v>517</v>
      </c>
      <c r="M49" s="4">
        <v>517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44872</v>
      </c>
      <c r="S49" s="6">
        <v>44878</v>
      </c>
      <c r="T49" s="4" t="s">
        <v>34</v>
      </c>
      <c r="U49" s="4">
        <v>517</v>
      </c>
      <c r="V49" s="4">
        <v>0</v>
      </c>
      <c r="W49" s="4">
        <v>0</v>
      </c>
      <c r="X49" s="4" t="s">
        <v>284</v>
      </c>
      <c r="Y49" s="4" t="s">
        <v>246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170</v>
      </c>
      <c r="F50" s="6">
        <v>44873</v>
      </c>
      <c r="G50" s="6">
        <v>44875</v>
      </c>
      <c r="H50" s="4">
        <v>1</v>
      </c>
      <c r="I50" s="4">
        <v>2</v>
      </c>
      <c r="J50" s="4">
        <v>2</v>
      </c>
      <c r="K50" s="4" t="s">
        <v>30</v>
      </c>
      <c r="L50" s="4">
        <v>406</v>
      </c>
      <c r="M50" s="4">
        <v>406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44872</v>
      </c>
      <c r="S50" s="6">
        <v>44878</v>
      </c>
      <c r="T50" s="4" t="s">
        <v>34</v>
      </c>
      <c r="U50" s="4">
        <v>406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44873</v>
      </c>
      <c r="G51" s="6">
        <v>44875</v>
      </c>
      <c r="H51" s="4">
        <v>1</v>
      </c>
      <c r="I51" s="4">
        <v>2</v>
      </c>
      <c r="J51" s="4">
        <v>2</v>
      </c>
      <c r="K51" s="4" t="s">
        <v>30</v>
      </c>
      <c r="L51" s="4">
        <v>424</v>
      </c>
      <c r="M51" s="4">
        <v>424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44873</v>
      </c>
      <c r="S51" s="6">
        <v>44878</v>
      </c>
      <c r="T51" s="4" t="s">
        <v>34</v>
      </c>
      <c r="U51" s="4">
        <v>424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44873</v>
      </c>
      <c r="G52" s="6">
        <v>44875</v>
      </c>
      <c r="H52" s="4">
        <v>1</v>
      </c>
      <c r="I52" s="4">
        <v>2</v>
      </c>
      <c r="J52" s="4">
        <v>2</v>
      </c>
      <c r="K52" s="4" t="s">
        <v>30</v>
      </c>
      <c r="L52" s="4">
        <v>2741</v>
      </c>
      <c r="M52" s="4">
        <v>2741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44873</v>
      </c>
      <c r="S52" s="6">
        <v>44878</v>
      </c>
      <c r="T52" s="4" t="s">
        <v>34</v>
      </c>
      <c r="U52" s="4">
        <v>2741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44874</v>
      </c>
      <c r="G53" s="6">
        <v>44875</v>
      </c>
      <c r="H53" s="4">
        <v>1</v>
      </c>
      <c r="I53" s="4">
        <v>1</v>
      </c>
      <c r="J53" s="4">
        <v>1</v>
      </c>
      <c r="K53" s="4" t="s">
        <v>30</v>
      </c>
      <c r="L53" s="4">
        <v>902</v>
      </c>
      <c r="M53" s="4">
        <v>902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44873</v>
      </c>
      <c r="S53" s="6">
        <v>44878</v>
      </c>
      <c r="T53" s="4" t="s">
        <v>34</v>
      </c>
      <c r="U53" s="4">
        <v>902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44874</v>
      </c>
      <c r="G54" s="6">
        <v>44875</v>
      </c>
      <c r="H54" s="4">
        <v>1</v>
      </c>
      <c r="I54" s="4">
        <v>1</v>
      </c>
      <c r="J54" s="4">
        <v>1</v>
      </c>
      <c r="K54" s="4" t="s">
        <v>30</v>
      </c>
      <c r="L54" s="4">
        <v>455</v>
      </c>
      <c r="M54" s="4">
        <v>455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44873</v>
      </c>
      <c r="S54" s="6">
        <v>44878</v>
      </c>
      <c r="T54" s="4" t="s">
        <v>34</v>
      </c>
      <c r="U54" s="4">
        <v>455</v>
      </c>
      <c r="V54" s="4">
        <v>0</v>
      </c>
      <c r="W54" s="4">
        <v>0</v>
      </c>
      <c r="X54" s="4" t="s">
        <v>312</v>
      </c>
      <c r="Y54" s="4" t="s">
        <v>35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44874</v>
      </c>
      <c r="G55" s="6">
        <v>44875</v>
      </c>
      <c r="H55" s="4">
        <v>1</v>
      </c>
      <c r="I55" s="4">
        <v>1</v>
      </c>
      <c r="J55" s="4">
        <v>1</v>
      </c>
      <c r="K55" s="4" t="s">
        <v>30</v>
      </c>
      <c r="L55" s="4">
        <v>310</v>
      </c>
      <c r="M55" s="4">
        <v>310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44873</v>
      </c>
      <c r="S55" s="6">
        <v>44878</v>
      </c>
      <c r="T55" s="4" t="s">
        <v>34</v>
      </c>
      <c r="U55" s="4">
        <v>310</v>
      </c>
      <c r="V55" s="4">
        <v>0</v>
      </c>
      <c r="W55" s="4">
        <v>0</v>
      </c>
      <c r="X55" s="4" t="s">
        <v>317</v>
      </c>
      <c r="Y55" s="4" t="s">
        <v>35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310</v>
      </c>
      <c r="F56" s="6">
        <v>44873</v>
      </c>
      <c r="G56" s="6">
        <v>44875</v>
      </c>
      <c r="H56" s="4">
        <v>1</v>
      </c>
      <c r="I56" s="4">
        <v>2</v>
      </c>
      <c r="J56" s="4">
        <v>2</v>
      </c>
      <c r="K56" s="4" t="s">
        <v>30</v>
      </c>
      <c r="L56" s="4">
        <v>276</v>
      </c>
      <c r="M56" s="4">
        <v>276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44873</v>
      </c>
      <c r="S56" s="6">
        <v>44878</v>
      </c>
      <c r="T56" s="4" t="s">
        <v>34</v>
      </c>
      <c r="U56" s="4">
        <v>276</v>
      </c>
      <c r="V56" s="4">
        <v>0</v>
      </c>
      <c r="W56" s="4">
        <v>0</v>
      </c>
      <c r="X56" s="4" t="s">
        <v>321</v>
      </c>
      <c r="Y56" s="4" t="s">
        <v>35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170</v>
      </c>
      <c r="F57" s="6">
        <v>44873</v>
      </c>
      <c r="G57" s="6">
        <v>44875</v>
      </c>
      <c r="H57" s="4">
        <v>1</v>
      </c>
      <c r="I57" s="4">
        <v>2</v>
      </c>
      <c r="J57" s="4">
        <v>2</v>
      </c>
      <c r="K57" s="4" t="s">
        <v>30</v>
      </c>
      <c r="L57" s="4">
        <v>416</v>
      </c>
      <c r="M57" s="4">
        <v>416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44873</v>
      </c>
      <c r="S57" s="6">
        <v>44878</v>
      </c>
      <c r="T57" s="4" t="s">
        <v>34</v>
      </c>
      <c r="U57" s="4">
        <v>416</v>
      </c>
      <c r="V57" s="4">
        <v>0</v>
      </c>
      <c r="W57" s="4">
        <v>0</v>
      </c>
      <c r="X57" s="4" t="s">
        <v>325</v>
      </c>
      <c r="Y57" s="4" t="s">
        <v>35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44873</v>
      </c>
      <c r="G58" s="6">
        <v>44875</v>
      </c>
      <c r="H58" s="4">
        <v>1</v>
      </c>
      <c r="I58" s="4">
        <v>2</v>
      </c>
      <c r="J58" s="4">
        <v>2</v>
      </c>
      <c r="K58" s="4" t="s">
        <v>30</v>
      </c>
      <c r="L58" s="4">
        <v>1199</v>
      </c>
      <c r="M58" s="4">
        <v>1199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44873</v>
      </c>
      <c r="S58" s="6">
        <v>44878</v>
      </c>
      <c r="T58" s="4" t="s">
        <v>34</v>
      </c>
      <c r="U58" s="4">
        <v>1199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123</v>
      </c>
      <c r="F59" s="6">
        <v>44874</v>
      </c>
      <c r="G59" s="6">
        <v>44875</v>
      </c>
      <c r="H59" s="4">
        <v>1</v>
      </c>
      <c r="I59" s="4">
        <v>1</v>
      </c>
      <c r="J59" s="4">
        <v>1</v>
      </c>
      <c r="K59" s="4" t="s">
        <v>30</v>
      </c>
      <c r="L59" s="4">
        <v>143</v>
      </c>
      <c r="M59" s="4">
        <v>143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44874</v>
      </c>
      <c r="S59" s="6">
        <v>44878</v>
      </c>
      <c r="T59" s="4" t="s">
        <v>34</v>
      </c>
      <c r="U59" s="4">
        <v>143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44874</v>
      </c>
      <c r="G60" s="6">
        <v>44875</v>
      </c>
      <c r="H60" s="4">
        <v>1</v>
      </c>
      <c r="I60" s="4">
        <v>1</v>
      </c>
      <c r="J60" s="4">
        <v>1</v>
      </c>
      <c r="K60" s="4" t="s">
        <v>30</v>
      </c>
      <c r="L60" s="4">
        <v>680</v>
      </c>
      <c r="M60" s="4">
        <v>680</v>
      </c>
      <c r="N60" s="4" t="s">
        <v>340</v>
      </c>
      <c r="O60" s="4" t="s">
        <v>32</v>
      </c>
      <c r="P60" s="4" t="s">
        <v>33</v>
      </c>
      <c r="Q60" s="4">
        <v>0</v>
      </c>
      <c r="R60" s="7">
        <v>44874</v>
      </c>
      <c r="S60" s="6">
        <v>44878</v>
      </c>
      <c r="T60" s="4" t="s">
        <v>34</v>
      </c>
      <c r="U60" s="4">
        <v>680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344</v>
      </c>
      <c r="E61" s="4" t="s">
        <v>345</v>
      </c>
      <c r="F61" s="6">
        <v>44874</v>
      </c>
      <c r="G61" s="6">
        <v>44875</v>
      </c>
      <c r="H61" s="4">
        <v>1</v>
      </c>
      <c r="I61" s="4">
        <v>1</v>
      </c>
      <c r="J61" s="4">
        <v>1</v>
      </c>
      <c r="K61" s="4" t="s">
        <v>30</v>
      </c>
      <c r="L61" s="4">
        <v>591</v>
      </c>
      <c r="M61" s="4">
        <v>591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44874</v>
      </c>
      <c r="S61" s="6">
        <v>44878</v>
      </c>
      <c r="T61" s="4" t="s">
        <v>34</v>
      </c>
      <c r="U61" s="4">
        <v>591</v>
      </c>
      <c r="V61" s="4">
        <v>0</v>
      </c>
      <c r="W61" s="4">
        <v>0</v>
      </c>
      <c r="X61" s="4" t="s">
        <v>347</v>
      </c>
      <c r="Y61" s="4" t="s">
        <v>348</v>
      </c>
    </row>
    <row r="62" s="4" customFormat="1" spans="1:25">
      <c r="A62" s="4" t="s">
        <v>349</v>
      </c>
      <c r="B62" s="4" t="s">
        <v>26</v>
      </c>
      <c r="C62" s="4" t="s">
        <v>27</v>
      </c>
      <c r="D62" s="4" t="s">
        <v>350</v>
      </c>
      <c r="E62" s="4" t="s">
        <v>351</v>
      </c>
      <c r="F62" s="6">
        <v>44874</v>
      </c>
      <c r="G62" s="6">
        <v>44875</v>
      </c>
      <c r="H62" s="4">
        <v>1</v>
      </c>
      <c r="I62" s="4">
        <v>1</v>
      </c>
      <c r="J62" s="4">
        <v>1</v>
      </c>
      <c r="K62" s="4" t="s">
        <v>30</v>
      </c>
      <c r="L62" s="4">
        <v>261</v>
      </c>
      <c r="M62" s="4">
        <v>261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44874</v>
      </c>
      <c r="S62" s="6">
        <v>44878</v>
      </c>
      <c r="T62" s="4" t="s">
        <v>34</v>
      </c>
      <c r="U62" s="4">
        <v>261</v>
      </c>
      <c r="V62" s="4">
        <v>0</v>
      </c>
      <c r="W62" s="4">
        <v>0</v>
      </c>
      <c r="X62" s="4" t="s">
        <v>353</v>
      </c>
      <c r="Y62" s="4" t="s">
        <v>354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44874</v>
      </c>
      <c r="G63" s="6">
        <v>44875</v>
      </c>
      <c r="H63" s="4">
        <v>1</v>
      </c>
      <c r="I63" s="4">
        <v>1</v>
      </c>
      <c r="J63" s="4">
        <v>1</v>
      </c>
      <c r="K63" s="4" t="s">
        <v>30</v>
      </c>
      <c r="L63" s="4">
        <v>1822</v>
      </c>
      <c r="M63" s="4">
        <v>1822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44874</v>
      </c>
      <c r="S63" s="6">
        <v>44878</v>
      </c>
      <c r="T63" s="4" t="s">
        <v>34</v>
      </c>
      <c r="U63" s="4">
        <v>1822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44874</v>
      </c>
      <c r="G64" s="6">
        <v>44875</v>
      </c>
      <c r="H64" s="4">
        <v>1</v>
      </c>
      <c r="I64" s="4">
        <v>1</v>
      </c>
      <c r="J64" s="4">
        <v>1</v>
      </c>
      <c r="K64" s="4" t="s">
        <v>30</v>
      </c>
      <c r="L64" s="4">
        <v>170</v>
      </c>
      <c r="M64" s="4">
        <v>170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44874</v>
      </c>
      <c r="S64" s="6">
        <v>44878</v>
      </c>
      <c r="T64" s="4" t="s">
        <v>34</v>
      </c>
      <c r="U64" s="4">
        <v>170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368</v>
      </c>
      <c r="E65" s="4" t="s">
        <v>369</v>
      </c>
      <c r="F65" s="6">
        <v>44874</v>
      </c>
      <c r="G65" s="6">
        <v>44875</v>
      </c>
      <c r="H65" s="4">
        <v>1</v>
      </c>
      <c r="I65" s="4">
        <v>1</v>
      </c>
      <c r="J65" s="4">
        <v>1</v>
      </c>
      <c r="K65" s="4" t="s">
        <v>30</v>
      </c>
      <c r="L65" s="4">
        <v>305</v>
      </c>
      <c r="M65" s="4">
        <v>305</v>
      </c>
      <c r="N65" s="4" t="s">
        <v>370</v>
      </c>
      <c r="O65" s="4" t="s">
        <v>32</v>
      </c>
      <c r="P65" s="4" t="s">
        <v>33</v>
      </c>
      <c r="Q65" s="4">
        <v>0</v>
      </c>
      <c r="R65" s="7">
        <v>44874</v>
      </c>
      <c r="S65" s="6">
        <v>44878</v>
      </c>
      <c r="T65" s="4" t="s">
        <v>34</v>
      </c>
      <c r="U65" s="4">
        <v>305</v>
      </c>
      <c r="V65" s="4">
        <v>0</v>
      </c>
      <c r="W65" s="4">
        <v>0</v>
      </c>
      <c r="X65" s="4" t="s">
        <v>371</v>
      </c>
      <c r="Y65" s="4" t="s">
        <v>35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272</v>
      </c>
      <c r="E66" s="4" t="s">
        <v>273</v>
      </c>
      <c r="F66" s="6">
        <v>44874</v>
      </c>
      <c r="G66" s="6">
        <v>44875</v>
      </c>
      <c r="H66" s="4">
        <v>1</v>
      </c>
      <c r="I66" s="4">
        <v>1</v>
      </c>
      <c r="J66" s="4">
        <v>1</v>
      </c>
      <c r="K66" s="4" t="s">
        <v>30</v>
      </c>
      <c r="L66" s="4">
        <v>175</v>
      </c>
      <c r="M66" s="4">
        <v>175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44874</v>
      </c>
      <c r="S66" s="6">
        <v>44878</v>
      </c>
      <c r="T66" s="4" t="s">
        <v>34</v>
      </c>
      <c r="U66" s="4">
        <v>175</v>
      </c>
      <c r="V66" s="4">
        <v>0</v>
      </c>
      <c r="W66" s="4">
        <v>0</v>
      </c>
      <c r="X66" s="4" t="s">
        <v>374</v>
      </c>
      <c r="Y66" s="4" t="s">
        <v>35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377</v>
      </c>
      <c r="F67" s="6">
        <v>44874</v>
      </c>
      <c r="G67" s="6">
        <v>44875</v>
      </c>
      <c r="H67" s="4">
        <v>1</v>
      </c>
      <c r="I67" s="4">
        <v>1</v>
      </c>
      <c r="J67" s="4">
        <v>1</v>
      </c>
      <c r="K67" s="4" t="s">
        <v>30</v>
      </c>
      <c r="L67" s="4">
        <v>876</v>
      </c>
      <c r="M67" s="4">
        <v>876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44874</v>
      </c>
      <c r="S67" s="6">
        <v>44878</v>
      </c>
      <c r="T67" s="4" t="s">
        <v>34</v>
      </c>
      <c r="U67" s="4">
        <v>876</v>
      </c>
      <c r="V67" s="4">
        <v>0</v>
      </c>
      <c r="W67" s="4">
        <v>0</v>
      </c>
      <c r="X67" s="4" t="s">
        <v>379</v>
      </c>
      <c r="Y67" s="4" t="s">
        <v>35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273</v>
      </c>
      <c r="F68" s="6">
        <v>44874</v>
      </c>
      <c r="G68" s="6">
        <v>44875</v>
      </c>
      <c r="H68" s="4">
        <v>1</v>
      </c>
      <c r="I68" s="4">
        <v>1</v>
      </c>
      <c r="J68" s="4">
        <v>1</v>
      </c>
      <c r="K68" s="4" t="s">
        <v>30</v>
      </c>
      <c r="L68" s="4">
        <v>174</v>
      </c>
      <c r="M68" s="4">
        <v>174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44874</v>
      </c>
      <c r="S68" s="6">
        <v>44878</v>
      </c>
      <c r="T68" s="4" t="s">
        <v>34</v>
      </c>
      <c r="U68" s="4">
        <v>174</v>
      </c>
      <c r="V68" s="4">
        <v>0</v>
      </c>
      <c r="W68" s="4">
        <v>0</v>
      </c>
      <c r="X68" s="4" t="s">
        <v>383</v>
      </c>
      <c r="Y68" s="4" t="s">
        <v>35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309</v>
      </c>
      <c r="E69" s="4" t="s">
        <v>310</v>
      </c>
      <c r="F69" s="6">
        <v>44874</v>
      </c>
      <c r="G69" s="6">
        <v>44875</v>
      </c>
      <c r="H69" s="4">
        <v>1</v>
      </c>
      <c r="I69" s="4">
        <v>1</v>
      </c>
      <c r="J69" s="4">
        <v>1</v>
      </c>
      <c r="K69" s="4" t="s">
        <v>30</v>
      </c>
      <c r="L69" s="4">
        <v>495</v>
      </c>
      <c r="M69" s="4">
        <v>495</v>
      </c>
      <c r="N69" s="4" t="s">
        <v>385</v>
      </c>
      <c r="O69" s="4" t="s">
        <v>32</v>
      </c>
      <c r="P69" s="4" t="s">
        <v>33</v>
      </c>
      <c r="Q69" s="4">
        <v>0</v>
      </c>
      <c r="R69" s="7">
        <v>44874</v>
      </c>
      <c r="S69" s="6">
        <v>44878</v>
      </c>
      <c r="T69" s="4" t="s">
        <v>34</v>
      </c>
      <c r="U69" s="4">
        <v>495</v>
      </c>
      <c r="V69" s="4">
        <v>0</v>
      </c>
      <c r="W69" s="4">
        <v>0</v>
      </c>
      <c r="X69" s="4" t="s">
        <v>386</v>
      </c>
      <c r="Y69" s="4" t="s">
        <v>35</v>
      </c>
    </row>
    <row r="70" s="4" customFormat="1" spans="1:25">
      <c r="A70" s="4" t="s">
        <v>91</v>
      </c>
      <c r="B70" s="4" t="s">
        <v>26</v>
      </c>
      <c r="C70" s="4" t="s">
        <v>387</v>
      </c>
      <c r="D70" s="4" t="s">
        <v>92</v>
      </c>
      <c r="E70" s="4" t="s">
        <v>93</v>
      </c>
      <c r="F70" s="6">
        <v>44872</v>
      </c>
      <c r="G70" s="6">
        <v>44875</v>
      </c>
      <c r="H70" s="4">
        <v>1</v>
      </c>
      <c r="I70" s="4">
        <v>3</v>
      </c>
      <c r="J70" s="4">
        <v>3</v>
      </c>
      <c r="K70" s="4" t="s">
        <v>30</v>
      </c>
      <c r="L70" s="4">
        <v>-480.05</v>
      </c>
      <c r="M70" s="4">
        <v>-480.05</v>
      </c>
      <c r="N70" s="4" t="s">
        <v>94</v>
      </c>
      <c r="O70" s="4" t="s">
        <v>32</v>
      </c>
      <c r="P70" s="4" t="s">
        <v>33</v>
      </c>
      <c r="Q70" s="4">
        <v>0</v>
      </c>
      <c r="R70" s="7">
        <v>44858</v>
      </c>
      <c r="S70" s="6">
        <v>44878</v>
      </c>
      <c r="T70" s="4" t="s">
        <v>34</v>
      </c>
      <c r="U70" s="4">
        <v>-480.05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44874</v>
      </c>
      <c r="G71" s="6">
        <v>44875</v>
      </c>
      <c r="H71" s="4">
        <v>1</v>
      </c>
      <c r="I71" s="4">
        <v>1</v>
      </c>
      <c r="J71" s="4">
        <v>1</v>
      </c>
      <c r="K71" s="4" t="s">
        <v>30</v>
      </c>
      <c r="L71" s="4">
        <v>369</v>
      </c>
      <c r="M71" s="4">
        <v>369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44874</v>
      </c>
      <c r="S71" s="6">
        <v>44878</v>
      </c>
      <c r="T71" s="4" t="s">
        <v>34</v>
      </c>
      <c r="U71" s="4">
        <v>369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44874</v>
      </c>
      <c r="G72" s="6">
        <v>44875</v>
      </c>
      <c r="H72" s="4">
        <v>1</v>
      </c>
      <c r="I72" s="4">
        <v>1</v>
      </c>
      <c r="J72" s="4">
        <v>1</v>
      </c>
      <c r="K72" s="4" t="s">
        <v>30</v>
      </c>
      <c r="L72" s="4">
        <v>454</v>
      </c>
      <c r="M72" s="4">
        <v>454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44874</v>
      </c>
      <c r="S72" s="6">
        <v>44878</v>
      </c>
      <c r="T72" s="4" t="s">
        <v>34</v>
      </c>
      <c r="U72" s="4">
        <v>454</v>
      </c>
      <c r="V72" s="4">
        <v>0</v>
      </c>
      <c r="W72" s="4">
        <v>0</v>
      </c>
      <c r="X72" s="4" t="s">
        <v>398</v>
      </c>
      <c r="Y72" s="4" t="s">
        <v>35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381</v>
      </c>
      <c r="E73" s="4" t="s">
        <v>273</v>
      </c>
      <c r="F73" s="6">
        <v>44874</v>
      </c>
      <c r="G73" s="6">
        <v>44875</v>
      </c>
      <c r="H73" s="4">
        <v>1</v>
      </c>
      <c r="I73" s="4">
        <v>1</v>
      </c>
      <c r="J73" s="4">
        <v>1</v>
      </c>
      <c r="K73" s="4" t="s">
        <v>30</v>
      </c>
      <c r="L73" s="4">
        <v>174</v>
      </c>
      <c r="M73" s="4">
        <v>174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44874</v>
      </c>
      <c r="S73" s="6">
        <v>44878</v>
      </c>
      <c r="T73" s="4" t="s">
        <v>34</v>
      </c>
      <c r="U73" s="4">
        <v>174</v>
      </c>
      <c r="V73" s="4">
        <v>0</v>
      </c>
      <c r="W73" s="4">
        <v>0</v>
      </c>
      <c r="X73" s="4" t="s">
        <v>401</v>
      </c>
      <c r="Y73" s="4" t="s">
        <v>35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38</v>
      </c>
      <c r="E74" s="4" t="s">
        <v>39</v>
      </c>
      <c r="F74" s="6">
        <v>44874</v>
      </c>
      <c r="G74" s="6">
        <v>44875</v>
      </c>
      <c r="H74" s="4">
        <v>1</v>
      </c>
      <c r="I74" s="4">
        <v>1</v>
      </c>
      <c r="J74" s="4">
        <v>1</v>
      </c>
      <c r="K74" s="4" t="s">
        <v>30</v>
      </c>
      <c r="L74" s="4">
        <v>534</v>
      </c>
      <c r="M74" s="4">
        <v>534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44874</v>
      </c>
      <c r="S74" s="6">
        <v>44878</v>
      </c>
      <c r="T74" s="4" t="s">
        <v>34</v>
      </c>
      <c r="U74" s="4">
        <v>534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44874</v>
      </c>
      <c r="G75" s="6">
        <v>44875</v>
      </c>
      <c r="H75" s="4">
        <v>1</v>
      </c>
      <c r="I75" s="4">
        <v>1</v>
      </c>
      <c r="J75" s="4">
        <v>1</v>
      </c>
      <c r="K75" s="4" t="s">
        <v>30</v>
      </c>
      <c r="L75" s="4">
        <v>153</v>
      </c>
      <c r="M75" s="4">
        <v>153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44874</v>
      </c>
      <c r="S75" s="6">
        <v>44878</v>
      </c>
      <c r="T75" s="4" t="s">
        <v>34</v>
      </c>
      <c r="U75" s="4">
        <v>153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170</v>
      </c>
      <c r="F76" s="6">
        <v>44874</v>
      </c>
      <c r="G76" s="6">
        <v>44875</v>
      </c>
      <c r="H76" s="4">
        <v>1</v>
      </c>
      <c r="I76" s="4">
        <v>1</v>
      </c>
      <c r="J76" s="4">
        <v>1</v>
      </c>
      <c r="K76" s="4" t="s">
        <v>30</v>
      </c>
      <c r="L76" s="4">
        <v>221</v>
      </c>
      <c r="M76" s="4">
        <v>221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44874</v>
      </c>
      <c r="S76" s="6">
        <v>44878</v>
      </c>
      <c r="T76" s="4" t="s">
        <v>34</v>
      </c>
      <c r="U76" s="4">
        <v>221</v>
      </c>
      <c r="V76" s="4">
        <v>0</v>
      </c>
      <c r="W76" s="4">
        <v>0</v>
      </c>
      <c r="X76" s="4" t="s">
        <v>415</v>
      </c>
      <c r="Y76" s="4" t="s">
        <v>416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44874</v>
      </c>
      <c r="G77" s="6">
        <v>44875</v>
      </c>
      <c r="H77" s="4">
        <v>1</v>
      </c>
      <c r="I77" s="4">
        <v>1</v>
      </c>
      <c r="J77" s="4">
        <v>1</v>
      </c>
      <c r="K77" s="4" t="s">
        <v>30</v>
      </c>
      <c r="L77" s="4">
        <v>944</v>
      </c>
      <c r="M77" s="4">
        <v>944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44874</v>
      </c>
      <c r="S77" s="6">
        <v>44878</v>
      </c>
      <c r="T77" s="4" t="s">
        <v>34</v>
      </c>
      <c r="U77" s="4">
        <v>944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195</v>
      </c>
      <c r="F78" s="6">
        <v>44874</v>
      </c>
      <c r="G78" s="6">
        <v>44875</v>
      </c>
      <c r="H78" s="4">
        <v>1</v>
      </c>
      <c r="I78" s="4">
        <v>1</v>
      </c>
      <c r="J78" s="4">
        <v>1</v>
      </c>
      <c r="K78" s="4" t="s">
        <v>30</v>
      </c>
      <c r="L78" s="4">
        <v>391</v>
      </c>
      <c r="M78" s="4">
        <v>391</v>
      </c>
      <c r="N78" s="4" t="s">
        <v>425</v>
      </c>
      <c r="O78" s="4" t="s">
        <v>32</v>
      </c>
      <c r="P78" s="4" t="s">
        <v>33</v>
      </c>
      <c r="Q78" s="4">
        <v>0</v>
      </c>
      <c r="R78" s="7">
        <v>44874</v>
      </c>
      <c r="S78" s="6">
        <v>44878</v>
      </c>
      <c r="T78" s="4" t="s">
        <v>34</v>
      </c>
      <c r="U78" s="4">
        <v>391</v>
      </c>
      <c r="V78" s="4">
        <v>0</v>
      </c>
      <c r="W78" s="4">
        <v>0</v>
      </c>
      <c r="X78" s="4" t="s">
        <v>426</v>
      </c>
      <c r="Y78" s="4" t="s">
        <v>35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44874</v>
      </c>
      <c r="G79" s="6">
        <v>44875</v>
      </c>
      <c r="H79" s="4">
        <v>1</v>
      </c>
      <c r="I79" s="4">
        <v>1</v>
      </c>
      <c r="J79" s="4">
        <v>1</v>
      </c>
      <c r="K79" s="4" t="s">
        <v>30</v>
      </c>
      <c r="L79" s="4">
        <v>190</v>
      </c>
      <c r="M79" s="4">
        <v>190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44874</v>
      </c>
      <c r="S79" s="6">
        <v>44878</v>
      </c>
      <c r="T79" s="4" t="s">
        <v>34</v>
      </c>
      <c r="U79" s="4">
        <v>190</v>
      </c>
      <c r="V79" s="4">
        <v>0</v>
      </c>
      <c r="W79" s="4">
        <v>0</v>
      </c>
      <c r="X79" s="4" t="s">
        <v>431</v>
      </c>
      <c r="Y79" s="4" t="s">
        <v>35</v>
      </c>
    </row>
    <row r="80" s="4" customFormat="1" spans="1:25">
      <c r="A80" s="4" t="s">
        <v>432</v>
      </c>
      <c r="B80" s="4" t="s">
        <v>26</v>
      </c>
      <c r="C80" s="4" t="s">
        <v>433</v>
      </c>
      <c r="D80" s="4" t="s">
        <v>434</v>
      </c>
      <c r="E80" s="4" t="s">
        <v>129</v>
      </c>
      <c r="F80" s="6">
        <v>44737</v>
      </c>
      <c r="G80" s="6">
        <v>44738</v>
      </c>
      <c r="H80" s="4">
        <v>1</v>
      </c>
      <c r="I80" s="4">
        <v>1</v>
      </c>
      <c r="J80" s="4">
        <v>1</v>
      </c>
      <c r="K80" s="4" t="s">
        <v>30</v>
      </c>
      <c r="L80" s="4">
        <v>646.31</v>
      </c>
      <c r="M80" s="4">
        <v>646.31</v>
      </c>
      <c r="N80" s="4" t="s">
        <v>435</v>
      </c>
      <c r="O80" s="4" t="s">
        <v>32</v>
      </c>
      <c r="P80" s="4" t="s">
        <v>33</v>
      </c>
      <c r="Q80" s="4">
        <v>0</v>
      </c>
      <c r="R80" s="7">
        <v>44689.3963657407</v>
      </c>
      <c r="S80" s="6">
        <v>44878</v>
      </c>
      <c r="T80" s="4" t="s">
        <v>34</v>
      </c>
      <c r="U80" s="4">
        <v>646.31</v>
      </c>
      <c r="V80" s="4">
        <v>0</v>
      </c>
      <c r="W80" s="4">
        <v>0</v>
      </c>
      <c r="X80" s="4" t="s">
        <v>35</v>
      </c>
      <c r="Y80" s="4" t="s">
        <v>436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44874</v>
      </c>
      <c r="G81" s="6">
        <v>44876</v>
      </c>
      <c r="H81" s="4">
        <v>1</v>
      </c>
      <c r="I81" s="4">
        <v>2</v>
      </c>
      <c r="J81" s="4">
        <v>2</v>
      </c>
      <c r="K81" s="4" t="s">
        <v>30</v>
      </c>
      <c r="L81" s="4">
        <v>3350</v>
      </c>
      <c r="M81" s="4">
        <v>3350</v>
      </c>
      <c r="N81" s="4" t="s">
        <v>440</v>
      </c>
      <c r="O81" s="4" t="s">
        <v>441</v>
      </c>
      <c r="P81" s="4" t="s">
        <v>33</v>
      </c>
      <c r="Q81" s="4">
        <v>0</v>
      </c>
      <c r="R81" s="7">
        <v>44831</v>
      </c>
      <c r="S81" s="6">
        <v>44879</v>
      </c>
      <c r="T81" s="4" t="s">
        <v>34</v>
      </c>
      <c r="U81" s="4">
        <v>3350</v>
      </c>
      <c r="V81" s="4">
        <v>0</v>
      </c>
      <c r="W81" s="4">
        <v>0</v>
      </c>
      <c r="X81" s="4" t="s">
        <v>35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190</v>
      </c>
      <c r="F82" s="6">
        <v>44873</v>
      </c>
      <c r="G82" s="6">
        <v>44876</v>
      </c>
      <c r="H82" s="4">
        <v>1</v>
      </c>
      <c r="I82" s="4">
        <v>3</v>
      </c>
      <c r="J82" s="4">
        <v>3</v>
      </c>
      <c r="K82" s="4" t="s">
        <v>30</v>
      </c>
      <c r="L82" s="4">
        <v>3063</v>
      </c>
      <c r="M82" s="4">
        <v>3063</v>
      </c>
      <c r="N82" s="4" t="s">
        <v>445</v>
      </c>
      <c r="O82" s="4" t="s">
        <v>441</v>
      </c>
      <c r="P82" s="4" t="s">
        <v>33</v>
      </c>
      <c r="Q82" s="4">
        <v>0</v>
      </c>
      <c r="R82" s="7">
        <v>44840</v>
      </c>
      <c r="S82" s="6">
        <v>44879</v>
      </c>
      <c r="T82" s="4" t="s">
        <v>34</v>
      </c>
      <c r="U82" s="4">
        <v>3063</v>
      </c>
      <c r="V82" s="4">
        <v>0</v>
      </c>
      <c r="W82" s="4">
        <v>0</v>
      </c>
      <c r="X82" s="4" t="s">
        <v>35</v>
      </c>
      <c r="Y82" s="4" t="s">
        <v>446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190</v>
      </c>
      <c r="F83" s="6">
        <v>44874</v>
      </c>
      <c r="G83" s="6">
        <v>44876</v>
      </c>
      <c r="H83" s="4">
        <v>1</v>
      </c>
      <c r="I83" s="4">
        <v>2</v>
      </c>
      <c r="J83" s="4">
        <v>2</v>
      </c>
      <c r="K83" s="4" t="s">
        <v>30</v>
      </c>
      <c r="L83" s="4">
        <v>2462</v>
      </c>
      <c r="M83" s="4">
        <v>2462</v>
      </c>
      <c r="N83" s="4" t="s">
        <v>449</v>
      </c>
      <c r="O83" s="4" t="s">
        <v>441</v>
      </c>
      <c r="P83" s="4" t="s">
        <v>33</v>
      </c>
      <c r="Q83" s="4">
        <v>0</v>
      </c>
      <c r="R83" s="7">
        <v>44846</v>
      </c>
      <c r="S83" s="6">
        <v>44879</v>
      </c>
      <c r="T83" s="4" t="s">
        <v>34</v>
      </c>
      <c r="U83" s="4">
        <v>2462</v>
      </c>
      <c r="V83" s="4">
        <v>0</v>
      </c>
      <c r="W83" s="4">
        <v>0</v>
      </c>
      <c r="X83" s="4" t="s">
        <v>35</v>
      </c>
      <c r="Y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452</v>
      </c>
      <c r="E84" s="4" t="s">
        <v>453</v>
      </c>
      <c r="F84" s="6">
        <v>44875</v>
      </c>
      <c r="G84" s="6">
        <v>44876</v>
      </c>
      <c r="H84" s="4">
        <v>1</v>
      </c>
      <c r="I84" s="4">
        <v>1</v>
      </c>
      <c r="J84" s="4">
        <v>1</v>
      </c>
      <c r="K84" s="4" t="s">
        <v>30</v>
      </c>
      <c r="L84" s="4">
        <v>1757</v>
      </c>
      <c r="M84" s="4">
        <v>1757</v>
      </c>
      <c r="N84" s="4" t="s">
        <v>454</v>
      </c>
      <c r="O84" s="4" t="s">
        <v>441</v>
      </c>
      <c r="P84" s="4" t="s">
        <v>33</v>
      </c>
      <c r="Q84" s="4">
        <v>0</v>
      </c>
      <c r="R84" s="7">
        <v>44847</v>
      </c>
      <c r="S84" s="6">
        <v>44879</v>
      </c>
      <c r="T84" s="4" t="s">
        <v>34</v>
      </c>
      <c r="U84" s="4">
        <v>1757</v>
      </c>
      <c r="V84" s="4">
        <v>0</v>
      </c>
      <c r="W84" s="4">
        <v>0</v>
      </c>
      <c r="X84" s="4" t="s">
        <v>35</v>
      </c>
      <c r="Y84" s="4" t="s">
        <v>455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6">
        <v>44875</v>
      </c>
      <c r="G85" s="6">
        <v>44876</v>
      </c>
      <c r="H85" s="4">
        <v>1</v>
      </c>
      <c r="I85" s="4">
        <v>1</v>
      </c>
      <c r="J85" s="4">
        <v>1</v>
      </c>
      <c r="K85" s="4" t="s">
        <v>30</v>
      </c>
      <c r="L85" s="4">
        <v>368</v>
      </c>
      <c r="M85" s="4">
        <v>368</v>
      </c>
      <c r="N85" s="4" t="s">
        <v>459</v>
      </c>
      <c r="O85" s="4" t="s">
        <v>441</v>
      </c>
      <c r="P85" s="4" t="s">
        <v>33</v>
      </c>
      <c r="Q85" s="4">
        <v>0</v>
      </c>
      <c r="R85" s="7">
        <v>44850</v>
      </c>
      <c r="S85" s="6">
        <v>44879</v>
      </c>
      <c r="T85" s="4" t="s">
        <v>34</v>
      </c>
      <c r="U85" s="4">
        <v>368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44873</v>
      </c>
      <c r="G86" s="6">
        <v>44876</v>
      </c>
      <c r="H86" s="4">
        <v>1</v>
      </c>
      <c r="I86" s="4">
        <v>3</v>
      </c>
      <c r="J86" s="4">
        <v>3</v>
      </c>
      <c r="K86" s="4" t="s">
        <v>30</v>
      </c>
      <c r="L86" s="4">
        <v>1575</v>
      </c>
      <c r="M86" s="4">
        <v>1575</v>
      </c>
      <c r="N86" s="4" t="s">
        <v>463</v>
      </c>
      <c r="O86" s="4" t="s">
        <v>441</v>
      </c>
      <c r="P86" s="4" t="s">
        <v>33</v>
      </c>
      <c r="Q86" s="4">
        <v>0</v>
      </c>
      <c r="R86" s="7">
        <v>44851</v>
      </c>
      <c r="S86" s="6">
        <v>44879</v>
      </c>
      <c r="T86" s="4" t="s">
        <v>34</v>
      </c>
      <c r="U86" s="4">
        <v>1575</v>
      </c>
      <c r="V86" s="4">
        <v>0</v>
      </c>
      <c r="W86" s="4">
        <v>0</v>
      </c>
      <c r="X86" s="4" t="s">
        <v>35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466</v>
      </c>
      <c r="E87" s="4" t="s">
        <v>467</v>
      </c>
      <c r="F87" s="6">
        <v>44874</v>
      </c>
      <c r="G87" s="6">
        <v>44876</v>
      </c>
      <c r="H87" s="4">
        <v>1</v>
      </c>
      <c r="I87" s="4">
        <v>2</v>
      </c>
      <c r="J87" s="4">
        <v>2</v>
      </c>
      <c r="K87" s="4" t="s">
        <v>30</v>
      </c>
      <c r="L87" s="4">
        <v>1402</v>
      </c>
      <c r="M87" s="4">
        <v>1402</v>
      </c>
      <c r="N87" s="4" t="s">
        <v>468</v>
      </c>
      <c r="O87" s="4" t="s">
        <v>441</v>
      </c>
      <c r="P87" s="4" t="s">
        <v>33</v>
      </c>
      <c r="Q87" s="4">
        <v>0</v>
      </c>
      <c r="R87" s="7">
        <v>44854</v>
      </c>
      <c r="S87" s="6">
        <v>44879</v>
      </c>
      <c r="T87" s="4" t="s">
        <v>34</v>
      </c>
      <c r="U87" s="4">
        <v>1402</v>
      </c>
      <c r="V87" s="4">
        <v>0</v>
      </c>
      <c r="W87" s="4">
        <v>0</v>
      </c>
      <c r="X87" s="4" t="s">
        <v>469</v>
      </c>
      <c r="Y87" s="4" t="s">
        <v>35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472</v>
      </c>
      <c r="F88" s="6">
        <v>44875</v>
      </c>
      <c r="G88" s="6">
        <v>44876</v>
      </c>
      <c r="H88" s="4">
        <v>1</v>
      </c>
      <c r="I88" s="4">
        <v>1</v>
      </c>
      <c r="J88" s="4">
        <v>1</v>
      </c>
      <c r="K88" s="4" t="s">
        <v>30</v>
      </c>
      <c r="L88" s="4">
        <v>860</v>
      </c>
      <c r="M88" s="4">
        <v>860</v>
      </c>
      <c r="N88" s="4" t="s">
        <v>473</v>
      </c>
      <c r="O88" s="4" t="s">
        <v>441</v>
      </c>
      <c r="P88" s="4" t="s">
        <v>33</v>
      </c>
      <c r="Q88" s="4">
        <v>0</v>
      </c>
      <c r="R88" s="7">
        <v>44856</v>
      </c>
      <c r="S88" s="6">
        <v>44879</v>
      </c>
      <c r="T88" s="4" t="s">
        <v>34</v>
      </c>
      <c r="U88" s="4">
        <v>860</v>
      </c>
      <c r="V88" s="4">
        <v>0</v>
      </c>
      <c r="W88" s="4">
        <v>0</v>
      </c>
      <c r="X88" s="4" t="s">
        <v>35</v>
      </c>
      <c r="Y88" s="4" t="s">
        <v>474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466</v>
      </c>
      <c r="E89" s="4" t="s">
        <v>467</v>
      </c>
      <c r="F89" s="6">
        <v>44874</v>
      </c>
      <c r="G89" s="6">
        <v>44876</v>
      </c>
      <c r="H89" s="4">
        <v>1</v>
      </c>
      <c r="I89" s="4">
        <v>2</v>
      </c>
      <c r="J89" s="4">
        <v>2</v>
      </c>
      <c r="K89" s="4" t="s">
        <v>30</v>
      </c>
      <c r="L89" s="4">
        <v>1414</v>
      </c>
      <c r="M89" s="4">
        <v>1414</v>
      </c>
      <c r="N89" s="4" t="s">
        <v>476</v>
      </c>
      <c r="O89" s="4" t="s">
        <v>441</v>
      </c>
      <c r="P89" s="4" t="s">
        <v>33</v>
      </c>
      <c r="Q89" s="4">
        <v>0</v>
      </c>
      <c r="R89" s="7">
        <v>44857</v>
      </c>
      <c r="S89" s="6">
        <v>44879</v>
      </c>
      <c r="T89" s="4" t="s">
        <v>34</v>
      </c>
      <c r="U89" s="4">
        <v>1414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44874</v>
      </c>
      <c r="G90" s="6">
        <v>44876</v>
      </c>
      <c r="H90" s="4">
        <v>1</v>
      </c>
      <c r="I90" s="4">
        <v>2</v>
      </c>
      <c r="J90" s="4">
        <v>2</v>
      </c>
      <c r="K90" s="4" t="s">
        <v>30</v>
      </c>
      <c r="L90" s="4">
        <v>1407</v>
      </c>
      <c r="M90" s="4">
        <v>1407</v>
      </c>
      <c r="N90" s="4" t="s">
        <v>480</v>
      </c>
      <c r="O90" s="4" t="s">
        <v>441</v>
      </c>
      <c r="P90" s="4" t="s">
        <v>33</v>
      </c>
      <c r="Q90" s="4">
        <v>0</v>
      </c>
      <c r="R90" s="7">
        <v>44858</v>
      </c>
      <c r="S90" s="6">
        <v>44879</v>
      </c>
      <c r="T90" s="4" t="s">
        <v>34</v>
      </c>
      <c r="U90" s="4">
        <v>1407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44875</v>
      </c>
      <c r="G91" s="6">
        <v>44876</v>
      </c>
      <c r="H91" s="4">
        <v>1</v>
      </c>
      <c r="I91" s="4">
        <v>1</v>
      </c>
      <c r="J91" s="4">
        <v>1</v>
      </c>
      <c r="K91" s="4" t="s">
        <v>30</v>
      </c>
      <c r="L91" s="4">
        <v>777</v>
      </c>
      <c r="M91" s="4">
        <v>777</v>
      </c>
      <c r="N91" s="4" t="s">
        <v>486</v>
      </c>
      <c r="O91" s="4" t="s">
        <v>441</v>
      </c>
      <c r="P91" s="4" t="s">
        <v>33</v>
      </c>
      <c r="Q91" s="4">
        <v>0</v>
      </c>
      <c r="R91" s="7">
        <v>44859</v>
      </c>
      <c r="S91" s="6">
        <v>44879</v>
      </c>
      <c r="T91" s="4" t="s">
        <v>34</v>
      </c>
      <c r="U91" s="4">
        <v>777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490</v>
      </c>
      <c r="E92" s="4" t="s">
        <v>491</v>
      </c>
      <c r="F92" s="6">
        <v>44872</v>
      </c>
      <c r="G92" s="6">
        <v>44876</v>
      </c>
      <c r="H92" s="4">
        <v>1</v>
      </c>
      <c r="I92" s="4">
        <v>4</v>
      </c>
      <c r="J92" s="4">
        <v>4</v>
      </c>
      <c r="K92" s="4" t="s">
        <v>30</v>
      </c>
      <c r="L92" s="4">
        <v>3400</v>
      </c>
      <c r="M92" s="4">
        <v>3400</v>
      </c>
      <c r="N92" s="4" t="s">
        <v>492</v>
      </c>
      <c r="O92" s="4" t="s">
        <v>441</v>
      </c>
      <c r="P92" s="4" t="s">
        <v>33</v>
      </c>
      <c r="Q92" s="4">
        <v>0</v>
      </c>
      <c r="R92" s="7">
        <v>44859</v>
      </c>
      <c r="S92" s="6">
        <v>44879</v>
      </c>
      <c r="T92" s="4" t="s">
        <v>34</v>
      </c>
      <c r="U92" s="4">
        <v>3400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146</v>
      </c>
      <c r="F93" s="6">
        <v>44874</v>
      </c>
      <c r="G93" s="6">
        <v>44876</v>
      </c>
      <c r="H93" s="4">
        <v>1</v>
      </c>
      <c r="I93" s="4">
        <v>2</v>
      </c>
      <c r="J93" s="4">
        <v>2</v>
      </c>
      <c r="K93" s="4" t="s">
        <v>30</v>
      </c>
      <c r="L93" s="4">
        <v>716</v>
      </c>
      <c r="M93" s="4">
        <v>716</v>
      </c>
      <c r="N93" s="4" t="s">
        <v>497</v>
      </c>
      <c r="O93" s="4" t="s">
        <v>441</v>
      </c>
      <c r="P93" s="4" t="s">
        <v>33</v>
      </c>
      <c r="Q93" s="4">
        <v>0</v>
      </c>
      <c r="R93" s="7">
        <v>44860</v>
      </c>
      <c r="S93" s="6">
        <v>44879</v>
      </c>
      <c r="T93" s="4" t="s">
        <v>34</v>
      </c>
      <c r="U93" s="4">
        <v>716</v>
      </c>
      <c r="V93" s="4">
        <v>0</v>
      </c>
      <c r="W93" s="4">
        <v>0</v>
      </c>
      <c r="X93" s="4" t="s">
        <v>498</v>
      </c>
      <c r="Y93" s="4" t="s">
        <v>35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44874</v>
      </c>
      <c r="G94" s="6">
        <v>44876</v>
      </c>
      <c r="H94" s="4">
        <v>1</v>
      </c>
      <c r="I94" s="4">
        <v>2</v>
      </c>
      <c r="J94" s="4">
        <v>2</v>
      </c>
      <c r="K94" s="4" t="s">
        <v>30</v>
      </c>
      <c r="L94" s="4">
        <v>3152</v>
      </c>
      <c r="M94" s="4">
        <v>3152</v>
      </c>
      <c r="N94" s="4" t="s">
        <v>502</v>
      </c>
      <c r="O94" s="4" t="s">
        <v>441</v>
      </c>
      <c r="P94" s="4" t="s">
        <v>33</v>
      </c>
      <c r="Q94" s="4">
        <v>0</v>
      </c>
      <c r="R94" s="7">
        <v>44861</v>
      </c>
      <c r="S94" s="6">
        <v>44879</v>
      </c>
      <c r="T94" s="4" t="s">
        <v>34</v>
      </c>
      <c r="U94" s="4">
        <v>3152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117</v>
      </c>
      <c r="F95" s="6">
        <v>44875</v>
      </c>
      <c r="G95" s="6">
        <v>44876</v>
      </c>
      <c r="H95" s="4">
        <v>1</v>
      </c>
      <c r="I95" s="4">
        <v>1</v>
      </c>
      <c r="J95" s="4">
        <v>1</v>
      </c>
      <c r="K95" s="4" t="s">
        <v>30</v>
      </c>
      <c r="L95" s="4">
        <v>593</v>
      </c>
      <c r="M95" s="4">
        <v>593</v>
      </c>
      <c r="N95" s="4" t="s">
        <v>507</v>
      </c>
      <c r="O95" s="4" t="s">
        <v>441</v>
      </c>
      <c r="P95" s="4" t="s">
        <v>33</v>
      </c>
      <c r="Q95" s="4">
        <v>0</v>
      </c>
      <c r="R95" s="7">
        <v>44862</v>
      </c>
      <c r="S95" s="6">
        <v>44879</v>
      </c>
      <c r="T95" s="4" t="s">
        <v>34</v>
      </c>
      <c r="U95" s="4">
        <v>593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44875</v>
      </c>
      <c r="G96" s="6">
        <v>44876</v>
      </c>
      <c r="H96" s="4">
        <v>1</v>
      </c>
      <c r="I96" s="4">
        <v>1</v>
      </c>
      <c r="J96" s="4">
        <v>1</v>
      </c>
      <c r="K96" s="4" t="s">
        <v>30</v>
      </c>
      <c r="L96" s="4">
        <v>530</v>
      </c>
      <c r="M96" s="4">
        <v>530</v>
      </c>
      <c r="N96" s="4" t="s">
        <v>513</v>
      </c>
      <c r="O96" s="4" t="s">
        <v>441</v>
      </c>
      <c r="P96" s="4" t="s">
        <v>33</v>
      </c>
      <c r="Q96" s="4">
        <v>0</v>
      </c>
      <c r="R96" s="7">
        <v>44862</v>
      </c>
      <c r="S96" s="6">
        <v>44879</v>
      </c>
      <c r="T96" s="4" t="s">
        <v>34</v>
      </c>
      <c r="U96" s="4">
        <v>530</v>
      </c>
      <c r="V96" s="4">
        <v>0</v>
      </c>
      <c r="W96" s="4">
        <v>0</v>
      </c>
      <c r="X96" s="4" t="s">
        <v>514</v>
      </c>
      <c r="Y96" s="4" t="s">
        <v>35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44874</v>
      </c>
      <c r="G97" s="6">
        <v>44876</v>
      </c>
      <c r="H97" s="4">
        <v>1</v>
      </c>
      <c r="I97" s="4">
        <v>2</v>
      </c>
      <c r="J97" s="4">
        <v>2</v>
      </c>
      <c r="K97" s="4" t="s">
        <v>30</v>
      </c>
      <c r="L97" s="4">
        <v>2028</v>
      </c>
      <c r="M97" s="4">
        <v>2028</v>
      </c>
      <c r="N97" s="4" t="s">
        <v>518</v>
      </c>
      <c r="O97" s="4" t="s">
        <v>441</v>
      </c>
      <c r="P97" s="4" t="s">
        <v>33</v>
      </c>
      <c r="Q97" s="4">
        <v>0</v>
      </c>
      <c r="R97" s="7">
        <v>44863</v>
      </c>
      <c r="S97" s="6">
        <v>44879</v>
      </c>
      <c r="T97" s="4" t="s">
        <v>34</v>
      </c>
      <c r="U97" s="4">
        <v>2028</v>
      </c>
      <c r="V97" s="4">
        <v>0</v>
      </c>
      <c r="W97" s="4">
        <v>0</v>
      </c>
      <c r="X97" s="4" t="s">
        <v>519</v>
      </c>
      <c r="Y97" s="4" t="s">
        <v>519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123</v>
      </c>
      <c r="F98" s="6">
        <v>44874</v>
      </c>
      <c r="G98" s="6">
        <v>44876</v>
      </c>
      <c r="H98" s="4">
        <v>1</v>
      </c>
      <c r="I98" s="4">
        <v>2</v>
      </c>
      <c r="J98" s="4">
        <v>2</v>
      </c>
      <c r="K98" s="4" t="s">
        <v>30</v>
      </c>
      <c r="L98" s="4">
        <v>1314</v>
      </c>
      <c r="M98" s="4">
        <v>1314</v>
      </c>
      <c r="N98" s="4" t="s">
        <v>522</v>
      </c>
      <c r="O98" s="4" t="s">
        <v>441</v>
      </c>
      <c r="P98" s="4" t="s">
        <v>33</v>
      </c>
      <c r="Q98" s="4">
        <v>0</v>
      </c>
      <c r="R98" s="7">
        <v>44863</v>
      </c>
      <c r="S98" s="6">
        <v>44879</v>
      </c>
      <c r="T98" s="4" t="s">
        <v>34</v>
      </c>
      <c r="U98" s="4">
        <v>1314</v>
      </c>
      <c r="V98" s="4">
        <v>0</v>
      </c>
      <c r="W98" s="4">
        <v>0</v>
      </c>
      <c r="X98" s="4" t="s">
        <v>523</v>
      </c>
      <c r="Y98" s="4" t="s">
        <v>35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525</v>
      </c>
      <c r="E99" s="4" t="s">
        <v>526</v>
      </c>
      <c r="F99" s="6">
        <v>44872</v>
      </c>
      <c r="G99" s="6">
        <v>44876</v>
      </c>
      <c r="H99" s="4">
        <v>1</v>
      </c>
      <c r="I99" s="4">
        <v>4</v>
      </c>
      <c r="J99" s="4">
        <v>4</v>
      </c>
      <c r="K99" s="4" t="s">
        <v>30</v>
      </c>
      <c r="L99" s="4">
        <v>35072</v>
      </c>
      <c r="M99" s="4">
        <v>35072</v>
      </c>
      <c r="N99" s="4" t="s">
        <v>527</v>
      </c>
      <c r="O99" s="4" t="s">
        <v>441</v>
      </c>
      <c r="P99" s="4" t="s">
        <v>33</v>
      </c>
      <c r="Q99" s="4">
        <v>0</v>
      </c>
      <c r="R99" s="7">
        <v>44864</v>
      </c>
      <c r="S99" s="6">
        <v>44879</v>
      </c>
      <c r="T99" s="4" t="s">
        <v>34</v>
      </c>
      <c r="U99" s="4">
        <v>35072</v>
      </c>
      <c r="V99" s="4">
        <v>0</v>
      </c>
      <c r="W99" s="4">
        <v>0</v>
      </c>
      <c r="X99" s="4" t="s">
        <v>528</v>
      </c>
      <c r="Y99" s="4" t="s">
        <v>529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531</v>
      </c>
      <c r="E100" s="4" t="s">
        <v>532</v>
      </c>
      <c r="F100" s="6">
        <v>44869</v>
      </c>
      <c r="G100" s="6">
        <v>44876</v>
      </c>
      <c r="H100" s="4">
        <v>1</v>
      </c>
      <c r="I100" s="4">
        <v>7</v>
      </c>
      <c r="J100" s="4">
        <v>7</v>
      </c>
      <c r="K100" s="4" t="s">
        <v>30</v>
      </c>
      <c r="L100" s="4">
        <v>10927</v>
      </c>
      <c r="M100" s="4">
        <v>10927</v>
      </c>
      <c r="N100" s="4" t="s">
        <v>533</v>
      </c>
      <c r="O100" s="4" t="s">
        <v>441</v>
      </c>
      <c r="P100" s="4" t="s">
        <v>33</v>
      </c>
      <c r="Q100" s="4">
        <v>0</v>
      </c>
      <c r="R100" s="7">
        <v>44865</v>
      </c>
      <c r="S100" s="6">
        <v>44879</v>
      </c>
      <c r="T100" s="4" t="s">
        <v>34</v>
      </c>
      <c r="U100" s="4">
        <v>10927</v>
      </c>
      <c r="V100" s="4">
        <v>0</v>
      </c>
      <c r="W100" s="4">
        <v>0</v>
      </c>
      <c r="X100" s="4" t="s">
        <v>534</v>
      </c>
      <c r="Y100" s="4" t="s">
        <v>535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537</v>
      </c>
      <c r="E101" s="4" t="s">
        <v>538</v>
      </c>
      <c r="F101" s="6">
        <v>44875</v>
      </c>
      <c r="G101" s="6">
        <v>44876</v>
      </c>
      <c r="H101" s="4">
        <v>1</v>
      </c>
      <c r="I101" s="4">
        <v>1</v>
      </c>
      <c r="J101" s="4">
        <v>1</v>
      </c>
      <c r="K101" s="4" t="s">
        <v>30</v>
      </c>
      <c r="L101" s="4">
        <v>572</v>
      </c>
      <c r="M101" s="4">
        <v>572</v>
      </c>
      <c r="N101" s="4" t="s">
        <v>539</v>
      </c>
      <c r="O101" s="4" t="s">
        <v>441</v>
      </c>
      <c r="P101" s="4" t="s">
        <v>33</v>
      </c>
      <c r="Q101" s="4">
        <v>0</v>
      </c>
      <c r="R101" s="7">
        <v>44865</v>
      </c>
      <c r="S101" s="6">
        <v>44879</v>
      </c>
      <c r="T101" s="4" t="s">
        <v>34</v>
      </c>
      <c r="U101" s="4">
        <v>572</v>
      </c>
      <c r="V101" s="4">
        <v>0</v>
      </c>
      <c r="W101" s="4">
        <v>0</v>
      </c>
      <c r="X101" s="4" t="s">
        <v>540</v>
      </c>
      <c r="Y101" s="4" t="s">
        <v>35</v>
      </c>
    </row>
    <row r="102" s="4" customFormat="1" spans="1:25">
      <c r="A102" s="4" t="s">
        <v>541</v>
      </c>
      <c r="B102" s="4" t="s">
        <v>26</v>
      </c>
      <c r="C102" s="4" t="s">
        <v>27</v>
      </c>
      <c r="D102" s="4" t="s">
        <v>542</v>
      </c>
      <c r="E102" s="4" t="s">
        <v>170</v>
      </c>
      <c r="F102" s="6">
        <v>44874</v>
      </c>
      <c r="G102" s="6">
        <v>44876</v>
      </c>
      <c r="H102" s="4">
        <v>1</v>
      </c>
      <c r="I102" s="4">
        <v>2</v>
      </c>
      <c r="J102" s="4">
        <v>2</v>
      </c>
      <c r="K102" s="4" t="s">
        <v>30</v>
      </c>
      <c r="L102" s="4">
        <v>502</v>
      </c>
      <c r="M102" s="4">
        <v>502</v>
      </c>
      <c r="N102" s="4" t="s">
        <v>543</v>
      </c>
      <c r="O102" s="4" t="s">
        <v>441</v>
      </c>
      <c r="P102" s="4" t="s">
        <v>33</v>
      </c>
      <c r="Q102" s="4">
        <v>0</v>
      </c>
      <c r="R102" s="7">
        <v>44865</v>
      </c>
      <c r="S102" s="6">
        <v>44879</v>
      </c>
      <c r="T102" s="4" t="s">
        <v>34</v>
      </c>
      <c r="U102" s="4">
        <v>502</v>
      </c>
      <c r="V102" s="4">
        <v>0</v>
      </c>
      <c r="W102" s="4">
        <v>0</v>
      </c>
      <c r="X102" s="4" t="s">
        <v>544</v>
      </c>
      <c r="Y102" s="4" t="s">
        <v>545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547</v>
      </c>
      <c r="E103" s="4" t="s">
        <v>548</v>
      </c>
      <c r="F103" s="6">
        <v>44874</v>
      </c>
      <c r="G103" s="6">
        <v>44876</v>
      </c>
      <c r="H103" s="4">
        <v>1</v>
      </c>
      <c r="I103" s="4">
        <v>2</v>
      </c>
      <c r="J103" s="4">
        <v>2</v>
      </c>
      <c r="K103" s="4" t="s">
        <v>30</v>
      </c>
      <c r="L103" s="4">
        <v>1102</v>
      </c>
      <c r="M103" s="4">
        <v>1102</v>
      </c>
      <c r="N103" s="4" t="s">
        <v>549</v>
      </c>
      <c r="O103" s="4" t="s">
        <v>441</v>
      </c>
      <c r="P103" s="4" t="s">
        <v>33</v>
      </c>
      <c r="Q103" s="4">
        <v>0</v>
      </c>
      <c r="R103" s="7">
        <v>44866</v>
      </c>
      <c r="S103" s="6">
        <v>44879</v>
      </c>
      <c r="T103" s="4" t="s">
        <v>34</v>
      </c>
      <c r="U103" s="4">
        <v>1102</v>
      </c>
      <c r="V103" s="4">
        <v>0</v>
      </c>
      <c r="W103" s="4">
        <v>0</v>
      </c>
      <c r="X103" s="4" t="s">
        <v>550</v>
      </c>
      <c r="Y103" s="4" t="s">
        <v>35</v>
      </c>
    </row>
    <row r="104" s="4" customFormat="1" spans="1:25">
      <c r="A104" s="4" t="s">
        <v>546</v>
      </c>
      <c r="B104" s="4" t="s">
        <v>26</v>
      </c>
      <c r="C104" s="4" t="s">
        <v>68</v>
      </c>
      <c r="D104" s="4" t="s">
        <v>547</v>
      </c>
      <c r="E104" s="4" t="s">
        <v>548</v>
      </c>
      <c r="F104" s="6">
        <v>44874</v>
      </c>
      <c r="G104" s="6">
        <v>44876</v>
      </c>
      <c r="H104" s="4">
        <v>1</v>
      </c>
      <c r="I104" s="4">
        <v>2</v>
      </c>
      <c r="J104" s="4">
        <v>2</v>
      </c>
      <c r="K104" s="4" t="s">
        <v>30</v>
      </c>
      <c r="L104" s="4">
        <v>-1102</v>
      </c>
      <c r="M104" s="4">
        <v>-1102</v>
      </c>
      <c r="N104" s="4" t="s">
        <v>549</v>
      </c>
      <c r="O104" s="4" t="s">
        <v>441</v>
      </c>
      <c r="P104" s="4" t="s">
        <v>33</v>
      </c>
      <c r="Q104" s="4">
        <v>0</v>
      </c>
      <c r="R104" s="7">
        <v>44866</v>
      </c>
      <c r="S104" s="6">
        <v>44879</v>
      </c>
      <c r="T104" s="4" t="s">
        <v>34</v>
      </c>
      <c r="U104" s="4">
        <v>-1102</v>
      </c>
      <c r="V104" s="4">
        <v>0</v>
      </c>
      <c r="W104" s="4">
        <v>0</v>
      </c>
      <c r="X104" s="4" t="s">
        <v>550</v>
      </c>
      <c r="Y104" s="4" t="s">
        <v>35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553</v>
      </c>
      <c r="F105" s="6">
        <v>44873</v>
      </c>
      <c r="G105" s="6">
        <v>44876</v>
      </c>
      <c r="H105" s="4">
        <v>1</v>
      </c>
      <c r="I105" s="4">
        <v>3</v>
      </c>
      <c r="J105" s="4">
        <v>3</v>
      </c>
      <c r="K105" s="4" t="s">
        <v>30</v>
      </c>
      <c r="L105" s="4">
        <v>4062</v>
      </c>
      <c r="M105" s="4">
        <v>4062</v>
      </c>
      <c r="N105" s="4" t="s">
        <v>554</v>
      </c>
      <c r="O105" s="4" t="s">
        <v>441</v>
      </c>
      <c r="P105" s="4" t="s">
        <v>33</v>
      </c>
      <c r="Q105" s="4">
        <v>0</v>
      </c>
      <c r="R105" s="7">
        <v>44867</v>
      </c>
      <c r="S105" s="6">
        <v>44879</v>
      </c>
      <c r="T105" s="4" t="s">
        <v>34</v>
      </c>
      <c r="U105" s="4">
        <v>4062</v>
      </c>
      <c r="V105" s="4">
        <v>0</v>
      </c>
      <c r="W105" s="4">
        <v>0</v>
      </c>
      <c r="X105" s="4" t="s">
        <v>555</v>
      </c>
      <c r="Y105" s="4" t="s">
        <v>556</v>
      </c>
    </row>
    <row r="106" s="4" customFormat="1" spans="1:25">
      <c r="A106" s="4" t="s">
        <v>557</v>
      </c>
      <c r="B106" s="4" t="s">
        <v>26</v>
      </c>
      <c r="C106" s="4" t="s">
        <v>27</v>
      </c>
      <c r="D106" s="4" t="s">
        <v>558</v>
      </c>
      <c r="E106" s="4" t="s">
        <v>88</v>
      </c>
      <c r="F106" s="6">
        <v>44874</v>
      </c>
      <c r="G106" s="6">
        <v>44876</v>
      </c>
      <c r="H106" s="4">
        <v>1</v>
      </c>
      <c r="I106" s="4">
        <v>2</v>
      </c>
      <c r="J106" s="4">
        <v>2</v>
      </c>
      <c r="K106" s="4" t="s">
        <v>30</v>
      </c>
      <c r="L106" s="4">
        <v>1088</v>
      </c>
      <c r="M106" s="4">
        <v>1088</v>
      </c>
      <c r="N106" s="4" t="s">
        <v>559</v>
      </c>
      <c r="O106" s="4" t="s">
        <v>441</v>
      </c>
      <c r="P106" s="4" t="s">
        <v>33</v>
      </c>
      <c r="Q106" s="4">
        <v>0</v>
      </c>
      <c r="R106" s="7">
        <v>44868</v>
      </c>
      <c r="S106" s="6">
        <v>44879</v>
      </c>
      <c r="T106" s="4" t="s">
        <v>34</v>
      </c>
      <c r="U106" s="4">
        <v>1088</v>
      </c>
      <c r="V106" s="4">
        <v>0</v>
      </c>
      <c r="W106" s="4">
        <v>0</v>
      </c>
      <c r="X106" s="4" t="s">
        <v>560</v>
      </c>
      <c r="Y106" s="4" t="s">
        <v>35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562</v>
      </c>
      <c r="E107" s="4" t="s">
        <v>563</v>
      </c>
      <c r="F107" s="6">
        <v>44875</v>
      </c>
      <c r="G107" s="6">
        <v>44876</v>
      </c>
      <c r="H107" s="4">
        <v>1</v>
      </c>
      <c r="I107" s="4">
        <v>1</v>
      </c>
      <c r="J107" s="4">
        <v>1</v>
      </c>
      <c r="K107" s="4" t="s">
        <v>30</v>
      </c>
      <c r="L107" s="4">
        <v>313</v>
      </c>
      <c r="M107" s="4">
        <v>313</v>
      </c>
      <c r="N107" s="4" t="s">
        <v>564</v>
      </c>
      <c r="O107" s="4" t="s">
        <v>441</v>
      </c>
      <c r="P107" s="4" t="s">
        <v>33</v>
      </c>
      <c r="Q107" s="4">
        <v>0</v>
      </c>
      <c r="R107" s="7">
        <v>44868</v>
      </c>
      <c r="S107" s="6">
        <v>44879</v>
      </c>
      <c r="T107" s="4" t="s">
        <v>34</v>
      </c>
      <c r="U107" s="4">
        <v>313</v>
      </c>
      <c r="V107" s="4">
        <v>0</v>
      </c>
      <c r="W107" s="4">
        <v>0</v>
      </c>
      <c r="X107" s="4" t="s">
        <v>565</v>
      </c>
      <c r="Y107" s="4" t="s">
        <v>566</v>
      </c>
    </row>
    <row r="108" s="4" customFormat="1" spans="1:25">
      <c r="A108" s="4" t="s">
        <v>567</v>
      </c>
      <c r="B108" s="4" t="s">
        <v>26</v>
      </c>
      <c r="C108" s="4" t="s">
        <v>27</v>
      </c>
      <c r="D108" s="4" t="s">
        <v>568</v>
      </c>
      <c r="E108" s="4" t="s">
        <v>569</v>
      </c>
      <c r="F108" s="6">
        <v>44872</v>
      </c>
      <c r="G108" s="6">
        <v>44876</v>
      </c>
      <c r="H108" s="4">
        <v>1</v>
      </c>
      <c r="I108" s="4">
        <v>4</v>
      </c>
      <c r="J108" s="4">
        <v>4</v>
      </c>
      <c r="K108" s="4" t="s">
        <v>30</v>
      </c>
      <c r="L108" s="4">
        <v>860</v>
      </c>
      <c r="M108" s="4">
        <v>860</v>
      </c>
      <c r="N108" s="4" t="s">
        <v>570</v>
      </c>
      <c r="O108" s="4" t="s">
        <v>441</v>
      </c>
      <c r="P108" s="4" t="s">
        <v>33</v>
      </c>
      <c r="Q108" s="4">
        <v>0</v>
      </c>
      <c r="R108" s="7">
        <v>44868</v>
      </c>
      <c r="S108" s="6">
        <v>44879</v>
      </c>
      <c r="T108" s="4" t="s">
        <v>34</v>
      </c>
      <c r="U108" s="4">
        <v>860</v>
      </c>
      <c r="V108" s="4">
        <v>0</v>
      </c>
      <c r="W108" s="4">
        <v>0</v>
      </c>
      <c r="X108" s="4" t="s">
        <v>571</v>
      </c>
      <c r="Y108" s="4" t="s">
        <v>572</v>
      </c>
    </row>
    <row r="109" s="4" customFormat="1" spans="1:25">
      <c r="A109" s="4" t="s">
        <v>573</v>
      </c>
      <c r="B109" s="4" t="s">
        <v>26</v>
      </c>
      <c r="C109" s="4" t="s">
        <v>27</v>
      </c>
      <c r="D109" s="4" t="s">
        <v>157</v>
      </c>
      <c r="E109" s="4" t="s">
        <v>158</v>
      </c>
      <c r="F109" s="6">
        <v>44875</v>
      </c>
      <c r="G109" s="6">
        <v>44876</v>
      </c>
      <c r="H109" s="4">
        <v>4</v>
      </c>
      <c r="I109" s="4">
        <v>1</v>
      </c>
      <c r="J109" s="4">
        <v>4</v>
      </c>
      <c r="K109" s="4" t="s">
        <v>30</v>
      </c>
      <c r="L109" s="4">
        <v>1212</v>
      </c>
      <c r="M109" s="4">
        <v>1212</v>
      </c>
      <c r="N109" s="4" t="s">
        <v>159</v>
      </c>
      <c r="O109" s="4" t="s">
        <v>441</v>
      </c>
      <c r="P109" s="4" t="s">
        <v>33</v>
      </c>
      <c r="Q109" s="4">
        <v>0</v>
      </c>
      <c r="R109" s="7">
        <v>44868</v>
      </c>
      <c r="S109" s="6">
        <v>44879</v>
      </c>
      <c r="T109" s="4" t="s">
        <v>34</v>
      </c>
      <c r="U109" s="4">
        <v>1212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44869</v>
      </c>
      <c r="G110" s="6">
        <v>44876</v>
      </c>
      <c r="H110" s="4">
        <v>1</v>
      </c>
      <c r="I110" s="4">
        <v>7</v>
      </c>
      <c r="J110" s="4">
        <v>7</v>
      </c>
      <c r="K110" s="4" t="s">
        <v>30</v>
      </c>
      <c r="L110" s="4">
        <v>4375</v>
      </c>
      <c r="M110" s="4">
        <v>4375</v>
      </c>
      <c r="N110" s="4" t="s">
        <v>579</v>
      </c>
      <c r="O110" s="4" t="s">
        <v>441</v>
      </c>
      <c r="P110" s="4" t="s">
        <v>33</v>
      </c>
      <c r="Q110" s="4">
        <v>0</v>
      </c>
      <c r="R110" s="7">
        <v>44869</v>
      </c>
      <c r="S110" s="6">
        <v>44879</v>
      </c>
      <c r="T110" s="4" t="s">
        <v>34</v>
      </c>
      <c r="U110" s="4">
        <v>4375</v>
      </c>
      <c r="V110" s="4">
        <v>0</v>
      </c>
      <c r="W110" s="4">
        <v>0</v>
      </c>
      <c r="X110" s="4" t="s">
        <v>580</v>
      </c>
      <c r="Y110" s="4" t="s">
        <v>35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582</v>
      </c>
      <c r="E111" s="4" t="s">
        <v>583</v>
      </c>
      <c r="F111" s="6">
        <v>44875</v>
      </c>
      <c r="G111" s="6">
        <v>44876</v>
      </c>
      <c r="H111" s="4">
        <v>1</v>
      </c>
      <c r="I111" s="4">
        <v>1</v>
      </c>
      <c r="J111" s="4">
        <v>1</v>
      </c>
      <c r="K111" s="4" t="s">
        <v>30</v>
      </c>
      <c r="L111" s="4">
        <v>723</v>
      </c>
      <c r="M111" s="4">
        <v>723</v>
      </c>
      <c r="N111" s="4" t="s">
        <v>584</v>
      </c>
      <c r="O111" s="4" t="s">
        <v>441</v>
      </c>
      <c r="P111" s="4" t="s">
        <v>33</v>
      </c>
      <c r="Q111" s="4">
        <v>0</v>
      </c>
      <c r="R111" s="7">
        <v>44869</v>
      </c>
      <c r="S111" s="6">
        <v>44879</v>
      </c>
      <c r="T111" s="4" t="s">
        <v>34</v>
      </c>
      <c r="U111" s="4">
        <v>723</v>
      </c>
      <c r="V111" s="4">
        <v>0</v>
      </c>
      <c r="W111" s="4">
        <v>0</v>
      </c>
      <c r="X111" s="4" t="s">
        <v>585</v>
      </c>
      <c r="Y111" s="4" t="s">
        <v>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E112" s="4" t="s">
        <v>588</v>
      </c>
      <c r="F112" s="6">
        <v>44872</v>
      </c>
      <c r="G112" s="6">
        <v>44876</v>
      </c>
      <c r="H112" s="4">
        <v>1</v>
      </c>
      <c r="I112" s="4">
        <v>4</v>
      </c>
      <c r="J112" s="4">
        <v>4</v>
      </c>
      <c r="K112" s="4" t="s">
        <v>30</v>
      </c>
      <c r="L112" s="4">
        <v>998</v>
      </c>
      <c r="M112" s="4">
        <v>998</v>
      </c>
      <c r="N112" s="4" t="s">
        <v>589</v>
      </c>
      <c r="O112" s="4" t="s">
        <v>441</v>
      </c>
      <c r="P112" s="4" t="s">
        <v>33</v>
      </c>
      <c r="Q112" s="4">
        <v>0</v>
      </c>
      <c r="R112" s="7">
        <v>44870</v>
      </c>
      <c r="S112" s="6">
        <v>44879</v>
      </c>
      <c r="T112" s="4" t="s">
        <v>34</v>
      </c>
      <c r="U112" s="4">
        <v>998</v>
      </c>
      <c r="V112" s="4">
        <v>0</v>
      </c>
      <c r="W112" s="4">
        <v>0</v>
      </c>
      <c r="X112" s="4" t="s">
        <v>590</v>
      </c>
      <c r="Y112" s="4" t="s">
        <v>591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170</v>
      </c>
      <c r="F113" s="6">
        <v>44874</v>
      </c>
      <c r="G113" s="6">
        <v>44876</v>
      </c>
      <c r="H113" s="4">
        <v>2</v>
      </c>
      <c r="I113" s="4">
        <v>2</v>
      </c>
      <c r="J113" s="4">
        <v>4</v>
      </c>
      <c r="K113" s="4" t="s">
        <v>30</v>
      </c>
      <c r="L113" s="4">
        <v>884</v>
      </c>
      <c r="M113" s="4">
        <v>884</v>
      </c>
      <c r="N113" s="4" t="s">
        <v>594</v>
      </c>
      <c r="O113" s="4" t="s">
        <v>441</v>
      </c>
      <c r="P113" s="4" t="s">
        <v>33</v>
      </c>
      <c r="Q113" s="4">
        <v>0</v>
      </c>
      <c r="R113" s="7">
        <v>44870</v>
      </c>
      <c r="S113" s="6">
        <v>44879</v>
      </c>
      <c r="T113" s="4" t="s">
        <v>34</v>
      </c>
      <c r="U113" s="4">
        <v>884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170</v>
      </c>
      <c r="F114" s="6">
        <v>44873</v>
      </c>
      <c r="G114" s="6">
        <v>44876</v>
      </c>
      <c r="H114" s="4">
        <v>1</v>
      </c>
      <c r="I114" s="4">
        <v>3</v>
      </c>
      <c r="J114" s="4">
        <v>3</v>
      </c>
      <c r="K114" s="4" t="s">
        <v>30</v>
      </c>
      <c r="L114" s="4">
        <v>962</v>
      </c>
      <c r="M114" s="4">
        <v>962</v>
      </c>
      <c r="N114" s="4" t="s">
        <v>599</v>
      </c>
      <c r="O114" s="4" t="s">
        <v>441</v>
      </c>
      <c r="P114" s="4" t="s">
        <v>33</v>
      </c>
      <c r="Q114" s="4">
        <v>0</v>
      </c>
      <c r="R114" s="7">
        <v>44870</v>
      </c>
      <c r="S114" s="6">
        <v>44879</v>
      </c>
      <c r="T114" s="4" t="s">
        <v>34</v>
      </c>
      <c r="U114" s="4">
        <v>962</v>
      </c>
      <c r="V114" s="4">
        <v>0</v>
      </c>
      <c r="W114" s="4">
        <v>0</v>
      </c>
      <c r="X114" s="4" t="s">
        <v>600</v>
      </c>
      <c r="Y114" s="4" t="s">
        <v>601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273</v>
      </c>
      <c r="F115" s="6">
        <v>44875</v>
      </c>
      <c r="G115" s="6">
        <v>44876</v>
      </c>
      <c r="H115" s="4">
        <v>1</v>
      </c>
      <c r="I115" s="4">
        <v>1</v>
      </c>
      <c r="J115" s="4">
        <v>1</v>
      </c>
      <c r="K115" s="4" t="s">
        <v>30</v>
      </c>
      <c r="L115" s="4">
        <v>207</v>
      </c>
      <c r="M115" s="4">
        <v>207</v>
      </c>
      <c r="N115" s="4" t="s">
        <v>604</v>
      </c>
      <c r="O115" s="4" t="s">
        <v>441</v>
      </c>
      <c r="P115" s="4" t="s">
        <v>33</v>
      </c>
      <c r="Q115" s="4">
        <v>0</v>
      </c>
      <c r="R115" s="7">
        <v>44870</v>
      </c>
      <c r="S115" s="6">
        <v>44879</v>
      </c>
      <c r="T115" s="4" t="s">
        <v>34</v>
      </c>
      <c r="U115" s="4">
        <v>207</v>
      </c>
      <c r="V115" s="4">
        <v>0</v>
      </c>
      <c r="W115" s="4">
        <v>0</v>
      </c>
      <c r="X115" s="4" t="s">
        <v>605</v>
      </c>
      <c r="Y115" s="4" t="s">
        <v>606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609</v>
      </c>
      <c r="F116" s="6">
        <v>44872</v>
      </c>
      <c r="G116" s="6">
        <v>44876</v>
      </c>
      <c r="H116" s="4">
        <v>1</v>
      </c>
      <c r="I116" s="4">
        <v>4</v>
      </c>
      <c r="J116" s="4">
        <v>4</v>
      </c>
      <c r="K116" s="4" t="s">
        <v>30</v>
      </c>
      <c r="L116" s="4">
        <v>860</v>
      </c>
      <c r="M116" s="4">
        <v>860</v>
      </c>
      <c r="N116" s="4" t="s">
        <v>610</v>
      </c>
      <c r="O116" s="4" t="s">
        <v>441</v>
      </c>
      <c r="P116" s="4" t="s">
        <v>33</v>
      </c>
      <c r="Q116" s="4">
        <v>0</v>
      </c>
      <c r="R116" s="7">
        <v>44870</v>
      </c>
      <c r="S116" s="6">
        <v>44879</v>
      </c>
      <c r="T116" s="4" t="s">
        <v>34</v>
      </c>
      <c r="U116" s="4">
        <v>860</v>
      </c>
      <c r="V116" s="4">
        <v>0</v>
      </c>
      <c r="W116" s="4">
        <v>0</v>
      </c>
      <c r="X116" s="4" t="s">
        <v>611</v>
      </c>
      <c r="Y116" s="4" t="s">
        <v>612</v>
      </c>
    </row>
    <row r="117" s="4" customFormat="1" spans="1:25">
      <c r="A117" s="4" t="s">
        <v>613</v>
      </c>
      <c r="B117" s="4" t="s">
        <v>26</v>
      </c>
      <c r="C117" s="4" t="s">
        <v>27</v>
      </c>
      <c r="D117" s="4" t="s">
        <v>614</v>
      </c>
      <c r="E117" s="4" t="s">
        <v>615</v>
      </c>
      <c r="F117" s="6">
        <v>44875</v>
      </c>
      <c r="G117" s="6">
        <v>44876</v>
      </c>
      <c r="H117" s="4">
        <v>1</v>
      </c>
      <c r="I117" s="4">
        <v>1</v>
      </c>
      <c r="J117" s="4">
        <v>1</v>
      </c>
      <c r="K117" s="4" t="s">
        <v>30</v>
      </c>
      <c r="L117" s="4">
        <v>640</v>
      </c>
      <c r="M117" s="4">
        <v>640</v>
      </c>
      <c r="N117" s="4" t="s">
        <v>616</v>
      </c>
      <c r="O117" s="4" t="s">
        <v>441</v>
      </c>
      <c r="P117" s="4" t="s">
        <v>33</v>
      </c>
      <c r="Q117" s="4">
        <v>0</v>
      </c>
      <c r="R117" s="7">
        <v>44870</v>
      </c>
      <c r="S117" s="6">
        <v>44879</v>
      </c>
      <c r="T117" s="4" t="s">
        <v>34</v>
      </c>
      <c r="U117" s="4">
        <v>640</v>
      </c>
      <c r="V117" s="4">
        <v>0</v>
      </c>
      <c r="W117" s="4">
        <v>0</v>
      </c>
      <c r="X117" s="4" t="s">
        <v>617</v>
      </c>
      <c r="Y117" s="4" t="s">
        <v>618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6">
        <v>44871</v>
      </c>
      <c r="G118" s="6">
        <v>44876</v>
      </c>
      <c r="H118" s="4">
        <v>2</v>
      </c>
      <c r="I118" s="4">
        <v>5</v>
      </c>
      <c r="J118" s="4">
        <v>10</v>
      </c>
      <c r="K118" s="4" t="s">
        <v>30</v>
      </c>
      <c r="L118" s="4">
        <v>2000</v>
      </c>
      <c r="M118" s="4">
        <v>2000</v>
      </c>
      <c r="N118" s="4" t="s">
        <v>622</v>
      </c>
      <c r="O118" s="4" t="s">
        <v>441</v>
      </c>
      <c r="P118" s="4" t="s">
        <v>33</v>
      </c>
      <c r="Q118" s="4">
        <v>0</v>
      </c>
      <c r="R118" s="7">
        <v>44870</v>
      </c>
      <c r="S118" s="6">
        <v>44879</v>
      </c>
      <c r="T118" s="4" t="s">
        <v>34</v>
      </c>
      <c r="U118" s="4">
        <v>2000</v>
      </c>
      <c r="V118" s="4">
        <v>0</v>
      </c>
      <c r="W118" s="4">
        <v>0</v>
      </c>
      <c r="X118" s="4" t="s">
        <v>623</v>
      </c>
      <c r="Y118" s="4" t="s">
        <v>35</v>
      </c>
    </row>
    <row r="119" s="4" customFormat="1" spans="1:25">
      <c r="A119" s="4" t="s">
        <v>624</v>
      </c>
      <c r="B119" s="4" t="s">
        <v>26</v>
      </c>
      <c r="C119" s="4" t="s">
        <v>27</v>
      </c>
      <c r="D119" s="4" t="s">
        <v>625</v>
      </c>
      <c r="E119" s="4" t="s">
        <v>626</v>
      </c>
      <c r="F119" s="6">
        <v>44872</v>
      </c>
      <c r="G119" s="6">
        <v>44876</v>
      </c>
      <c r="H119" s="4">
        <v>1</v>
      </c>
      <c r="I119" s="4">
        <v>4</v>
      </c>
      <c r="J119" s="4">
        <v>4</v>
      </c>
      <c r="K119" s="4" t="s">
        <v>30</v>
      </c>
      <c r="L119" s="4">
        <v>1969</v>
      </c>
      <c r="M119" s="4">
        <v>1969</v>
      </c>
      <c r="N119" s="4" t="s">
        <v>627</v>
      </c>
      <c r="O119" s="4" t="s">
        <v>441</v>
      </c>
      <c r="P119" s="4" t="s">
        <v>33</v>
      </c>
      <c r="Q119" s="4">
        <v>0</v>
      </c>
      <c r="R119" s="7">
        <v>44871</v>
      </c>
      <c r="S119" s="6">
        <v>44879</v>
      </c>
      <c r="T119" s="4" t="s">
        <v>34</v>
      </c>
      <c r="U119" s="4">
        <v>1969</v>
      </c>
      <c r="V119" s="4">
        <v>0</v>
      </c>
      <c r="W119" s="4">
        <v>0</v>
      </c>
      <c r="X119" s="4" t="s">
        <v>628</v>
      </c>
      <c r="Y119" s="4" t="s">
        <v>629</v>
      </c>
    </row>
    <row r="120" s="4" customFormat="1" spans="1:25">
      <c r="A120" s="4" t="s">
        <v>630</v>
      </c>
      <c r="B120" s="4" t="s">
        <v>26</v>
      </c>
      <c r="C120" s="4" t="s">
        <v>27</v>
      </c>
      <c r="D120" s="4" t="s">
        <v>620</v>
      </c>
      <c r="E120" s="4" t="s">
        <v>631</v>
      </c>
      <c r="F120" s="6">
        <v>44874</v>
      </c>
      <c r="G120" s="6">
        <v>44876</v>
      </c>
      <c r="H120" s="4">
        <v>1</v>
      </c>
      <c r="I120" s="4">
        <v>2</v>
      </c>
      <c r="J120" s="4">
        <v>2</v>
      </c>
      <c r="K120" s="4" t="s">
        <v>30</v>
      </c>
      <c r="L120" s="4">
        <v>320</v>
      </c>
      <c r="M120" s="4">
        <v>320</v>
      </c>
      <c r="N120" s="4" t="s">
        <v>632</v>
      </c>
      <c r="O120" s="4" t="s">
        <v>441</v>
      </c>
      <c r="P120" s="4" t="s">
        <v>33</v>
      </c>
      <c r="Q120" s="4">
        <v>0</v>
      </c>
      <c r="R120" s="7">
        <v>44871</v>
      </c>
      <c r="S120" s="6">
        <v>44879</v>
      </c>
      <c r="T120" s="4" t="s">
        <v>34</v>
      </c>
      <c r="U120" s="4">
        <v>320</v>
      </c>
      <c r="V120" s="4">
        <v>0</v>
      </c>
      <c r="W120" s="4">
        <v>0</v>
      </c>
      <c r="X120" s="4" t="s">
        <v>633</v>
      </c>
      <c r="Y120" s="4" t="s">
        <v>35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195</v>
      </c>
      <c r="F121" s="6">
        <v>44875</v>
      </c>
      <c r="G121" s="6">
        <v>44876</v>
      </c>
      <c r="H121" s="4">
        <v>1</v>
      </c>
      <c r="I121" s="4">
        <v>1</v>
      </c>
      <c r="J121" s="4">
        <v>1</v>
      </c>
      <c r="K121" s="4" t="s">
        <v>30</v>
      </c>
      <c r="L121" s="4">
        <v>694</v>
      </c>
      <c r="M121" s="4">
        <v>694</v>
      </c>
      <c r="N121" s="4" t="s">
        <v>636</v>
      </c>
      <c r="O121" s="4" t="s">
        <v>441</v>
      </c>
      <c r="P121" s="4" t="s">
        <v>33</v>
      </c>
      <c r="Q121" s="4">
        <v>0</v>
      </c>
      <c r="R121" s="7">
        <v>44871</v>
      </c>
      <c r="S121" s="6">
        <v>44879</v>
      </c>
      <c r="T121" s="4" t="s">
        <v>34</v>
      </c>
      <c r="U121" s="4">
        <v>694</v>
      </c>
      <c r="V121" s="4">
        <v>0</v>
      </c>
      <c r="W121" s="4">
        <v>0</v>
      </c>
      <c r="X121" s="4" t="s">
        <v>637</v>
      </c>
      <c r="Y121" s="4" t="s">
        <v>638</v>
      </c>
    </row>
    <row r="122" s="4" customFormat="1" spans="1:25">
      <c r="A122" s="4" t="s">
        <v>639</v>
      </c>
      <c r="B122" s="4" t="s">
        <v>26</v>
      </c>
      <c r="C122" s="4" t="s">
        <v>27</v>
      </c>
      <c r="D122" s="4" t="s">
        <v>640</v>
      </c>
      <c r="E122" s="4" t="s">
        <v>641</v>
      </c>
      <c r="F122" s="6">
        <v>44875</v>
      </c>
      <c r="G122" s="6">
        <v>44876</v>
      </c>
      <c r="H122" s="4">
        <v>1</v>
      </c>
      <c r="I122" s="4">
        <v>1</v>
      </c>
      <c r="J122" s="4">
        <v>1</v>
      </c>
      <c r="K122" s="4" t="s">
        <v>30</v>
      </c>
      <c r="L122" s="4">
        <v>742</v>
      </c>
      <c r="M122" s="4">
        <v>742</v>
      </c>
      <c r="N122" s="4" t="s">
        <v>642</v>
      </c>
      <c r="O122" s="4" t="s">
        <v>441</v>
      </c>
      <c r="P122" s="4" t="s">
        <v>33</v>
      </c>
      <c r="Q122" s="4">
        <v>0</v>
      </c>
      <c r="R122" s="7">
        <v>44871</v>
      </c>
      <c r="S122" s="6">
        <v>44879</v>
      </c>
      <c r="T122" s="4" t="s">
        <v>34</v>
      </c>
      <c r="U122" s="4">
        <v>742</v>
      </c>
      <c r="V122" s="4">
        <v>0</v>
      </c>
      <c r="W122" s="4">
        <v>0</v>
      </c>
      <c r="X122" s="4" t="s">
        <v>643</v>
      </c>
      <c r="Y122" s="4" t="s">
        <v>644</v>
      </c>
    </row>
    <row r="123" s="4" customFormat="1" spans="1:25">
      <c r="A123" s="4" t="s">
        <v>645</v>
      </c>
      <c r="B123" s="4" t="s">
        <v>26</v>
      </c>
      <c r="C123" s="4" t="s">
        <v>27</v>
      </c>
      <c r="D123" s="4" t="s">
        <v>646</v>
      </c>
      <c r="E123" s="4" t="s">
        <v>647</v>
      </c>
      <c r="F123" s="6">
        <v>44874</v>
      </c>
      <c r="G123" s="6">
        <v>44876</v>
      </c>
      <c r="H123" s="4">
        <v>2</v>
      </c>
      <c r="I123" s="4">
        <v>2</v>
      </c>
      <c r="J123" s="4">
        <v>4</v>
      </c>
      <c r="K123" s="4" t="s">
        <v>30</v>
      </c>
      <c r="L123" s="4">
        <v>2552</v>
      </c>
      <c r="M123" s="4">
        <v>2552</v>
      </c>
      <c r="N123" s="4" t="s">
        <v>648</v>
      </c>
      <c r="O123" s="4" t="s">
        <v>441</v>
      </c>
      <c r="P123" s="4" t="s">
        <v>33</v>
      </c>
      <c r="Q123" s="4">
        <v>0</v>
      </c>
      <c r="R123" s="7">
        <v>44871</v>
      </c>
      <c r="S123" s="6">
        <v>44879</v>
      </c>
      <c r="T123" s="4" t="s">
        <v>34</v>
      </c>
      <c r="U123" s="4">
        <v>2552</v>
      </c>
      <c r="V123" s="4">
        <v>0</v>
      </c>
      <c r="W123" s="4">
        <v>0</v>
      </c>
      <c r="X123" s="4" t="s">
        <v>649</v>
      </c>
      <c r="Y123" s="4" t="s">
        <v>650</v>
      </c>
    </row>
    <row r="124" s="4" customFormat="1" spans="1:25">
      <c r="A124" s="4" t="s">
        <v>651</v>
      </c>
      <c r="B124" s="4" t="s">
        <v>26</v>
      </c>
      <c r="C124" s="4" t="s">
        <v>27</v>
      </c>
      <c r="D124" s="4" t="s">
        <v>652</v>
      </c>
      <c r="E124" s="4" t="s">
        <v>653</v>
      </c>
      <c r="F124" s="6">
        <v>44874</v>
      </c>
      <c r="G124" s="6">
        <v>44876</v>
      </c>
      <c r="H124" s="4">
        <v>1</v>
      </c>
      <c r="I124" s="4">
        <v>2</v>
      </c>
      <c r="J124" s="4">
        <v>2</v>
      </c>
      <c r="K124" s="4" t="s">
        <v>30</v>
      </c>
      <c r="L124" s="4">
        <v>3643</v>
      </c>
      <c r="M124" s="4">
        <v>3643</v>
      </c>
      <c r="N124" s="4" t="s">
        <v>654</v>
      </c>
      <c r="O124" s="4" t="s">
        <v>441</v>
      </c>
      <c r="P124" s="4" t="s">
        <v>33</v>
      </c>
      <c r="Q124" s="4">
        <v>0</v>
      </c>
      <c r="R124" s="7">
        <v>44871</v>
      </c>
      <c r="S124" s="6">
        <v>44879</v>
      </c>
      <c r="T124" s="4" t="s">
        <v>34</v>
      </c>
      <c r="U124" s="4">
        <v>3643</v>
      </c>
      <c r="V124" s="4">
        <v>0</v>
      </c>
      <c r="W124" s="4">
        <v>0</v>
      </c>
      <c r="X124" s="4" t="s">
        <v>655</v>
      </c>
      <c r="Y124" s="4" t="s">
        <v>246</v>
      </c>
    </row>
    <row r="125" s="4" customFormat="1" spans="1:25">
      <c r="A125" s="4" t="s">
        <v>656</v>
      </c>
      <c r="B125" s="4" t="s">
        <v>26</v>
      </c>
      <c r="C125" s="4" t="s">
        <v>27</v>
      </c>
      <c r="D125" s="4" t="s">
        <v>657</v>
      </c>
      <c r="E125" s="4" t="s">
        <v>569</v>
      </c>
      <c r="F125" s="6">
        <v>44875</v>
      </c>
      <c r="G125" s="6">
        <v>44876</v>
      </c>
      <c r="H125" s="4">
        <v>1</v>
      </c>
      <c r="I125" s="4">
        <v>1</v>
      </c>
      <c r="J125" s="4">
        <v>1</v>
      </c>
      <c r="K125" s="4" t="s">
        <v>30</v>
      </c>
      <c r="L125" s="4">
        <v>291</v>
      </c>
      <c r="M125" s="4">
        <v>291</v>
      </c>
      <c r="N125" s="4" t="s">
        <v>658</v>
      </c>
      <c r="O125" s="4" t="s">
        <v>441</v>
      </c>
      <c r="P125" s="4" t="s">
        <v>33</v>
      </c>
      <c r="Q125" s="4">
        <v>0</v>
      </c>
      <c r="R125" s="7">
        <v>44872</v>
      </c>
      <c r="S125" s="6">
        <v>44879</v>
      </c>
      <c r="T125" s="4" t="s">
        <v>34</v>
      </c>
      <c r="U125" s="4">
        <v>291</v>
      </c>
      <c r="V125" s="4">
        <v>0</v>
      </c>
      <c r="W125" s="4">
        <v>0</v>
      </c>
      <c r="X125" s="4" t="s">
        <v>659</v>
      </c>
      <c r="Y125" s="4" t="s">
        <v>660</v>
      </c>
    </row>
    <row r="126" s="4" customFormat="1" spans="1:25">
      <c r="A126" s="4" t="s">
        <v>661</v>
      </c>
      <c r="B126" s="4" t="s">
        <v>26</v>
      </c>
      <c r="C126" s="4" t="s">
        <v>27</v>
      </c>
      <c r="D126" s="4" t="s">
        <v>662</v>
      </c>
      <c r="E126" s="4" t="s">
        <v>273</v>
      </c>
      <c r="F126" s="6">
        <v>44872</v>
      </c>
      <c r="G126" s="6">
        <v>44876</v>
      </c>
      <c r="H126" s="4">
        <v>1</v>
      </c>
      <c r="I126" s="4">
        <v>4</v>
      </c>
      <c r="J126" s="4">
        <v>4</v>
      </c>
      <c r="K126" s="4" t="s">
        <v>30</v>
      </c>
      <c r="L126" s="4">
        <v>484</v>
      </c>
      <c r="M126" s="4">
        <v>484</v>
      </c>
      <c r="N126" s="4" t="s">
        <v>663</v>
      </c>
      <c r="O126" s="4" t="s">
        <v>441</v>
      </c>
      <c r="P126" s="4" t="s">
        <v>33</v>
      </c>
      <c r="Q126" s="4">
        <v>0</v>
      </c>
      <c r="R126" s="7">
        <v>44872</v>
      </c>
      <c r="S126" s="6">
        <v>44879</v>
      </c>
      <c r="T126" s="4" t="s">
        <v>34</v>
      </c>
      <c r="U126" s="4">
        <v>484</v>
      </c>
      <c r="V126" s="4">
        <v>0</v>
      </c>
      <c r="W126" s="4">
        <v>0</v>
      </c>
      <c r="X126" s="4" t="s">
        <v>664</v>
      </c>
      <c r="Y126" s="4" t="s">
        <v>35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666</v>
      </c>
      <c r="E127" s="4" t="s">
        <v>667</v>
      </c>
      <c r="F127" s="6">
        <v>44874</v>
      </c>
      <c r="G127" s="6">
        <v>44876</v>
      </c>
      <c r="H127" s="4">
        <v>1</v>
      </c>
      <c r="I127" s="4">
        <v>2</v>
      </c>
      <c r="J127" s="4">
        <v>2</v>
      </c>
      <c r="K127" s="4" t="s">
        <v>30</v>
      </c>
      <c r="L127" s="4">
        <v>592</v>
      </c>
      <c r="M127" s="4">
        <v>592</v>
      </c>
      <c r="N127" s="4" t="s">
        <v>668</v>
      </c>
      <c r="O127" s="4" t="s">
        <v>441</v>
      </c>
      <c r="P127" s="4" t="s">
        <v>33</v>
      </c>
      <c r="Q127" s="4">
        <v>0</v>
      </c>
      <c r="R127" s="7">
        <v>44872</v>
      </c>
      <c r="S127" s="6">
        <v>44879</v>
      </c>
      <c r="T127" s="4" t="s">
        <v>34</v>
      </c>
      <c r="U127" s="4">
        <v>592</v>
      </c>
      <c r="V127" s="4">
        <v>0</v>
      </c>
      <c r="W127" s="4">
        <v>0</v>
      </c>
      <c r="X127" s="4" t="s">
        <v>669</v>
      </c>
      <c r="Y127" s="4" t="s">
        <v>35</v>
      </c>
    </row>
    <row r="128" s="4" customFormat="1" spans="1:25">
      <c r="A128" s="4" t="s">
        <v>670</v>
      </c>
      <c r="B128" s="4" t="s">
        <v>26</v>
      </c>
      <c r="C128" s="4" t="s">
        <v>27</v>
      </c>
      <c r="D128" s="4" t="s">
        <v>671</v>
      </c>
      <c r="E128" s="4" t="s">
        <v>672</v>
      </c>
      <c r="F128" s="6">
        <v>44875</v>
      </c>
      <c r="G128" s="6">
        <v>44876</v>
      </c>
      <c r="H128" s="4">
        <v>1</v>
      </c>
      <c r="I128" s="4">
        <v>1</v>
      </c>
      <c r="J128" s="4">
        <v>1</v>
      </c>
      <c r="K128" s="4" t="s">
        <v>30</v>
      </c>
      <c r="L128" s="4">
        <v>170</v>
      </c>
      <c r="M128" s="4">
        <v>170</v>
      </c>
      <c r="N128" s="4" t="s">
        <v>673</v>
      </c>
      <c r="O128" s="4" t="s">
        <v>441</v>
      </c>
      <c r="P128" s="4" t="s">
        <v>33</v>
      </c>
      <c r="Q128" s="4">
        <v>0</v>
      </c>
      <c r="R128" s="7">
        <v>44872</v>
      </c>
      <c r="S128" s="6">
        <v>44879</v>
      </c>
      <c r="T128" s="4" t="s">
        <v>34</v>
      </c>
      <c r="U128" s="4">
        <v>170</v>
      </c>
      <c r="V128" s="4">
        <v>0</v>
      </c>
      <c r="W128" s="4">
        <v>0</v>
      </c>
      <c r="X128" s="4" t="s">
        <v>674</v>
      </c>
      <c r="Y128" s="4" t="s">
        <v>675</v>
      </c>
    </row>
    <row r="129" s="4" customFormat="1" spans="1:25">
      <c r="A129" s="4" t="s">
        <v>676</v>
      </c>
      <c r="B129" s="4" t="s">
        <v>26</v>
      </c>
      <c r="C129" s="4" t="s">
        <v>27</v>
      </c>
      <c r="D129" s="4" t="s">
        <v>677</v>
      </c>
      <c r="E129" s="4" t="s">
        <v>88</v>
      </c>
      <c r="F129" s="6">
        <v>44873</v>
      </c>
      <c r="G129" s="6">
        <v>44876</v>
      </c>
      <c r="H129" s="4">
        <v>1</v>
      </c>
      <c r="I129" s="4">
        <v>3</v>
      </c>
      <c r="J129" s="4">
        <v>3</v>
      </c>
      <c r="K129" s="4" t="s">
        <v>30</v>
      </c>
      <c r="L129" s="4">
        <v>837</v>
      </c>
      <c r="M129" s="4">
        <v>837</v>
      </c>
      <c r="N129" s="4" t="s">
        <v>678</v>
      </c>
      <c r="O129" s="4" t="s">
        <v>441</v>
      </c>
      <c r="P129" s="4" t="s">
        <v>33</v>
      </c>
      <c r="Q129" s="4">
        <v>0</v>
      </c>
      <c r="R129" s="7">
        <v>44872</v>
      </c>
      <c r="S129" s="6">
        <v>44879</v>
      </c>
      <c r="T129" s="4" t="s">
        <v>34</v>
      </c>
      <c r="U129" s="4">
        <v>837</v>
      </c>
      <c r="V129" s="4">
        <v>0</v>
      </c>
      <c r="W129" s="4">
        <v>0</v>
      </c>
      <c r="X129" s="4" t="s">
        <v>679</v>
      </c>
      <c r="Y129" s="4" t="s">
        <v>35</v>
      </c>
    </row>
    <row r="130" s="4" customFormat="1" spans="1:25">
      <c r="A130" s="4" t="s">
        <v>680</v>
      </c>
      <c r="B130" s="4" t="s">
        <v>26</v>
      </c>
      <c r="C130" s="4" t="s">
        <v>27</v>
      </c>
      <c r="D130" s="4" t="s">
        <v>681</v>
      </c>
      <c r="E130" s="4" t="s">
        <v>88</v>
      </c>
      <c r="F130" s="6">
        <v>44875</v>
      </c>
      <c r="G130" s="6">
        <v>44876</v>
      </c>
      <c r="H130" s="4">
        <v>1</v>
      </c>
      <c r="I130" s="4">
        <v>1</v>
      </c>
      <c r="J130" s="4">
        <v>1</v>
      </c>
      <c r="K130" s="4" t="s">
        <v>30</v>
      </c>
      <c r="L130" s="4">
        <v>1008</v>
      </c>
      <c r="M130" s="4">
        <v>1008</v>
      </c>
      <c r="N130" s="4" t="s">
        <v>682</v>
      </c>
      <c r="O130" s="4" t="s">
        <v>441</v>
      </c>
      <c r="P130" s="4" t="s">
        <v>33</v>
      </c>
      <c r="Q130" s="4">
        <v>0</v>
      </c>
      <c r="R130" s="7">
        <v>44872</v>
      </c>
      <c r="S130" s="6">
        <v>44879</v>
      </c>
      <c r="T130" s="4" t="s">
        <v>34</v>
      </c>
      <c r="U130" s="4">
        <v>1008</v>
      </c>
      <c r="V130" s="4">
        <v>0</v>
      </c>
      <c r="W130" s="4">
        <v>0</v>
      </c>
      <c r="X130" s="4" t="s">
        <v>683</v>
      </c>
      <c r="Y130" s="4" t="s">
        <v>35</v>
      </c>
    </row>
    <row r="131" s="4" customFormat="1" spans="1:25">
      <c r="A131" s="4" t="s">
        <v>684</v>
      </c>
      <c r="B131" s="4" t="s">
        <v>26</v>
      </c>
      <c r="C131" s="4" t="s">
        <v>27</v>
      </c>
      <c r="D131" s="4" t="s">
        <v>685</v>
      </c>
      <c r="E131" s="4" t="s">
        <v>686</v>
      </c>
      <c r="F131" s="6">
        <v>44874</v>
      </c>
      <c r="G131" s="6">
        <v>44876</v>
      </c>
      <c r="H131" s="4">
        <v>1</v>
      </c>
      <c r="I131" s="4">
        <v>2</v>
      </c>
      <c r="J131" s="4">
        <v>2</v>
      </c>
      <c r="K131" s="4" t="s">
        <v>30</v>
      </c>
      <c r="L131" s="4">
        <v>610</v>
      </c>
      <c r="M131" s="4">
        <v>610</v>
      </c>
      <c r="N131" s="4" t="s">
        <v>687</v>
      </c>
      <c r="O131" s="4" t="s">
        <v>441</v>
      </c>
      <c r="P131" s="4" t="s">
        <v>33</v>
      </c>
      <c r="Q131" s="4">
        <v>0</v>
      </c>
      <c r="R131" s="7">
        <v>44873</v>
      </c>
      <c r="S131" s="6">
        <v>44879</v>
      </c>
      <c r="T131" s="4" t="s">
        <v>34</v>
      </c>
      <c r="U131" s="4">
        <v>610</v>
      </c>
      <c r="V131" s="4">
        <v>0</v>
      </c>
      <c r="W131" s="4">
        <v>0</v>
      </c>
      <c r="X131" s="4" t="s">
        <v>688</v>
      </c>
      <c r="Y131" s="4" t="s">
        <v>689</v>
      </c>
    </row>
    <row r="132" s="4" customFormat="1" spans="1:25">
      <c r="A132" s="4" t="s">
        <v>690</v>
      </c>
      <c r="B132" s="4" t="s">
        <v>26</v>
      </c>
      <c r="C132" s="4" t="s">
        <v>27</v>
      </c>
      <c r="D132" s="4" t="s">
        <v>691</v>
      </c>
      <c r="E132" s="4" t="s">
        <v>692</v>
      </c>
      <c r="F132" s="6">
        <v>44873</v>
      </c>
      <c r="G132" s="6">
        <v>44876</v>
      </c>
      <c r="H132" s="4">
        <v>1</v>
      </c>
      <c r="I132" s="4">
        <v>3</v>
      </c>
      <c r="J132" s="4">
        <v>3</v>
      </c>
      <c r="K132" s="4" t="s">
        <v>30</v>
      </c>
      <c r="L132" s="4">
        <v>1233</v>
      </c>
      <c r="M132" s="4">
        <v>1233</v>
      </c>
      <c r="N132" s="4" t="s">
        <v>693</v>
      </c>
      <c r="O132" s="4" t="s">
        <v>441</v>
      </c>
      <c r="P132" s="4" t="s">
        <v>33</v>
      </c>
      <c r="Q132" s="4">
        <v>0</v>
      </c>
      <c r="R132" s="7">
        <v>44873</v>
      </c>
      <c r="S132" s="6">
        <v>44879</v>
      </c>
      <c r="T132" s="4" t="s">
        <v>34</v>
      </c>
      <c r="U132" s="4">
        <v>1233</v>
      </c>
      <c r="V132" s="4">
        <v>0</v>
      </c>
      <c r="W132" s="4">
        <v>0</v>
      </c>
      <c r="X132" s="4" t="s">
        <v>694</v>
      </c>
      <c r="Y132" s="4" t="s">
        <v>695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6">
        <v>44875</v>
      </c>
      <c r="G133" s="6">
        <v>44876</v>
      </c>
      <c r="H133" s="4">
        <v>2</v>
      </c>
      <c r="I133" s="4">
        <v>1</v>
      </c>
      <c r="J133" s="4">
        <v>2</v>
      </c>
      <c r="K133" s="4" t="s">
        <v>30</v>
      </c>
      <c r="L133" s="4">
        <v>732</v>
      </c>
      <c r="M133" s="4">
        <v>732</v>
      </c>
      <c r="N133" s="4" t="s">
        <v>699</v>
      </c>
      <c r="O133" s="4" t="s">
        <v>441</v>
      </c>
      <c r="P133" s="4" t="s">
        <v>33</v>
      </c>
      <c r="Q133" s="4">
        <v>0</v>
      </c>
      <c r="R133" s="7">
        <v>44873</v>
      </c>
      <c r="S133" s="6">
        <v>44879</v>
      </c>
      <c r="T133" s="4" t="s">
        <v>34</v>
      </c>
      <c r="U133" s="4">
        <v>732</v>
      </c>
      <c r="V133" s="4">
        <v>0</v>
      </c>
      <c r="W133" s="4">
        <v>0</v>
      </c>
      <c r="X133" s="4" t="s">
        <v>700</v>
      </c>
      <c r="Y133" s="4" t="s">
        <v>35</v>
      </c>
    </row>
    <row r="134" s="4" customFormat="1" spans="1:25">
      <c r="A134" s="4" t="s">
        <v>701</v>
      </c>
      <c r="B134" s="4" t="s">
        <v>26</v>
      </c>
      <c r="C134" s="4" t="s">
        <v>27</v>
      </c>
      <c r="D134" s="4" t="s">
        <v>702</v>
      </c>
      <c r="E134" s="4" t="s">
        <v>703</v>
      </c>
      <c r="F134" s="6">
        <v>44875</v>
      </c>
      <c r="G134" s="6">
        <v>44876</v>
      </c>
      <c r="H134" s="4">
        <v>1</v>
      </c>
      <c r="I134" s="4">
        <v>1</v>
      </c>
      <c r="J134" s="4">
        <v>1</v>
      </c>
      <c r="K134" s="4" t="s">
        <v>30</v>
      </c>
      <c r="L134" s="4">
        <v>364</v>
      </c>
      <c r="M134" s="4">
        <v>364</v>
      </c>
      <c r="N134" s="4" t="s">
        <v>704</v>
      </c>
      <c r="O134" s="4" t="s">
        <v>441</v>
      </c>
      <c r="P134" s="4" t="s">
        <v>33</v>
      </c>
      <c r="Q134" s="4">
        <v>0</v>
      </c>
      <c r="R134" s="7">
        <v>44873</v>
      </c>
      <c r="S134" s="6">
        <v>44879</v>
      </c>
      <c r="T134" s="4" t="s">
        <v>34</v>
      </c>
      <c r="U134" s="4">
        <v>364</v>
      </c>
      <c r="V134" s="4">
        <v>0</v>
      </c>
      <c r="W134" s="4">
        <v>0</v>
      </c>
      <c r="X134" s="4" t="s">
        <v>705</v>
      </c>
      <c r="Y134" s="4" t="s">
        <v>706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190</v>
      </c>
      <c r="F135" s="6">
        <v>44874</v>
      </c>
      <c r="G135" s="6">
        <v>44876</v>
      </c>
      <c r="H135" s="4">
        <v>1</v>
      </c>
      <c r="I135" s="4">
        <v>2</v>
      </c>
      <c r="J135" s="4">
        <v>2</v>
      </c>
      <c r="K135" s="4" t="s">
        <v>30</v>
      </c>
      <c r="L135" s="4">
        <v>1168</v>
      </c>
      <c r="M135" s="4">
        <v>1168</v>
      </c>
      <c r="N135" s="4" t="s">
        <v>709</v>
      </c>
      <c r="O135" s="4" t="s">
        <v>441</v>
      </c>
      <c r="P135" s="4" t="s">
        <v>33</v>
      </c>
      <c r="Q135" s="4">
        <v>0</v>
      </c>
      <c r="R135" s="7">
        <v>44874</v>
      </c>
      <c r="S135" s="6">
        <v>44879</v>
      </c>
      <c r="T135" s="4" t="s">
        <v>34</v>
      </c>
      <c r="U135" s="4">
        <v>1168</v>
      </c>
      <c r="V135" s="4">
        <v>0</v>
      </c>
      <c r="W135" s="4">
        <v>0</v>
      </c>
      <c r="X135" s="4" t="s">
        <v>710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713</v>
      </c>
      <c r="E136" s="4" t="s">
        <v>714</v>
      </c>
      <c r="F136" s="6">
        <v>44875</v>
      </c>
      <c r="G136" s="6">
        <v>44876</v>
      </c>
      <c r="H136" s="4">
        <v>1</v>
      </c>
      <c r="I136" s="4">
        <v>1</v>
      </c>
      <c r="J136" s="4">
        <v>1</v>
      </c>
      <c r="K136" s="4" t="s">
        <v>30</v>
      </c>
      <c r="L136" s="4">
        <v>422</v>
      </c>
      <c r="M136" s="4">
        <v>422</v>
      </c>
      <c r="N136" s="4" t="s">
        <v>715</v>
      </c>
      <c r="O136" s="4" t="s">
        <v>441</v>
      </c>
      <c r="P136" s="4" t="s">
        <v>33</v>
      </c>
      <c r="Q136" s="4">
        <v>0</v>
      </c>
      <c r="R136" s="7">
        <v>44874</v>
      </c>
      <c r="S136" s="6">
        <v>44879</v>
      </c>
      <c r="T136" s="4" t="s">
        <v>34</v>
      </c>
      <c r="U136" s="4">
        <v>422</v>
      </c>
      <c r="V136" s="4">
        <v>0</v>
      </c>
      <c r="W136" s="4">
        <v>0</v>
      </c>
      <c r="X136" s="4" t="s">
        <v>716</v>
      </c>
      <c r="Y136" s="4" t="s">
        <v>35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428</v>
      </c>
      <c r="E137" s="4" t="s">
        <v>718</v>
      </c>
      <c r="F137" s="6">
        <v>44875</v>
      </c>
      <c r="G137" s="6">
        <v>44876</v>
      </c>
      <c r="H137" s="4">
        <v>1</v>
      </c>
      <c r="I137" s="4">
        <v>1</v>
      </c>
      <c r="J137" s="4">
        <v>1</v>
      </c>
      <c r="K137" s="4" t="s">
        <v>30</v>
      </c>
      <c r="L137" s="4">
        <v>189</v>
      </c>
      <c r="M137" s="4">
        <v>189</v>
      </c>
      <c r="N137" s="4" t="s">
        <v>719</v>
      </c>
      <c r="O137" s="4" t="s">
        <v>441</v>
      </c>
      <c r="P137" s="4" t="s">
        <v>33</v>
      </c>
      <c r="Q137" s="4">
        <v>0</v>
      </c>
      <c r="R137" s="7">
        <v>44874</v>
      </c>
      <c r="S137" s="6">
        <v>44879</v>
      </c>
      <c r="T137" s="4" t="s">
        <v>34</v>
      </c>
      <c r="U137" s="4">
        <v>189</v>
      </c>
      <c r="V137" s="4">
        <v>0</v>
      </c>
      <c r="W137" s="4">
        <v>0</v>
      </c>
      <c r="X137" s="4" t="s">
        <v>720</v>
      </c>
      <c r="Y137" s="4" t="s">
        <v>35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723</v>
      </c>
      <c r="F138" s="6">
        <v>44875</v>
      </c>
      <c r="G138" s="6">
        <v>44876</v>
      </c>
      <c r="H138" s="4">
        <v>1</v>
      </c>
      <c r="I138" s="4">
        <v>1</v>
      </c>
      <c r="J138" s="4">
        <v>1</v>
      </c>
      <c r="K138" s="4" t="s">
        <v>30</v>
      </c>
      <c r="L138" s="4">
        <v>835</v>
      </c>
      <c r="M138" s="4">
        <v>835</v>
      </c>
      <c r="N138" s="4" t="s">
        <v>724</v>
      </c>
      <c r="O138" s="4" t="s">
        <v>441</v>
      </c>
      <c r="P138" s="4" t="s">
        <v>33</v>
      </c>
      <c r="Q138" s="4">
        <v>0</v>
      </c>
      <c r="R138" s="7">
        <v>44874</v>
      </c>
      <c r="S138" s="6">
        <v>44879</v>
      </c>
      <c r="T138" s="4" t="s">
        <v>34</v>
      </c>
      <c r="U138" s="4">
        <v>835</v>
      </c>
      <c r="V138" s="4">
        <v>0</v>
      </c>
      <c r="W138" s="4">
        <v>0</v>
      </c>
      <c r="X138" s="4" t="s">
        <v>725</v>
      </c>
      <c r="Y138" s="4" t="s">
        <v>35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184</v>
      </c>
      <c r="E139" s="4" t="s">
        <v>727</v>
      </c>
      <c r="F139" s="6">
        <v>44874</v>
      </c>
      <c r="G139" s="6">
        <v>44876</v>
      </c>
      <c r="H139" s="4">
        <v>1</v>
      </c>
      <c r="I139" s="4">
        <v>2</v>
      </c>
      <c r="J139" s="4">
        <v>2</v>
      </c>
      <c r="K139" s="4" t="s">
        <v>30</v>
      </c>
      <c r="L139" s="4">
        <v>634</v>
      </c>
      <c r="M139" s="4">
        <v>634</v>
      </c>
      <c r="N139" s="4" t="s">
        <v>728</v>
      </c>
      <c r="O139" s="4" t="s">
        <v>441</v>
      </c>
      <c r="P139" s="4" t="s">
        <v>33</v>
      </c>
      <c r="Q139" s="4">
        <v>0</v>
      </c>
      <c r="R139" s="7">
        <v>44874</v>
      </c>
      <c r="S139" s="6">
        <v>44879</v>
      </c>
      <c r="T139" s="4" t="s">
        <v>34</v>
      </c>
      <c r="U139" s="4">
        <v>634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5">
      <c r="A140" s="4" t="s">
        <v>731</v>
      </c>
      <c r="B140" s="4" t="s">
        <v>26</v>
      </c>
      <c r="C140" s="4" t="s">
        <v>27</v>
      </c>
      <c r="D140" s="4" t="s">
        <v>732</v>
      </c>
      <c r="E140" s="4" t="s">
        <v>733</v>
      </c>
      <c r="F140" s="6">
        <v>44875</v>
      </c>
      <c r="G140" s="6">
        <v>44876</v>
      </c>
      <c r="H140" s="4">
        <v>1</v>
      </c>
      <c r="I140" s="4">
        <v>1</v>
      </c>
      <c r="J140" s="4">
        <v>1</v>
      </c>
      <c r="K140" s="4" t="s">
        <v>30</v>
      </c>
      <c r="L140" s="4">
        <v>514</v>
      </c>
      <c r="M140" s="4">
        <v>514</v>
      </c>
      <c r="N140" s="4" t="s">
        <v>734</v>
      </c>
      <c r="O140" s="4" t="s">
        <v>441</v>
      </c>
      <c r="P140" s="4" t="s">
        <v>33</v>
      </c>
      <c r="Q140" s="4">
        <v>0</v>
      </c>
      <c r="R140" s="7">
        <v>44874</v>
      </c>
      <c r="S140" s="6">
        <v>44879</v>
      </c>
      <c r="T140" s="4" t="s">
        <v>34</v>
      </c>
      <c r="U140" s="4">
        <v>514</v>
      </c>
      <c r="V140" s="4">
        <v>0</v>
      </c>
      <c r="W140" s="4">
        <v>0</v>
      </c>
      <c r="X140" s="4" t="s">
        <v>735</v>
      </c>
      <c r="Y140" s="4" t="s">
        <v>35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737</v>
      </c>
      <c r="E141" s="4" t="s">
        <v>738</v>
      </c>
      <c r="F141" s="6">
        <v>44875</v>
      </c>
      <c r="G141" s="6">
        <v>44876</v>
      </c>
      <c r="H141" s="4">
        <v>1</v>
      </c>
      <c r="I141" s="4">
        <v>1</v>
      </c>
      <c r="J141" s="4">
        <v>1</v>
      </c>
      <c r="K141" s="4" t="s">
        <v>30</v>
      </c>
      <c r="L141" s="4">
        <v>512</v>
      </c>
      <c r="M141" s="4">
        <v>512</v>
      </c>
      <c r="N141" s="4" t="s">
        <v>739</v>
      </c>
      <c r="O141" s="4" t="s">
        <v>441</v>
      </c>
      <c r="P141" s="4" t="s">
        <v>33</v>
      </c>
      <c r="Q141" s="4">
        <v>0</v>
      </c>
      <c r="R141" s="7">
        <v>44874</v>
      </c>
      <c r="S141" s="6">
        <v>44879</v>
      </c>
      <c r="T141" s="4" t="s">
        <v>34</v>
      </c>
      <c r="U141" s="4">
        <v>512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742</v>
      </c>
      <c r="B142" s="4" t="s">
        <v>26</v>
      </c>
      <c r="C142" s="4" t="s">
        <v>27</v>
      </c>
      <c r="D142" s="4" t="s">
        <v>743</v>
      </c>
      <c r="E142" s="4" t="s">
        <v>170</v>
      </c>
      <c r="F142" s="6">
        <v>44874</v>
      </c>
      <c r="G142" s="6">
        <v>44876</v>
      </c>
      <c r="H142" s="4">
        <v>1</v>
      </c>
      <c r="I142" s="4">
        <v>2</v>
      </c>
      <c r="J142" s="4">
        <v>2</v>
      </c>
      <c r="K142" s="4" t="s">
        <v>30</v>
      </c>
      <c r="L142" s="4">
        <v>208</v>
      </c>
      <c r="M142" s="4">
        <v>208</v>
      </c>
      <c r="N142" s="4" t="s">
        <v>744</v>
      </c>
      <c r="O142" s="4" t="s">
        <v>441</v>
      </c>
      <c r="P142" s="4" t="s">
        <v>33</v>
      </c>
      <c r="Q142" s="4">
        <v>0</v>
      </c>
      <c r="R142" s="7">
        <v>44874</v>
      </c>
      <c r="S142" s="6">
        <v>44879</v>
      </c>
      <c r="T142" s="4" t="s">
        <v>34</v>
      </c>
      <c r="U142" s="4">
        <v>208</v>
      </c>
      <c r="V142" s="4">
        <v>0</v>
      </c>
      <c r="W142" s="4">
        <v>0</v>
      </c>
      <c r="X142" s="4" t="s">
        <v>745</v>
      </c>
      <c r="Y142" s="4" t="s">
        <v>746</v>
      </c>
    </row>
    <row r="143" s="4" customFormat="1" spans="1:25">
      <c r="A143" s="4" t="s">
        <v>747</v>
      </c>
      <c r="B143" s="4" t="s">
        <v>26</v>
      </c>
      <c r="C143" s="4" t="s">
        <v>27</v>
      </c>
      <c r="D143" s="4" t="s">
        <v>748</v>
      </c>
      <c r="E143" s="4" t="s">
        <v>363</v>
      </c>
      <c r="F143" s="6">
        <v>44874</v>
      </c>
      <c r="G143" s="6">
        <v>44876</v>
      </c>
      <c r="H143" s="4">
        <v>1</v>
      </c>
      <c r="I143" s="4">
        <v>2</v>
      </c>
      <c r="J143" s="4">
        <v>2</v>
      </c>
      <c r="K143" s="4" t="s">
        <v>30</v>
      </c>
      <c r="L143" s="4">
        <v>1314</v>
      </c>
      <c r="M143" s="4">
        <v>1314</v>
      </c>
      <c r="N143" s="4" t="s">
        <v>749</v>
      </c>
      <c r="O143" s="4" t="s">
        <v>441</v>
      </c>
      <c r="P143" s="4" t="s">
        <v>33</v>
      </c>
      <c r="Q143" s="4">
        <v>0</v>
      </c>
      <c r="R143" s="7">
        <v>44874</v>
      </c>
      <c r="S143" s="6">
        <v>44879</v>
      </c>
      <c r="T143" s="4" t="s">
        <v>34</v>
      </c>
      <c r="U143" s="4">
        <v>1314</v>
      </c>
      <c r="V143" s="4">
        <v>0</v>
      </c>
      <c r="W143" s="4">
        <v>0</v>
      </c>
      <c r="X143" s="4" t="s">
        <v>750</v>
      </c>
      <c r="Y143" s="4" t="s">
        <v>751</v>
      </c>
    </row>
    <row r="144" s="4" customFormat="1" spans="1:25">
      <c r="A144" s="4" t="s">
        <v>752</v>
      </c>
      <c r="B144" s="4" t="s">
        <v>26</v>
      </c>
      <c r="C144" s="4" t="s">
        <v>27</v>
      </c>
      <c r="D144" s="4" t="s">
        <v>753</v>
      </c>
      <c r="E144" s="4" t="s">
        <v>175</v>
      </c>
      <c r="F144" s="6">
        <v>44874</v>
      </c>
      <c r="G144" s="6">
        <v>44876</v>
      </c>
      <c r="H144" s="4">
        <v>1</v>
      </c>
      <c r="I144" s="4">
        <v>2</v>
      </c>
      <c r="J144" s="4">
        <v>2</v>
      </c>
      <c r="K144" s="4" t="s">
        <v>30</v>
      </c>
      <c r="L144" s="4">
        <v>2070</v>
      </c>
      <c r="M144" s="4">
        <v>2070</v>
      </c>
      <c r="N144" s="4" t="s">
        <v>754</v>
      </c>
      <c r="O144" s="4" t="s">
        <v>441</v>
      </c>
      <c r="P144" s="4" t="s">
        <v>33</v>
      </c>
      <c r="Q144" s="4">
        <v>0</v>
      </c>
      <c r="R144" s="7">
        <v>44874</v>
      </c>
      <c r="S144" s="6">
        <v>44879</v>
      </c>
      <c r="T144" s="4" t="s">
        <v>34</v>
      </c>
      <c r="U144" s="4">
        <v>2070</v>
      </c>
      <c r="V144" s="4">
        <v>0</v>
      </c>
      <c r="W144" s="4">
        <v>0</v>
      </c>
      <c r="X144" s="4" t="s">
        <v>755</v>
      </c>
      <c r="Y144" s="4" t="s">
        <v>756</v>
      </c>
    </row>
    <row r="145" s="4" customFormat="1" spans="1:25">
      <c r="A145" s="4" t="s">
        <v>757</v>
      </c>
      <c r="B145" s="4" t="s">
        <v>26</v>
      </c>
      <c r="C145" s="4" t="s">
        <v>27</v>
      </c>
      <c r="D145" s="4" t="s">
        <v>758</v>
      </c>
      <c r="E145" s="4" t="s">
        <v>759</v>
      </c>
      <c r="F145" s="6">
        <v>44875</v>
      </c>
      <c r="G145" s="6">
        <v>44876</v>
      </c>
      <c r="H145" s="4">
        <v>1</v>
      </c>
      <c r="I145" s="4">
        <v>1</v>
      </c>
      <c r="J145" s="4">
        <v>1</v>
      </c>
      <c r="K145" s="4" t="s">
        <v>30</v>
      </c>
      <c r="L145" s="4">
        <v>684</v>
      </c>
      <c r="M145" s="4">
        <v>684</v>
      </c>
      <c r="N145" s="4" t="s">
        <v>760</v>
      </c>
      <c r="O145" s="4" t="s">
        <v>441</v>
      </c>
      <c r="P145" s="4" t="s">
        <v>33</v>
      </c>
      <c r="Q145" s="4">
        <v>0</v>
      </c>
      <c r="R145" s="7">
        <v>44874</v>
      </c>
      <c r="S145" s="6">
        <v>44879</v>
      </c>
      <c r="T145" s="4" t="s">
        <v>34</v>
      </c>
      <c r="U145" s="4">
        <v>684</v>
      </c>
      <c r="V145" s="4">
        <v>0</v>
      </c>
      <c r="W145" s="4">
        <v>0</v>
      </c>
      <c r="X145" s="4" t="s">
        <v>761</v>
      </c>
      <c r="Y145" s="4" t="s">
        <v>762</v>
      </c>
    </row>
    <row r="146" s="4" customFormat="1" spans="1:25">
      <c r="A146" s="4" t="s">
        <v>763</v>
      </c>
      <c r="B146" s="4" t="s">
        <v>26</v>
      </c>
      <c r="C146" s="4" t="s">
        <v>27</v>
      </c>
      <c r="D146" s="4" t="s">
        <v>764</v>
      </c>
      <c r="E146" s="4" t="s">
        <v>273</v>
      </c>
      <c r="F146" s="6">
        <v>44875</v>
      </c>
      <c r="G146" s="6">
        <v>44876</v>
      </c>
      <c r="H146" s="4">
        <v>1</v>
      </c>
      <c r="I146" s="4">
        <v>1</v>
      </c>
      <c r="J146" s="4">
        <v>1</v>
      </c>
      <c r="K146" s="4" t="s">
        <v>30</v>
      </c>
      <c r="L146" s="4">
        <v>129</v>
      </c>
      <c r="M146" s="4">
        <v>129</v>
      </c>
      <c r="N146" s="4" t="s">
        <v>765</v>
      </c>
      <c r="O146" s="4" t="s">
        <v>441</v>
      </c>
      <c r="P146" s="4" t="s">
        <v>33</v>
      </c>
      <c r="Q146" s="4">
        <v>0</v>
      </c>
      <c r="R146" s="7">
        <v>44874</v>
      </c>
      <c r="S146" s="6">
        <v>44879</v>
      </c>
      <c r="T146" s="4" t="s">
        <v>34</v>
      </c>
      <c r="U146" s="4">
        <v>129</v>
      </c>
      <c r="V146" s="4">
        <v>0</v>
      </c>
      <c r="W146" s="4">
        <v>0</v>
      </c>
      <c r="X146" s="4" t="s">
        <v>766</v>
      </c>
      <c r="Y146" s="4" t="s">
        <v>35</v>
      </c>
    </row>
    <row r="147" s="4" customFormat="1" spans="1:25">
      <c r="A147" s="4" t="s">
        <v>767</v>
      </c>
      <c r="B147" s="4" t="s">
        <v>26</v>
      </c>
      <c r="C147" s="4" t="s">
        <v>27</v>
      </c>
      <c r="D147" s="4" t="s">
        <v>577</v>
      </c>
      <c r="E147" s="4" t="s">
        <v>578</v>
      </c>
      <c r="F147" s="6">
        <v>44874</v>
      </c>
      <c r="G147" s="6">
        <v>44876</v>
      </c>
      <c r="H147" s="4">
        <v>1</v>
      </c>
      <c r="I147" s="4">
        <v>2</v>
      </c>
      <c r="J147" s="4">
        <v>2</v>
      </c>
      <c r="K147" s="4" t="s">
        <v>30</v>
      </c>
      <c r="L147" s="4">
        <v>1684</v>
      </c>
      <c r="M147" s="4">
        <v>1684</v>
      </c>
      <c r="N147" s="4" t="s">
        <v>768</v>
      </c>
      <c r="O147" s="4" t="s">
        <v>441</v>
      </c>
      <c r="P147" s="4" t="s">
        <v>33</v>
      </c>
      <c r="Q147" s="4">
        <v>0</v>
      </c>
      <c r="R147" s="7">
        <v>44874</v>
      </c>
      <c r="S147" s="6">
        <v>44879</v>
      </c>
      <c r="T147" s="4" t="s">
        <v>34</v>
      </c>
      <c r="U147" s="4">
        <v>1684</v>
      </c>
      <c r="V147" s="4">
        <v>0</v>
      </c>
      <c r="W147" s="4">
        <v>0</v>
      </c>
      <c r="X147" s="4" t="s">
        <v>769</v>
      </c>
      <c r="Y147" s="4" t="s">
        <v>35</v>
      </c>
    </row>
    <row r="148" s="4" customFormat="1" spans="1:25">
      <c r="A148" s="4" t="s">
        <v>770</v>
      </c>
      <c r="B148" s="4" t="s">
        <v>26</v>
      </c>
      <c r="C148" s="4" t="s">
        <v>27</v>
      </c>
      <c r="D148" s="4" t="s">
        <v>771</v>
      </c>
      <c r="E148" s="4" t="s">
        <v>772</v>
      </c>
      <c r="F148" s="6">
        <v>44875</v>
      </c>
      <c r="G148" s="6">
        <v>44876</v>
      </c>
      <c r="H148" s="4">
        <v>1</v>
      </c>
      <c r="I148" s="4">
        <v>1</v>
      </c>
      <c r="J148" s="4">
        <v>1</v>
      </c>
      <c r="K148" s="4" t="s">
        <v>30</v>
      </c>
      <c r="L148" s="4">
        <v>506</v>
      </c>
      <c r="M148" s="4">
        <v>506</v>
      </c>
      <c r="N148" s="4" t="s">
        <v>773</v>
      </c>
      <c r="O148" s="4" t="s">
        <v>441</v>
      </c>
      <c r="P148" s="4" t="s">
        <v>33</v>
      </c>
      <c r="Q148" s="4">
        <v>0</v>
      </c>
      <c r="R148" s="7">
        <v>44874</v>
      </c>
      <c r="S148" s="6">
        <v>44879</v>
      </c>
      <c r="T148" s="4" t="s">
        <v>34</v>
      </c>
      <c r="U148" s="4">
        <v>506</v>
      </c>
      <c r="V148" s="4">
        <v>0</v>
      </c>
      <c r="W148" s="4">
        <v>0</v>
      </c>
      <c r="X148" s="4" t="s">
        <v>774</v>
      </c>
      <c r="Y148" s="4" t="s">
        <v>85</v>
      </c>
    </row>
    <row r="149" s="4" customFormat="1" spans="1:25">
      <c r="A149" s="4" t="s">
        <v>775</v>
      </c>
      <c r="B149" s="4" t="s">
        <v>26</v>
      </c>
      <c r="C149" s="4" t="s">
        <v>27</v>
      </c>
      <c r="D149" s="4" t="s">
        <v>776</v>
      </c>
      <c r="E149" s="4" t="s">
        <v>777</v>
      </c>
      <c r="F149" s="6">
        <v>44874</v>
      </c>
      <c r="G149" s="6">
        <v>44876</v>
      </c>
      <c r="H149" s="4">
        <v>1</v>
      </c>
      <c r="I149" s="4">
        <v>2</v>
      </c>
      <c r="J149" s="4">
        <v>2</v>
      </c>
      <c r="K149" s="4" t="s">
        <v>30</v>
      </c>
      <c r="L149" s="4">
        <v>599</v>
      </c>
      <c r="M149" s="4">
        <v>599</v>
      </c>
      <c r="N149" s="4" t="s">
        <v>778</v>
      </c>
      <c r="O149" s="4" t="s">
        <v>441</v>
      </c>
      <c r="P149" s="4" t="s">
        <v>33</v>
      </c>
      <c r="Q149" s="4">
        <v>0</v>
      </c>
      <c r="R149" s="7">
        <v>44874</v>
      </c>
      <c r="S149" s="6">
        <v>44879</v>
      </c>
      <c r="T149" s="4" t="s">
        <v>34</v>
      </c>
      <c r="U149" s="4">
        <v>599</v>
      </c>
      <c r="V149" s="4">
        <v>0</v>
      </c>
      <c r="W149" s="4">
        <v>0</v>
      </c>
      <c r="X149" s="4" t="s">
        <v>779</v>
      </c>
      <c r="Y149" s="4" t="s">
        <v>780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782</v>
      </c>
      <c r="E150" s="4" t="s">
        <v>783</v>
      </c>
      <c r="F150" s="6">
        <v>44875</v>
      </c>
      <c r="G150" s="6">
        <v>44876</v>
      </c>
      <c r="H150" s="4">
        <v>1</v>
      </c>
      <c r="I150" s="4">
        <v>1</v>
      </c>
      <c r="J150" s="4">
        <v>1</v>
      </c>
      <c r="K150" s="4" t="s">
        <v>30</v>
      </c>
      <c r="L150" s="4">
        <v>108</v>
      </c>
      <c r="M150" s="4">
        <v>108</v>
      </c>
      <c r="N150" s="4" t="s">
        <v>784</v>
      </c>
      <c r="O150" s="4" t="s">
        <v>441</v>
      </c>
      <c r="P150" s="4" t="s">
        <v>33</v>
      </c>
      <c r="Q150" s="4">
        <v>0</v>
      </c>
      <c r="R150" s="7">
        <v>44874</v>
      </c>
      <c r="S150" s="6">
        <v>44879</v>
      </c>
      <c r="T150" s="4" t="s">
        <v>34</v>
      </c>
      <c r="U150" s="4">
        <v>108</v>
      </c>
      <c r="V150" s="4">
        <v>0</v>
      </c>
      <c r="W150" s="4">
        <v>0</v>
      </c>
      <c r="X150" s="4" t="s">
        <v>785</v>
      </c>
      <c r="Y150" s="4" t="s">
        <v>786</v>
      </c>
    </row>
    <row r="151" s="4" customFormat="1" spans="1:25">
      <c r="A151" s="4" t="s">
        <v>787</v>
      </c>
      <c r="B151" s="4" t="s">
        <v>26</v>
      </c>
      <c r="C151" s="4" t="s">
        <v>27</v>
      </c>
      <c r="D151" s="4" t="s">
        <v>788</v>
      </c>
      <c r="E151" s="4" t="s">
        <v>789</v>
      </c>
      <c r="F151" s="6">
        <v>44875</v>
      </c>
      <c r="G151" s="6">
        <v>44876</v>
      </c>
      <c r="H151" s="4">
        <v>1</v>
      </c>
      <c r="I151" s="4">
        <v>1</v>
      </c>
      <c r="J151" s="4">
        <v>1</v>
      </c>
      <c r="K151" s="4" t="s">
        <v>30</v>
      </c>
      <c r="L151" s="4">
        <v>335</v>
      </c>
      <c r="M151" s="4">
        <v>335</v>
      </c>
      <c r="N151" s="4" t="s">
        <v>790</v>
      </c>
      <c r="O151" s="4" t="s">
        <v>441</v>
      </c>
      <c r="P151" s="4" t="s">
        <v>33</v>
      </c>
      <c r="Q151" s="4">
        <v>0</v>
      </c>
      <c r="R151" s="7">
        <v>44874</v>
      </c>
      <c r="S151" s="6">
        <v>44879</v>
      </c>
      <c r="T151" s="4" t="s">
        <v>34</v>
      </c>
      <c r="U151" s="4">
        <v>335</v>
      </c>
      <c r="V151" s="4">
        <v>0</v>
      </c>
      <c r="W151" s="4">
        <v>0</v>
      </c>
      <c r="X151" s="4" t="s">
        <v>791</v>
      </c>
      <c r="Y151" s="4" t="s">
        <v>85</v>
      </c>
    </row>
    <row r="152" s="4" customFormat="1" spans="1:25">
      <c r="A152" s="4" t="s">
        <v>792</v>
      </c>
      <c r="B152" s="4" t="s">
        <v>26</v>
      </c>
      <c r="C152" s="4" t="s">
        <v>27</v>
      </c>
      <c r="D152" s="4" t="s">
        <v>620</v>
      </c>
      <c r="E152" s="4" t="s">
        <v>793</v>
      </c>
      <c r="F152" s="6">
        <v>44875</v>
      </c>
      <c r="G152" s="6">
        <v>44876</v>
      </c>
      <c r="H152" s="4">
        <v>1</v>
      </c>
      <c r="I152" s="4">
        <v>1</v>
      </c>
      <c r="J152" s="4">
        <v>1</v>
      </c>
      <c r="K152" s="4" t="s">
        <v>30</v>
      </c>
      <c r="L152" s="4">
        <v>195</v>
      </c>
      <c r="M152" s="4">
        <v>195</v>
      </c>
      <c r="N152" s="4" t="s">
        <v>794</v>
      </c>
      <c r="O152" s="4" t="s">
        <v>441</v>
      </c>
      <c r="P152" s="4" t="s">
        <v>33</v>
      </c>
      <c r="Q152" s="4">
        <v>0</v>
      </c>
      <c r="R152" s="7">
        <v>44874</v>
      </c>
      <c r="S152" s="6">
        <v>44879</v>
      </c>
      <c r="T152" s="4" t="s">
        <v>34</v>
      </c>
      <c r="U152" s="4">
        <v>195</v>
      </c>
      <c r="V152" s="4">
        <v>0</v>
      </c>
      <c r="W152" s="4">
        <v>0</v>
      </c>
      <c r="X152" s="4" t="s">
        <v>795</v>
      </c>
      <c r="Y152" s="4" t="s">
        <v>35</v>
      </c>
    </row>
    <row r="153" s="4" customFormat="1" spans="1:26">
      <c r="A153" s="4" t="s">
        <v>796</v>
      </c>
      <c r="B153" s="4" t="s">
        <v>26</v>
      </c>
      <c r="C153" s="4" t="s">
        <v>27</v>
      </c>
      <c r="D153" s="4" t="s">
        <v>797</v>
      </c>
      <c r="E153" s="4" t="s">
        <v>798</v>
      </c>
      <c r="F153" s="6">
        <v>44875</v>
      </c>
      <c r="G153" s="6">
        <v>44876</v>
      </c>
      <c r="H153" s="4">
        <v>2</v>
      </c>
      <c r="I153" s="4">
        <v>1</v>
      </c>
      <c r="J153" s="4">
        <v>2</v>
      </c>
      <c r="K153" s="4" t="s">
        <v>30</v>
      </c>
      <c r="L153" s="4">
        <v>1384</v>
      </c>
      <c r="M153" s="4">
        <v>1384</v>
      </c>
      <c r="N153" s="4" t="s">
        <v>799</v>
      </c>
      <c r="O153" s="4" t="s">
        <v>441</v>
      </c>
      <c r="P153" s="4" t="s">
        <v>33</v>
      </c>
      <c r="Q153" s="4">
        <v>0</v>
      </c>
      <c r="R153" s="7">
        <v>44874</v>
      </c>
      <c r="S153" s="6">
        <v>44879</v>
      </c>
      <c r="T153" s="4" t="s">
        <v>34</v>
      </c>
      <c r="U153" s="4">
        <v>1384</v>
      </c>
      <c r="V153" s="4">
        <v>0</v>
      </c>
      <c r="W153" s="4">
        <v>0</v>
      </c>
      <c r="X153" s="4" t="s">
        <v>800</v>
      </c>
      <c r="Y153" s="4">
        <v>42007</v>
      </c>
      <c r="Z153" s="4" t="s">
        <v>801</v>
      </c>
    </row>
    <row r="154" s="4" customFormat="1" spans="1:25">
      <c r="A154" s="4" t="s">
        <v>802</v>
      </c>
      <c r="B154" s="4" t="s">
        <v>26</v>
      </c>
      <c r="C154" s="4" t="s">
        <v>27</v>
      </c>
      <c r="D154" s="4" t="s">
        <v>803</v>
      </c>
      <c r="E154" s="4" t="s">
        <v>804</v>
      </c>
      <c r="F154" s="6">
        <v>44874</v>
      </c>
      <c r="G154" s="6">
        <v>44876</v>
      </c>
      <c r="H154" s="4">
        <v>1</v>
      </c>
      <c r="I154" s="4">
        <v>2</v>
      </c>
      <c r="J154" s="4">
        <v>2</v>
      </c>
      <c r="K154" s="4" t="s">
        <v>30</v>
      </c>
      <c r="L154" s="4">
        <v>2092</v>
      </c>
      <c r="M154" s="4">
        <v>2092</v>
      </c>
      <c r="N154" s="4" t="s">
        <v>805</v>
      </c>
      <c r="O154" s="4" t="s">
        <v>441</v>
      </c>
      <c r="P154" s="4" t="s">
        <v>33</v>
      </c>
      <c r="Q154" s="4">
        <v>0</v>
      </c>
      <c r="R154" s="7">
        <v>44874</v>
      </c>
      <c r="S154" s="6">
        <v>44879</v>
      </c>
      <c r="T154" s="4" t="s">
        <v>34</v>
      </c>
      <c r="U154" s="4">
        <v>2092</v>
      </c>
      <c r="V154" s="4">
        <v>0</v>
      </c>
      <c r="W154" s="4">
        <v>0</v>
      </c>
      <c r="X154" s="4" t="s">
        <v>806</v>
      </c>
      <c r="Y154" s="4" t="s">
        <v>807</v>
      </c>
    </row>
    <row r="155" s="4" customFormat="1" spans="1:25">
      <c r="A155" s="4" t="s">
        <v>624</v>
      </c>
      <c r="B155" s="4" t="s">
        <v>26</v>
      </c>
      <c r="C155" s="4" t="s">
        <v>387</v>
      </c>
      <c r="D155" s="4" t="s">
        <v>625</v>
      </c>
      <c r="E155" s="4" t="s">
        <v>626</v>
      </c>
      <c r="F155" s="6">
        <v>44872</v>
      </c>
      <c r="G155" s="6">
        <v>44876</v>
      </c>
      <c r="H155" s="4">
        <v>1</v>
      </c>
      <c r="I155" s="4">
        <v>4</v>
      </c>
      <c r="J155" s="4">
        <v>4</v>
      </c>
      <c r="K155" s="4" t="s">
        <v>30</v>
      </c>
      <c r="L155" s="4">
        <v>-1007</v>
      </c>
      <c r="M155" s="4">
        <v>-1007</v>
      </c>
      <c r="N155" s="4" t="s">
        <v>627</v>
      </c>
      <c r="O155" s="4" t="s">
        <v>441</v>
      </c>
      <c r="P155" s="4" t="s">
        <v>33</v>
      </c>
      <c r="Q155" s="4">
        <v>0</v>
      </c>
      <c r="R155" s="7">
        <v>44871</v>
      </c>
      <c r="S155" s="6">
        <v>44879</v>
      </c>
      <c r="T155" s="4" t="s">
        <v>34</v>
      </c>
      <c r="U155" s="4">
        <v>-1007</v>
      </c>
      <c r="V155" s="4">
        <v>0</v>
      </c>
      <c r="W155" s="4">
        <v>0</v>
      </c>
      <c r="X155" s="4" t="s">
        <v>628</v>
      </c>
      <c r="Y155" s="4" t="s">
        <v>629</v>
      </c>
    </row>
    <row r="156" s="4" customFormat="1" spans="1:25">
      <c r="A156" s="4" t="s">
        <v>808</v>
      </c>
      <c r="B156" s="4" t="s">
        <v>26</v>
      </c>
      <c r="C156" s="4" t="s">
        <v>27</v>
      </c>
      <c r="D156" s="4" t="s">
        <v>226</v>
      </c>
      <c r="E156" s="4" t="s">
        <v>809</v>
      </c>
      <c r="F156" s="6">
        <v>44875</v>
      </c>
      <c r="G156" s="6">
        <v>44876</v>
      </c>
      <c r="H156" s="4">
        <v>1</v>
      </c>
      <c r="I156" s="4">
        <v>1</v>
      </c>
      <c r="J156" s="4">
        <v>1</v>
      </c>
      <c r="K156" s="4" t="s">
        <v>30</v>
      </c>
      <c r="L156" s="4">
        <v>1110</v>
      </c>
      <c r="M156" s="4">
        <v>1110</v>
      </c>
      <c r="N156" s="4" t="s">
        <v>810</v>
      </c>
      <c r="O156" s="4" t="s">
        <v>441</v>
      </c>
      <c r="P156" s="4" t="s">
        <v>33</v>
      </c>
      <c r="Q156" s="4">
        <v>0</v>
      </c>
      <c r="R156" s="7">
        <v>44875</v>
      </c>
      <c r="S156" s="6">
        <v>44879</v>
      </c>
      <c r="T156" s="4" t="s">
        <v>34</v>
      </c>
      <c r="U156" s="4">
        <v>1110</v>
      </c>
      <c r="V156" s="4">
        <v>0</v>
      </c>
      <c r="W156" s="4">
        <v>0</v>
      </c>
      <c r="X156" s="4" t="s">
        <v>811</v>
      </c>
      <c r="Y156" s="4" t="s">
        <v>812</v>
      </c>
    </row>
    <row r="157" s="4" customFormat="1" spans="1:25">
      <c r="A157" s="4" t="s">
        <v>813</v>
      </c>
      <c r="B157" s="4" t="s">
        <v>26</v>
      </c>
      <c r="C157" s="4" t="s">
        <v>27</v>
      </c>
      <c r="D157" s="4" t="s">
        <v>814</v>
      </c>
      <c r="E157" s="4" t="s">
        <v>195</v>
      </c>
      <c r="F157" s="6">
        <v>44875</v>
      </c>
      <c r="G157" s="6">
        <v>44876</v>
      </c>
      <c r="H157" s="4">
        <v>1</v>
      </c>
      <c r="I157" s="4">
        <v>1</v>
      </c>
      <c r="J157" s="4">
        <v>1</v>
      </c>
      <c r="K157" s="4" t="s">
        <v>30</v>
      </c>
      <c r="L157" s="4">
        <v>1527</v>
      </c>
      <c r="M157" s="4">
        <v>1527</v>
      </c>
      <c r="N157" s="4" t="s">
        <v>815</v>
      </c>
      <c r="O157" s="4" t="s">
        <v>441</v>
      </c>
      <c r="P157" s="4" t="s">
        <v>33</v>
      </c>
      <c r="Q157" s="4">
        <v>0</v>
      </c>
      <c r="R157" s="7">
        <v>44875</v>
      </c>
      <c r="S157" s="6">
        <v>44879</v>
      </c>
      <c r="T157" s="4" t="s">
        <v>34</v>
      </c>
      <c r="U157" s="4">
        <v>1527</v>
      </c>
      <c r="V157" s="4">
        <v>0</v>
      </c>
      <c r="W157" s="4">
        <v>0</v>
      </c>
      <c r="X157" s="4" t="s">
        <v>816</v>
      </c>
      <c r="Y157" s="4" t="s">
        <v>817</v>
      </c>
    </row>
    <row r="158" s="4" customFormat="1" spans="1:25">
      <c r="A158" s="4" t="s">
        <v>818</v>
      </c>
      <c r="B158" s="4" t="s">
        <v>26</v>
      </c>
      <c r="C158" s="4" t="s">
        <v>27</v>
      </c>
      <c r="D158" s="4" t="s">
        <v>819</v>
      </c>
      <c r="E158" s="4" t="s">
        <v>491</v>
      </c>
      <c r="F158" s="6">
        <v>44875</v>
      </c>
      <c r="G158" s="6">
        <v>44876</v>
      </c>
      <c r="H158" s="4">
        <v>1</v>
      </c>
      <c r="I158" s="4">
        <v>1</v>
      </c>
      <c r="J158" s="4">
        <v>1</v>
      </c>
      <c r="K158" s="4" t="s">
        <v>30</v>
      </c>
      <c r="L158" s="4">
        <v>791</v>
      </c>
      <c r="M158" s="4">
        <v>791</v>
      </c>
      <c r="N158" s="4" t="s">
        <v>820</v>
      </c>
      <c r="O158" s="4" t="s">
        <v>441</v>
      </c>
      <c r="P158" s="4" t="s">
        <v>33</v>
      </c>
      <c r="Q158" s="4">
        <v>0</v>
      </c>
      <c r="R158" s="7">
        <v>44875</v>
      </c>
      <c r="S158" s="6">
        <v>44879</v>
      </c>
      <c r="T158" s="4" t="s">
        <v>34</v>
      </c>
      <c r="U158" s="4">
        <v>791</v>
      </c>
      <c r="V158" s="4">
        <v>0</v>
      </c>
      <c r="W158" s="4">
        <v>0</v>
      </c>
      <c r="X158" s="4" t="s">
        <v>821</v>
      </c>
      <c r="Y158" s="4" t="s">
        <v>822</v>
      </c>
    </row>
    <row r="159" s="4" customFormat="1" spans="1:25">
      <c r="A159" s="4" t="s">
        <v>823</v>
      </c>
      <c r="B159" s="4" t="s">
        <v>26</v>
      </c>
      <c r="C159" s="4" t="s">
        <v>27</v>
      </c>
      <c r="D159" s="4" t="s">
        <v>824</v>
      </c>
      <c r="E159" s="4" t="s">
        <v>273</v>
      </c>
      <c r="F159" s="6">
        <v>44875</v>
      </c>
      <c r="G159" s="6">
        <v>44876</v>
      </c>
      <c r="H159" s="4">
        <v>1</v>
      </c>
      <c r="I159" s="4">
        <v>1</v>
      </c>
      <c r="J159" s="4">
        <v>1</v>
      </c>
      <c r="K159" s="4" t="s">
        <v>30</v>
      </c>
      <c r="L159" s="4">
        <v>144</v>
      </c>
      <c r="M159" s="4">
        <v>144</v>
      </c>
      <c r="N159" s="4" t="s">
        <v>825</v>
      </c>
      <c r="O159" s="4" t="s">
        <v>441</v>
      </c>
      <c r="P159" s="4" t="s">
        <v>33</v>
      </c>
      <c r="Q159" s="4">
        <v>0</v>
      </c>
      <c r="R159" s="7">
        <v>44875</v>
      </c>
      <c r="S159" s="6">
        <v>44879</v>
      </c>
      <c r="T159" s="4" t="s">
        <v>34</v>
      </c>
      <c r="U159" s="4">
        <v>144</v>
      </c>
      <c r="V159" s="4">
        <v>0</v>
      </c>
      <c r="W159" s="4">
        <v>0</v>
      </c>
      <c r="X159" s="4" t="s">
        <v>826</v>
      </c>
      <c r="Y159" s="4" t="s">
        <v>35</v>
      </c>
    </row>
    <row r="160" s="4" customFormat="1" spans="1:25">
      <c r="A160" s="4" t="s">
        <v>827</v>
      </c>
      <c r="B160" s="4" t="s">
        <v>26</v>
      </c>
      <c r="C160" s="4" t="s">
        <v>27</v>
      </c>
      <c r="D160" s="4" t="s">
        <v>828</v>
      </c>
      <c r="E160" s="4" t="s">
        <v>195</v>
      </c>
      <c r="F160" s="6">
        <v>44875</v>
      </c>
      <c r="G160" s="6">
        <v>44876</v>
      </c>
      <c r="H160" s="4">
        <v>1</v>
      </c>
      <c r="I160" s="4">
        <v>1</v>
      </c>
      <c r="J160" s="4">
        <v>1</v>
      </c>
      <c r="K160" s="4" t="s">
        <v>30</v>
      </c>
      <c r="L160" s="4">
        <v>569</v>
      </c>
      <c r="M160" s="4">
        <v>569</v>
      </c>
      <c r="N160" s="4" t="s">
        <v>829</v>
      </c>
      <c r="O160" s="4" t="s">
        <v>441</v>
      </c>
      <c r="P160" s="4" t="s">
        <v>33</v>
      </c>
      <c r="Q160" s="4">
        <v>0</v>
      </c>
      <c r="R160" s="7">
        <v>44875</v>
      </c>
      <c r="S160" s="6">
        <v>44879</v>
      </c>
      <c r="T160" s="4" t="s">
        <v>34</v>
      </c>
      <c r="U160" s="4">
        <v>569</v>
      </c>
      <c r="V160" s="4">
        <v>0</v>
      </c>
      <c r="W160" s="4">
        <v>0</v>
      </c>
      <c r="X160" s="4" t="s">
        <v>830</v>
      </c>
      <c r="Y160" s="4" t="s">
        <v>405</v>
      </c>
    </row>
    <row r="161" s="4" customFormat="1" spans="1:25">
      <c r="A161" s="4" t="s">
        <v>831</v>
      </c>
      <c r="B161" s="4" t="s">
        <v>26</v>
      </c>
      <c r="C161" s="4" t="s">
        <v>27</v>
      </c>
      <c r="D161" s="4" t="s">
        <v>832</v>
      </c>
      <c r="E161" s="4" t="s">
        <v>833</v>
      </c>
      <c r="F161" s="6">
        <v>44875</v>
      </c>
      <c r="G161" s="6">
        <v>44876</v>
      </c>
      <c r="H161" s="4">
        <v>1</v>
      </c>
      <c r="I161" s="4">
        <v>1</v>
      </c>
      <c r="J161" s="4">
        <v>1</v>
      </c>
      <c r="K161" s="4" t="s">
        <v>30</v>
      </c>
      <c r="L161" s="4">
        <v>260</v>
      </c>
      <c r="M161" s="4">
        <v>260</v>
      </c>
      <c r="N161" s="4" t="s">
        <v>834</v>
      </c>
      <c r="O161" s="4" t="s">
        <v>441</v>
      </c>
      <c r="P161" s="4" t="s">
        <v>33</v>
      </c>
      <c r="Q161" s="4">
        <v>0</v>
      </c>
      <c r="R161" s="7">
        <v>44875</v>
      </c>
      <c r="S161" s="6">
        <v>44879</v>
      </c>
      <c r="T161" s="4" t="s">
        <v>34</v>
      </c>
      <c r="U161" s="4">
        <v>260</v>
      </c>
      <c r="V161" s="4">
        <v>0</v>
      </c>
      <c r="W161" s="4">
        <v>0</v>
      </c>
      <c r="X161" s="4" t="s">
        <v>835</v>
      </c>
      <c r="Y161" s="4" t="s">
        <v>836</v>
      </c>
    </row>
    <row r="162" s="4" customFormat="1" spans="1:25">
      <c r="A162" s="4" t="s">
        <v>837</v>
      </c>
      <c r="B162" s="4" t="s">
        <v>26</v>
      </c>
      <c r="C162" s="4" t="s">
        <v>27</v>
      </c>
      <c r="D162" s="4" t="s">
        <v>838</v>
      </c>
      <c r="E162" s="4" t="s">
        <v>727</v>
      </c>
      <c r="F162" s="6">
        <v>44875</v>
      </c>
      <c r="G162" s="6">
        <v>44876</v>
      </c>
      <c r="H162" s="4">
        <v>1</v>
      </c>
      <c r="I162" s="4">
        <v>1</v>
      </c>
      <c r="J162" s="4">
        <v>1</v>
      </c>
      <c r="K162" s="4" t="s">
        <v>30</v>
      </c>
      <c r="L162" s="4">
        <v>1049</v>
      </c>
      <c r="M162" s="4">
        <v>1049</v>
      </c>
      <c r="N162" s="4" t="s">
        <v>839</v>
      </c>
      <c r="O162" s="4" t="s">
        <v>441</v>
      </c>
      <c r="P162" s="4" t="s">
        <v>33</v>
      </c>
      <c r="Q162" s="4">
        <v>0</v>
      </c>
      <c r="R162" s="7">
        <v>44875</v>
      </c>
      <c r="S162" s="6">
        <v>44879</v>
      </c>
      <c r="T162" s="4" t="s">
        <v>34</v>
      </c>
      <c r="U162" s="4">
        <v>1049</v>
      </c>
      <c r="V162" s="4">
        <v>0</v>
      </c>
      <c r="W162" s="4">
        <v>0</v>
      </c>
      <c r="X162" s="4" t="s">
        <v>840</v>
      </c>
      <c r="Y162" s="4" t="s">
        <v>35</v>
      </c>
    </row>
    <row r="163" s="4" customFormat="1" spans="1:25">
      <c r="A163" s="4" t="s">
        <v>841</v>
      </c>
      <c r="B163" s="4" t="s">
        <v>26</v>
      </c>
      <c r="C163" s="4" t="s">
        <v>27</v>
      </c>
      <c r="D163" s="4" t="s">
        <v>842</v>
      </c>
      <c r="E163" s="4" t="s">
        <v>783</v>
      </c>
      <c r="F163" s="6">
        <v>44875</v>
      </c>
      <c r="G163" s="6">
        <v>44876</v>
      </c>
      <c r="H163" s="4">
        <v>1</v>
      </c>
      <c r="I163" s="4">
        <v>1</v>
      </c>
      <c r="J163" s="4">
        <v>1</v>
      </c>
      <c r="K163" s="4" t="s">
        <v>30</v>
      </c>
      <c r="L163" s="4">
        <v>367</v>
      </c>
      <c r="M163" s="4">
        <v>367</v>
      </c>
      <c r="N163" s="4" t="s">
        <v>843</v>
      </c>
      <c r="O163" s="4" t="s">
        <v>441</v>
      </c>
      <c r="P163" s="4" t="s">
        <v>33</v>
      </c>
      <c r="Q163" s="4">
        <v>0</v>
      </c>
      <c r="R163" s="7">
        <v>44875</v>
      </c>
      <c r="S163" s="6">
        <v>44879</v>
      </c>
      <c r="T163" s="4" t="s">
        <v>34</v>
      </c>
      <c r="U163" s="4">
        <v>367</v>
      </c>
      <c r="V163" s="4">
        <v>0</v>
      </c>
      <c r="W163" s="4">
        <v>0</v>
      </c>
      <c r="X163" s="4" t="s">
        <v>844</v>
      </c>
      <c r="Y163" s="4" t="s">
        <v>845</v>
      </c>
    </row>
    <row r="164" s="4" customFormat="1" spans="1:25">
      <c r="A164" s="4" t="s">
        <v>846</v>
      </c>
      <c r="B164" s="4" t="s">
        <v>26</v>
      </c>
      <c r="C164" s="4" t="s">
        <v>27</v>
      </c>
      <c r="D164" s="4" t="s">
        <v>620</v>
      </c>
      <c r="E164" s="4" t="s">
        <v>631</v>
      </c>
      <c r="F164" s="6">
        <v>44875</v>
      </c>
      <c r="G164" s="6">
        <v>44876</v>
      </c>
      <c r="H164" s="4">
        <v>1</v>
      </c>
      <c r="I164" s="4">
        <v>1</v>
      </c>
      <c r="J164" s="4">
        <v>1</v>
      </c>
      <c r="K164" s="4" t="s">
        <v>30</v>
      </c>
      <c r="L164" s="4">
        <v>160</v>
      </c>
      <c r="M164" s="4">
        <v>160</v>
      </c>
      <c r="N164" s="4" t="s">
        <v>847</v>
      </c>
      <c r="O164" s="4" t="s">
        <v>441</v>
      </c>
      <c r="P164" s="4" t="s">
        <v>33</v>
      </c>
      <c r="Q164" s="4">
        <v>0</v>
      </c>
      <c r="R164" s="7">
        <v>44875</v>
      </c>
      <c r="S164" s="6">
        <v>44879</v>
      </c>
      <c r="T164" s="4" t="s">
        <v>34</v>
      </c>
      <c r="U164" s="4">
        <v>160</v>
      </c>
      <c r="V164" s="4">
        <v>0</v>
      </c>
      <c r="W164" s="4">
        <v>0</v>
      </c>
      <c r="X164" s="4" t="s">
        <v>848</v>
      </c>
      <c r="Y164" s="4" t="s">
        <v>35</v>
      </c>
    </row>
    <row r="165" s="4" customFormat="1" spans="1:25">
      <c r="A165" s="4" t="s">
        <v>849</v>
      </c>
      <c r="B165" s="4" t="s">
        <v>26</v>
      </c>
      <c r="C165" s="4" t="s">
        <v>27</v>
      </c>
      <c r="D165" s="4" t="s">
        <v>850</v>
      </c>
      <c r="E165" s="4" t="s">
        <v>419</v>
      </c>
      <c r="F165" s="6">
        <v>44875</v>
      </c>
      <c r="G165" s="6">
        <v>44876</v>
      </c>
      <c r="H165" s="4">
        <v>1</v>
      </c>
      <c r="I165" s="4">
        <v>1</v>
      </c>
      <c r="J165" s="4">
        <v>1</v>
      </c>
      <c r="K165" s="4" t="s">
        <v>30</v>
      </c>
      <c r="L165" s="4">
        <v>520</v>
      </c>
      <c r="M165" s="4">
        <v>520</v>
      </c>
      <c r="N165" s="4" t="s">
        <v>851</v>
      </c>
      <c r="O165" s="4" t="s">
        <v>441</v>
      </c>
      <c r="P165" s="4" t="s">
        <v>33</v>
      </c>
      <c r="Q165" s="4">
        <v>0</v>
      </c>
      <c r="R165" s="7">
        <v>44875</v>
      </c>
      <c r="S165" s="6">
        <v>44879</v>
      </c>
      <c r="T165" s="4" t="s">
        <v>34</v>
      </c>
      <c r="U165" s="4">
        <v>520</v>
      </c>
      <c r="V165" s="4">
        <v>0</v>
      </c>
      <c r="W165" s="4">
        <v>0</v>
      </c>
      <c r="X165" s="4" t="s">
        <v>852</v>
      </c>
      <c r="Y165" s="4" t="s">
        <v>35</v>
      </c>
    </row>
    <row r="166" s="4" customFormat="1" spans="1:25">
      <c r="A166" s="4" t="s">
        <v>853</v>
      </c>
      <c r="B166" s="4" t="s">
        <v>26</v>
      </c>
      <c r="C166" s="4" t="s">
        <v>27</v>
      </c>
      <c r="D166" s="4" t="s">
        <v>854</v>
      </c>
      <c r="E166" s="4" t="s">
        <v>88</v>
      </c>
      <c r="F166" s="6">
        <v>44875</v>
      </c>
      <c r="G166" s="6">
        <v>44876</v>
      </c>
      <c r="H166" s="4">
        <v>1</v>
      </c>
      <c r="I166" s="4">
        <v>1</v>
      </c>
      <c r="J166" s="4">
        <v>1</v>
      </c>
      <c r="K166" s="4" t="s">
        <v>30</v>
      </c>
      <c r="L166" s="4">
        <v>1057</v>
      </c>
      <c r="M166" s="4">
        <v>1057</v>
      </c>
      <c r="N166" s="4" t="s">
        <v>855</v>
      </c>
      <c r="O166" s="4" t="s">
        <v>441</v>
      </c>
      <c r="P166" s="4" t="s">
        <v>33</v>
      </c>
      <c r="Q166" s="4">
        <v>0</v>
      </c>
      <c r="R166" s="7">
        <v>44875</v>
      </c>
      <c r="S166" s="6">
        <v>44879</v>
      </c>
      <c r="T166" s="4" t="s">
        <v>34</v>
      </c>
      <c r="U166" s="4">
        <v>1057</v>
      </c>
      <c r="V166" s="4">
        <v>0</v>
      </c>
      <c r="W166" s="4">
        <v>0</v>
      </c>
      <c r="X166" s="4" t="s">
        <v>856</v>
      </c>
      <c r="Y166" s="4" t="s">
        <v>35</v>
      </c>
    </row>
    <row r="167" s="4" customFormat="1" spans="1:26">
      <c r="A167" s="4" t="s">
        <v>857</v>
      </c>
      <c r="B167" s="4" t="s">
        <v>26</v>
      </c>
      <c r="C167" s="4" t="s">
        <v>27</v>
      </c>
      <c r="D167" s="4" t="s">
        <v>858</v>
      </c>
      <c r="E167" s="4" t="s">
        <v>859</v>
      </c>
      <c r="F167" s="6">
        <v>44875</v>
      </c>
      <c r="G167" s="6">
        <v>44876</v>
      </c>
      <c r="H167" s="4">
        <v>2</v>
      </c>
      <c r="I167" s="4">
        <v>1</v>
      </c>
      <c r="J167" s="4">
        <v>2</v>
      </c>
      <c r="K167" s="4" t="s">
        <v>30</v>
      </c>
      <c r="L167" s="4">
        <v>1858</v>
      </c>
      <c r="M167" s="4">
        <v>1858</v>
      </c>
      <c r="N167" s="4" t="s">
        <v>860</v>
      </c>
      <c r="O167" s="4" t="s">
        <v>441</v>
      </c>
      <c r="P167" s="4" t="s">
        <v>33</v>
      </c>
      <c r="Q167" s="4">
        <v>0</v>
      </c>
      <c r="R167" s="7">
        <v>44875</v>
      </c>
      <c r="S167" s="6">
        <v>44879</v>
      </c>
      <c r="T167" s="4" t="s">
        <v>34</v>
      </c>
      <c r="U167" s="4">
        <v>1858</v>
      </c>
      <c r="V167" s="4">
        <v>0</v>
      </c>
      <c r="W167" s="4">
        <v>0</v>
      </c>
      <c r="X167" s="4" t="s">
        <v>861</v>
      </c>
      <c r="Y167" s="4">
        <v>80973859</v>
      </c>
      <c r="Z167" s="4" t="s">
        <v>862</v>
      </c>
    </row>
    <row r="168" s="4" customFormat="1" spans="1:25">
      <c r="A168" s="4" t="s">
        <v>863</v>
      </c>
      <c r="B168" s="4" t="s">
        <v>26</v>
      </c>
      <c r="C168" s="4" t="s">
        <v>27</v>
      </c>
      <c r="D168" s="4" t="s">
        <v>864</v>
      </c>
      <c r="E168" s="4" t="s">
        <v>865</v>
      </c>
      <c r="F168" s="6">
        <v>44875</v>
      </c>
      <c r="G168" s="6">
        <v>44876</v>
      </c>
      <c r="H168" s="4">
        <v>1</v>
      </c>
      <c r="I168" s="4">
        <v>1</v>
      </c>
      <c r="J168" s="4">
        <v>1</v>
      </c>
      <c r="K168" s="4" t="s">
        <v>30</v>
      </c>
      <c r="L168" s="4">
        <v>1356</v>
      </c>
      <c r="M168" s="4">
        <v>1356</v>
      </c>
      <c r="N168" s="4" t="s">
        <v>866</v>
      </c>
      <c r="O168" s="4" t="s">
        <v>441</v>
      </c>
      <c r="P168" s="4" t="s">
        <v>33</v>
      </c>
      <c r="Q168" s="4">
        <v>0</v>
      </c>
      <c r="R168" s="7">
        <v>44875</v>
      </c>
      <c r="S168" s="6">
        <v>44879</v>
      </c>
      <c r="T168" s="4" t="s">
        <v>34</v>
      </c>
      <c r="U168" s="4">
        <v>1356</v>
      </c>
      <c r="V168" s="4">
        <v>0</v>
      </c>
      <c r="W168" s="4">
        <v>0</v>
      </c>
      <c r="X168" s="4" t="s">
        <v>867</v>
      </c>
      <c r="Y168" s="4" t="s">
        <v>868</v>
      </c>
    </row>
    <row r="169" s="4" customFormat="1" spans="1:25">
      <c r="A169" s="4" t="s">
        <v>869</v>
      </c>
      <c r="B169" s="4" t="s">
        <v>26</v>
      </c>
      <c r="C169" s="4" t="s">
        <v>27</v>
      </c>
      <c r="D169" s="4" t="s">
        <v>870</v>
      </c>
      <c r="E169" s="4" t="s">
        <v>871</v>
      </c>
      <c r="F169" s="6">
        <v>44875</v>
      </c>
      <c r="G169" s="6">
        <v>44876</v>
      </c>
      <c r="H169" s="4">
        <v>1</v>
      </c>
      <c r="I169" s="4">
        <v>1</v>
      </c>
      <c r="J169" s="4">
        <v>1</v>
      </c>
      <c r="K169" s="4" t="s">
        <v>30</v>
      </c>
      <c r="L169" s="4">
        <v>223</v>
      </c>
      <c r="M169" s="4">
        <v>223</v>
      </c>
      <c r="N169" s="4" t="s">
        <v>872</v>
      </c>
      <c r="O169" s="4" t="s">
        <v>441</v>
      </c>
      <c r="P169" s="4" t="s">
        <v>33</v>
      </c>
      <c r="Q169" s="4">
        <v>0</v>
      </c>
      <c r="R169" s="7">
        <v>44875</v>
      </c>
      <c r="S169" s="6">
        <v>44879</v>
      </c>
      <c r="T169" s="4" t="s">
        <v>34</v>
      </c>
      <c r="U169" s="4">
        <v>223</v>
      </c>
      <c r="V169" s="4">
        <v>0</v>
      </c>
      <c r="W169" s="4">
        <v>0</v>
      </c>
      <c r="X169" s="4" t="s">
        <v>873</v>
      </c>
      <c r="Y169" s="4" t="s">
        <v>874</v>
      </c>
    </row>
    <row r="170" s="4" customFormat="1" spans="1:25">
      <c r="A170" s="4" t="s">
        <v>875</v>
      </c>
      <c r="B170" s="4" t="s">
        <v>26</v>
      </c>
      <c r="C170" s="4" t="s">
        <v>27</v>
      </c>
      <c r="D170" s="4" t="s">
        <v>620</v>
      </c>
      <c r="E170" s="4" t="s">
        <v>631</v>
      </c>
      <c r="F170" s="6">
        <v>44875</v>
      </c>
      <c r="G170" s="6">
        <v>44876</v>
      </c>
      <c r="H170" s="4">
        <v>1</v>
      </c>
      <c r="I170" s="4">
        <v>1</v>
      </c>
      <c r="J170" s="4">
        <v>1</v>
      </c>
      <c r="K170" s="4" t="s">
        <v>30</v>
      </c>
      <c r="L170" s="4">
        <v>160</v>
      </c>
      <c r="M170" s="4">
        <v>160</v>
      </c>
      <c r="N170" s="4" t="s">
        <v>876</v>
      </c>
      <c r="O170" s="4" t="s">
        <v>441</v>
      </c>
      <c r="P170" s="4" t="s">
        <v>33</v>
      </c>
      <c r="Q170" s="4">
        <v>0</v>
      </c>
      <c r="R170" s="7">
        <v>44875</v>
      </c>
      <c r="S170" s="6">
        <v>44879</v>
      </c>
      <c r="T170" s="4" t="s">
        <v>34</v>
      </c>
      <c r="U170" s="4">
        <v>160</v>
      </c>
      <c r="V170" s="4">
        <v>0</v>
      </c>
      <c r="W170" s="4">
        <v>0</v>
      </c>
      <c r="X170" s="4" t="s">
        <v>877</v>
      </c>
      <c r="Y170" s="4" t="s">
        <v>35</v>
      </c>
    </row>
    <row r="171" s="4" customFormat="1" spans="1:25">
      <c r="A171" s="4" t="s">
        <v>878</v>
      </c>
      <c r="B171" s="4" t="s">
        <v>26</v>
      </c>
      <c r="C171" s="4" t="s">
        <v>27</v>
      </c>
      <c r="D171" s="4" t="s">
        <v>879</v>
      </c>
      <c r="E171" s="4" t="s">
        <v>569</v>
      </c>
      <c r="F171" s="6">
        <v>44875</v>
      </c>
      <c r="G171" s="6">
        <v>44876</v>
      </c>
      <c r="H171" s="4">
        <v>1</v>
      </c>
      <c r="I171" s="4">
        <v>1</v>
      </c>
      <c r="J171" s="4">
        <v>1</v>
      </c>
      <c r="K171" s="4" t="s">
        <v>30</v>
      </c>
      <c r="L171" s="4">
        <v>1789</v>
      </c>
      <c r="M171" s="4">
        <v>1789</v>
      </c>
      <c r="N171" s="4" t="s">
        <v>880</v>
      </c>
      <c r="O171" s="4" t="s">
        <v>441</v>
      </c>
      <c r="P171" s="4" t="s">
        <v>33</v>
      </c>
      <c r="Q171" s="4">
        <v>0</v>
      </c>
      <c r="R171" s="7">
        <v>44875</v>
      </c>
      <c r="S171" s="6">
        <v>44879</v>
      </c>
      <c r="T171" s="4" t="s">
        <v>34</v>
      </c>
      <c r="U171" s="4">
        <v>1789</v>
      </c>
      <c r="V171" s="4">
        <v>0</v>
      </c>
      <c r="W171" s="4">
        <v>0</v>
      </c>
      <c r="X171" s="4" t="s">
        <v>881</v>
      </c>
      <c r="Y171" s="4" t="s">
        <v>35</v>
      </c>
    </row>
    <row r="172" s="4" customFormat="1" spans="1:25">
      <c r="A172" s="4" t="s">
        <v>882</v>
      </c>
      <c r="B172" s="4" t="s">
        <v>26</v>
      </c>
      <c r="C172" s="4" t="s">
        <v>27</v>
      </c>
      <c r="D172" s="4" t="s">
        <v>883</v>
      </c>
      <c r="E172" s="4" t="s">
        <v>884</v>
      </c>
      <c r="F172" s="6">
        <v>44875</v>
      </c>
      <c r="G172" s="6">
        <v>44876</v>
      </c>
      <c r="H172" s="4">
        <v>1</v>
      </c>
      <c r="I172" s="4">
        <v>1</v>
      </c>
      <c r="J172" s="4">
        <v>1</v>
      </c>
      <c r="K172" s="4" t="s">
        <v>30</v>
      </c>
      <c r="L172" s="4">
        <v>813</v>
      </c>
      <c r="M172" s="4">
        <v>813</v>
      </c>
      <c r="N172" s="4" t="s">
        <v>885</v>
      </c>
      <c r="O172" s="4" t="s">
        <v>441</v>
      </c>
      <c r="P172" s="4" t="s">
        <v>33</v>
      </c>
      <c r="Q172" s="4">
        <v>0</v>
      </c>
      <c r="R172" s="7">
        <v>44875</v>
      </c>
      <c r="S172" s="6">
        <v>44879</v>
      </c>
      <c r="T172" s="4" t="s">
        <v>34</v>
      </c>
      <c r="U172" s="4">
        <v>813</v>
      </c>
      <c r="V172" s="4">
        <v>0</v>
      </c>
      <c r="W172" s="4">
        <v>0</v>
      </c>
      <c r="X172" s="4" t="s">
        <v>886</v>
      </c>
      <c r="Y172" s="4" t="s">
        <v>35</v>
      </c>
    </row>
    <row r="173" s="4" customFormat="1" spans="1:25">
      <c r="A173" s="4" t="s">
        <v>887</v>
      </c>
      <c r="B173" s="4" t="s">
        <v>26</v>
      </c>
      <c r="C173" s="4" t="s">
        <v>27</v>
      </c>
      <c r="D173" s="4" t="s">
        <v>888</v>
      </c>
      <c r="E173" s="4" t="s">
        <v>889</v>
      </c>
      <c r="F173" s="6">
        <v>44875</v>
      </c>
      <c r="G173" s="6">
        <v>44876</v>
      </c>
      <c r="H173" s="4">
        <v>1</v>
      </c>
      <c r="I173" s="4">
        <v>1</v>
      </c>
      <c r="J173" s="4">
        <v>1</v>
      </c>
      <c r="K173" s="4" t="s">
        <v>30</v>
      </c>
      <c r="L173" s="4">
        <v>280</v>
      </c>
      <c r="M173" s="4">
        <v>280</v>
      </c>
      <c r="N173" s="4" t="s">
        <v>890</v>
      </c>
      <c r="O173" s="4" t="s">
        <v>441</v>
      </c>
      <c r="P173" s="4" t="s">
        <v>33</v>
      </c>
      <c r="Q173" s="4">
        <v>0</v>
      </c>
      <c r="R173" s="7">
        <v>44875</v>
      </c>
      <c r="S173" s="6">
        <v>44879</v>
      </c>
      <c r="T173" s="4" t="s">
        <v>34</v>
      </c>
      <c r="U173" s="4">
        <v>280</v>
      </c>
      <c r="V173" s="4">
        <v>0</v>
      </c>
      <c r="W173" s="4">
        <v>0</v>
      </c>
      <c r="X173" s="4" t="s">
        <v>891</v>
      </c>
      <c r="Y173" s="4" t="s">
        <v>892</v>
      </c>
    </row>
    <row r="174" s="4" customFormat="1" spans="1:25">
      <c r="A174" s="4" t="s">
        <v>882</v>
      </c>
      <c r="B174" s="4" t="s">
        <v>26</v>
      </c>
      <c r="C174" s="4" t="s">
        <v>68</v>
      </c>
      <c r="D174" s="4" t="s">
        <v>883</v>
      </c>
      <c r="E174" s="4" t="s">
        <v>884</v>
      </c>
      <c r="F174" s="6">
        <v>44875</v>
      </c>
      <c r="G174" s="6">
        <v>44876</v>
      </c>
      <c r="H174" s="4">
        <v>1</v>
      </c>
      <c r="I174" s="4">
        <v>1</v>
      </c>
      <c r="J174" s="4">
        <v>1</v>
      </c>
      <c r="K174" s="4" t="s">
        <v>30</v>
      </c>
      <c r="L174" s="4">
        <v>-813</v>
      </c>
      <c r="M174" s="4">
        <v>-813</v>
      </c>
      <c r="N174" s="4" t="s">
        <v>885</v>
      </c>
      <c r="O174" s="4" t="s">
        <v>441</v>
      </c>
      <c r="P174" s="4" t="s">
        <v>33</v>
      </c>
      <c r="Q174" s="4">
        <v>0</v>
      </c>
      <c r="R174" s="7">
        <v>44875</v>
      </c>
      <c r="S174" s="6">
        <v>44879</v>
      </c>
      <c r="T174" s="4" t="s">
        <v>34</v>
      </c>
      <c r="U174" s="4">
        <v>-813</v>
      </c>
      <c r="V174" s="4">
        <v>0</v>
      </c>
      <c r="W174" s="4">
        <v>0</v>
      </c>
      <c r="X174" s="4" t="s">
        <v>886</v>
      </c>
      <c r="Y174" s="4" t="s">
        <v>35</v>
      </c>
    </row>
    <row r="175" s="4" customFormat="1" spans="1:25">
      <c r="A175" s="4" t="s">
        <v>893</v>
      </c>
      <c r="B175" s="4" t="s">
        <v>26</v>
      </c>
      <c r="C175" s="4" t="s">
        <v>433</v>
      </c>
      <c r="D175" s="4" t="s">
        <v>894</v>
      </c>
      <c r="E175" s="4" t="s">
        <v>895</v>
      </c>
      <c r="F175" s="6">
        <v>44734</v>
      </c>
      <c r="G175" s="6">
        <v>44735</v>
      </c>
      <c r="H175" s="4">
        <v>1</v>
      </c>
      <c r="I175" s="4">
        <v>1</v>
      </c>
      <c r="J175" s="4">
        <v>1</v>
      </c>
      <c r="K175" s="4" t="s">
        <v>30</v>
      </c>
      <c r="L175" s="4">
        <v>886</v>
      </c>
      <c r="M175" s="4">
        <v>886</v>
      </c>
      <c r="N175" s="4" t="s">
        <v>896</v>
      </c>
      <c r="O175" s="4" t="s">
        <v>441</v>
      </c>
      <c r="P175" s="4" t="s">
        <v>33</v>
      </c>
      <c r="Q175" s="4">
        <v>0</v>
      </c>
      <c r="R175" s="7">
        <v>44730.3012268519</v>
      </c>
      <c r="S175" s="6">
        <v>44879</v>
      </c>
      <c r="T175" s="4" t="s">
        <v>34</v>
      </c>
      <c r="U175" s="4">
        <v>886</v>
      </c>
      <c r="V175" s="4">
        <v>0</v>
      </c>
      <c r="W175" s="4">
        <v>0</v>
      </c>
      <c r="X175" s="4" t="s">
        <v>35</v>
      </c>
      <c r="Y17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0"/>
  <sheetViews>
    <sheetView tabSelected="1" workbookViewId="0">
      <selection activeCell="A177" sqref="A177:C18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897</v>
      </c>
    </row>
    <row r="2" s="4" customFormat="1" hidden="1" spans="1:9">
      <c r="A2" s="5">
        <v>18472564500</v>
      </c>
      <c r="B2" s="6">
        <v>44871</v>
      </c>
      <c r="C2" s="6">
        <v>44875</v>
      </c>
      <c r="D2" s="4">
        <v>1080</v>
      </c>
      <c r="E2" s="4" t="str">
        <f>VLOOKUP(A2,HOP!A:L,12,0)</f>
        <v>1080.00</v>
      </c>
      <c r="F2" s="4" t="str">
        <f>VLOOKUP(A2,HOP!A:C,3,0)</f>
        <v>2628881</v>
      </c>
      <c r="G2" s="4">
        <f>D2-E2</f>
        <v>0</v>
      </c>
      <c r="H2" s="4" t="str">
        <f>$H$1&amp;F2</f>
        <v>，2628881</v>
      </c>
      <c r="I2" s="4" t="str">
        <f>VLOOKUP(A2,HOP!A:U,21,0)</f>
        <v>直连</v>
      </c>
    </row>
    <row r="3" s="4" customFormat="1" hidden="1" spans="1:9">
      <c r="A3" s="5">
        <v>21116459635</v>
      </c>
      <c r="B3" s="6">
        <v>44873</v>
      </c>
      <c r="C3" s="6">
        <v>44875</v>
      </c>
      <c r="D3" s="4">
        <v>1068</v>
      </c>
      <c r="E3" s="4" t="str">
        <f>VLOOKUP(A3,HOP!A:L,12,0)</f>
        <v>1068.00</v>
      </c>
      <c r="F3" s="4" t="str">
        <f>VLOOKUP(A3,HOP!A:C,3,0)</f>
        <v>2702872</v>
      </c>
      <c r="G3" s="4">
        <f t="shared" ref="G3:G34" si="0">D3-E3</f>
        <v>0</v>
      </c>
      <c r="H3" s="4" t="str">
        <f t="shared" ref="H3:H34" si="1">$H$1&amp;F3</f>
        <v>，2702872</v>
      </c>
      <c r="I3" s="4" t="str">
        <f>VLOOKUP(A3,HOP!A:U,21,0)</f>
        <v>直连</v>
      </c>
    </row>
    <row r="4" s="4" customFormat="1" hidden="1" spans="1:9">
      <c r="A4" s="5">
        <v>21128960506</v>
      </c>
      <c r="B4" s="6">
        <v>44871</v>
      </c>
      <c r="C4" s="6">
        <v>44875</v>
      </c>
      <c r="D4" s="4">
        <v>884</v>
      </c>
      <c r="E4" s="4" t="str">
        <f>VLOOKUP(A4,HOP!A:L,12,0)</f>
        <v>884.00</v>
      </c>
      <c r="F4" s="4" t="str">
        <f>VLOOKUP(A4,HOP!A:C,3,0)</f>
        <v>2704878</v>
      </c>
      <c r="G4" s="4">
        <f t="shared" si="0"/>
        <v>0</v>
      </c>
      <c r="H4" s="4" t="str">
        <f t="shared" si="1"/>
        <v>，2704878</v>
      </c>
      <c r="I4" s="4" t="str">
        <f>VLOOKUP(A4,HOP!A:U,21,0)</f>
        <v>直连</v>
      </c>
    </row>
    <row r="5" s="4" customFormat="1" hidden="1" spans="1:9">
      <c r="A5" s="5">
        <v>21414556034</v>
      </c>
      <c r="B5" s="6">
        <v>44872</v>
      </c>
      <c r="C5" s="6">
        <v>44875</v>
      </c>
      <c r="D5" s="4">
        <v>2118</v>
      </c>
      <c r="E5" s="4" t="str">
        <f>VLOOKUP(A5,HOP!A:L,12,0)</f>
        <v>2118.00</v>
      </c>
      <c r="F5" s="4" t="str">
        <f>VLOOKUP(A5,HOP!A:C,3,0)</f>
        <v>2734218</v>
      </c>
      <c r="G5" s="4">
        <f t="shared" si="0"/>
        <v>0</v>
      </c>
      <c r="H5" s="4" t="str">
        <f t="shared" si="1"/>
        <v>，2734218</v>
      </c>
      <c r="I5" s="4" t="str">
        <f>VLOOKUP(A5,HOP!A:U,21,0)</f>
        <v>直连</v>
      </c>
    </row>
    <row r="6" s="4" customFormat="1" hidden="1" spans="1:9">
      <c r="A6" s="5">
        <v>21422422587</v>
      </c>
      <c r="B6" s="6">
        <v>44874</v>
      </c>
      <c r="C6" s="6">
        <v>44875</v>
      </c>
      <c r="D6" s="4">
        <v>912</v>
      </c>
      <c r="E6" s="4" t="str">
        <f>VLOOKUP(A6,HOP!A:L,12,0)</f>
        <v>912.00</v>
      </c>
      <c r="F6" s="4" t="str">
        <f>VLOOKUP(A6,HOP!A:C,3,0)</f>
        <v>2735095</v>
      </c>
      <c r="G6" s="4">
        <f t="shared" si="0"/>
        <v>0</v>
      </c>
      <c r="H6" s="4" t="str">
        <f t="shared" si="1"/>
        <v>，2735095</v>
      </c>
      <c r="I6" s="4" t="str">
        <f>VLOOKUP(A6,HOP!A:U,21,0)</f>
        <v>直连</v>
      </c>
    </row>
    <row r="7" s="4" customFormat="1" hidden="1" spans="1:9">
      <c r="A7" s="5">
        <v>21441609925</v>
      </c>
      <c r="B7" s="6">
        <v>44870</v>
      </c>
      <c r="C7" s="6">
        <v>44875</v>
      </c>
      <c r="D7" s="4">
        <v>1160</v>
      </c>
      <c r="E7" s="4" t="str">
        <f>VLOOKUP(A7,HOP!A:L,12,0)</f>
        <v>1160.00</v>
      </c>
      <c r="F7" s="4" t="str">
        <f>VLOOKUP(A7,HOP!A:C,3,0)</f>
        <v>2737963</v>
      </c>
      <c r="G7" s="4">
        <f t="shared" si="0"/>
        <v>0</v>
      </c>
      <c r="H7" s="4" t="str">
        <f t="shared" si="1"/>
        <v>，2737963</v>
      </c>
      <c r="I7" s="4" t="str">
        <f>VLOOKUP(A7,HOP!A:U,21,0)</f>
        <v>直连</v>
      </c>
    </row>
    <row r="8" s="4" customFormat="1" hidden="1" spans="1:9">
      <c r="A8" s="5">
        <v>21453487486</v>
      </c>
      <c r="B8" s="6">
        <v>44872</v>
      </c>
      <c r="C8" s="6">
        <v>44875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21470905273</v>
      </c>
      <c r="B9" s="6">
        <v>44872</v>
      </c>
      <c r="C9" s="6">
        <v>44875</v>
      </c>
      <c r="D9" s="4">
        <v>3004</v>
      </c>
      <c r="E9" s="4" t="str">
        <f>VLOOKUP(A9,HOP!A:L,12,0)</f>
        <v>3004.00</v>
      </c>
      <c r="F9" s="4" t="str">
        <f>VLOOKUP(A9,HOP!A:C,3,0)</f>
        <v>2743901</v>
      </c>
      <c r="G9" s="4">
        <f t="shared" si="0"/>
        <v>0</v>
      </c>
      <c r="H9" s="4" t="str">
        <f t="shared" si="1"/>
        <v>，2743901</v>
      </c>
      <c r="I9" s="4" t="str">
        <f>VLOOKUP(A9,HOP!A:U,21,0)</f>
        <v>直连</v>
      </c>
    </row>
    <row r="10" s="4" customFormat="1" hidden="1" spans="1:9">
      <c r="A10" s="5">
        <v>21476311242</v>
      </c>
      <c r="B10" s="6">
        <v>44871</v>
      </c>
      <c r="C10" s="6">
        <v>44875</v>
      </c>
      <c r="D10" s="4">
        <v>1988</v>
      </c>
      <c r="E10" s="4" t="str">
        <f>VLOOKUP(A10,HOP!A:L,12,0)</f>
        <v>1988.00</v>
      </c>
      <c r="F10" s="4" t="str">
        <f>VLOOKUP(A10,HOP!A:C,3,0)</f>
        <v>2745175</v>
      </c>
      <c r="G10" s="4">
        <f t="shared" si="0"/>
        <v>0</v>
      </c>
      <c r="H10" s="4" t="str">
        <f t="shared" si="1"/>
        <v>，2745175</v>
      </c>
      <c r="I10" s="4" t="str">
        <f>VLOOKUP(A10,HOP!A:U,21,0)</f>
        <v>直连</v>
      </c>
    </row>
    <row r="11" s="4" customFormat="1" hidden="1" spans="1:9">
      <c r="A11" s="5">
        <v>21481806514</v>
      </c>
      <c r="B11" s="6">
        <v>44874</v>
      </c>
      <c r="C11" s="6">
        <v>44875</v>
      </c>
      <c r="D11" s="4">
        <v>346</v>
      </c>
      <c r="E11" s="4" t="str">
        <f>VLOOKUP(A11,HOP!A:L,12,0)</f>
        <v>346.00</v>
      </c>
      <c r="F11" s="4" t="str">
        <f>VLOOKUP(A11,HOP!A:C,3,0)</f>
        <v>2746506</v>
      </c>
      <c r="G11" s="4">
        <f t="shared" si="0"/>
        <v>0</v>
      </c>
      <c r="H11" s="4" t="str">
        <f t="shared" si="1"/>
        <v>，2746506</v>
      </c>
      <c r="I11" s="4" t="str">
        <f>VLOOKUP(A11,HOP!A:U,21,0)</f>
        <v>直连</v>
      </c>
    </row>
    <row r="12" s="4" customFormat="1" hidden="1" spans="1:9">
      <c r="A12" s="5">
        <v>21499917864</v>
      </c>
      <c r="B12" s="6">
        <v>44874</v>
      </c>
      <c r="C12" s="6">
        <v>44875</v>
      </c>
      <c r="D12" s="4">
        <v>249</v>
      </c>
      <c r="E12" s="4" t="str">
        <f>VLOOKUP(A12,HOP!A:L,12,0)</f>
        <v>249.00</v>
      </c>
      <c r="F12" s="4" t="str">
        <f>VLOOKUP(A12,HOP!A:C,3,0)</f>
        <v>2750790</v>
      </c>
      <c r="G12" s="4">
        <f t="shared" si="0"/>
        <v>0</v>
      </c>
      <c r="H12" s="4" t="str">
        <f t="shared" si="1"/>
        <v>，2750790</v>
      </c>
      <c r="I12" s="4" t="str">
        <f>VLOOKUP(A12,HOP!A:U,21,0)</f>
        <v>直连</v>
      </c>
    </row>
    <row r="13" s="4" customFormat="1" spans="1:10">
      <c r="A13" s="5">
        <v>21570382114</v>
      </c>
      <c r="B13" s="6">
        <v>44872</v>
      </c>
      <c r="C13" s="6">
        <v>44875</v>
      </c>
      <c r="D13" s="4">
        <v>1322.95</v>
      </c>
      <c r="E13" s="4" t="str">
        <f>VLOOKUP(A13,HOP!A:L,12,0)</f>
        <v>401.00</v>
      </c>
      <c r="F13" s="4" t="str">
        <f>VLOOKUP(A13,HOP!A:C,3,0)</f>
        <v>2757914</v>
      </c>
      <c r="G13" s="4">
        <f t="shared" si="0"/>
        <v>921.95</v>
      </c>
      <c r="H13" s="4" t="str">
        <f t="shared" si="1"/>
        <v>，2757914</v>
      </c>
      <c r="I13" s="4" t="str">
        <f>VLOOKUP(A13,HOP!A:U,21,0)</f>
        <v>直连</v>
      </c>
      <c r="J13" s="4" t="s">
        <v>898</v>
      </c>
    </row>
    <row r="14" s="4" customFormat="1" hidden="1" spans="1:9">
      <c r="A14" s="5">
        <v>21580137486</v>
      </c>
      <c r="B14" s="6">
        <v>44874</v>
      </c>
      <c r="C14" s="6">
        <v>44875</v>
      </c>
      <c r="D14" s="4">
        <v>1417</v>
      </c>
      <c r="E14" s="4" t="str">
        <f>VLOOKUP(A14,HOP!A:L,12,0)</f>
        <v>1417.00</v>
      </c>
      <c r="F14" s="4" t="str">
        <f>VLOOKUP(A14,HOP!A:C,3,0)</f>
        <v>2759655</v>
      </c>
      <c r="G14" s="4">
        <f t="shared" si="0"/>
        <v>0</v>
      </c>
      <c r="H14" s="4" t="str">
        <f t="shared" si="1"/>
        <v>，2759655</v>
      </c>
      <c r="I14" s="4" t="str">
        <f>VLOOKUP(A14,HOP!A:U,21,0)</f>
        <v>直连</v>
      </c>
    </row>
    <row r="15" s="4" customFormat="1" hidden="1" spans="1:9">
      <c r="A15" s="5">
        <v>21599601967</v>
      </c>
      <c r="B15" s="6">
        <v>44871</v>
      </c>
      <c r="C15" s="6">
        <v>44875</v>
      </c>
      <c r="D15" s="4">
        <v>3869</v>
      </c>
      <c r="E15" s="4" t="str">
        <f>VLOOKUP(A15,HOP!A:L,12,0)</f>
        <v>3869.00</v>
      </c>
      <c r="F15" s="4" t="str">
        <f>VLOOKUP(A15,HOP!A:C,3,0)</f>
        <v>2762854</v>
      </c>
      <c r="G15" s="4">
        <f t="shared" si="0"/>
        <v>0</v>
      </c>
      <c r="H15" s="4" t="str">
        <f t="shared" si="1"/>
        <v>，2762854</v>
      </c>
      <c r="I15" s="4" t="str">
        <f>VLOOKUP(A15,HOP!A:U,21,0)</f>
        <v>直连</v>
      </c>
    </row>
    <row r="16" s="4" customFormat="1" hidden="1" spans="1:9">
      <c r="A16" s="5">
        <v>21605742691</v>
      </c>
      <c r="B16" s="6">
        <v>44872</v>
      </c>
      <c r="C16" s="6">
        <v>44875</v>
      </c>
      <c r="D16" s="4">
        <v>750</v>
      </c>
      <c r="E16" s="4" t="str">
        <f>VLOOKUP(A16,HOP!A:L,12,0)</f>
        <v>750.00</v>
      </c>
      <c r="F16" s="4" t="str">
        <f>VLOOKUP(A16,HOP!A:C,3,0)</f>
        <v>2763689</v>
      </c>
      <c r="G16" s="4">
        <f t="shared" si="0"/>
        <v>0</v>
      </c>
      <c r="H16" s="4" t="str">
        <f t="shared" si="1"/>
        <v>，2763689</v>
      </c>
      <c r="I16" s="4" t="str">
        <f>VLOOKUP(A16,HOP!A:U,21,0)</f>
        <v>直连</v>
      </c>
    </row>
    <row r="17" s="4" customFormat="1" hidden="1" spans="1:9">
      <c r="A17" s="5">
        <v>21609660904</v>
      </c>
      <c r="B17" s="6">
        <v>44874</v>
      </c>
      <c r="C17" s="6">
        <v>44875</v>
      </c>
      <c r="D17" s="4">
        <v>755</v>
      </c>
      <c r="E17" s="4" t="str">
        <f>VLOOKUP(A17,HOP!A:L,12,0)</f>
        <v>755.00</v>
      </c>
      <c r="F17" s="4" t="str">
        <f>VLOOKUP(A17,HOP!A:C,3,0)</f>
        <v>2764417</v>
      </c>
      <c r="G17" s="4">
        <f t="shared" si="0"/>
        <v>0</v>
      </c>
      <c r="H17" s="4" t="str">
        <f t="shared" si="1"/>
        <v>，2764417</v>
      </c>
      <c r="I17" s="4" t="str">
        <f>VLOOKUP(A17,HOP!A:U,21,0)</f>
        <v>直连</v>
      </c>
    </row>
    <row r="18" s="4" customFormat="1" hidden="1" spans="1:9">
      <c r="A18" s="5">
        <v>21609627449</v>
      </c>
      <c r="B18" s="6">
        <v>44874</v>
      </c>
      <c r="C18" s="6">
        <v>44875</v>
      </c>
      <c r="D18" s="4">
        <v>624</v>
      </c>
      <c r="E18" s="4" t="str">
        <f>VLOOKUP(A18,HOP!A:L,12,0)</f>
        <v>624.00</v>
      </c>
      <c r="F18" s="4" t="str">
        <f>VLOOKUP(A18,HOP!A:C,3,0)</f>
        <v>2764403</v>
      </c>
      <c r="G18" s="4">
        <f t="shared" si="0"/>
        <v>0</v>
      </c>
      <c r="H18" s="4" t="str">
        <f t="shared" si="1"/>
        <v>，2764403</v>
      </c>
      <c r="I18" s="4" t="str">
        <f>VLOOKUP(A18,HOP!A:U,21,0)</f>
        <v>直连</v>
      </c>
    </row>
    <row r="19" s="4" customFormat="1" hidden="1" spans="1:9">
      <c r="A19" s="5">
        <v>21637674079</v>
      </c>
      <c r="B19" s="6">
        <v>44874</v>
      </c>
      <c r="C19" s="6">
        <v>44875</v>
      </c>
      <c r="D19" s="4">
        <v>542</v>
      </c>
      <c r="E19" s="4" t="str">
        <f>VLOOKUP(A19,HOP!A:L,12,0)</f>
        <v>542.00</v>
      </c>
      <c r="F19" s="4" t="str">
        <f>VLOOKUP(A19,HOP!A:C,3,0)</f>
        <v>2769046</v>
      </c>
      <c r="G19" s="4">
        <f t="shared" si="0"/>
        <v>0</v>
      </c>
      <c r="H19" s="4" t="str">
        <f t="shared" si="1"/>
        <v>，2769046</v>
      </c>
      <c r="I19" s="4" t="str">
        <f>VLOOKUP(A19,HOP!A:U,21,0)</f>
        <v>直连</v>
      </c>
    </row>
    <row r="20" s="4" customFormat="1" hidden="1" spans="1:9">
      <c r="A20" s="5">
        <v>21683467393</v>
      </c>
      <c r="B20" s="6">
        <v>44872</v>
      </c>
      <c r="C20" s="6">
        <v>44875</v>
      </c>
      <c r="D20" s="4">
        <v>1071</v>
      </c>
      <c r="E20" s="4" t="str">
        <f>VLOOKUP(A20,HOP!A:L,12,0)</f>
        <v>1071.00</v>
      </c>
      <c r="F20" s="4" t="str">
        <f>VLOOKUP(A20,HOP!A:C,3,0)</f>
        <v>2769918</v>
      </c>
      <c r="G20" s="4">
        <f t="shared" si="0"/>
        <v>0</v>
      </c>
      <c r="H20" s="4" t="str">
        <f t="shared" si="1"/>
        <v>，2769918</v>
      </c>
      <c r="I20" s="4" t="str">
        <f>VLOOKUP(A20,HOP!A:U,21,0)</f>
        <v>直连</v>
      </c>
    </row>
    <row r="21" s="4" customFormat="1" hidden="1" spans="1:9">
      <c r="A21" s="5">
        <v>21686643552</v>
      </c>
      <c r="B21" s="6">
        <v>44874</v>
      </c>
      <c r="C21" s="6">
        <v>44875</v>
      </c>
      <c r="D21" s="4">
        <v>771</v>
      </c>
      <c r="E21" s="4" t="str">
        <f>VLOOKUP(A21,HOP!A:L,12,0)</f>
        <v>771.00</v>
      </c>
      <c r="F21" s="4" t="str">
        <f>VLOOKUP(A21,HOP!A:C,3,0)</f>
        <v>2770613</v>
      </c>
      <c r="G21" s="4">
        <f t="shared" si="0"/>
        <v>0</v>
      </c>
      <c r="H21" s="4" t="str">
        <f t="shared" si="1"/>
        <v>，2770613</v>
      </c>
      <c r="I21" s="4" t="str">
        <f>VLOOKUP(A21,HOP!A:U,21,0)</f>
        <v>直连</v>
      </c>
    </row>
    <row r="22" s="4" customFormat="1" hidden="1" spans="1:9">
      <c r="A22" s="5">
        <v>21689160156</v>
      </c>
      <c r="B22" s="6">
        <v>44874</v>
      </c>
      <c r="C22" s="6">
        <v>44875</v>
      </c>
      <c r="D22" s="4">
        <v>777</v>
      </c>
      <c r="E22" s="4" t="str">
        <f>VLOOKUP(A22,HOP!A:L,12,0)</f>
        <v>777.00</v>
      </c>
      <c r="F22" s="4" t="str">
        <f>VLOOKUP(A22,HOP!A:C,3,0)</f>
        <v>2771378</v>
      </c>
      <c r="G22" s="4">
        <f t="shared" si="0"/>
        <v>0</v>
      </c>
      <c r="H22" s="4" t="str">
        <f t="shared" si="1"/>
        <v>，2771378</v>
      </c>
      <c r="I22" s="4" t="str">
        <f>VLOOKUP(A22,HOP!A:U,21,0)</f>
        <v>直连</v>
      </c>
    </row>
    <row r="23" s="4" customFormat="1" hidden="1" spans="1:9">
      <c r="A23" s="5">
        <v>21697128645</v>
      </c>
      <c r="B23" s="6">
        <v>44872</v>
      </c>
      <c r="C23" s="6">
        <v>44875</v>
      </c>
      <c r="D23" s="4">
        <v>939</v>
      </c>
      <c r="E23" s="4" t="str">
        <f>VLOOKUP(A23,HOP!A:L,12,0)</f>
        <v>939.00</v>
      </c>
      <c r="F23" s="4" t="str">
        <f>VLOOKUP(A23,HOP!A:C,3,0)</f>
        <v>2772579</v>
      </c>
      <c r="G23" s="4">
        <f t="shared" si="0"/>
        <v>0</v>
      </c>
      <c r="H23" s="4" t="str">
        <f t="shared" si="1"/>
        <v>，2772579</v>
      </c>
      <c r="I23" s="4" t="str">
        <f>VLOOKUP(A23,HOP!A:U,21,0)</f>
        <v>直连</v>
      </c>
    </row>
    <row r="24" s="4" customFormat="1" hidden="1" spans="1:9">
      <c r="A24" s="5">
        <v>21698394486</v>
      </c>
      <c r="B24" s="6">
        <v>44874</v>
      </c>
      <c r="C24" s="6">
        <v>44875</v>
      </c>
      <c r="D24" s="4">
        <v>2075</v>
      </c>
      <c r="E24" s="4" t="str">
        <f>VLOOKUP(A24,HOP!A:L,12,0)</f>
        <v>2075.00</v>
      </c>
      <c r="F24" s="4" t="str">
        <f>VLOOKUP(A24,HOP!A:C,3,0)</f>
        <v>2773020</v>
      </c>
      <c r="G24" s="4">
        <f t="shared" si="0"/>
        <v>0</v>
      </c>
      <c r="H24" s="4" t="str">
        <f t="shared" si="1"/>
        <v>，2773020</v>
      </c>
      <c r="I24" s="4" t="str">
        <f>VLOOKUP(A24,HOP!A:U,21,0)</f>
        <v>直连</v>
      </c>
    </row>
    <row r="25" s="4" customFormat="1" hidden="1" spans="1:9">
      <c r="A25" s="5">
        <v>21705217785</v>
      </c>
      <c r="B25" s="6">
        <v>44874</v>
      </c>
      <c r="C25" s="6">
        <v>44875</v>
      </c>
      <c r="D25" s="4">
        <v>1212</v>
      </c>
      <c r="E25" s="4" t="str">
        <f>VLOOKUP(A25,HOP!A:L,12,0)</f>
        <v>1212.00</v>
      </c>
      <c r="F25" s="4" t="str">
        <f>VLOOKUP(A25,HOP!A:C,3,0)</f>
        <v>2774544</v>
      </c>
      <c r="G25" s="4">
        <f t="shared" si="0"/>
        <v>0</v>
      </c>
      <c r="H25" s="4" t="str">
        <f t="shared" si="1"/>
        <v>，2774544</v>
      </c>
      <c r="I25" s="4" t="str">
        <f>VLOOKUP(A25,HOP!A:U,21,0)</f>
        <v>直连</v>
      </c>
    </row>
    <row r="26" s="4" customFormat="1" hidden="1" spans="1:9">
      <c r="A26" s="5">
        <v>21713736764</v>
      </c>
      <c r="B26" s="6">
        <v>44874</v>
      </c>
      <c r="C26" s="6">
        <v>44875</v>
      </c>
      <c r="D26" s="4">
        <v>2512</v>
      </c>
      <c r="E26" s="4" t="str">
        <f>VLOOKUP(A26,HOP!A:L,12,0)</f>
        <v>2512.00</v>
      </c>
      <c r="F26" s="4" t="str">
        <f>VLOOKUP(A26,HOP!A:C,3,0)</f>
        <v>2776489</v>
      </c>
      <c r="G26" s="4">
        <f t="shared" si="0"/>
        <v>0</v>
      </c>
      <c r="H26" s="4" t="str">
        <f t="shared" si="1"/>
        <v>，2776489</v>
      </c>
      <c r="I26" s="4" t="str">
        <f>VLOOKUP(A26,HOP!A:U,21,0)</f>
        <v>直连</v>
      </c>
    </row>
    <row r="27" s="4" customFormat="1" hidden="1" spans="1:9">
      <c r="A27" s="5">
        <v>21716518664</v>
      </c>
      <c r="B27" s="6">
        <v>44874</v>
      </c>
      <c r="C27" s="6">
        <v>44875</v>
      </c>
      <c r="D27" s="4">
        <v>1185</v>
      </c>
      <c r="E27" s="4" t="str">
        <f>VLOOKUP(A27,HOP!A:L,12,0)</f>
        <v>1185.00</v>
      </c>
      <c r="F27" s="4" t="str">
        <f>VLOOKUP(A27,HOP!A:C,3,0)</f>
        <v>2777164</v>
      </c>
      <c r="G27" s="4">
        <f t="shared" si="0"/>
        <v>0</v>
      </c>
      <c r="H27" s="4" t="str">
        <f t="shared" si="1"/>
        <v>，2777164</v>
      </c>
      <c r="I27" s="4" t="str">
        <f>VLOOKUP(A27,HOP!A:U,21,0)</f>
        <v>直连</v>
      </c>
    </row>
    <row r="28" s="4" customFormat="1" hidden="1" spans="1:9">
      <c r="A28" s="5">
        <v>21717544697</v>
      </c>
      <c r="B28" s="6">
        <v>44872</v>
      </c>
      <c r="C28" s="6">
        <v>44875</v>
      </c>
      <c r="D28" s="4">
        <v>1893</v>
      </c>
      <c r="E28" s="4" t="str">
        <f>VLOOKUP(A28,HOP!A:L,12,0)</f>
        <v>1893.00</v>
      </c>
      <c r="F28" s="4" t="str">
        <f>VLOOKUP(A28,HOP!A:C,3,0)</f>
        <v>2777371</v>
      </c>
      <c r="G28" s="4">
        <f t="shared" si="0"/>
        <v>0</v>
      </c>
      <c r="H28" s="4" t="str">
        <f t="shared" si="1"/>
        <v>，2777371</v>
      </c>
      <c r="I28" s="4" t="str">
        <f>VLOOKUP(A28,HOP!A:U,21,0)</f>
        <v>直采</v>
      </c>
    </row>
    <row r="29" s="4" customFormat="1" hidden="1" spans="1:9">
      <c r="A29" s="5">
        <v>21721809432</v>
      </c>
      <c r="B29" s="6">
        <v>44874</v>
      </c>
      <c r="C29" s="6">
        <v>44875</v>
      </c>
      <c r="D29" s="4">
        <v>520</v>
      </c>
      <c r="E29" s="4" t="str">
        <f>VLOOKUP(A29,HOP!A:L,12,0)</f>
        <v>520.00</v>
      </c>
      <c r="F29" s="4" t="str">
        <f>VLOOKUP(A29,HOP!A:C,3,0)</f>
        <v>2777712</v>
      </c>
      <c r="G29" s="4">
        <f t="shared" si="0"/>
        <v>0</v>
      </c>
      <c r="H29" s="4" t="str">
        <f t="shared" si="1"/>
        <v>，2777712</v>
      </c>
      <c r="I29" s="4" t="str">
        <f>VLOOKUP(A29,HOP!A:U,21,0)</f>
        <v>直连</v>
      </c>
    </row>
    <row r="30" s="4" customFormat="1" hidden="1" spans="1:9">
      <c r="A30" s="5">
        <v>21723048545</v>
      </c>
      <c r="B30" s="6">
        <v>44871</v>
      </c>
      <c r="C30" s="6">
        <v>44875</v>
      </c>
      <c r="D30" s="4">
        <v>1416</v>
      </c>
      <c r="E30" s="4" t="str">
        <f>VLOOKUP(A30,HOP!A:L,12,0)</f>
        <v>1416.00</v>
      </c>
      <c r="F30" s="4" t="str">
        <f>VLOOKUP(A30,HOP!A:C,3,0)</f>
        <v>2777848</v>
      </c>
      <c r="G30" s="4">
        <f t="shared" si="0"/>
        <v>0</v>
      </c>
      <c r="H30" s="4" t="str">
        <f t="shared" si="1"/>
        <v>，2777848</v>
      </c>
      <c r="I30" s="4" t="str">
        <f>VLOOKUP(A30,HOP!A:U,21,0)</f>
        <v>直连</v>
      </c>
    </row>
    <row r="31" s="4" customFormat="1" hidden="1" spans="1:9">
      <c r="A31" s="5">
        <v>21723401275</v>
      </c>
      <c r="B31" s="6">
        <v>44873</v>
      </c>
      <c r="C31" s="6">
        <v>44875</v>
      </c>
      <c r="D31" s="4">
        <v>598</v>
      </c>
      <c r="E31" s="4" t="str">
        <f>VLOOKUP(A31,HOP!A:L,12,0)</f>
        <v>598.00</v>
      </c>
      <c r="F31" s="4" t="str">
        <f>VLOOKUP(A31,HOP!A:C,3,0)</f>
        <v>2777889</v>
      </c>
      <c r="G31" s="4">
        <f t="shared" si="0"/>
        <v>0</v>
      </c>
      <c r="H31" s="4" t="str">
        <f t="shared" si="1"/>
        <v>，2777889</v>
      </c>
      <c r="I31" s="4" t="str">
        <f>VLOOKUP(A31,HOP!A:U,21,0)</f>
        <v>直连</v>
      </c>
    </row>
    <row r="32" s="4" customFormat="1" hidden="1" spans="1:9">
      <c r="A32" s="5">
        <v>21724873297</v>
      </c>
      <c r="B32" s="6">
        <v>44871</v>
      </c>
      <c r="C32" s="6">
        <v>44875</v>
      </c>
      <c r="D32" s="4">
        <v>2016</v>
      </c>
      <c r="E32" s="4" t="str">
        <f>VLOOKUP(A32,HOP!A:L,12,0)</f>
        <v>2016.00</v>
      </c>
      <c r="F32" s="4" t="str">
        <f>VLOOKUP(A32,HOP!A:C,3,0)</f>
        <v>2778237</v>
      </c>
      <c r="G32" s="4">
        <f t="shared" si="0"/>
        <v>0</v>
      </c>
      <c r="H32" s="4" t="str">
        <f t="shared" si="1"/>
        <v>，2778237</v>
      </c>
      <c r="I32" s="4" t="str">
        <f>VLOOKUP(A32,HOP!A:U,21,0)</f>
        <v>直连</v>
      </c>
    </row>
    <row r="33" s="4" customFormat="1" hidden="1" spans="1:9">
      <c r="A33" s="5">
        <v>21724875172</v>
      </c>
      <c r="B33" s="6">
        <v>44872</v>
      </c>
      <c r="C33" s="6">
        <v>44875</v>
      </c>
      <c r="D33" s="4">
        <v>4845</v>
      </c>
      <c r="E33" s="4" t="str">
        <f>VLOOKUP(A33,HOP!A:L,12,0)</f>
        <v>4845.00</v>
      </c>
      <c r="F33" s="4" t="str">
        <f>VLOOKUP(A33,HOP!A:C,3,0)</f>
        <v>2778239</v>
      </c>
      <c r="G33" s="4">
        <f t="shared" si="0"/>
        <v>0</v>
      </c>
      <c r="H33" s="4" t="str">
        <f t="shared" si="1"/>
        <v>，2778239</v>
      </c>
      <c r="I33" s="4" t="str">
        <f>VLOOKUP(A33,HOP!A:U,21,0)</f>
        <v>直连</v>
      </c>
    </row>
    <row r="34" s="4" customFormat="1" hidden="1" spans="1:9">
      <c r="A34" s="5">
        <v>21724895817</v>
      </c>
      <c r="B34" s="6">
        <v>44874</v>
      </c>
      <c r="C34" s="6">
        <v>44875</v>
      </c>
      <c r="D34" s="4">
        <v>1185</v>
      </c>
      <c r="E34" s="4" t="str">
        <f>VLOOKUP(A34,HOP!A:L,12,0)</f>
        <v>1185.00</v>
      </c>
      <c r="F34" s="4" t="str">
        <f>VLOOKUP(A34,HOP!A:C,3,0)</f>
        <v>2778241</v>
      </c>
      <c r="G34" s="4">
        <f t="shared" si="0"/>
        <v>0</v>
      </c>
      <c r="H34" s="4" t="str">
        <f t="shared" si="1"/>
        <v>，2778241</v>
      </c>
      <c r="I34" s="4" t="str">
        <f>VLOOKUP(A34,HOP!A:U,21,0)</f>
        <v>直连</v>
      </c>
    </row>
    <row r="35" s="4" customFormat="1" hidden="1" spans="1:9">
      <c r="A35" s="5">
        <v>21725344840</v>
      </c>
      <c r="B35" s="6">
        <v>44873</v>
      </c>
      <c r="C35" s="6">
        <v>44875</v>
      </c>
      <c r="D35" s="4">
        <v>2508</v>
      </c>
      <c r="E35" s="4" t="str">
        <f>VLOOKUP(A35,HOP!A:L,12,0)</f>
        <v>2508.00</v>
      </c>
      <c r="F35" s="4" t="str">
        <f>VLOOKUP(A35,HOP!A:C,3,0)</f>
        <v>2778351</v>
      </c>
      <c r="G35" s="4">
        <f t="shared" ref="G35:G66" si="2">D35-E35</f>
        <v>0</v>
      </c>
      <c r="H35" s="4" t="str">
        <f t="shared" ref="H35:H66" si="3">$H$1&amp;F35</f>
        <v>，2778351</v>
      </c>
      <c r="I35" s="4" t="str">
        <f>VLOOKUP(A35,HOP!A:U,21,0)</f>
        <v>直连</v>
      </c>
    </row>
    <row r="36" s="4" customFormat="1" hidden="1" spans="1:9">
      <c r="A36" s="5">
        <v>21725906601</v>
      </c>
      <c r="B36" s="6">
        <v>44873</v>
      </c>
      <c r="C36" s="6">
        <v>44875</v>
      </c>
      <c r="D36" s="4">
        <v>6462</v>
      </c>
      <c r="E36" s="4" t="str">
        <f>VLOOKUP(A36,HOP!A:L,12,0)</f>
        <v>6462.00</v>
      </c>
      <c r="F36" s="4" t="str">
        <f>VLOOKUP(A36,HOP!A:C,3,0)</f>
        <v>2778499</v>
      </c>
      <c r="G36" s="4">
        <f t="shared" si="2"/>
        <v>0</v>
      </c>
      <c r="H36" s="4" t="str">
        <f t="shared" si="3"/>
        <v>，2778499</v>
      </c>
      <c r="I36" s="4" t="str">
        <f>VLOOKUP(A36,HOP!A:U,21,0)</f>
        <v>直连</v>
      </c>
    </row>
    <row r="37" s="4" customFormat="1" hidden="1" spans="1:9">
      <c r="A37" s="5">
        <v>21725924483</v>
      </c>
      <c r="B37" s="6">
        <v>44873</v>
      </c>
      <c r="C37" s="6">
        <v>44875</v>
      </c>
      <c r="D37" s="4">
        <v>4563</v>
      </c>
      <c r="E37" s="4" t="str">
        <f>VLOOKUP(A37,HOP!A:L,12,0)</f>
        <v>4563.00</v>
      </c>
      <c r="F37" s="4" t="str">
        <f>VLOOKUP(A37,HOP!A:C,3,0)</f>
        <v>2778507</v>
      </c>
      <c r="G37" s="4">
        <f t="shared" si="2"/>
        <v>0</v>
      </c>
      <c r="H37" s="4" t="str">
        <f t="shared" si="3"/>
        <v>，2778507</v>
      </c>
      <c r="I37" s="4" t="str">
        <f>VLOOKUP(A37,HOP!A:U,21,0)</f>
        <v>直连</v>
      </c>
    </row>
    <row r="38" s="4" customFormat="1" hidden="1" spans="1:9">
      <c r="A38" s="5">
        <v>21726511110</v>
      </c>
      <c r="B38" s="6">
        <v>44872</v>
      </c>
      <c r="C38" s="6">
        <v>44875</v>
      </c>
      <c r="D38" s="4">
        <v>3063</v>
      </c>
      <c r="E38" s="4" t="str">
        <f>VLOOKUP(A38,HOP!A:L,12,0)</f>
        <v>3063.00</v>
      </c>
      <c r="F38" s="4" t="str">
        <f>VLOOKUP(A38,HOP!A:C,3,0)</f>
        <v>2778639</v>
      </c>
      <c r="G38" s="4">
        <f t="shared" si="2"/>
        <v>0</v>
      </c>
      <c r="H38" s="4" t="str">
        <f t="shared" si="3"/>
        <v>，2778639</v>
      </c>
      <c r="I38" s="4" t="str">
        <f>VLOOKUP(A38,HOP!A:U,21,0)</f>
        <v>直连</v>
      </c>
    </row>
    <row r="39" s="4" customFormat="1" hidden="1" spans="1:9">
      <c r="A39" s="5">
        <v>21726555423</v>
      </c>
      <c r="B39" s="6">
        <v>44874</v>
      </c>
      <c r="C39" s="6">
        <v>44875</v>
      </c>
      <c r="D39" s="4">
        <v>1126</v>
      </c>
      <c r="E39" s="4" t="str">
        <f>VLOOKUP(A39,HOP!A:L,12,0)</f>
        <v>1126.00</v>
      </c>
      <c r="F39" s="4" t="str">
        <f>VLOOKUP(A39,HOP!A:C,3,0)</f>
        <v>2778654</v>
      </c>
      <c r="G39" s="4">
        <f t="shared" si="2"/>
        <v>0</v>
      </c>
      <c r="H39" s="4" t="str">
        <f t="shared" si="3"/>
        <v>，2778654</v>
      </c>
      <c r="I39" s="4" t="str">
        <f>VLOOKUP(A39,HOP!A:U,21,0)</f>
        <v>直连</v>
      </c>
    </row>
    <row r="40" s="4" customFormat="1" hidden="1" spans="1:9">
      <c r="A40" s="5">
        <v>21728004103</v>
      </c>
      <c r="B40" s="6">
        <v>44871</v>
      </c>
      <c r="C40" s="6">
        <v>44875</v>
      </c>
      <c r="D40" s="4">
        <v>771</v>
      </c>
      <c r="E40" s="4" t="str">
        <f>VLOOKUP(A40,HOP!A:L,12,0)</f>
        <v>771.00</v>
      </c>
      <c r="F40" s="4" t="str">
        <f>VLOOKUP(A40,HOP!A:C,3,0)</f>
        <v>2779013</v>
      </c>
      <c r="G40" s="4">
        <f t="shared" si="2"/>
        <v>0</v>
      </c>
      <c r="H40" s="4" t="str">
        <f t="shared" si="3"/>
        <v>，2779013</v>
      </c>
      <c r="I40" s="4" t="str">
        <f>VLOOKUP(A40,HOP!A:U,21,0)</f>
        <v>直连</v>
      </c>
    </row>
    <row r="41" s="4" customFormat="1" hidden="1" spans="1:9">
      <c r="A41" s="5">
        <v>21729136616</v>
      </c>
      <c r="B41" s="6">
        <v>44872</v>
      </c>
      <c r="C41" s="6">
        <v>44875</v>
      </c>
      <c r="D41" s="4">
        <v>2001</v>
      </c>
      <c r="E41" s="4" t="str">
        <f>VLOOKUP(A41,HOP!A:L,12,0)</f>
        <v>2001.00</v>
      </c>
      <c r="F41" s="4" t="str">
        <f>VLOOKUP(A41,HOP!A:C,3,0)</f>
        <v>2779294</v>
      </c>
      <c r="G41" s="4">
        <f t="shared" si="2"/>
        <v>0</v>
      </c>
      <c r="H41" s="4" t="str">
        <f t="shared" si="3"/>
        <v>，2779294</v>
      </c>
      <c r="I41" s="4" t="str">
        <f>VLOOKUP(A41,HOP!A:U,21,0)</f>
        <v>直连</v>
      </c>
    </row>
    <row r="42" s="4" customFormat="1" hidden="1" spans="1:9">
      <c r="A42" s="5">
        <v>21729428229</v>
      </c>
      <c r="B42" s="6">
        <v>44874</v>
      </c>
      <c r="C42" s="6">
        <v>44875</v>
      </c>
      <c r="D42" s="4">
        <v>659</v>
      </c>
      <c r="E42" s="4" t="str">
        <f>VLOOKUP(A42,HOP!A:L,12,0)</f>
        <v>659.00</v>
      </c>
      <c r="F42" s="4" t="str">
        <f>VLOOKUP(A42,HOP!A:C,3,0)</f>
        <v>2779355</v>
      </c>
      <c r="G42" s="4">
        <f t="shared" si="2"/>
        <v>0</v>
      </c>
      <c r="H42" s="4" t="str">
        <f t="shared" si="3"/>
        <v>，2779355</v>
      </c>
      <c r="I42" s="4" t="str">
        <f>VLOOKUP(A42,HOP!A:U,21,0)</f>
        <v>直连</v>
      </c>
    </row>
    <row r="43" s="4" customFormat="1" hidden="1" spans="1:9">
      <c r="A43" s="5">
        <v>21734835198</v>
      </c>
      <c r="B43" s="6">
        <v>44873</v>
      </c>
      <c r="C43" s="6">
        <v>44875</v>
      </c>
      <c r="D43" s="4">
        <v>1314</v>
      </c>
      <c r="E43" s="4" t="str">
        <f>VLOOKUP(A43,HOP!A:L,12,0)</f>
        <v>1314.00</v>
      </c>
      <c r="F43" s="4" t="str">
        <f>VLOOKUP(A43,HOP!A:C,3,0)</f>
        <v>2780034</v>
      </c>
      <c r="G43" s="4">
        <f t="shared" si="2"/>
        <v>0</v>
      </c>
      <c r="H43" s="4" t="str">
        <f t="shared" si="3"/>
        <v>，2780034</v>
      </c>
      <c r="I43" s="4" t="str">
        <f>VLOOKUP(A43,HOP!A:U,21,0)</f>
        <v>直连</v>
      </c>
    </row>
    <row r="44" s="4" customFormat="1" hidden="1" spans="1:9">
      <c r="A44" s="5">
        <v>21736231880</v>
      </c>
      <c r="B44" s="6">
        <v>44874</v>
      </c>
      <c r="C44" s="6">
        <v>44875</v>
      </c>
      <c r="D44" s="4">
        <v>1299</v>
      </c>
      <c r="E44" s="4" t="str">
        <f>VLOOKUP(A44,HOP!A:L,12,0)</f>
        <v>1299.00</v>
      </c>
      <c r="F44" s="4" t="str">
        <f>VLOOKUP(A44,HOP!A:C,3,0)</f>
        <v>2780422</v>
      </c>
      <c r="G44" s="4">
        <f t="shared" si="2"/>
        <v>0</v>
      </c>
      <c r="H44" s="4" t="str">
        <f t="shared" si="3"/>
        <v>，2780422</v>
      </c>
      <c r="I44" s="4" t="str">
        <f>VLOOKUP(A44,HOP!A:U,21,0)</f>
        <v>直连</v>
      </c>
    </row>
    <row r="45" s="4" customFormat="1" hidden="1" spans="1:9">
      <c r="A45" s="5">
        <v>21736583603</v>
      </c>
      <c r="B45" s="6">
        <v>44873</v>
      </c>
      <c r="C45" s="6">
        <v>44875</v>
      </c>
      <c r="D45" s="4">
        <v>1953</v>
      </c>
      <c r="E45" s="4" t="str">
        <f>VLOOKUP(A45,HOP!A:L,12,0)</f>
        <v>1953.00</v>
      </c>
      <c r="F45" s="4" t="str">
        <f>VLOOKUP(A45,HOP!A:C,3,0)</f>
        <v>2780558</v>
      </c>
      <c r="G45" s="4">
        <f t="shared" si="2"/>
        <v>0</v>
      </c>
      <c r="H45" s="4" t="str">
        <f t="shared" si="3"/>
        <v>，2780558</v>
      </c>
      <c r="I45" s="4" t="str">
        <f>VLOOKUP(A45,HOP!A:U,21,0)</f>
        <v>直连</v>
      </c>
    </row>
    <row r="46" s="4" customFormat="1" hidden="1" spans="1:9">
      <c r="A46" s="5">
        <v>21738855474</v>
      </c>
      <c r="B46" s="6">
        <v>44873</v>
      </c>
      <c r="C46" s="6">
        <v>44875</v>
      </c>
      <c r="D46" s="4">
        <v>350</v>
      </c>
      <c r="E46" s="4" t="str">
        <f>VLOOKUP(A46,HOP!A:L,12,0)</f>
        <v>350.00</v>
      </c>
      <c r="F46" s="4" t="str">
        <f>VLOOKUP(A46,HOP!A:C,3,0)</f>
        <v>2781322</v>
      </c>
      <c r="G46" s="4">
        <f t="shared" si="2"/>
        <v>0</v>
      </c>
      <c r="H46" s="4" t="str">
        <f t="shared" si="3"/>
        <v>，2781322</v>
      </c>
      <c r="I46" s="4" t="str">
        <f>VLOOKUP(A46,HOP!A:U,21,0)</f>
        <v>直连</v>
      </c>
    </row>
    <row r="47" s="4" customFormat="1" hidden="1" spans="1:9">
      <c r="A47" s="5">
        <v>999221739141485</v>
      </c>
      <c r="B47" s="6">
        <v>44872</v>
      </c>
      <c r="C47" s="6">
        <v>44875</v>
      </c>
      <c r="D47" s="4">
        <v>318</v>
      </c>
      <c r="E47" s="4" t="str">
        <f>VLOOKUP(A47,HOP!A:L,12,0)</f>
        <v>318.00</v>
      </c>
      <c r="F47" s="4" t="str">
        <f>VLOOKUP(A47,HOP!A:C,3,0)</f>
        <v>2781433</v>
      </c>
      <c r="G47" s="4">
        <f t="shared" si="2"/>
        <v>0</v>
      </c>
      <c r="H47" s="4" t="str">
        <f t="shared" si="3"/>
        <v>，2781433</v>
      </c>
      <c r="I47" s="4" t="str">
        <f>VLOOKUP(A47,HOP!A:U,21,0)</f>
        <v>直连</v>
      </c>
    </row>
    <row r="48" s="4" customFormat="1" hidden="1" spans="1:9">
      <c r="A48" s="5">
        <v>21739733406</v>
      </c>
      <c r="B48" s="6">
        <v>44874</v>
      </c>
      <c r="C48" s="6">
        <v>44875</v>
      </c>
      <c r="D48" s="4">
        <v>517</v>
      </c>
      <c r="E48" s="4" t="str">
        <f>VLOOKUP(A48,HOP!A:L,12,0)</f>
        <v>517.00</v>
      </c>
      <c r="F48" s="4" t="str">
        <f>VLOOKUP(A48,HOP!A:C,3,0)</f>
        <v>2781659</v>
      </c>
      <c r="G48" s="4">
        <f t="shared" si="2"/>
        <v>0</v>
      </c>
      <c r="H48" s="4" t="str">
        <f t="shared" si="3"/>
        <v>，2781659</v>
      </c>
      <c r="I48" s="4" t="str">
        <f>VLOOKUP(A48,HOP!A:U,21,0)</f>
        <v>直连</v>
      </c>
    </row>
    <row r="49" s="4" customFormat="1" hidden="1" spans="1:9">
      <c r="A49" s="5">
        <v>21740680421</v>
      </c>
      <c r="B49" s="6">
        <v>44873</v>
      </c>
      <c r="C49" s="6">
        <v>44875</v>
      </c>
      <c r="D49" s="4">
        <v>406</v>
      </c>
      <c r="E49" s="4" t="str">
        <f>VLOOKUP(A49,HOP!A:L,12,0)</f>
        <v>406.00</v>
      </c>
      <c r="F49" s="4" t="str">
        <f>VLOOKUP(A49,HOP!A:C,3,0)</f>
        <v>2781956</v>
      </c>
      <c r="G49" s="4">
        <f t="shared" si="2"/>
        <v>0</v>
      </c>
      <c r="H49" s="4" t="str">
        <f t="shared" si="3"/>
        <v>，2781956</v>
      </c>
      <c r="I49" s="4" t="str">
        <f>VLOOKUP(A49,HOP!A:U,21,0)</f>
        <v>直采</v>
      </c>
    </row>
    <row r="50" s="4" customFormat="1" hidden="1" spans="1:9">
      <c r="A50" s="5">
        <v>21741308425</v>
      </c>
      <c r="B50" s="6">
        <v>44873</v>
      </c>
      <c r="C50" s="6">
        <v>44875</v>
      </c>
      <c r="D50" s="4">
        <v>424</v>
      </c>
      <c r="E50" s="4" t="str">
        <f>VLOOKUP(A50,HOP!A:L,12,0)</f>
        <v>424.00</v>
      </c>
      <c r="F50" s="4" t="str">
        <f>VLOOKUP(A50,HOP!A:C,3,0)</f>
        <v>2782153</v>
      </c>
      <c r="G50" s="4">
        <f t="shared" si="2"/>
        <v>0</v>
      </c>
      <c r="H50" s="4" t="str">
        <f t="shared" si="3"/>
        <v>，2782153</v>
      </c>
      <c r="I50" s="4" t="str">
        <f>VLOOKUP(A50,HOP!A:U,21,0)</f>
        <v>直连</v>
      </c>
    </row>
    <row r="51" s="4" customFormat="1" hidden="1" spans="1:9">
      <c r="A51" s="5">
        <v>21741645226</v>
      </c>
      <c r="B51" s="6">
        <v>44873</v>
      </c>
      <c r="C51" s="6">
        <v>44875</v>
      </c>
      <c r="D51" s="4">
        <v>2741</v>
      </c>
      <c r="E51" s="4" t="str">
        <f>VLOOKUP(A51,HOP!A:L,12,0)</f>
        <v>2741.00</v>
      </c>
      <c r="F51" s="4" t="str">
        <f>VLOOKUP(A51,HOP!A:C,3,0)</f>
        <v>2782265</v>
      </c>
      <c r="G51" s="4">
        <f t="shared" si="2"/>
        <v>0</v>
      </c>
      <c r="H51" s="4" t="str">
        <f t="shared" si="3"/>
        <v>，2782265</v>
      </c>
      <c r="I51" s="4" t="str">
        <f>VLOOKUP(A51,HOP!A:U,21,0)</f>
        <v>直连</v>
      </c>
    </row>
    <row r="52" s="4" customFormat="1" hidden="1" spans="1:9">
      <c r="A52" s="5">
        <v>21741803543</v>
      </c>
      <c r="B52" s="6">
        <v>44874</v>
      </c>
      <c r="C52" s="6">
        <v>44875</v>
      </c>
      <c r="D52" s="4">
        <v>902</v>
      </c>
      <c r="E52" s="4" t="str">
        <f>VLOOKUP(A52,HOP!A:L,12,0)</f>
        <v>902.00</v>
      </c>
      <c r="F52" s="4" t="str">
        <f>VLOOKUP(A52,HOP!A:C,3,0)</f>
        <v>2782369</v>
      </c>
      <c r="G52" s="4">
        <f t="shared" si="2"/>
        <v>0</v>
      </c>
      <c r="H52" s="4" t="str">
        <f t="shared" si="3"/>
        <v>，2782369</v>
      </c>
      <c r="I52" s="4" t="str">
        <f>VLOOKUP(A52,HOP!A:U,21,0)</f>
        <v>直连</v>
      </c>
    </row>
    <row r="53" s="4" customFormat="1" hidden="1" spans="1:9">
      <c r="A53" s="5">
        <v>21741893361</v>
      </c>
      <c r="B53" s="6">
        <v>44874</v>
      </c>
      <c r="C53" s="6">
        <v>44875</v>
      </c>
      <c r="D53" s="4">
        <v>455</v>
      </c>
      <c r="E53" s="4" t="str">
        <f>VLOOKUP(A53,HOP!A:L,12,0)</f>
        <v>455.00</v>
      </c>
      <c r="F53" s="4" t="str">
        <f>VLOOKUP(A53,HOP!A:C,3,0)</f>
        <v>2782418</v>
      </c>
      <c r="G53" s="4">
        <f t="shared" si="2"/>
        <v>0</v>
      </c>
      <c r="H53" s="4" t="str">
        <f t="shared" si="3"/>
        <v>，2782418</v>
      </c>
      <c r="I53" s="4" t="str">
        <f>VLOOKUP(A53,HOP!A:U,21,0)</f>
        <v>直连</v>
      </c>
    </row>
    <row r="54" s="4" customFormat="1" hidden="1" spans="1:9">
      <c r="A54" s="5">
        <v>21741936721</v>
      </c>
      <c r="B54" s="6">
        <v>44874</v>
      </c>
      <c r="C54" s="6">
        <v>44875</v>
      </c>
      <c r="D54" s="4">
        <v>310</v>
      </c>
      <c r="E54" s="4" t="str">
        <f>VLOOKUP(A54,HOP!A:L,12,0)</f>
        <v>310.00</v>
      </c>
      <c r="F54" s="4" t="str">
        <f>VLOOKUP(A54,HOP!A:C,3,0)</f>
        <v>2782444</v>
      </c>
      <c r="G54" s="4">
        <f t="shared" si="2"/>
        <v>0</v>
      </c>
      <c r="H54" s="4" t="str">
        <f t="shared" si="3"/>
        <v>，2782444</v>
      </c>
      <c r="I54" s="4" t="str">
        <f>VLOOKUP(A54,HOP!A:U,21,0)</f>
        <v>直连</v>
      </c>
    </row>
    <row r="55" s="4" customFormat="1" hidden="1" spans="1:9">
      <c r="A55" s="5">
        <v>21742999445</v>
      </c>
      <c r="B55" s="6">
        <v>44873</v>
      </c>
      <c r="C55" s="6">
        <v>44875</v>
      </c>
      <c r="D55" s="4">
        <v>276</v>
      </c>
      <c r="E55" s="4" t="str">
        <f>VLOOKUP(A55,HOP!A:L,12,0)</f>
        <v>276.00</v>
      </c>
      <c r="F55" s="4" t="str">
        <f>VLOOKUP(A55,HOP!A:C,3,0)</f>
        <v>2782724</v>
      </c>
      <c r="G55" s="4">
        <f t="shared" si="2"/>
        <v>0</v>
      </c>
      <c r="H55" s="4" t="str">
        <f t="shared" si="3"/>
        <v>，2782724</v>
      </c>
      <c r="I55" s="4" t="str">
        <f>VLOOKUP(A55,HOP!A:U,21,0)</f>
        <v>直连</v>
      </c>
    </row>
    <row r="56" s="4" customFormat="1" hidden="1" spans="1:9">
      <c r="A56" s="5">
        <v>21747589881</v>
      </c>
      <c r="B56" s="6">
        <v>44873</v>
      </c>
      <c r="C56" s="6">
        <v>44875</v>
      </c>
      <c r="D56" s="4">
        <v>416</v>
      </c>
      <c r="E56" s="4" t="str">
        <f>VLOOKUP(A56,HOP!A:L,12,0)</f>
        <v>416.00</v>
      </c>
      <c r="F56" s="4" t="str">
        <f>VLOOKUP(A56,HOP!A:C,3,0)</f>
        <v>2783354</v>
      </c>
      <c r="G56" s="4">
        <f t="shared" si="2"/>
        <v>0</v>
      </c>
      <c r="H56" s="4" t="str">
        <f t="shared" si="3"/>
        <v>，2783354</v>
      </c>
      <c r="I56" s="4" t="str">
        <f>VLOOKUP(A56,HOP!A:U,21,0)</f>
        <v>直连</v>
      </c>
    </row>
    <row r="57" s="4" customFormat="1" hidden="1" spans="1:9">
      <c r="A57" s="5">
        <v>21748135646</v>
      </c>
      <c r="B57" s="6">
        <v>44873</v>
      </c>
      <c r="C57" s="6">
        <v>44875</v>
      </c>
      <c r="D57" s="4">
        <v>1199</v>
      </c>
      <c r="E57" s="4" t="str">
        <f>VLOOKUP(A57,HOP!A:L,12,0)</f>
        <v>1199.00</v>
      </c>
      <c r="F57" s="4" t="str">
        <f>VLOOKUP(A57,HOP!A:C,3,0)</f>
        <v>2783558</v>
      </c>
      <c r="G57" s="4">
        <f t="shared" si="2"/>
        <v>0</v>
      </c>
      <c r="H57" s="4" t="str">
        <f t="shared" si="3"/>
        <v>，2783558</v>
      </c>
      <c r="I57" s="4" t="str">
        <f>VLOOKUP(A57,HOP!A:U,21,0)</f>
        <v>直连</v>
      </c>
    </row>
    <row r="58" s="4" customFormat="1" hidden="1" spans="1:9">
      <c r="A58" s="5">
        <v>21751199800</v>
      </c>
      <c r="B58" s="6">
        <v>44874</v>
      </c>
      <c r="C58" s="6">
        <v>44875</v>
      </c>
      <c r="D58" s="4">
        <v>143</v>
      </c>
      <c r="E58" s="4" t="str">
        <f>VLOOKUP(A58,HOP!A:L,12,0)</f>
        <v>143.00</v>
      </c>
      <c r="F58" s="4" t="str">
        <f>VLOOKUP(A58,HOP!A:C,3,0)</f>
        <v>2784657</v>
      </c>
      <c r="G58" s="4">
        <f t="shared" si="2"/>
        <v>0</v>
      </c>
      <c r="H58" s="4" t="str">
        <f t="shared" si="3"/>
        <v>，2784657</v>
      </c>
      <c r="I58" s="4" t="str">
        <f>VLOOKUP(A58,HOP!A:U,21,0)</f>
        <v>直连</v>
      </c>
    </row>
    <row r="59" s="4" customFormat="1" hidden="1" spans="1:9">
      <c r="A59" s="5">
        <v>21751316424</v>
      </c>
      <c r="B59" s="6">
        <v>44874</v>
      </c>
      <c r="C59" s="6">
        <v>44875</v>
      </c>
      <c r="D59" s="4">
        <v>680</v>
      </c>
      <c r="E59" s="4" t="str">
        <f>VLOOKUP(A59,HOP!A:L,12,0)</f>
        <v>680.00</v>
      </c>
      <c r="F59" s="4" t="str">
        <f>VLOOKUP(A59,HOP!A:C,3,0)</f>
        <v>2784699</v>
      </c>
      <c r="G59" s="4">
        <f t="shared" si="2"/>
        <v>0</v>
      </c>
      <c r="H59" s="4" t="str">
        <f t="shared" si="3"/>
        <v>，2784699</v>
      </c>
      <c r="I59" s="4" t="str">
        <f>VLOOKUP(A59,HOP!A:U,21,0)</f>
        <v>直连</v>
      </c>
    </row>
    <row r="60" s="4" customFormat="1" hidden="1" spans="1:9">
      <c r="A60" s="5">
        <v>21751568473</v>
      </c>
      <c r="B60" s="6">
        <v>44874</v>
      </c>
      <c r="C60" s="6">
        <v>44875</v>
      </c>
      <c r="D60" s="4">
        <v>591</v>
      </c>
      <c r="E60" s="4" t="str">
        <f>VLOOKUP(A60,HOP!A:L,12,0)</f>
        <v>591.00</v>
      </c>
      <c r="F60" s="4" t="str">
        <f>VLOOKUP(A60,HOP!A:C,3,0)</f>
        <v>2784780</v>
      </c>
      <c r="G60" s="4">
        <f t="shared" si="2"/>
        <v>0</v>
      </c>
      <c r="H60" s="4" t="str">
        <f t="shared" si="3"/>
        <v>，2784780</v>
      </c>
      <c r="I60" s="4" t="str">
        <f>VLOOKUP(A60,HOP!A:U,21,0)</f>
        <v>直连</v>
      </c>
    </row>
    <row r="61" s="4" customFormat="1" hidden="1" spans="1:9">
      <c r="A61" s="5">
        <v>21751574036</v>
      </c>
      <c r="B61" s="6">
        <v>44874</v>
      </c>
      <c r="C61" s="6">
        <v>44875</v>
      </c>
      <c r="D61" s="4">
        <v>261</v>
      </c>
      <c r="E61" s="4" t="str">
        <f>VLOOKUP(A61,HOP!A:L,12,0)</f>
        <v>261.00</v>
      </c>
      <c r="F61" s="4" t="str">
        <f>VLOOKUP(A61,HOP!A:C,3,0)</f>
        <v>2784789</v>
      </c>
      <c r="G61" s="4">
        <f t="shared" si="2"/>
        <v>0</v>
      </c>
      <c r="H61" s="4" t="str">
        <f t="shared" si="3"/>
        <v>，2784789</v>
      </c>
      <c r="I61" s="4" t="str">
        <f>VLOOKUP(A61,HOP!A:U,21,0)</f>
        <v>直连</v>
      </c>
    </row>
    <row r="62" s="4" customFormat="1" hidden="1" spans="1:9">
      <c r="A62" s="5">
        <v>21751575160</v>
      </c>
      <c r="B62" s="6">
        <v>44874</v>
      </c>
      <c r="C62" s="6">
        <v>44875</v>
      </c>
      <c r="D62" s="4">
        <v>1822</v>
      </c>
      <c r="E62" s="4" t="str">
        <f>VLOOKUP(A62,HOP!A:L,12,0)</f>
        <v>1822.00</v>
      </c>
      <c r="F62" s="4" t="str">
        <f>VLOOKUP(A62,HOP!A:C,3,0)</f>
        <v>2784790</v>
      </c>
      <c r="G62" s="4">
        <f t="shared" si="2"/>
        <v>0</v>
      </c>
      <c r="H62" s="4" t="str">
        <f t="shared" si="3"/>
        <v>，2784790</v>
      </c>
      <c r="I62" s="4" t="str">
        <f>VLOOKUP(A62,HOP!A:U,21,0)</f>
        <v>直连</v>
      </c>
    </row>
    <row r="63" s="4" customFormat="1" hidden="1" spans="1:9">
      <c r="A63" s="5">
        <v>21751635407</v>
      </c>
      <c r="B63" s="6">
        <v>44874</v>
      </c>
      <c r="C63" s="6">
        <v>44875</v>
      </c>
      <c r="D63" s="4">
        <v>170</v>
      </c>
      <c r="E63" s="4" t="str">
        <f>VLOOKUP(A63,HOP!A:L,12,0)</f>
        <v>170.00</v>
      </c>
      <c r="F63" s="4" t="str">
        <f>VLOOKUP(A63,HOP!A:C,3,0)</f>
        <v>2784862</v>
      </c>
      <c r="G63" s="4">
        <f t="shared" si="2"/>
        <v>0</v>
      </c>
      <c r="H63" s="4" t="str">
        <f t="shared" si="3"/>
        <v>，2784862</v>
      </c>
      <c r="I63" s="4" t="str">
        <f>VLOOKUP(A63,HOP!A:U,21,0)</f>
        <v>直连</v>
      </c>
    </row>
    <row r="64" s="4" customFormat="1" hidden="1" spans="1:9">
      <c r="A64" s="5">
        <v>21751701729</v>
      </c>
      <c r="B64" s="6">
        <v>44874</v>
      </c>
      <c r="C64" s="6">
        <v>44875</v>
      </c>
      <c r="D64" s="4">
        <v>305</v>
      </c>
      <c r="E64" s="4" t="str">
        <f>VLOOKUP(A64,HOP!A:L,12,0)</f>
        <v>305.00</v>
      </c>
      <c r="F64" s="4" t="str">
        <f>VLOOKUP(A64,HOP!A:C,3,0)</f>
        <v>2784902</v>
      </c>
      <c r="G64" s="4">
        <f t="shared" si="2"/>
        <v>0</v>
      </c>
      <c r="H64" s="4" t="str">
        <f t="shared" si="3"/>
        <v>，2784902</v>
      </c>
      <c r="I64" s="4" t="str">
        <f>VLOOKUP(A64,HOP!A:U,21,0)</f>
        <v>直连</v>
      </c>
    </row>
    <row r="65" s="4" customFormat="1" hidden="1" spans="1:9">
      <c r="A65" s="5">
        <v>21752208808</v>
      </c>
      <c r="B65" s="6">
        <v>44874</v>
      </c>
      <c r="C65" s="6">
        <v>44875</v>
      </c>
      <c r="D65" s="4">
        <v>175</v>
      </c>
      <c r="E65" s="4" t="str">
        <f>VLOOKUP(A65,HOP!A:L,12,0)</f>
        <v>175.00</v>
      </c>
      <c r="F65" s="4" t="str">
        <f>VLOOKUP(A65,HOP!A:C,3,0)</f>
        <v>2785047</v>
      </c>
      <c r="G65" s="4">
        <f t="shared" si="2"/>
        <v>0</v>
      </c>
      <c r="H65" s="4" t="str">
        <f t="shared" si="3"/>
        <v>，2785047</v>
      </c>
      <c r="I65" s="4" t="str">
        <f>VLOOKUP(A65,HOP!A:U,21,0)</f>
        <v>直连</v>
      </c>
    </row>
    <row r="66" s="4" customFormat="1" hidden="1" spans="1:9">
      <c r="A66" s="5">
        <v>21752308250</v>
      </c>
      <c r="B66" s="6">
        <v>44874</v>
      </c>
      <c r="C66" s="6">
        <v>44875</v>
      </c>
      <c r="D66" s="4">
        <v>876</v>
      </c>
      <c r="E66" s="4" t="str">
        <f>VLOOKUP(A66,HOP!A:L,12,0)</f>
        <v>876.00</v>
      </c>
      <c r="F66" s="4" t="str">
        <f>VLOOKUP(A66,HOP!A:C,3,0)</f>
        <v>2785092</v>
      </c>
      <c r="G66" s="4">
        <f t="shared" si="2"/>
        <v>0</v>
      </c>
      <c r="H66" s="4" t="str">
        <f t="shared" si="3"/>
        <v>，2785092</v>
      </c>
      <c r="I66" s="4" t="str">
        <f>VLOOKUP(A66,HOP!A:U,21,0)</f>
        <v>直连</v>
      </c>
    </row>
    <row r="67" s="4" customFormat="1" hidden="1" spans="1:9">
      <c r="A67" s="5">
        <v>21752668237</v>
      </c>
      <c r="B67" s="6">
        <v>44874</v>
      </c>
      <c r="C67" s="6">
        <v>44875</v>
      </c>
      <c r="D67" s="4">
        <v>174</v>
      </c>
      <c r="E67" s="4" t="str">
        <f>VLOOKUP(A67,HOP!A:L,12,0)</f>
        <v>174.00</v>
      </c>
      <c r="F67" s="4" t="str">
        <f>VLOOKUP(A67,HOP!A:C,3,0)</f>
        <v>2785226</v>
      </c>
      <c r="G67" s="4">
        <f t="shared" ref="G67:G98" si="4">D67-E67</f>
        <v>0</v>
      </c>
      <c r="H67" s="4" t="str">
        <f t="shared" ref="H67:H98" si="5">$H$1&amp;F67</f>
        <v>，2785226</v>
      </c>
      <c r="I67" s="4" t="str">
        <f>VLOOKUP(A67,HOP!A:U,21,0)</f>
        <v>直连</v>
      </c>
    </row>
    <row r="68" s="4" customFormat="1" hidden="1" spans="1:9">
      <c r="A68" s="5">
        <v>21752694102</v>
      </c>
      <c r="B68" s="6">
        <v>44874</v>
      </c>
      <c r="C68" s="6">
        <v>44875</v>
      </c>
      <c r="D68" s="4">
        <v>495</v>
      </c>
      <c r="E68" s="4" t="str">
        <f>VLOOKUP(A68,HOP!A:L,12,0)</f>
        <v>495.00</v>
      </c>
      <c r="F68" s="4" t="str">
        <f>VLOOKUP(A68,HOP!A:C,3,0)</f>
        <v>2785229</v>
      </c>
      <c r="G68" s="4">
        <f t="shared" si="4"/>
        <v>0</v>
      </c>
      <c r="H68" s="4" t="str">
        <f t="shared" si="5"/>
        <v>，2785229</v>
      </c>
      <c r="I68" s="4" t="str">
        <f>VLOOKUP(A68,HOP!A:U,21,0)</f>
        <v>直连</v>
      </c>
    </row>
    <row r="69" s="4" customFormat="1" hidden="1" spans="1:9">
      <c r="A69" s="5">
        <v>21753436278</v>
      </c>
      <c r="B69" s="6">
        <v>44874</v>
      </c>
      <c r="C69" s="6">
        <v>44875</v>
      </c>
      <c r="D69" s="4">
        <v>369</v>
      </c>
      <c r="E69" s="4" t="str">
        <f>VLOOKUP(A69,HOP!A:L,12,0)</f>
        <v>369.00</v>
      </c>
      <c r="F69" s="4" t="str">
        <f>VLOOKUP(A69,HOP!A:C,3,0)</f>
        <v>2785487</v>
      </c>
      <c r="G69" s="4">
        <f t="shared" si="4"/>
        <v>0</v>
      </c>
      <c r="H69" s="4" t="str">
        <f t="shared" si="5"/>
        <v>，2785487</v>
      </c>
      <c r="I69" s="4" t="str">
        <f>VLOOKUP(A69,HOP!A:U,21,0)</f>
        <v>直连</v>
      </c>
    </row>
    <row r="70" s="4" customFormat="1" hidden="1" spans="1:9">
      <c r="A70" s="5">
        <v>21753631569</v>
      </c>
      <c r="B70" s="6">
        <v>44874</v>
      </c>
      <c r="C70" s="6">
        <v>44875</v>
      </c>
      <c r="D70" s="4">
        <v>454</v>
      </c>
      <c r="E70" s="4" t="str">
        <f>VLOOKUP(A70,HOP!A:L,12,0)</f>
        <v>454.00</v>
      </c>
      <c r="F70" s="4" t="str">
        <f>VLOOKUP(A70,HOP!A:C,3,0)</f>
        <v>2785541</v>
      </c>
      <c r="G70" s="4">
        <f t="shared" si="4"/>
        <v>0</v>
      </c>
      <c r="H70" s="4" t="str">
        <f t="shared" si="5"/>
        <v>，2785541</v>
      </c>
      <c r="I70" s="4" t="str">
        <f>VLOOKUP(A70,HOP!A:U,21,0)</f>
        <v>直连</v>
      </c>
    </row>
    <row r="71" s="4" customFormat="1" hidden="1" spans="1:9">
      <c r="A71" s="5">
        <v>21754124247</v>
      </c>
      <c r="B71" s="6">
        <v>44874</v>
      </c>
      <c r="C71" s="6">
        <v>44875</v>
      </c>
      <c r="D71" s="4">
        <v>174</v>
      </c>
      <c r="E71" s="4" t="str">
        <f>VLOOKUP(A71,HOP!A:L,12,0)</f>
        <v>174.00</v>
      </c>
      <c r="F71" s="4" t="str">
        <f>VLOOKUP(A71,HOP!A:C,3,0)</f>
        <v>2785704</v>
      </c>
      <c r="G71" s="4">
        <f t="shared" si="4"/>
        <v>0</v>
      </c>
      <c r="H71" s="4" t="str">
        <f t="shared" si="5"/>
        <v>，2785704</v>
      </c>
      <c r="I71" s="4" t="str">
        <f>VLOOKUP(A71,HOP!A:U,21,0)</f>
        <v>直连</v>
      </c>
    </row>
    <row r="72" s="4" customFormat="1" hidden="1" spans="1:9">
      <c r="A72" s="5">
        <v>21754337957</v>
      </c>
      <c r="B72" s="6">
        <v>44874</v>
      </c>
      <c r="C72" s="6">
        <v>44875</v>
      </c>
      <c r="D72" s="4">
        <v>534</v>
      </c>
      <c r="E72" s="4" t="str">
        <f>VLOOKUP(A72,HOP!A:L,12,0)</f>
        <v>534.00</v>
      </c>
      <c r="F72" s="4" t="str">
        <f>VLOOKUP(A72,HOP!A:C,3,0)</f>
        <v>2785753</v>
      </c>
      <c r="G72" s="4">
        <f t="shared" si="4"/>
        <v>0</v>
      </c>
      <c r="H72" s="4" t="str">
        <f t="shared" si="5"/>
        <v>，2785753</v>
      </c>
      <c r="I72" s="4" t="str">
        <f>VLOOKUP(A72,HOP!A:U,21,0)</f>
        <v>直连</v>
      </c>
    </row>
    <row r="73" s="4" customFormat="1" hidden="1" spans="1:9">
      <c r="A73" s="5">
        <v>21759523033</v>
      </c>
      <c r="B73" s="6">
        <v>44874</v>
      </c>
      <c r="C73" s="6">
        <v>44875</v>
      </c>
      <c r="D73" s="4">
        <v>153</v>
      </c>
      <c r="E73" s="4" t="str">
        <f>VLOOKUP(A73,HOP!A:L,12,0)</f>
        <v>153.00</v>
      </c>
      <c r="F73" s="4" t="str">
        <f>VLOOKUP(A73,HOP!A:C,3,0)</f>
        <v>2786351</v>
      </c>
      <c r="G73" s="4">
        <f t="shared" si="4"/>
        <v>0</v>
      </c>
      <c r="H73" s="4" t="str">
        <f t="shared" si="5"/>
        <v>，2786351</v>
      </c>
      <c r="I73" s="4" t="str">
        <f>VLOOKUP(A73,HOP!A:U,21,0)</f>
        <v>直连</v>
      </c>
    </row>
    <row r="74" s="4" customFormat="1" hidden="1" spans="1:9">
      <c r="A74" s="5">
        <v>21759893232</v>
      </c>
      <c r="B74" s="6">
        <v>44874</v>
      </c>
      <c r="C74" s="6">
        <v>44875</v>
      </c>
      <c r="D74" s="4">
        <v>221</v>
      </c>
      <c r="E74" s="4" t="str">
        <f>VLOOKUP(A74,HOP!A:L,12,0)</f>
        <v>221.00</v>
      </c>
      <c r="F74" s="4" t="str">
        <f>VLOOKUP(A74,HOP!A:C,3,0)</f>
        <v>2786470</v>
      </c>
      <c r="G74" s="4">
        <f t="shared" si="4"/>
        <v>0</v>
      </c>
      <c r="H74" s="4" t="str">
        <f t="shared" si="5"/>
        <v>，2786470</v>
      </c>
      <c r="I74" s="4" t="str">
        <f>VLOOKUP(A74,HOP!A:U,21,0)</f>
        <v>直连</v>
      </c>
    </row>
    <row r="75" s="4" customFormat="1" hidden="1" spans="1:9">
      <c r="A75" s="5">
        <v>21760098675</v>
      </c>
      <c r="B75" s="6">
        <v>44874</v>
      </c>
      <c r="C75" s="6">
        <v>44875</v>
      </c>
      <c r="D75" s="4">
        <v>944</v>
      </c>
      <c r="E75" s="4" t="str">
        <f>VLOOKUP(A75,HOP!A:L,12,0)</f>
        <v>944.00</v>
      </c>
      <c r="F75" s="4" t="str">
        <f>VLOOKUP(A75,HOP!A:C,3,0)</f>
        <v>2786513</v>
      </c>
      <c r="G75" s="4">
        <f t="shared" si="4"/>
        <v>0</v>
      </c>
      <c r="H75" s="4" t="str">
        <f t="shared" si="5"/>
        <v>，2786513</v>
      </c>
      <c r="I75" s="4" t="str">
        <f>VLOOKUP(A75,HOP!A:U,21,0)</f>
        <v>直连</v>
      </c>
    </row>
    <row r="76" s="4" customFormat="1" hidden="1" spans="1:9">
      <c r="A76" s="5">
        <v>21760136836</v>
      </c>
      <c r="B76" s="6">
        <v>44874</v>
      </c>
      <c r="C76" s="6">
        <v>44875</v>
      </c>
      <c r="D76" s="4">
        <v>391</v>
      </c>
      <c r="E76" s="4" t="str">
        <f>VLOOKUP(A76,HOP!A:L,12,0)</f>
        <v>391.00</v>
      </c>
      <c r="F76" s="4" t="str">
        <f>VLOOKUP(A76,HOP!A:C,3,0)</f>
        <v>2786533</v>
      </c>
      <c r="G76" s="4">
        <f t="shared" si="4"/>
        <v>0</v>
      </c>
      <c r="H76" s="4" t="str">
        <f t="shared" si="5"/>
        <v>，2786533</v>
      </c>
      <c r="I76" s="4" t="str">
        <f>VLOOKUP(A76,HOP!A:U,21,0)</f>
        <v>直连</v>
      </c>
    </row>
    <row r="77" s="4" customFormat="1" hidden="1" spans="1:9">
      <c r="A77" s="5">
        <v>21760316283</v>
      </c>
      <c r="B77" s="6">
        <v>44874</v>
      </c>
      <c r="C77" s="6">
        <v>44875</v>
      </c>
      <c r="D77" s="4">
        <v>190</v>
      </c>
      <c r="E77" s="4" t="str">
        <f>VLOOKUP(A77,HOP!A:L,12,0)</f>
        <v>190.00</v>
      </c>
      <c r="F77" s="4" t="str">
        <f>VLOOKUP(A77,HOP!A:C,3,0)</f>
        <v>2786595</v>
      </c>
      <c r="G77" s="4">
        <f t="shared" si="4"/>
        <v>0</v>
      </c>
      <c r="H77" s="4" t="str">
        <f t="shared" si="5"/>
        <v>，2786595</v>
      </c>
      <c r="I77" s="4" t="str">
        <f>VLOOKUP(A77,HOP!A:U,21,0)</f>
        <v>直连</v>
      </c>
    </row>
    <row r="78" s="4" customFormat="1" spans="1:10">
      <c r="A78" s="5">
        <v>17903602228</v>
      </c>
      <c r="B78" s="6">
        <v>44737</v>
      </c>
      <c r="C78" s="6">
        <v>44738</v>
      </c>
      <c r="D78" s="4">
        <v>646.31</v>
      </c>
      <c r="E78" s="4" t="e">
        <f>VLOOKUP(A78,HOP!A:L,12,0)</f>
        <v>#N/A</v>
      </c>
      <c r="F78" s="4">
        <v>2542308</v>
      </c>
      <c r="G78" s="4" t="e">
        <f t="shared" si="4"/>
        <v>#N/A</v>
      </c>
      <c r="H78" s="4" t="str">
        <f t="shared" si="5"/>
        <v>，2542308</v>
      </c>
      <c r="I78" s="4" t="e">
        <f>VLOOKUP(A78,HOP!A:U,21,0)</f>
        <v>#N/A</v>
      </c>
      <c r="J78" s="4" t="s">
        <v>899</v>
      </c>
    </row>
    <row r="79" s="4" customFormat="1" hidden="1" spans="1:9">
      <c r="A79" s="5">
        <v>21201663993</v>
      </c>
      <c r="B79" s="6">
        <v>44874</v>
      </c>
      <c r="C79" s="6">
        <v>44876</v>
      </c>
      <c r="D79" s="4">
        <v>3350</v>
      </c>
      <c r="E79" s="4" t="str">
        <f>VLOOKUP(A79,HOP!A:L,12,0)</f>
        <v>3350.00</v>
      </c>
      <c r="F79" s="4" t="str">
        <f>VLOOKUP(A79,HOP!A:C,3,0)</f>
        <v>2711115</v>
      </c>
      <c r="G79" s="4">
        <f t="shared" si="4"/>
        <v>0</v>
      </c>
      <c r="H79" s="4" t="str">
        <f t="shared" si="5"/>
        <v>，2711115</v>
      </c>
      <c r="I79" s="4" t="str">
        <f>VLOOKUP(A79,HOP!A:U,21,0)</f>
        <v>直连</v>
      </c>
    </row>
    <row r="80" s="4" customFormat="1" hidden="1" spans="1:9">
      <c r="A80" s="5">
        <v>21355991425</v>
      </c>
      <c r="B80" s="6">
        <v>44873</v>
      </c>
      <c r="C80" s="6">
        <v>44876</v>
      </c>
      <c r="D80" s="4">
        <v>3063</v>
      </c>
      <c r="E80" s="4" t="str">
        <f>VLOOKUP(A80,HOP!A:L,12,0)</f>
        <v>3063.00</v>
      </c>
      <c r="F80" s="4" t="str">
        <f>VLOOKUP(A80,HOP!A:C,3,0)</f>
        <v>2728326</v>
      </c>
      <c r="G80" s="4">
        <f t="shared" si="4"/>
        <v>0</v>
      </c>
      <c r="H80" s="4" t="str">
        <f t="shared" si="5"/>
        <v>，2728326</v>
      </c>
      <c r="I80" s="4" t="str">
        <f>VLOOKUP(A80,HOP!A:U,21,0)</f>
        <v>直采</v>
      </c>
    </row>
    <row r="81" s="4" customFormat="1" hidden="1" spans="1:9">
      <c r="A81" s="5">
        <v>21426992470</v>
      </c>
      <c r="B81" s="6">
        <v>44874</v>
      </c>
      <c r="C81" s="6">
        <v>44876</v>
      </c>
      <c r="D81" s="4">
        <v>2462</v>
      </c>
      <c r="E81" s="4" t="str">
        <f>VLOOKUP(A81,HOP!A:L,12,0)</f>
        <v>2462.00</v>
      </c>
      <c r="F81" s="4" t="str">
        <f>VLOOKUP(A81,HOP!A:C,3,0)</f>
        <v>2735824</v>
      </c>
      <c r="G81" s="4">
        <f t="shared" si="4"/>
        <v>0</v>
      </c>
      <c r="H81" s="4" t="str">
        <f t="shared" si="5"/>
        <v>，2735824</v>
      </c>
      <c r="I81" s="4" t="str">
        <f>VLOOKUP(A81,HOP!A:U,21,0)</f>
        <v>直连</v>
      </c>
    </row>
    <row r="82" s="4" customFormat="1" hidden="1" spans="1:9">
      <c r="A82" s="5">
        <v>21441875322</v>
      </c>
      <c r="B82" s="6">
        <v>44875</v>
      </c>
      <c r="C82" s="6">
        <v>44876</v>
      </c>
      <c r="D82" s="4">
        <v>1757</v>
      </c>
      <c r="E82" s="4" t="str">
        <f>VLOOKUP(A82,HOP!A:L,12,0)</f>
        <v>1757.00</v>
      </c>
      <c r="F82" s="4" t="str">
        <f>VLOOKUP(A82,HOP!A:C,3,0)</f>
        <v>2737993</v>
      </c>
      <c r="G82" s="4">
        <f t="shared" si="4"/>
        <v>0</v>
      </c>
      <c r="H82" s="4" t="str">
        <f t="shared" si="5"/>
        <v>，2737993</v>
      </c>
      <c r="I82" s="4" t="str">
        <f>VLOOKUP(A82,HOP!A:U,21,0)</f>
        <v>直连</v>
      </c>
    </row>
    <row r="83" s="4" customFormat="1" hidden="1" spans="1:9">
      <c r="A83" s="5">
        <v>21464332420</v>
      </c>
      <c r="B83" s="6">
        <v>44875</v>
      </c>
      <c r="C83" s="6">
        <v>44876</v>
      </c>
      <c r="D83" s="4">
        <v>368</v>
      </c>
      <c r="E83" s="4" t="str">
        <f>VLOOKUP(A83,HOP!A:L,12,0)</f>
        <v>368.00</v>
      </c>
      <c r="F83" s="4" t="str">
        <f>VLOOKUP(A83,HOP!A:C,3,0)</f>
        <v>2742364</v>
      </c>
      <c r="G83" s="4">
        <f t="shared" si="4"/>
        <v>0</v>
      </c>
      <c r="H83" s="4" t="str">
        <f t="shared" si="5"/>
        <v>，2742364</v>
      </c>
      <c r="I83" s="4" t="str">
        <f>VLOOKUP(A83,HOP!A:U,21,0)</f>
        <v>直连</v>
      </c>
    </row>
    <row r="84" s="4" customFormat="1" hidden="1" spans="1:9">
      <c r="A84" s="5">
        <v>21475796324</v>
      </c>
      <c r="B84" s="6">
        <v>44873</v>
      </c>
      <c r="C84" s="6">
        <v>44876</v>
      </c>
      <c r="D84" s="4">
        <v>1575</v>
      </c>
      <c r="E84" s="4" t="str">
        <f>VLOOKUP(A84,HOP!A:L,12,0)</f>
        <v>1575.00</v>
      </c>
      <c r="F84" s="4" t="str">
        <f>VLOOKUP(A84,HOP!A:C,3,0)</f>
        <v>2745061</v>
      </c>
      <c r="G84" s="4">
        <f t="shared" si="4"/>
        <v>0</v>
      </c>
      <c r="H84" s="4" t="str">
        <f t="shared" si="5"/>
        <v>，2745061</v>
      </c>
      <c r="I84" s="4" t="str">
        <f>VLOOKUP(A84,HOP!A:U,21,0)</f>
        <v>直连</v>
      </c>
    </row>
    <row r="85" s="4" customFormat="1" hidden="1" spans="1:9">
      <c r="A85" s="5">
        <v>21498428656</v>
      </c>
      <c r="B85" s="6">
        <v>44874</v>
      </c>
      <c r="C85" s="6">
        <v>44876</v>
      </c>
      <c r="D85" s="4">
        <v>1402</v>
      </c>
      <c r="E85" s="4" t="str">
        <f>VLOOKUP(A85,HOP!A:L,12,0)</f>
        <v>1402.00</v>
      </c>
      <c r="F85" s="4" t="str">
        <f>VLOOKUP(A85,HOP!A:C,3,0)</f>
        <v>2750432</v>
      </c>
      <c r="G85" s="4">
        <f t="shared" si="4"/>
        <v>0</v>
      </c>
      <c r="H85" s="4" t="str">
        <f t="shared" si="5"/>
        <v>，2750432</v>
      </c>
      <c r="I85" s="4" t="str">
        <f>VLOOKUP(A85,HOP!A:U,21,0)</f>
        <v>直连</v>
      </c>
    </row>
    <row r="86" s="4" customFormat="1" hidden="1" spans="1:9">
      <c r="A86" s="5">
        <v>21507756340</v>
      </c>
      <c r="B86" s="6">
        <v>44875</v>
      </c>
      <c r="C86" s="6">
        <v>44876</v>
      </c>
      <c r="D86" s="4">
        <v>860</v>
      </c>
      <c r="E86" s="4" t="str">
        <f>VLOOKUP(A86,HOP!A:L,12,0)</f>
        <v>860.00</v>
      </c>
      <c r="F86" s="4" t="str">
        <f>VLOOKUP(A86,HOP!A:C,3,0)</f>
        <v>2753175</v>
      </c>
      <c r="G86" s="4">
        <f t="shared" si="4"/>
        <v>0</v>
      </c>
      <c r="H86" s="4" t="str">
        <f t="shared" si="5"/>
        <v>，2753175</v>
      </c>
      <c r="I86" s="4" t="str">
        <f>VLOOKUP(A86,HOP!A:U,21,0)</f>
        <v>直连</v>
      </c>
    </row>
    <row r="87" s="4" customFormat="1" hidden="1" spans="1:9">
      <c r="A87" s="5">
        <v>21558907885</v>
      </c>
      <c r="B87" s="6">
        <v>44874</v>
      </c>
      <c r="C87" s="6">
        <v>44876</v>
      </c>
      <c r="D87" s="4">
        <v>1414</v>
      </c>
      <c r="E87" s="4" t="str">
        <f>VLOOKUP(A87,HOP!A:L,12,0)</f>
        <v>1414.00</v>
      </c>
      <c r="F87" s="4" t="str">
        <f>VLOOKUP(A87,HOP!A:C,3,0)</f>
        <v>2755894</v>
      </c>
      <c r="G87" s="4">
        <f t="shared" si="4"/>
        <v>0</v>
      </c>
      <c r="H87" s="4" t="str">
        <f t="shared" si="5"/>
        <v>，2755894</v>
      </c>
      <c r="I87" s="4" t="str">
        <f>VLOOKUP(A87,HOP!A:U,21,0)</f>
        <v>直连</v>
      </c>
    </row>
    <row r="88" s="4" customFormat="1" hidden="1" spans="1:9">
      <c r="A88" s="5">
        <v>21570155744</v>
      </c>
      <c r="B88" s="6">
        <v>44874</v>
      </c>
      <c r="C88" s="6">
        <v>44876</v>
      </c>
      <c r="D88" s="4">
        <v>1407</v>
      </c>
      <c r="E88" s="4" t="str">
        <f>VLOOKUP(A88,HOP!A:L,12,0)</f>
        <v>1407.00</v>
      </c>
      <c r="F88" s="4" t="str">
        <f>VLOOKUP(A88,HOP!A:C,3,0)</f>
        <v>2757857</v>
      </c>
      <c r="G88" s="4">
        <f t="shared" si="4"/>
        <v>0</v>
      </c>
      <c r="H88" s="4" t="str">
        <f t="shared" si="5"/>
        <v>，2757857</v>
      </c>
      <c r="I88" s="4" t="str">
        <f>VLOOKUP(A88,HOP!A:U,21,0)</f>
        <v>直连</v>
      </c>
    </row>
    <row r="89" s="4" customFormat="1" hidden="1" spans="1:9">
      <c r="A89" s="5">
        <v>21572538423</v>
      </c>
      <c r="B89" s="6">
        <v>44875</v>
      </c>
      <c r="C89" s="6">
        <v>44876</v>
      </c>
      <c r="D89" s="4">
        <v>777</v>
      </c>
      <c r="E89" s="4" t="str">
        <f>VLOOKUP(A89,HOP!A:L,12,0)</f>
        <v>777.00</v>
      </c>
      <c r="F89" s="4" t="str">
        <f>VLOOKUP(A89,HOP!A:C,3,0)</f>
        <v>2758480</v>
      </c>
      <c r="G89" s="4">
        <f t="shared" si="4"/>
        <v>0</v>
      </c>
      <c r="H89" s="4" t="str">
        <f t="shared" si="5"/>
        <v>，2758480</v>
      </c>
      <c r="I89" s="4" t="str">
        <f>VLOOKUP(A89,HOP!A:U,21,0)</f>
        <v>直采</v>
      </c>
    </row>
    <row r="90" s="4" customFormat="1" hidden="1" spans="1:9">
      <c r="A90" s="5">
        <v>21578106232</v>
      </c>
      <c r="B90" s="6">
        <v>44872</v>
      </c>
      <c r="C90" s="6">
        <v>44876</v>
      </c>
      <c r="D90" s="4">
        <v>3400</v>
      </c>
      <c r="E90" s="4" t="str">
        <f>VLOOKUP(A90,HOP!A:L,12,0)</f>
        <v>3400.00</v>
      </c>
      <c r="F90" s="4" t="str">
        <f>VLOOKUP(A90,HOP!A:C,3,0)</f>
        <v>2759142</v>
      </c>
      <c r="G90" s="4">
        <f t="shared" si="4"/>
        <v>0</v>
      </c>
      <c r="H90" s="4" t="str">
        <f t="shared" si="5"/>
        <v>，2759142</v>
      </c>
      <c r="I90" s="4" t="str">
        <f>VLOOKUP(A90,HOP!A:U,21,0)</f>
        <v>直连</v>
      </c>
    </row>
    <row r="91" s="4" customFormat="1" hidden="1" spans="1:9">
      <c r="A91" s="5">
        <v>21580880108</v>
      </c>
      <c r="B91" s="6">
        <v>44874</v>
      </c>
      <c r="C91" s="6">
        <v>44876</v>
      </c>
      <c r="D91" s="4">
        <v>716</v>
      </c>
      <c r="E91" s="4" t="str">
        <f>VLOOKUP(A91,HOP!A:L,12,0)</f>
        <v>716.00</v>
      </c>
      <c r="F91" s="4" t="str">
        <f>VLOOKUP(A91,HOP!A:C,3,0)</f>
        <v>2759915</v>
      </c>
      <c r="G91" s="4">
        <f t="shared" si="4"/>
        <v>0</v>
      </c>
      <c r="H91" s="4" t="str">
        <f t="shared" si="5"/>
        <v>，2759915</v>
      </c>
      <c r="I91" s="4" t="str">
        <f>VLOOKUP(A91,HOP!A:U,21,0)</f>
        <v>直连</v>
      </c>
    </row>
    <row r="92" s="4" customFormat="1" hidden="1" spans="1:9">
      <c r="A92" s="5">
        <v>21590174275</v>
      </c>
      <c r="B92" s="6">
        <v>44874</v>
      </c>
      <c r="C92" s="6">
        <v>44876</v>
      </c>
      <c r="D92" s="4">
        <v>3152</v>
      </c>
      <c r="E92" s="4" t="str">
        <f>VLOOKUP(A92,HOP!A:L,12,0)</f>
        <v>3152.00</v>
      </c>
      <c r="F92" s="4" t="str">
        <f>VLOOKUP(A92,HOP!A:C,3,0)</f>
        <v>2761402</v>
      </c>
      <c r="G92" s="4">
        <f t="shared" si="4"/>
        <v>0</v>
      </c>
      <c r="H92" s="4" t="str">
        <f t="shared" si="5"/>
        <v>，2761402</v>
      </c>
      <c r="I92" s="4" t="str">
        <f>VLOOKUP(A92,HOP!A:U,21,0)</f>
        <v>直连</v>
      </c>
    </row>
    <row r="93" s="4" customFormat="1" hidden="1" spans="1:9">
      <c r="A93" s="5">
        <v>21599547342</v>
      </c>
      <c r="B93" s="6">
        <v>44875</v>
      </c>
      <c r="C93" s="6">
        <v>44876</v>
      </c>
      <c r="D93" s="4">
        <v>593</v>
      </c>
      <c r="E93" s="4" t="str">
        <f>VLOOKUP(A93,HOP!A:L,12,0)</f>
        <v>593.00</v>
      </c>
      <c r="F93" s="4" t="str">
        <f>VLOOKUP(A93,HOP!A:C,3,0)</f>
        <v>2762818</v>
      </c>
      <c r="G93" s="4">
        <f t="shared" si="4"/>
        <v>0</v>
      </c>
      <c r="H93" s="4" t="str">
        <f t="shared" si="5"/>
        <v>，2762818</v>
      </c>
      <c r="I93" s="4" t="str">
        <f>VLOOKUP(A93,HOP!A:U,21,0)</f>
        <v>直连</v>
      </c>
    </row>
    <row r="94" s="4" customFormat="1" hidden="1" spans="1:9">
      <c r="A94" s="5">
        <v>21608934971</v>
      </c>
      <c r="B94" s="6">
        <v>44875</v>
      </c>
      <c r="C94" s="6">
        <v>44876</v>
      </c>
      <c r="D94" s="4">
        <v>530</v>
      </c>
      <c r="E94" s="4" t="str">
        <f>VLOOKUP(A94,HOP!A:L,12,0)</f>
        <v>530.00</v>
      </c>
      <c r="F94" s="4" t="str">
        <f>VLOOKUP(A94,HOP!A:C,3,0)</f>
        <v>2764238</v>
      </c>
      <c r="G94" s="4">
        <f t="shared" si="4"/>
        <v>0</v>
      </c>
      <c r="H94" s="4" t="str">
        <f t="shared" si="5"/>
        <v>，2764238</v>
      </c>
      <c r="I94" s="4" t="str">
        <f>VLOOKUP(A94,HOP!A:U,21,0)</f>
        <v>直连</v>
      </c>
    </row>
    <row r="95" s="4" customFormat="1" hidden="1" spans="1:9">
      <c r="A95" s="5">
        <v>21610213568</v>
      </c>
      <c r="B95" s="6">
        <v>44874</v>
      </c>
      <c r="C95" s="6">
        <v>44876</v>
      </c>
      <c r="D95" s="4">
        <v>2028</v>
      </c>
      <c r="E95" s="4" t="str">
        <f>VLOOKUP(A95,HOP!A:L,12,0)</f>
        <v>2028.00</v>
      </c>
      <c r="F95" s="4" t="str">
        <f>VLOOKUP(A95,HOP!A:C,3,0)</f>
        <v>2764568</v>
      </c>
      <c r="G95" s="4">
        <f t="shared" si="4"/>
        <v>0</v>
      </c>
      <c r="H95" s="4" t="str">
        <f t="shared" si="5"/>
        <v>，2764568</v>
      </c>
      <c r="I95" s="4" t="str">
        <f>VLOOKUP(A95,HOP!A:U,21,0)</f>
        <v>直采</v>
      </c>
    </row>
    <row r="96" s="4" customFormat="1" hidden="1" spans="1:9">
      <c r="A96" s="5">
        <v>21610218248</v>
      </c>
      <c r="B96" s="6">
        <v>44874</v>
      </c>
      <c r="C96" s="6">
        <v>44876</v>
      </c>
      <c r="D96" s="4">
        <v>1314</v>
      </c>
      <c r="E96" s="4" t="str">
        <f>VLOOKUP(A96,HOP!A:L,12,0)</f>
        <v>1314.00</v>
      </c>
      <c r="F96" s="4" t="str">
        <f>VLOOKUP(A96,HOP!A:C,3,0)</f>
        <v>2764570</v>
      </c>
      <c r="G96" s="4">
        <f t="shared" si="4"/>
        <v>0</v>
      </c>
      <c r="H96" s="4" t="str">
        <f t="shared" si="5"/>
        <v>，2764570</v>
      </c>
      <c r="I96" s="4" t="str">
        <f>VLOOKUP(A96,HOP!A:U,21,0)</f>
        <v>直连</v>
      </c>
    </row>
    <row r="97" s="4" customFormat="1" hidden="1" spans="1:9">
      <c r="A97" s="5">
        <v>21619551203</v>
      </c>
      <c r="B97" s="6">
        <v>44872</v>
      </c>
      <c r="C97" s="6">
        <v>44876</v>
      </c>
      <c r="D97" s="4">
        <v>35072</v>
      </c>
      <c r="E97" s="4" t="str">
        <f>VLOOKUP(A97,HOP!A:L,12,0)</f>
        <v>35072.00</v>
      </c>
      <c r="F97" s="4" t="str">
        <f>VLOOKUP(A97,HOP!A:C,3,0)</f>
        <v>2766049</v>
      </c>
      <c r="G97" s="4">
        <f t="shared" si="4"/>
        <v>0</v>
      </c>
      <c r="H97" s="4" t="str">
        <f t="shared" si="5"/>
        <v>，2766049</v>
      </c>
      <c r="I97" s="4" t="str">
        <f>VLOOKUP(A97,HOP!A:U,21,0)</f>
        <v>直连</v>
      </c>
    </row>
    <row r="98" s="4" customFormat="1" hidden="1" spans="1:9">
      <c r="A98" s="5">
        <v>21631649505</v>
      </c>
      <c r="B98" s="6">
        <v>44869</v>
      </c>
      <c r="C98" s="6">
        <v>44876</v>
      </c>
      <c r="D98" s="4">
        <v>10927</v>
      </c>
      <c r="E98" s="4" t="str">
        <f>VLOOKUP(A98,HOP!A:L,12,0)</f>
        <v>10927.00</v>
      </c>
      <c r="F98" s="4" t="str">
        <f>VLOOKUP(A98,HOP!A:C,3,0)</f>
        <v>2767750</v>
      </c>
      <c r="G98" s="4">
        <f t="shared" si="4"/>
        <v>0</v>
      </c>
      <c r="H98" s="4" t="str">
        <f t="shared" si="5"/>
        <v>，2767750</v>
      </c>
      <c r="I98" s="4" t="str">
        <f>VLOOKUP(A98,HOP!A:U,21,0)</f>
        <v>直连</v>
      </c>
    </row>
    <row r="99" s="4" customFormat="1" hidden="1" spans="1:9">
      <c r="A99" s="5">
        <v>21633384001</v>
      </c>
      <c r="B99" s="6">
        <v>44875</v>
      </c>
      <c r="C99" s="6">
        <v>44876</v>
      </c>
      <c r="D99" s="4">
        <v>572</v>
      </c>
      <c r="E99" s="4" t="str">
        <f>VLOOKUP(A99,HOP!A:L,12,0)</f>
        <v>572.00</v>
      </c>
      <c r="F99" s="4" t="str">
        <f>VLOOKUP(A99,HOP!A:C,3,0)</f>
        <v>2768031</v>
      </c>
      <c r="G99" s="4">
        <f t="shared" ref="G99:G130" si="6">D99-E99</f>
        <v>0</v>
      </c>
      <c r="H99" s="4" t="str">
        <f t="shared" ref="H99:H130" si="7">$H$1&amp;F99</f>
        <v>，2768031</v>
      </c>
      <c r="I99" s="4" t="str">
        <f>VLOOKUP(A99,HOP!A:U,21,0)</f>
        <v>直连</v>
      </c>
    </row>
    <row r="100" s="4" customFormat="1" hidden="1" spans="1:9">
      <c r="A100" s="5">
        <v>21635029189</v>
      </c>
      <c r="B100" s="6">
        <v>44874</v>
      </c>
      <c r="C100" s="6">
        <v>44876</v>
      </c>
      <c r="D100" s="4">
        <v>502</v>
      </c>
      <c r="E100" s="4" t="str">
        <f>VLOOKUP(A100,HOP!A:L,12,0)</f>
        <v>502.00</v>
      </c>
      <c r="F100" s="4" t="str">
        <f>VLOOKUP(A100,HOP!A:C,3,0)</f>
        <v>2768361</v>
      </c>
      <c r="G100" s="4">
        <f t="shared" si="6"/>
        <v>0</v>
      </c>
      <c r="H100" s="4" t="str">
        <f t="shared" si="7"/>
        <v>，2768361</v>
      </c>
      <c r="I100" s="4" t="str">
        <f>VLOOKUP(A100,HOP!A:U,21,0)</f>
        <v>直连</v>
      </c>
    </row>
    <row r="101" s="4" customFormat="1" hidden="1" spans="1:9">
      <c r="A101" s="5">
        <v>21638268084</v>
      </c>
      <c r="B101" s="6">
        <v>44874</v>
      </c>
      <c r="C101" s="6">
        <v>44876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21687828894</v>
      </c>
      <c r="B102" s="6">
        <v>44873</v>
      </c>
      <c r="C102" s="6">
        <v>44876</v>
      </c>
      <c r="D102" s="4">
        <v>4062</v>
      </c>
      <c r="E102" s="4" t="str">
        <f>VLOOKUP(A102,HOP!A:L,12,0)</f>
        <v>4062.00</v>
      </c>
      <c r="F102" s="4" t="str">
        <f>VLOOKUP(A102,HOP!A:C,3,0)</f>
        <v>2770951</v>
      </c>
      <c r="G102" s="4">
        <f t="shared" si="6"/>
        <v>0</v>
      </c>
      <c r="H102" s="4" t="str">
        <f t="shared" si="7"/>
        <v>，2770951</v>
      </c>
      <c r="I102" s="4" t="str">
        <f>VLOOKUP(A102,HOP!A:U,21,0)</f>
        <v>直连</v>
      </c>
    </row>
    <row r="103" s="4" customFormat="1" hidden="1" spans="1:9">
      <c r="A103" s="5">
        <v>21701585342</v>
      </c>
      <c r="B103" s="6">
        <v>44874</v>
      </c>
      <c r="C103" s="6">
        <v>44876</v>
      </c>
      <c r="D103" s="4">
        <v>1088</v>
      </c>
      <c r="E103" s="4" t="str">
        <f>VLOOKUP(A103,HOP!A:L,12,0)</f>
        <v>1088.00</v>
      </c>
      <c r="F103" s="4" t="str">
        <f>VLOOKUP(A103,HOP!A:C,3,0)</f>
        <v>2773739</v>
      </c>
      <c r="G103" s="4">
        <f t="shared" si="6"/>
        <v>0</v>
      </c>
      <c r="H103" s="4" t="str">
        <f t="shared" si="7"/>
        <v>，2773739</v>
      </c>
      <c r="I103" s="4" t="str">
        <f>VLOOKUP(A103,HOP!A:U,21,0)</f>
        <v>直连</v>
      </c>
    </row>
    <row r="104" s="4" customFormat="1" hidden="1" spans="1:9">
      <c r="A104" s="5">
        <v>21702783323</v>
      </c>
      <c r="B104" s="6">
        <v>44875</v>
      </c>
      <c r="C104" s="6">
        <v>44876</v>
      </c>
      <c r="D104" s="4">
        <v>313</v>
      </c>
      <c r="E104" s="4" t="str">
        <f>VLOOKUP(A104,HOP!A:L,12,0)</f>
        <v>313.00</v>
      </c>
      <c r="F104" s="4" t="str">
        <f>VLOOKUP(A104,HOP!A:C,3,0)</f>
        <v>2773948</v>
      </c>
      <c r="G104" s="4">
        <f t="shared" si="6"/>
        <v>0</v>
      </c>
      <c r="H104" s="4" t="str">
        <f t="shared" si="7"/>
        <v>，2773948</v>
      </c>
      <c r="I104" s="4" t="str">
        <f>VLOOKUP(A104,HOP!A:U,21,0)</f>
        <v>直连</v>
      </c>
    </row>
    <row r="105" s="4" customFormat="1" hidden="1" spans="1:9">
      <c r="A105" s="5">
        <v>21704724654</v>
      </c>
      <c r="B105" s="6">
        <v>44872</v>
      </c>
      <c r="C105" s="6">
        <v>44876</v>
      </c>
      <c r="D105" s="4">
        <v>860</v>
      </c>
      <c r="E105" s="4" t="str">
        <f>VLOOKUP(A105,HOP!A:L,12,0)</f>
        <v>860.00</v>
      </c>
      <c r="F105" s="4" t="str">
        <f>VLOOKUP(A105,HOP!A:C,3,0)</f>
        <v>2774419</v>
      </c>
      <c r="G105" s="4">
        <f t="shared" si="6"/>
        <v>0</v>
      </c>
      <c r="H105" s="4" t="str">
        <f t="shared" si="7"/>
        <v>，2774419</v>
      </c>
      <c r="I105" s="4" t="str">
        <f>VLOOKUP(A105,HOP!A:U,21,0)</f>
        <v>直连</v>
      </c>
    </row>
    <row r="106" s="4" customFormat="1" hidden="1" spans="1:9">
      <c r="A106" s="5">
        <v>21705362277</v>
      </c>
      <c r="B106" s="6">
        <v>44875</v>
      </c>
      <c r="C106" s="6">
        <v>44876</v>
      </c>
      <c r="D106" s="4">
        <v>1212</v>
      </c>
      <c r="E106" s="4" t="str">
        <f>VLOOKUP(A106,HOP!A:L,12,0)</f>
        <v>1212.00</v>
      </c>
      <c r="F106" s="4" t="str">
        <f>VLOOKUP(A106,HOP!A:C,3,0)</f>
        <v>2774587</v>
      </c>
      <c r="G106" s="4">
        <f t="shared" si="6"/>
        <v>0</v>
      </c>
      <c r="H106" s="4" t="str">
        <f t="shared" si="7"/>
        <v>，2774587</v>
      </c>
      <c r="I106" s="4" t="str">
        <f>VLOOKUP(A106,HOP!A:U,21,0)</f>
        <v>直连</v>
      </c>
    </row>
    <row r="107" s="4" customFormat="1" hidden="1" spans="1:9">
      <c r="A107" s="5">
        <v>21711593168</v>
      </c>
      <c r="B107" s="6">
        <v>44869</v>
      </c>
      <c r="C107" s="6">
        <v>44876</v>
      </c>
      <c r="D107" s="4">
        <v>4375</v>
      </c>
      <c r="E107" s="4" t="str">
        <f>VLOOKUP(A107,HOP!A:L,12,0)</f>
        <v>4375.00</v>
      </c>
      <c r="F107" s="4" t="str">
        <f>VLOOKUP(A107,HOP!A:C,3,0)</f>
        <v>2775906</v>
      </c>
      <c r="G107" s="4">
        <f t="shared" si="6"/>
        <v>0</v>
      </c>
      <c r="H107" s="4" t="str">
        <f t="shared" si="7"/>
        <v>，2775906</v>
      </c>
      <c r="I107" s="4" t="str">
        <f>VLOOKUP(A107,HOP!A:U,21,0)</f>
        <v>直连</v>
      </c>
    </row>
    <row r="108" s="4" customFormat="1" hidden="1" spans="1:9">
      <c r="A108" s="5">
        <v>21712135449</v>
      </c>
      <c r="B108" s="6">
        <v>44875</v>
      </c>
      <c r="C108" s="6">
        <v>44876</v>
      </c>
      <c r="D108" s="4">
        <v>723</v>
      </c>
      <c r="E108" s="4" t="str">
        <f>VLOOKUP(A108,HOP!A:L,12,0)</f>
        <v>723.00</v>
      </c>
      <c r="F108" s="4" t="str">
        <f>VLOOKUP(A108,HOP!A:C,3,0)</f>
        <v>2776003</v>
      </c>
      <c r="G108" s="4">
        <f t="shared" si="6"/>
        <v>0</v>
      </c>
      <c r="H108" s="4" t="str">
        <f t="shared" si="7"/>
        <v>，2776003</v>
      </c>
      <c r="I108" s="4" t="str">
        <f>VLOOKUP(A108,HOP!A:U,21,0)</f>
        <v>直连</v>
      </c>
    </row>
    <row r="109" s="4" customFormat="1" hidden="1" spans="1:9">
      <c r="A109" s="5">
        <v>21716197696</v>
      </c>
      <c r="B109" s="6">
        <v>44872</v>
      </c>
      <c r="C109" s="6">
        <v>44876</v>
      </c>
      <c r="D109" s="4">
        <v>998</v>
      </c>
      <c r="E109" s="4" t="str">
        <f>VLOOKUP(A109,HOP!A:L,12,0)</f>
        <v>998.00</v>
      </c>
      <c r="F109" s="4" t="str">
        <f>VLOOKUP(A109,HOP!A:C,3,0)</f>
        <v>2777114</v>
      </c>
      <c r="G109" s="4">
        <f t="shared" si="6"/>
        <v>0</v>
      </c>
      <c r="H109" s="4" t="str">
        <f t="shared" si="7"/>
        <v>，2777114</v>
      </c>
      <c r="I109" s="4" t="str">
        <f>VLOOKUP(A109,HOP!A:U,21,0)</f>
        <v>直连</v>
      </c>
    </row>
    <row r="110" s="4" customFormat="1" hidden="1" spans="1:9">
      <c r="A110" s="5">
        <v>21717355716</v>
      </c>
      <c r="B110" s="6">
        <v>44874</v>
      </c>
      <c r="C110" s="6">
        <v>44876</v>
      </c>
      <c r="D110" s="4">
        <v>884</v>
      </c>
      <c r="E110" s="4" t="str">
        <f>VLOOKUP(A110,HOP!A:L,12,0)</f>
        <v>884.00</v>
      </c>
      <c r="F110" s="4" t="str">
        <f>VLOOKUP(A110,HOP!A:C,3,0)</f>
        <v>2777345</v>
      </c>
      <c r="G110" s="4">
        <f t="shared" si="6"/>
        <v>0</v>
      </c>
      <c r="H110" s="4" t="str">
        <f t="shared" si="7"/>
        <v>，2777345</v>
      </c>
      <c r="I110" s="4" t="str">
        <f>VLOOKUP(A110,HOP!A:U,21,0)</f>
        <v>直连</v>
      </c>
    </row>
    <row r="111" s="4" customFormat="1" hidden="1" spans="1:9">
      <c r="A111" s="5">
        <v>21717993810</v>
      </c>
      <c r="B111" s="6">
        <v>44873</v>
      </c>
      <c r="C111" s="6">
        <v>44876</v>
      </c>
      <c r="D111" s="4">
        <v>962</v>
      </c>
      <c r="E111" s="4" t="str">
        <f>VLOOKUP(A111,HOP!A:L,12,0)</f>
        <v>962.00</v>
      </c>
      <c r="F111" s="4" t="str">
        <f>VLOOKUP(A111,HOP!A:C,3,0)</f>
        <v>2777447</v>
      </c>
      <c r="G111" s="4">
        <f t="shared" si="6"/>
        <v>0</v>
      </c>
      <c r="H111" s="4" t="str">
        <f t="shared" si="7"/>
        <v>，2777447</v>
      </c>
      <c r="I111" s="4" t="str">
        <f>VLOOKUP(A111,HOP!A:U,21,0)</f>
        <v>直连</v>
      </c>
    </row>
    <row r="112" s="4" customFormat="1" hidden="1" spans="1:9">
      <c r="A112" s="5">
        <v>21718419365</v>
      </c>
      <c r="B112" s="6">
        <v>44875</v>
      </c>
      <c r="C112" s="6">
        <v>44876</v>
      </c>
      <c r="D112" s="4">
        <v>207</v>
      </c>
      <c r="E112" s="4" t="str">
        <f>VLOOKUP(A112,HOP!A:L,12,0)</f>
        <v>207.00</v>
      </c>
      <c r="F112" s="4" t="str">
        <f>VLOOKUP(A112,HOP!A:C,3,0)</f>
        <v>2777531</v>
      </c>
      <c r="G112" s="4">
        <f t="shared" si="6"/>
        <v>0</v>
      </c>
      <c r="H112" s="4" t="str">
        <f t="shared" si="7"/>
        <v>，2777531</v>
      </c>
      <c r="I112" s="4" t="str">
        <f>VLOOKUP(A112,HOP!A:U,21,0)</f>
        <v>直连</v>
      </c>
    </row>
    <row r="113" s="4" customFormat="1" hidden="1" spans="1:9">
      <c r="A113" s="5">
        <v>21724477168</v>
      </c>
      <c r="B113" s="6">
        <v>44872</v>
      </c>
      <c r="C113" s="6">
        <v>44876</v>
      </c>
      <c r="D113" s="4">
        <v>860</v>
      </c>
      <c r="E113" s="4" t="str">
        <f>VLOOKUP(A113,HOP!A:L,12,0)</f>
        <v>860.00</v>
      </c>
      <c r="F113" s="4" t="str">
        <f>VLOOKUP(A113,HOP!A:C,3,0)</f>
        <v>2778142</v>
      </c>
      <c r="G113" s="4">
        <f t="shared" si="6"/>
        <v>0</v>
      </c>
      <c r="H113" s="4" t="str">
        <f t="shared" si="7"/>
        <v>，2778142</v>
      </c>
      <c r="I113" s="4" t="str">
        <f>VLOOKUP(A113,HOP!A:U,21,0)</f>
        <v>直连</v>
      </c>
    </row>
    <row r="114" s="4" customFormat="1" hidden="1" spans="1:9">
      <c r="A114" s="5">
        <v>21724625385</v>
      </c>
      <c r="B114" s="6">
        <v>44875</v>
      </c>
      <c r="C114" s="6">
        <v>44876</v>
      </c>
      <c r="D114" s="4">
        <v>640</v>
      </c>
      <c r="E114" s="4" t="str">
        <f>VLOOKUP(A114,HOP!A:L,12,0)</f>
        <v>640.00</v>
      </c>
      <c r="F114" s="4" t="str">
        <f>VLOOKUP(A114,HOP!A:C,3,0)</f>
        <v>2778179</v>
      </c>
      <c r="G114" s="4">
        <f t="shared" si="6"/>
        <v>0</v>
      </c>
      <c r="H114" s="4" t="str">
        <f t="shared" si="7"/>
        <v>，2778179</v>
      </c>
      <c r="I114" s="4" t="str">
        <f>VLOOKUP(A114,HOP!A:U,21,0)</f>
        <v>直连</v>
      </c>
    </row>
    <row r="115" s="4" customFormat="1" hidden="1" spans="1:9">
      <c r="A115" s="5">
        <v>21725064521</v>
      </c>
      <c r="B115" s="6">
        <v>44871</v>
      </c>
      <c r="C115" s="6">
        <v>44876</v>
      </c>
      <c r="D115" s="4">
        <v>2000</v>
      </c>
      <c r="E115" s="4" t="str">
        <f>VLOOKUP(A115,HOP!A:L,12,0)</f>
        <v>2000.00</v>
      </c>
      <c r="F115" s="4" t="str">
        <f>VLOOKUP(A115,HOP!A:C,3,0)</f>
        <v>2778283</v>
      </c>
      <c r="G115" s="4">
        <f t="shared" si="6"/>
        <v>0</v>
      </c>
      <c r="H115" s="4" t="str">
        <f t="shared" si="7"/>
        <v>，2778283</v>
      </c>
      <c r="I115" s="4" t="str">
        <f>VLOOKUP(A115,HOP!A:U,21,0)</f>
        <v>直连</v>
      </c>
    </row>
    <row r="116" s="4" customFormat="1" hidden="1" spans="1:9">
      <c r="A116" s="5">
        <v>21726558584</v>
      </c>
      <c r="B116" s="6">
        <v>44872</v>
      </c>
      <c r="C116" s="6">
        <v>44876</v>
      </c>
      <c r="D116" s="4">
        <v>962</v>
      </c>
      <c r="E116" s="4" t="str">
        <f>VLOOKUP(A116,HOP!A:L,12,0)</f>
        <v>962.00</v>
      </c>
      <c r="F116" s="4" t="str">
        <f>VLOOKUP(A116,HOP!A:C,3,0)</f>
        <v>2778655</v>
      </c>
      <c r="G116" s="4">
        <f t="shared" si="6"/>
        <v>0</v>
      </c>
      <c r="H116" s="4" t="str">
        <f t="shared" si="7"/>
        <v>，2778655</v>
      </c>
      <c r="I116" s="4" t="str">
        <f>VLOOKUP(A116,HOP!A:U,21,0)</f>
        <v>直连</v>
      </c>
    </row>
    <row r="117" s="4" customFormat="1" hidden="1" spans="1:9">
      <c r="A117" s="5">
        <v>21726697734</v>
      </c>
      <c r="B117" s="6">
        <v>44874</v>
      </c>
      <c r="C117" s="6">
        <v>44876</v>
      </c>
      <c r="D117" s="4">
        <v>320</v>
      </c>
      <c r="E117" s="4" t="str">
        <f>VLOOKUP(A117,HOP!A:L,12,0)</f>
        <v>320.00</v>
      </c>
      <c r="F117" s="4" t="str">
        <f>VLOOKUP(A117,HOP!A:C,3,0)</f>
        <v>2778698</v>
      </c>
      <c r="G117" s="4">
        <f t="shared" si="6"/>
        <v>0</v>
      </c>
      <c r="H117" s="4" t="str">
        <f t="shared" si="7"/>
        <v>，2778698</v>
      </c>
      <c r="I117" s="4" t="str">
        <f>VLOOKUP(A117,HOP!A:U,21,0)</f>
        <v>直连</v>
      </c>
    </row>
    <row r="118" s="4" customFormat="1" hidden="1" spans="1:9">
      <c r="A118" s="5">
        <v>21729460830</v>
      </c>
      <c r="B118" s="6">
        <v>44875</v>
      </c>
      <c r="C118" s="6">
        <v>44876</v>
      </c>
      <c r="D118" s="4">
        <v>694</v>
      </c>
      <c r="E118" s="4" t="str">
        <f>VLOOKUP(A118,HOP!A:L,12,0)</f>
        <v>694.00</v>
      </c>
      <c r="F118" s="4" t="str">
        <f>VLOOKUP(A118,HOP!A:C,3,0)</f>
        <v>2779364</v>
      </c>
      <c r="G118" s="4">
        <f t="shared" si="6"/>
        <v>0</v>
      </c>
      <c r="H118" s="4" t="str">
        <f t="shared" si="7"/>
        <v>，2779364</v>
      </c>
      <c r="I118" s="4" t="str">
        <f>VLOOKUP(A118,HOP!A:U,21,0)</f>
        <v>直连</v>
      </c>
    </row>
    <row r="119" s="4" customFormat="1" hidden="1" spans="1:9">
      <c r="A119" s="5">
        <v>21730080082</v>
      </c>
      <c r="B119" s="6">
        <v>44875</v>
      </c>
      <c r="C119" s="6">
        <v>44876</v>
      </c>
      <c r="D119" s="4">
        <v>742</v>
      </c>
      <c r="E119" s="4" t="str">
        <f>VLOOKUP(A119,HOP!A:L,12,0)</f>
        <v>742.00</v>
      </c>
      <c r="F119" s="4" t="str">
        <f>VLOOKUP(A119,HOP!A:C,3,0)</f>
        <v>2779530</v>
      </c>
      <c r="G119" s="4">
        <f t="shared" si="6"/>
        <v>0</v>
      </c>
      <c r="H119" s="4" t="str">
        <f t="shared" si="7"/>
        <v>，2779530</v>
      </c>
      <c r="I119" s="4" t="str">
        <f>VLOOKUP(A119,HOP!A:U,21,0)</f>
        <v>直连</v>
      </c>
    </row>
    <row r="120" s="4" customFormat="1" hidden="1" spans="1:9">
      <c r="A120" s="5">
        <v>21730414962</v>
      </c>
      <c r="B120" s="6">
        <v>44874</v>
      </c>
      <c r="C120" s="6">
        <v>44876</v>
      </c>
      <c r="D120" s="4">
        <v>2552</v>
      </c>
      <c r="E120" s="4" t="str">
        <f>VLOOKUP(A120,HOP!A:L,12,0)</f>
        <v>2552.00</v>
      </c>
      <c r="F120" s="4" t="str">
        <f>VLOOKUP(A120,HOP!A:C,3,0)</f>
        <v>2779593</v>
      </c>
      <c r="G120" s="4">
        <f t="shared" si="6"/>
        <v>0</v>
      </c>
      <c r="H120" s="4" t="str">
        <f t="shared" si="7"/>
        <v>，2779593</v>
      </c>
      <c r="I120" s="4" t="str">
        <f>VLOOKUP(A120,HOP!A:U,21,0)</f>
        <v>直采</v>
      </c>
    </row>
    <row r="121" s="4" customFormat="1" hidden="1" spans="1:9">
      <c r="A121" s="5">
        <v>21731123015</v>
      </c>
      <c r="B121" s="6">
        <v>44874</v>
      </c>
      <c r="C121" s="6">
        <v>44876</v>
      </c>
      <c r="D121" s="4">
        <v>3643</v>
      </c>
      <c r="E121" s="4" t="str">
        <f>VLOOKUP(A121,HOP!A:L,12,0)</f>
        <v>3643.00</v>
      </c>
      <c r="F121" s="4" t="str">
        <f>VLOOKUP(A121,HOP!A:C,3,0)</f>
        <v>2779814</v>
      </c>
      <c r="G121" s="4">
        <f t="shared" si="6"/>
        <v>0</v>
      </c>
      <c r="H121" s="4" t="str">
        <f t="shared" si="7"/>
        <v>，2779814</v>
      </c>
      <c r="I121" s="4" t="str">
        <f>VLOOKUP(A121,HOP!A:U,21,0)</f>
        <v>直连</v>
      </c>
    </row>
    <row r="122" s="4" customFormat="1" hidden="1" spans="1:9">
      <c r="A122" s="5">
        <v>21734099201</v>
      </c>
      <c r="B122" s="6">
        <v>44875</v>
      </c>
      <c r="C122" s="6">
        <v>44876</v>
      </c>
      <c r="D122" s="4">
        <v>291</v>
      </c>
      <c r="E122" s="4" t="str">
        <f>VLOOKUP(A122,HOP!A:L,12,0)</f>
        <v>291.00</v>
      </c>
      <c r="F122" s="4" t="str">
        <f>VLOOKUP(A122,HOP!A:C,3,0)</f>
        <v>2779903</v>
      </c>
      <c r="G122" s="4">
        <f t="shared" si="6"/>
        <v>0</v>
      </c>
      <c r="H122" s="4" t="str">
        <f t="shared" si="7"/>
        <v>，2779903</v>
      </c>
      <c r="I122" s="4" t="str">
        <f>VLOOKUP(A122,HOP!A:U,21,0)</f>
        <v>直连</v>
      </c>
    </row>
    <row r="123" s="4" customFormat="1" hidden="1" spans="1:9">
      <c r="A123" s="5">
        <v>21735684237</v>
      </c>
      <c r="B123" s="6">
        <v>44872</v>
      </c>
      <c r="C123" s="6">
        <v>44876</v>
      </c>
      <c r="D123" s="4">
        <v>484</v>
      </c>
      <c r="E123" s="4" t="str">
        <f>VLOOKUP(A123,HOP!A:L,12,0)</f>
        <v>484.00</v>
      </c>
      <c r="F123" s="4" t="str">
        <f>VLOOKUP(A123,HOP!A:C,3,0)</f>
        <v>2780246</v>
      </c>
      <c r="G123" s="4">
        <f t="shared" si="6"/>
        <v>0</v>
      </c>
      <c r="H123" s="4" t="str">
        <f t="shared" si="7"/>
        <v>，2780246</v>
      </c>
      <c r="I123" s="4" t="str">
        <f>VLOOKUP(A123,HOP!A:U,21,0)</f>
        <v>直连</v>
      </c>
    </row>
    <row r="124" s="4" customFormat="1" hidden="1" spans="1:9">
      <c r="A124" s="5">
        <v>21736166866</v>
      </c>
      <c r="B124" s="6">
        <v>44874</v>
      </c>
      <c r="C124" s="6">
        <v>44876</v>
      </c>
      <c r="D124" s="4">
        <v>592</v>
      </c>
      <c r="E124" s="4" t="str">
        <f>VLOOKUP(A124,HOP!A:L,12,0)</f>
        <v>592.00</v>
      </c>
      <c r="F124" s="4" t="str">
        <f>VLOOKUP(A124,HOP!A:C,3,0)</f>
        <v>2780406</v>
      </c>
      <c r="G124" s="4">
        <f t="shared" si="6"/>
        <v>0</v>
      </c>
      <c r="H124" s="4" t="str">
        <f t="shared" si="7"/>
        <v>，2780406</v>
      </c>
      <c r="I124" s="4" t="str">
        <f>VLOOKUP(A124,HOP!A:U,21,0)</f>
        <v>直连</v>
      </c>
    </row>
    <row r="125" s="4" customFormat="1" hidden="1" spans="1:9">
      <c r="A125" s="5">
        <v>21736350902</v>
      </c>
      <c r="B125" s="6">
        <v>44875</v>
      </c>
      <c r="C125" s="6">
        <v>44876</v>
      </c>
      <c r="D125" s="4">
        <v>170</v>
      </c>
      <c r="E125" s="4" t="str">
        <f>VLOOKUP(A125,HOP!A:L,12,0)</f>
        <v>170.00</v>
      </c>
      <c r="F125" s="4" t="str">
        <f>VLOOKUP(A125,HOP!A:C,3,0)</f>
        <v>2780466</v>
      </c>
      <c r="G125" s="4">
        <f t="shared" si="6"/>
        <v>0</v>
      </c>
      <c r="H125" s="4" t="str">
        <f t="shared" si="7"/>
        <v>，2780466</v>
      </c>
      <c r="I125" s="4" t="str">
        <f>VLOOKUP(A125,HOP!A:U,21,0)</f>
        <v>直连</v>
      </c>
    </row>
    <row r="126" s="4" customFormat="1" hidden="1" spans="1:9">
      <c r="A126" s="5">
        <v>21740001032</v>
      </c>
      <c r="B126" s="6">
        <v>44873</v>
      </c>
      <c r="C126" s="6">
        <v>44876</v>
      </c>
      <c r="D126" s="4">
        <v>837</v>
      </c>
      <c r="E126" s="4" t="str">
        <f>VLOOKUP(A126,HOP!A:L,12,0)</f>
        <v>837.00</v>
      </c>
      <c r="F126" s="4" t="str">
        <f>VLOOKUP(A126,HOP!A:C,3,0)</f>
        <v>2781752</v>
      </c>
      <c r="G126" s="4">
        <f t="shared" si="6"/>
        <v>0</v>
      </c>
      <c r="H126" s="4" t="str">
        <f t="shared" si="7"/>
        <v>，2781752</v>
      </c>
      <c r="I126" s="4" t="str">
        <f>VLOOKUP(A126,HOP!A:U,21,0)</f>
        <v>直连</v>
      </c>
    </row>
    <row r="127" s="4" customFormat="1" hidden="1" spans="1:9">
      <c r="A127" s="5">
        <v>21740432999</v>
      </c>
      <c r="B127" s="6">
        <v>44875</v>
      </c>
      <c r="C127" s="6">
        <v>44876</v>
      </c>
      <c r="D127" s="4">
        <v>1008</v>
      </c>
      <c r="E127" s="4" t="str">
        <f>VLOOKUP(A127,HOP!A:L,12,0)</f>
        <v>1008.00</v>
      </c>
      <c r="F127" s="4" t="str">
        <f>VLOOKUP(A127,HOP!A:C,3,0)</f>
        <v>2781856</v>
      </c>
      <c r="G127" s="4">
        <f t="shared" si="6"/>
        <v>0</v>
      </c>
      <c r="H127" s="4" t="str">
        <f t="shared" si="7"/>
        <v>，2781856</v>
      </c>
      <c r="I127" s="4" t="str">
        <f>VLOOKUP(A127,HOP!A:U,21,0)</f>
        <v>直连</v>
      </c>
    </row>
    <row r="128" s="4" customFormat="1" hidden="1" spans="1:9">
      <c r="A128" s="5">
        <v>21741373859</v>
      </c>
      <c r="B128" s="6">
        <v>44874</v>
      </c>
      <c r="C128" s="6">
        <v>44876</v>
      </c>
      <c r="D128" s="4">
        <v>610</v>
      </c>
      <c r="E128" s="4" t="str">
        <f>VLOOKUP(A128,HOP!A:L,12,0)</f>
        <v>610.00</v>
      </c>
      <c r="F128" s="4" t="str">
        <f>VLOOKUP(A128,HOP!A:C,3,0)</f>
        <v>2782194</v>
      </c>
      <c r="G128" s="4">
        <f t="shared" si="6"/>
        <v>0</v>
      </c>
      <c r="H128" s="4" t="str">
        <f t="shared" si="7"/>
        <v>，2782194</v>
      </c>
      <c r="I128" s="4" t="str">
        <f>VLOOKUP(A128,HOP!A:U,21,0)</f>
        <v>直连</v>
      </c>
    </row>
    <row r="129" s="4" customFormat="1" hidden="1" spans="1:9">
      <c r="A129" s="5">
        <v>21741726591</v>
      </c>
      <c r="B129" s="6">
        <v>44873</v>
      </c>
      <c r="C129" s="6">
        <v>44876</v>
      </c>
      <c r="D129" s="4">
        <v>1233</v>
      </c>
      <c r="E129" s="4" t="str">
        <f>VLOOKUP(A129,HOP!A:L,12,0)</f>
        <v>1233.00</v>
      </c>
      <c r="F129" s="4" t="str">
        <f>VLOOKUP(A129,HOP!A:C,3,0)</f>
        <v>2782294</v>
      </c>
      <c r="G129" s="4">
        <f t="shared" si="6"/>
        <v>0</v>
      </c>
      <c r="H129" s="4" t="str">
        <f t="shared" si="7"/>
        <v>，2782294</v>
      </c>
      <c r="I129" s="4" t="str">
        <f>VLOOKUP(A129,HOP!A:U,21,0)</f>
        <v>直连</v>
      </c>
    </row>
    <row r="130" s="4" customFormat="1" hidden="1" spans="1:9">
      <c r="A130" s="5">
        <v>21747383458</v>
      </c>
      <c r="B130" s="6">
        <v>44875</v>
      </c>
      <c r="C130" s="6">
        <v>44876</v>
      </c>
      <c r="D130" s="4">
        <v>732</v>
      </c>
      <c r="E130" s="4" t="str">
        <f>VLOOKUP(A130,HOP!A:L,12,0)</f>
        <v>732.00</v>
      </c>
      <c r="F130" s="4" t="str">
        <f>VLOOKUP(A130,HOP!A:C,3,0)</f>
        <v>2783291</v>
      </c>
      <c r="G130" s="4">
        <f t="shared" si="6"/>
        <v>0</v>
      </c>
      <c r="H130" s="4" t="str">
        <f t="shared" si="7"/>
        <v>，2783291</v>
      </c>
      <c r="I130" s="4" t="str">
        <f>VLOOKUP(A130,HOP!A:U,21,0)</f>
        <v>直连</v>
      </c>
    </row>
    <row r="131" s="4" customFormat="1" hidden="1" spans="1:9">
      <c r="A131" s="5">
        <v>21747859858</v>
      </c>
      <c r="B131" s="6">
        <v>44875</v>
      </c>
      <c r="C131" s="6">
        <v>44876</v>
      </c>
      <c r="D131" s="4">
        <v>364</v>
      </c>
      <c r="E131" s="4" t="str">
        <f>VLOOKUP(A131,HOP!A:L,12,0)</f>
        <v>364.00</v>
      </c>
      <c r="F131" s="4" t="str">
        <f>VLOOKUP(A131,HOP!A:C,3,0)</f>
        <v>2783438</v>
      </c>
      <c r="G131" s="4">
        <f t="shared" ref="G131:G162" si="8">D131-E131</f>
        <v>0</v>
      </c>
      <c r="H131" s="4" t="str">
        <f t="shared" ref="H131:H162" si="9">$H$1&amp;F131</f>
        <v>，2783438</v>
      </c>
      <c r="I131" s="4" t="str">
        <f>VLOOKUP(A131,HOP!A:U,21,0)</f>
        <v>直连</v>
      </c>
    </row>
    <row r="132" s="4" customFormat="1" hidden="1" spans="1:9">
      <c r="A132" s="5">
        <v>21751003007</v>
      </c>
      <c r="B132" s="6">
        <v>44874</v>
      </c>
      <c r="C132" s="6">
        <v>44876</v>
      </c>
      <c r="D132" s="4">
        <v>1168</v>
      </c>
      <c r="E132" s="4" t="str">
        <f>VLOOKUP(A132,HOP!A:L,12,0)</f>
        <v>1168.00</v>
      </c>
      <c r="F132" s="4" t="str">
        <f>VLOOKUP(A132,HOP!A:C,3,0)</f>
        <v>2784594</v>
      </c>
      <c r="G132" s="4">
        <f t="shared" si="8"/>
        <v>0</v>
      </c>
      <c r="H132" s="4" t="str">
        <f t="shared" si="9"/>
        <v>，2784594</v>
      </c>
      <c r="I132" s="4" t="str">
        <f>VLOOKUP(A132,HOP!A:U,21,0)</f>
        <v>直连</v>
      </c>
    </row>
    <row r="133" s="4" customFormat="1" hidden="1" spans="1:9">
      <c r="A133" s="5">
        <v>21751227248</v>
      </c>
      <c r="B133" s="6">
        <v>44875</v>
      </c>
      <c r="C133" s="6">
        <v>44876</v>
      </c>
      <c r="D133" s="4">
        <v>422</v>
      </c>
      <c r="E133" s="4" t="str">
        <f>VLOOKUP(A133,HOP!A:L,12,0)</f>
        <v>422.00</v>
      </c>
      <c r="F133" s="4" t="str">
        <f>VLOOKUP(A133,HOP!A:C,3,0)</f>
        <v>2784667</v>
      </c>
      <c r="G133" s="4">
        <f t="shared" si="8"/>
        <v>0</v>
      </c>
      <c r="H133" s="4" t="str">
        <f t="shared" si="9"/>
        <v>，2784667</v>
      </c>
      <c r="I133" s="4" t="str">
        <f>VLOOKUP(A133,HOP!A:U,21,0)</f>
        <v>直连</v>
      </c>
    </row>
    <row r="134" s="4" customFormat="1" hidden="1" spans="1:9">
      <c r="A134" s="5">
        <v>21751237109</v>
      </c>
      <c r="B134" s="6">
        <v>44875</v>
      </c>
      <c r="C134" s="6">
        <v>44876</v>
      </c>
      <c r="D134" s="4">
        <v>189</v>
      </c>
      <c r="E134" s="4" t="str">
        <f>VLOOKUP(A134,HOP!A:L,12,0)</f>
        <v>189.00</v>
      </c>
      <c r="F134" s="4" t="str">
        <f>VLOOKUP(A134,HOP!A:C,3,0)</f>
        <v>2784670</v>
      </c>
      <c r="G134" s="4">
        <f t="shared" si="8"/>
        <v>0</v>
      </c>
      <c r="H134" s="4" t="str">
        <f t="shared" si="9"/>
        <v>，2784670</v>
      </c>
      <c r="I134" s="4" t="str">
        <f>VLOOKUP(A134,HOP!A:U,21,0)</f>
        <v>直连</v>
      </c>
    </row>
    <row r="135" s="4" customFormat="1" hidden="1" spans="1:9">
      <c r="A135" s="5">
        <v>21751609474</v>
      </c>
      <c r="B135" s="6">
        <v>44875</v>
      </c>
      <c r="C135" s="6">
        <v>44876</v>
      </c>
      <c r="D135" s="4">
        <v>835</v>
      </c>
      <c r="E135" s="4" t="str">
        <f>VLOOKUP(A135,HOP!A:L,12,0)</f>
        <v>835.00</v>
      </c>
      <c r="F135" s="4" t="str">
        <f>VLOOKUP(A135,HOP!A:C,3,0)</f>
        <v>2784828</v>
      </c>
      <c r="G135" s="4">
        <f t="shared" si="8"/>
        <v>0</v>
      </c>
      <c r="H135" s="4" t="str">
        <f t="shared" si="9"/>
        <v>，2784828</v>
      </c>
      <c r="I135" s="4" t="str">
        <f>VLOOKUP(A135,HOP!A:U,21,0)</f>
        <v>直连</v>
      </c>
    </row>
    <row r="136" s="4" customFormat="1" hidden="1" spans="1:9">
      <c r="A136" s="5">
        <v>21752305624</v>
      </c>
      <c r="B136" s="6">
        <v>44874</v>
      </c>
      <c r="C136" s="6">
        <v>44876</v>
      </c>
      <c r="D136" s="4">
        <v>634</v>
      </c>
      <c r="E136" s="4" t="str">
        <f>VLOOKUP(A136,HOP!A:L,12,0)</f>
        <v>634.00</v>
      </c>
      <c r="F136" s="4" t="str">
        <f>VLOOKUP(A136,HOP!A:C,3,0)</f>
        <v>2785069</v>
      </c>
      <c r="G136" s="4">
        <f t="shared" si="8"/>
        <v>0</v>
      </c>
      <c r="H136" s="4" t="str">
        <f t="shared" si="9"/>
        <v>，2785069</v>
      </c>
      <c r="I136" s="4" t="str">
        <f>VLOOKUP(A136,HOP!A:U,21,0)</f>
        <v>直连</v>
      </c>
    </row>
    <row r="137" s="4" customFormat="1" hidden="1" spans="1:9">
      <c r="A137" s="5">
        <v>21752462480</v>
      </c>
      <c r="B137" s="6">
        <v>44875</v>
      </c>
      <c r="C137" s="6">
        <v>44876</v>
      </c>
      <c r="D137" s="4">
        <v>514</v>
      </c>
      <c r="E137" s="4" t="str">
        <f>VLOOKUP(A137,HOP!A:L,12,0)</f>
        <v>514.00</v>
      </c>
      <c r="F137" s="4" t="str">
        <f>VLOOKUP(A137,HOP!A:C,3,0)</f>
        <v>2785135</v>
      </c>
      <c r="G137" s="4">
        <f t="shared" si="8"/>
        <v>0</v>
      </c>
      <c r="H137" s="4" t="str">
        <f t="shared" si="9"/>
        <v>，2785135</v>
      </c>
      <c r="I137" s="4" t="str">
        <f>VLOOKUP(A137,HOP!A:U,21,0)</f>
        <v>直连</v>
      </c>
    </row>
    <row r="138" s="4" customFormat="1" hidden="1" spans="1:9">
      <c r="A138" s="5">
        <v>21752725940</v>
      </c>
      <c r="B138" s="6">
        <v>44875</v>
      </c>
      <c r="C138" s="6">
        <v>44876</v>
      </c>
      <c r="D138" s="4">
        <v>512</v>
      </c>
      <c r="E138" s="4" t="str">
        <f>VLOOKUP(A138,HOP!A:L,12,0)</f>
        <v>512.00</v>
      </c>
      <c r="F138" s="4" t="str">
        <f>VLOOKUP(A138,HOP!A:C,3,0)</f>
        <v>2785244</v>
      </c>
      <c r="G138" s="4">
        <f t="shared" si="8"/>
        <v>0</v>
      </c>
      <c r="H138" s="4" t="str">
        <f t="shared" si="9"/>
        <v>，2785244</v>
      </c>
      <c r="I138" s="4" t="str">
        <f>VLOOKUP(A138,HOP!A:U,21,0)</f>
        <v>直连</v>
      </c>
    </row>
    <row r="139" s="4" customFormat="1" hidden="1" spans="1:9">
      <c r="A139" s="5">
        <v>21752767375</v>
      </c>
      <c r="B139" s="6">
        <v>44874</v>
      </c>
      <c r="C139" s="6">
        <v>44876</v>
      </c>
      <c r="D139" s="4">
        <v>208</v>
      </c>
      <c r="E139" s="4" t="str">
        <f>VLOOKUP(A139,HOP!A:L,12,0)</f>
        <v>208.00</v>
      </c>
      <c r="F139" s="4" t="str">
        <f>VLOOKUP(A139,HOP!A:C,3,0)</f>
        <v>2785261</v>
      </c>
      <c r="G139" s="4">
        <f t="shared" si="8"/>
        <v>0</v>
      </c>
      <c r="H139" s="4" t="str">
        <f t="shared" si="9"/>
        <v>，2785261</v>
      </c>
      <c r="I139" s="4" t="str">
        <f>VLOOKUP(A139,HOP!A:U,21,0)</f>
        <v>直连</v>
      </c>
    </row>
    <row r="140" s="4" customFormat="1" hidden="1" spans="1:9">
      <c r="A140" s="5">
        <v>21753171232</v>
      </c>
      <c r="B140" s="6">
        <v>44874</v>
      </c>
      <c r="C140" s="6">
        <v>44876</v>
      </c>
      <c r="D140" s="4">
        <v>1314</v>
      </c>
      <c r="E140" s="4" t="str">
        <f>VLOOKUP(A140,HOP!A:L,12,0)</f>
        <v>1314.00</v>
      </c>
      <c r="F140" s="4" t="str">
        <f>VLOOKUP(A140,HOP!A:C,3,0)</f>
        <v>2785396</v>
      </c>
      <c r="G140" s="4">
        <f t="shared" si="8"/>
        <v>0</v>
      </c>
      <c r="H140" s="4" t="str">
        <f t="shared" si="9"/>
        <v>，2785396</v>
      </c>
      <c r="I140" s="4" t="str">
        <f>VLOOKUP(A140,HOP!A:U,21,0)</f>
        <v>直连</v>
      </c>
    </row>
    <row r="141" s="4" customFormat="1" hidden="1" spans="1:9">
      <c r="A141" s="5">
        <v>21753302582</v>
      </c>
      <c r="B141" s="6">
        <v>44874</v>
      </c>
      <c r="C141" s="6">
        <v>44876</v>
      </c>
      <c r="D141" s="4">
        <v>2070</v>
      </c>
      <c r="E141" s="4" t="str">
        <f>VLOOKUP(A141,HOP!A:L,12,0)</f>
        <v>2070.00</v>
      </c>
      <c r="F141" s="4" t="str">
        <f>VLOOKUP(A141,HOP!A:C,3,0)</f>
        <v>2785443</v>
      </c>
      <c r="G141" s="4">
        <f t="shared" si="8"/>
        <v>0</v>
      </c>
      <c r="H141" s="4" t="str">
        <f t="shared" si="9"/>
        <v>，2785443</v>
      </c>
      <c r="I141" s="4" t="str">
        <f>VLOOKUP(A141,HOP!A:U,21,0)</f>
        <v>直采</v>
      </c>
    </row>
    <row r="142" s="4" customFormat="1" hidden="1" spans="1:9">
      <c r="A142" s="5">
        <v>21754937590</v>
      </c>
      <c r="B142" s="6">
        <v>44875</v>
      </c>
      <c r="C142" s="6">
        <v>44876</v>
      </c>
      <c r="D142" s="4">
        <v>684</v>
      </c>
      <c r="E142" s="4" t="str">
        <f>VLOOKUP(A142,HOP!A:L,12,0)</f>
        <v>684.00</v>
      </c>
      <c r="F142" s="4" t="str">
        <f>VLOOKUP(A142,HOP!A:C,3,0)</f>
        <v>2785943</v>
      </c>
      <c r="G142" s="4">
        <f t="shared" si="8"/>
        <v>0</v>
      </c>
      <c r="H142" s="4" t="str">
        <f t="shared" si="9"/>
        <v>，2785943</v>
      </c>
      <c r="I142" s="4" t="str">
        <f>VLOOKUP(A142,HOP!A:U,21,0)</f>
        <v>直连</v>
      </c>
    </row>
    <row r="143" s="4" customFormat="1" hidden="1" spans="1:9">
      <c r="A143" s="5">
        <v>21754947337</v>
      </c>
      <c r="B143" s="6">
        <v>44875</v>
      </c>
      <c r="C143" s="6">
        <v>44876</v>
      </c>
      <c r="D143" s="4">
        <v>129</v>
      </c>
      <c r="E143" s="4" t="str">
        <f>VLOOKUP(A143,HOP!A:L,12,0)</f>
        <v>129.00</v>
      </c>
      <c r="F143" s="4" t="str">
        <f>VLOOKUP(A143,HOP!A:C,3,0)</f>
        <v>2785946</v>
      </c>
      <c r="G143" s="4">
        <f t="shared" si="8"/>
        <v>0</v>
      </c>
      <c r="H143" s="4" t="str">
        <f t="shared" si="9"/>
        <v>，2785946</v>
      </c>
      <c r="I143" s="4" t="str">
        <f>VLOOKUP(A143,HOP!A:U,21,0)</f>
        <v>直连</v>
      </c>
    </row>
    <row r="144" s="4" customFormat="1" hidden="1" spans="1:9">
      <c r="A144" s="5">
        <v>21755129648</v>
      </c>
      <c r="B144" s="6">
        <v>44874</v>
      </c>
      <c r="C144" s="6">
        <v>44876</v>
      </c>
      <c r="D144" s="4">
        <v>1684</v>
      </c>
      <c r="E144" s="4" t="str">
        <f>VLOOKUP(A144,HOP!A:L,12,0)</f>
        <v>1684.00</v>
      </c>
      <c r="F144" s="4" t="str">
        <f>VLOOKUP(A144,HOP!A:C,3,0)</f>
        <v>2786006</v>
      </c>
      <c r="G144" s="4">
        <f t="shared" si="8"/>
        <v>0</v>
      </c>
      <c r="H144" s="4" t="str">
        <f t="shared" si="9"/>
        <v>，2786006</v>
      </c>
      <c r="I144" s="4" t="str">
        <f>VLOOKUP(A144,HOP!A:U,21,0)</f>
        <v>直连</v>
      </c>
    </row>
    <row r="145" s="4" customFormat="1" hidden="1" spans="1:9">
      <c r="A145" s="5">
        <v>21758553889</v>
      </c>
      <c r="B145" s="6">
        <v>44875</v>
      </c>
      <c r="C145" s="6">
        <v>44876</v>
      </c>
      <c r="D145" s="4">
        <v>506</v>
      </c>
      <c r="E145" s="4" t="str">
        <f>VLOOKUP(A145,HOP!A:L,12,0)</f>
        <v>506.00</v>
      </c>
      <c r="F145" s="4" t="str">
        <f>VLOOKUP(A145,HOP!A:C,3,0)</f>
        <v>2786110</v>
      </c>
      <c r="G145" s="4">
        <f t="shared" si="8"/>
        <v>0</v>
      </c>
      <c r="H145" s="4" t="str">
        <f t="shared" si="9"/>
        <v>，2786110</v>
      </c>
      <c r="I145" s="4" t="str">
        <f>VLOOKUP(A145,HOP!A:U,21,0)</f>
        <v>直连</v>
      </c>
    </row>
    <row r="146" s="4" customFormat="1" hidden="1" spans="1:9">
      <c r="A146" s="5">
        <v>21758944394</v>
      </c>
      <c r="B146" s="6">
        <v>44874</v>
      </c>
      <c r="C146" s="6">
        <v>44876</v>
      </c>
      <c r="D146" s="4">
        <v>599</v>
      </c>
      <c r="E146" s="4" t="str">
        <f>VLOOKUP(A146,HOP!A:L,12,0)</f>
        <v>599.00</v>
      </c>
      <c r="F146" s="4" t="str">
        <f>VLOOKUP(A146,HOP!A:C,3,0)</f>
        <v>2786184</v>
      </c>
      <c r="G146" s="4">
        <f t="shared" si="8"/>
        <v>0</v>
      </c>
      <c r="H146" s="4" t="str">
        <f t="shared" si="9"/>
        <v>，2786184</v>
      </c>
      <c r="I146" s="4" t="str">
        <f>VLOOKUP(A146,HOP!A:U,21,0)</f>
        <v>直连</v>
      </c>
    </row>
    <row r="147" s="4" customFormat="1" hidden="1" spans="1:9">
      <c r="A147" s="5">
        <v>21759727943</v>
      </c>
      <c r="B147" s="6">
        <v>44875</v>
      </c>
      <c r="C147" s="6">
        <v>44876</v>
      </c>
      <c r="D147" s="4">
        <v>108</v>
      </c>
      <c r="E147" s="4" t="str">
        <f>VLOOKUP(A147,HOP!A:L,12,0)</f>
        <v>108.00</v>
      </c>
      <c r="F147" s="4" t="str">
        <f>VLOOKUP(A147,HOP!A:C,3,0)</f>
        <v>2786398</v>
      </c>
      <c r="G147" s="4">
        <f t="shared" si="8"/>
        <v>0</v>
      </c>
      <c r="H147" s="4" t="str">
        <f t="shared" si="9"/>
        <v>，2786398</v>
      </c>
      <c r="I147" s="4" t="str">
        <f>VLOOKUP(A147,HOP!A:U,21,0)</f>
        <v>直连</v>
      </c>
    </row>
    <row r="148" s="4" customFormat="1" hidden="1" spans="1:9">
      <c r="A148" s="5">
        <v>21760678356</v>
      </c>
      <c r="B148" s="6">
        <v>44875</v>
      </c>
      <c r="C148" s="6">
        <v>44876</v>
      </c>
      <c r="D148" s="4">
        <v>335</v>
      </c>
      <c r="E148" s="4" t="str">
        <f>VLOOKUP(A148,HOP!A:L,12,0)</f>
        <v>335.00</v>
      </c>
      <c r="F148" s="4" t="str">
        <f>VLOOKUP(A148,HOP!A:C,3,0)</f>
        <v>2786688</v>
      </c>
      <c r="G148" s="4">
        <f t="shared" si="8"/>
        <v>0</v>
      </c>
      <c r="H148" s="4" t="str">
        <f t="shared" si="9"/>
        <v>，2786688</v>
      </c>
      <c r="I148" s="4" t="str">
        <f>VLOOKUP(A148,HOP!A:U,21,0)</f>
        <v>直连</v>
      </c>
    </row>
    <row r="149" s="4" customFormat="1" hidden="1" spans="1:9">
      <c r="A149" s="5">
        <v>21760857966</v>
      </c>
      <c r="B149" s="6">
        <v>44875</v>
      </c>
      <c r="C149" s="6">
        <v>44876</v>
      </c>
      <c r="D149" s="4">
        <v>195</v>
      </c>
      <c r="E149" s="4" t="str">
        <f>VLOOKUP(A149,HOP!A:L,12,0)</f>
        <v>195.00</v>
      </c>
      <c r="F149" s="4" t="str">
        <f>VLOOKUP(A149,HOP!A:C,3,0)</f>
        <v>2786763</v>
      </c>
      <c r="G149" s="4">
        <f t="shared" si="8"/>
        <v>0</v>
      </c>
      <c r="H149" s="4" t="str">
        <f t="shared" si="9"/>
        <v>，2786763</v>
      </c>
      <c r="I149" s="4" t="str">
        <f>VLOOKUP(A149,HOP!A:U,21,0)</f>
        <v>直连</v>
      </c>
    </row>
    <row r="150" s="4" customFormat="1" hidden="1" spans="1:9">
      <c r="A150" s="5">
        <v>21760803822</v>
      </c>
      <c r="B150" s="6">
        <v>44875</v>
      </c>
      <c r="C150" s="6">
        <v>44876</v>
      </c>
      <c r="D150" s="4">
        <v>1384</v>
      </c>
      <c r="E150" s="4" t="str">
        <f>VLOOKUP(A150,HOP!A:L,12,0)</f>
        <v>1384.00</v>
      </c>
      <c r="F150" s="4" t="str">
        <f>VLOOKUP(A150,HOP!A:C,3,0)</f>
        <v>2786760</v>
      </c>
      <c r="G150" s="4">
        <f t="shared" si="8"/>
        <v>0</v>
      </c>
      <c r="H150" s="4" t="str">
        <f t="shared" si="9"/>
        <v>，2786760</v>
      </c>
      <c r="I150" s="4" t="str">
        <f>VLOOKUP(A150,HOP!A:U,21,0)</f>
        <v>直连</v>
      </c>
    </row>
    <row r="151" s="4" customFormat="1" hidden="1" spans="1:9">
      <c r="A151" s="5">
        <v>21761014863</v>
      </c>
      <c r="B151" s="6">
        <v>44874</v>
      </c>
      <c r="C151" s="6">
        <v>44876</v>
      </c>
      <c r="D151" s="4">
        <v>2092</v>
      </c>
      <c r="E151" s="4" t="str">
        <f>VLOOKUP(A151,HOP!A:L,12,0)</f>
        <v>2092.00</v>
      </c>
      <c r="F151" s="4" t="str">
        <f>VLOOKUP(A151,HOP!A:C,3,0)</f>
        <v>2786832</v>
      </c>
      <c r="G151" s="4">
        <f t="shared" si="8"/>
        <v>0</v>
      </c>
      <c r="H151" s="4" t="str">
        <f t="shared" si="9"/>
        <v>，2786832</v>
      </c>
      <c r="I151" s="4" t="str">
        <f>VLOOKUP(A151,HOP!A:U,21,0)</f>
        <v>直连</v>
      </c>
    </row>
    <row r="152" s="4" customFormat="1" hidden="1" spans="1:9">
      <c r="A152" s="5">
        <v>21761690271</v>
      </c>
      <c r="B152" s="6">
        <v>44875</v>
      </c>
      <c r="C152" s="6">
        <v>44876</v>
      </c>
      <c r="D152" s="4">
        <v>1110</v>
      </c>
      <c r="E152" s="4" t="str">
        <f>VLOOKUP(A152,HOP!A:L,12,0)</f>
        <v>1110.00</v>
      </c>
      <c r="F152" s="4" t="str">
        <f>VLOOKUP(A152,HOP!A:C,3,0)</f>
        <v>2787081</v>
      </c>
      <c r="G152" s="4">
        <f t="shared" si="8"/>
        <v>0</v>
      </c>
      <c r="H152" s="4" t="str">
        <f t="shared" si="9"/>
        <v>，2787081</v>
      </c>
      <c r="I152" s="4" t="str">
        <f>VLOOKUP(A152,HOP!A:U,21,0)</f>
        <v>直连</v>
      </c>
    </row>
    <row r="153" s="4" customFormat="1" hidden="1" spans="1:9">
      <c r="A153" s="5">
        <v>21761967776</v>
      </c>
      <c r="B153" s="6">
        <v>44875</v>
      </c>
      <c r="C153" s="6">
        <v>44876</v>
      </c>
      <c r="D153" s="4">
        <v>1527</v>
      </c>
      <c r="E153" s="4" t="str">
        <f>VLOOKUP(A153,HOP!A:L,12,0)</f>
        <v>1527.00</v>
      </c>
      <c r="F153" s="4" t="str">
        <f>VLOOKUP(A153,HOP!A:C,3,0)</f>
        <v>2787130</v>
      </c>
      <c r="G153" s="4">
        <f t="shared" si="8"/>
        <v>0</v>
      </c>
      <c r="H153" s="4" t="str">
        <f t="shared" si="9"/>
        <v>，2787130</v>
      </c>
      <c r="I153" s="4" t="str">
        <f>VLOOKUP(A153,HOP!A:U,21,0)</f>
        <v>直连</v>
      </c>
    </row>
    <row r="154" s="4" customFormat="1" hidden="1" spans="1:9">
      <c r="A154" s="5">
        <v>21762033180</v>
      </c>
      <c r="B154" s="6">
        <v>44875</v>
      </c>
      <c r="C154" s="6">
        <v>44876</v>
      </c>
      <c r="D154" s="4">
        <v>791</v>
      </c>
      <c r="E154" s="4" t="str">
        <f>VLOOKUP(A154,HOP!A:L,12,0)</f>
        <v>791.00</v>
      </c>
      <c r="F154" s="4" t="str">
        <f>VLOOKUP(A154,HOP!A:C,3,0)</f>
        <v>2787202</v>
      </c>
      <c r="G154" s="4">
        <f t="shared" si="8"/>
        <v>0</v>
      </c>
      <c r="H154" s="4" t="str">
        <f t="shared" si="9"/>
        <v>，2787202</v>
      </c>
      <c r="I154" s="4" t="str">
        <f>VLOOKUP(A154,HOP!A:U,21,0)</f>
        <v>直连</v>
      </c>
    </row>
    <row r="155" s="4" customFormat="1" hidden="1" spans="1:9">
      <c r="A155" s="5">
        <v>21762114067</v>
      </c>
      <c r="B155" s="6">
        <v>44875</v>
      </c>
      <c r="C155" s="6">
        <v>44876</v>
      </c>
      <c r="D155" s="4">
        <v>144</v>
      </c>
      <c r="E155" s="4" t="str">
        <f>VLOOKUP(A155,HOP!A:L,12,0)</f>
        <v>144.00</v>
      </c>
      <c r="F155" s="4" t="str">
        <f>VLOOKUP(A155,HOP!A:C,3,0)</f>
        <v>2787273</v>
      </c>
      <c r="G155" s="4">
        <f t="shared" si="8"/>
        <v>0</v>
      </c>
      <c r="H155" s="4" t="str">
        <f t="shared" si="9"/>
        <v>，2787273</v>
      </c>
      <c r="I155" s="4" t="str">
        <f>VLOOKUP(A155,HOP!A:U,21,0)</f>
        <v>直连</v>
      </c>
    </row>
    <row r="156" s="4" customFormat="1" hidden="1" spans="1:9">
      <c r="A156" s="5">
        <v>21762221725</v>
      </c>
      <c r="B156" s="6">
        <v>44875</v>
      </c>
      <c r="C156" s="6">
        <v>44876</v>
      </c>
      <c r="D156" s="4">
        <v>569</v>
      </c>
      <c r="E156" s="4" t="str">
        <f>VLOOKUP(A156,HOP!A:L,12,0)</f>
        <v>569.00</v>
      </c>
      <c r="F156" s="4" t="str">
        <f>VLOOKUP(A156,HOP!A:C,3,0)</f>
        <v>2787310</v>
      </c>
      <c r="G156" s="4">
        <f t="shared" si="8"/>
        <v>0</v>
      </c>
      <c r="H156" s="4" t="str">
        <f t="shared" si="9"/>
        <v>，2787310</v>
      </c>
      <c r="I156" s="4" t="str">
        <f>VLOOKUP(A156,HOP!A:U,21,0)</f>
        <v>直连</v>
      </c>
    </row>
    <row r="157" s="4" customFormat="1" hidden="1" spans="1:9">
      <c r="A157" s="5">
        <v>21763177595</v>
      </c>
      <c r="B157" s="6">
        <v>44875</v>
      </c>
      <c r="C157" s="6">
        <v>44876</v>
      </c>
      <c r="D157" s="4">
        <v>260</v>
      </c>
      <c r="E157" s="4" t="str">
        <f>VLOOKUP(A157,HOP!A:L,12,0)</f>
        <v>260.00</v>
      </c>
      <c r="F157" s="4" t="str">
        <f>VLOOKUP(A157,HOP!A:C,3,0)</f>
        <v>2787573</v>
      </c>
      <c r="G157" s="4">
        <f t="shared" si="8"/>
        <v>0</v>
      </c>
      <c r="H157" s="4" t="str">
        <f t="shared" si="9"/>
        <v>，2787573</v>
      </c>
      <c r="I157" s="4" t="str">
        <f>VLOOKUP(A157,HOP!A:U,21,0)</f>
        <v>直连</v>
      </c>
    </row>
    <row r="158" s="4" customFormat="1" hidden="1" spans="1:9">
      <c r="A158" s="5">
        <v>21763726746</v>
      </c>
      <c r="B158" s="6">
        <v>44875</v>
      </c>
      <c r="C158" s="6">
        <v>44876</v>
      </c>
      <c r="D158" s="4">
        <v>1049</v>
      </c>
      <c r="E158" s="4" t="str">
        <f>VLOOKUP(A158,HOP!A:L,12,0)</f>
        <v>1049.00</v>
      </c>
      <c r="F158" s="4" t="str">
        <f>VLOOKUP(A158,HOP!A:C,3,0)</f>
        <v>2787724</v>
      </c>
      <c r="G158" s="4">
        <f t="shared" si="8"/>
        <v>0</v>
      </c>
      <c r="H158" s="4" t="str">
        <f t="shared" si="9"/>
        <v>，2787724</v>
      </c>
      <c r="I158" s="4" t="str">
        <f>VLOOKUP(A158,HOP!A:U,21,0)</f>
        <v>直连</v>
      </c>
    </row>
    <row r="159" s="4" customFormat="1" hidden="1" spans="1:9">
      <c r="A159" s="5">
        <v>21764649702</v>
      </c>
      <c r="B159" s="6">
        <v>44875</v>
      </c>
      <c r="C159" s="6">
        <v>44876</v>
      </c>
      <c r="D159" s="4">
        <v>367</v>
      </c>
      <c r="E159" s="4" t="str">
        <f>VLOOKUP(A159,HOP!A:L,12,0)</f>
        <v>367.00</v>
      </c>
      <c r="F159" s="4" t="str">
        <f>VLOOKUP(A159,HOP!A:C,3,0)</f>
        <v>2787999</v>
      </c>
      <c r="G159" s="4">
        <f t="shared" si="8"/>
        <v>0</v>
      </c>
      <c r="H159" s="4" t="str">
        <f t="shared" si="9"/>
        <v>，2787999</v>
      </c>
      <c r="I159" s="4" t="str">
        <f>VLOOKUP(A159,HOP!A:U,21,0)</f>
        <v>直连</v>
      </c>
    </row>
    <row r="160" s="4" customFormat="1" hidden="1" spans="1:9">
      <c r="A160" s="5">
        <v>21764701390</v>
      </c>
      <c r="B160" s="6">
        <v>44875</v>
      </c>
      <c r="C160" s="6">
        <v>44876</v>
      </c>
      <c r="D160" s="4">
        <v>160</v>
      </c>
      <c r="E160" s="4" t="str">
        <f>VLOOKUP(A160,HOP!A:L,12,0)</f>
        <v>160.00</v>
      </c>
      <c r="F160" s="4" t="str">
        <f>VLOOKUP(A160,HOP!A:C,3,0)</f>
        <v>2788032</v>
      </c>
      <c r="G160" s="4">
        <f t="shared" si="8"/>
        <v>0</v>
      </c>
      <c r="H160" s="4" t="str">
        <f t="shared" si="9"/>
        <v>，2788032</v>
      </c>
      <c r="I160" s="4" t="str">
        <f>VLOOKUP(A160,HOP!A:U,21,0)</f>
        <v>直连</v>
      </c>
    </row>
    <row r="161" s="4" customFormat="1" hidden="1" spans="1:9">
      <c r="A161" s="5">
        <v>21765188896</v>
      </c>
      <c r="B161" s="6">
        <v>44875</v>
      </c>
      <c r="C161" s="6">
        <v>44876</v>
      </c>
      <c r="D161" s="4">
        <v>520</v>
      </c>
      <c r="E161" s="4" t="str">
        <f>VLOOKUP(A161,HOP!A:L,12,0)</f>
        <v>520.00</v>
      </c>
      <c r="F161" s="4" t="str">
        <f>VLOOKUP(A161,HOP!A:C,3,0)</f>
        <v>2788163</v>
      </c>
      <c r="G161" s="4">
        <f t="shared" si="8"/>
        <v>0</v>
      </c>
      <c r="H161" s="4" t="str">
        <f t="shared" si="9"/>
        <v>，2788163</v>
      </c>
      <c r="I161" s="4" t="str">
        <f>VLOOKUP(A161,HOP!A:U,21,0)</f>
        <v>直连</v>
      </c>
    </row>
    <row r="162" s="4" customFormat="1" hidden="1" spans="1:9">
      <c r="A162" s="5">
        <v>21765511321</v>
      </c>
      <c r="B162" s="6">
        <v>44875</v>
      </c>
      <c r="C162" s="6">
        <v>44876</v>
      </c>
      <c r="D162" s="4">
        <v>1057</v>
      </c>
      <c r="E162" s="4" t="str">
        <f>VLOOKUP(A162,HOP!A:L,12,0)</f>
        <v>1057.00</v>
      </c>
      <c r="F162" s="4" t="str">
        <f>VLOOKUP(A162,HOP!A:C,3,0)</f>
        <v>2788336</v>
      </c>
      <c r="G162" s="4">
        <f t="shared" si="8"/>
        <v>0</v>
      </c>
      <c r="H162" s="4" t="str">
        <f t="shared" si="9"/>
        <v>，2788336</v>
      </c>
      <c r="I162" s="4" t="str">
        <f>VLOOKUP(A162,HOP!A:U,21,0)</f>
        <v>直连</v>
      </c>
    </row>
    <row r="163" s="4" customFormat="1" hidden="1" spans="1:9">
      <c r="A163" s="5">
        <v>21765855521</v>
      </c>
      <c r="B163" s="6">
        <v>44875</v>
      </c>
      <c r="C163" s="6">
        <v>44876</v>
      </c>
      <c r="D163" s="4">
        <v>1858</v>
      </c>
      <c r="E163" s="4" t="str">
        <f>VLOOKUP(A163,HOP!A:L,12,0)</f>
        <v>1858.00</v>
      </c>
      <c r="F163" s="4" t="str">
        <f>VLOOKUP(A163,HOP!A:C,3,0)</f>
        <v>2788427</v>
      </c>
      <c r="G163" s="4">
        <f>D163-E163</f>
        <v>0</v>
      </c>
      <c r="H163" s="4" t="str">
        <f>$H$1&amp;F163</f>
        <v>，2788427</v>
      </c>
      <c r="I163" s="4" t="str">
        <f>VLOOKUP(A163,HOP!A:U,21,0)</f>
        <v>直连</v>
      </c>
    </row>
    <row r="164" s="4" customFormat="1" hidden="1" spans="1:9">
      <c r="A164" s="5">
        <v>21765883646</v>
      </c>
      <c r="B164" s="6">
        <v>44875</v>
      </c>
      <c r="C164" s="6">
        <v>44876</v>
      </c>
      <c r="D164" s="4">
        <v>1356</v>
      </c>
      <c r="E164" s="4" t="str">
        <f>VLOOKUP(A164,HOP!A:L,12,0)</f>
        <v>1356.00</v>
      </c>
      <c r="F164" s="4" t="str">
        <f>VLOOKUP(A164,HOP!A:C,3,0)</f>
        <v>2788441</v>
      </c>
      <c r="G164" s="4">
        <f>D164-E164</f>
        <v>0</v>
      </c>
      <c r="H164" s="4" t="str">
        <f>$H$1&amp;F164</f>
        <v>，2788441</v>
      </c>
      <c r="I164" s="4" t="str">
        <f>VLOOKUP(A164,HOP!A:U,21,0)</f>
        <v>直连</v>
      </c>
    </row>
    <row r="165" s="4" customFormat="1" hidden="1" spans="1:9">
      <c r="A165" s="5">
        <v>21765968063</v>
      </c>
      <c r="B165" s="6">
        <v>44875</v>
      </c>
      <c r="C165" s="6">
        <v>44876</v>
      </c>
      <c r="D165" s="4">
        <v>223</v>
      </c>
      <c r="E165" s="4" t="str">
        <f>VLOOKUP(A165,HOP!A:L,12,0)</f>
        <v>223.00</v>
      </c>
      <c r="F165" s="4" t="str">
        <f>VLOOKUP(A165,HOP!A:C,3,0)</f>
        <v>2788485</v>
      </c>
      <c r="G165" s="4">
        <f>D165-E165</f>
        <v>0</v>
      </c>
      <c r="H165" s="4" t="str">
        <f>$H$1&amp;F165</f>
        <v>，2788485</v>
      </c>
      <c r="I165" s="4" t="str">
        <f>VLOOKUP(A165,HOP!A:U,21,0)</f>
        <v>直连</v>
      </c>
    </row>
    <row r="166" s="4" customFormat="1" hidden="1" spans="1:9">
      <c r="A166" s="5">
        <v>21766315057</v>
      </c>
      <c r="B166" s="6">
        <v>44875</v>
      </c>
      <c r="C166" s="6">
        <v>44876</v>
      </c>
      <c r="D166" s="4">
        <v>160</v>
      </c>
      <c r="E166" s="4" t="str">
        <f>VLOOKUP(A166,HOP!A:L,12,0)</f>
        <v>160.00</v>
      </c>
      <c r="F166" s="4" t="str">
        <f>VLOOKUP(A166,HOP!A:C,3,0)</f>
        <v>2788585</v>
      </c>
      <c r="G166" s="4">
        <f>D166-E166</f>
        <v>0</v>
      </c>
      <c r="H166" s="4" t="str">
        <f>$H$1&amp;F166</f>
        <v>，2788585</v>
      </c>
      <c r="I166" s="4" t="str">
        <f>VLOOKUP(A166,HOP!A:U,21,0)</f>
        <v>直连</v>
      </c>
    </row>
    <row r="167" s="4" customFormat="1" hidden="1" spans="1:9">
      <c r="A167" s="5">
        <v>21766838569</v>
      </c>
      <c r="B167" s="6">
        <v>44875</v>
      </c>
      <c r="C167" s="6">
        <v>44876</v>
      </c>
      <c r="D167" s="4">
        <v>1789</v>
      </c>
      <c r="E167" s="4" t="str">
        <f>VLOOKUP(A167,HOP!A:L,12,0)</f>
        <v>1789.00</v>
      </c>
      <c r="F167" s="4" t="str">
        <f>VLOOKUP(A167,HOP!A:C,3,0)</f>
        <v>2788784</v>
      </c>
      <c r="G167" s="4">
        <f>D167-E167</f>
        <v>0</v>
      </c>
      <c r="H167" s="4" t="str">
        <f>$H$1&amp;F167</f>
        <v>，2788784</v>
      </c>
      <c r="I167" s="4" t="str">
        <f>VLOOKUP(A167,HOP!A:U,21,0)</f>
        <v>直连</v>
      </c>
    </row>
    <row r="168" s="4" customFormat="1" hidden="1" spans="1:9">
      <c r="A168" s="5">
        <v>21767438695</v>
      </c>
      <c r="B168" s="6">
        <v>44875</v>
      </c>
      <c r="C168" s="6">
        <v>44876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>D168-E168</f>
        <v>#N/A</v>
      </c>
      <c r="H168" s="4" t="e">
        <f>$H$1&amp;F168</f>
        <v>#N/A</v>
      </c>
      <c r="I168" s="4" t="e">
        <f>VLOOKUP(A168,HOP!A:U,21,0)</f>
        <v>#N/A</v>
      </c>
    </row>
    <row r="169" s="4" customFormat="1" hidden="1" spans="1:9">
      <c r="A169" s="5">
        <v>999221767752134</v>
      </c>
      <c r="B169" s="6">
        <v>44875</v>
      </c>
      <c r="C169" s="6">
        <v>44876</v>
      </c>
      <c r="D169" s="4">
        <v>280</v>
      </c>
      <c r="E169" s="4" t="str">
        <f>VLOOKUP(A169,HOP!A:L,12,0)</f>
        <v>280.00</v>
      </c>
      <c r="F169" s="4" t="str">
        <f>VLOOKUP(A169,HOP!A:C,3,0)</f>
        <v>2789116</v>
      </c>
      <c r="G169" s="4">
        <f>D169-E169</f>
        <v>0</v>
      </c>
      <c r="H169" s="4" t="str">
        <f>$H$1&amp;F169</f>
        <v>，2789116</v>
      </c>
      <c r="I169" s="4" t="str">
        <f>VLOOKUP(A169,HOP!A:U,21,0)</f>
        <v>直连</v>
      </c>
    </row>
    <row r="170" s="4" customFormat="1" hidden="1" spans="1:9">
      <c r="A170" s="5">
        <v>18145367299</v>
      </c>
      <c r="B170" s="6">
        <v>44734</v>
      </c>
      <c r="C170" s="6">
        <v>44735</v>
      </c>
      <c r="D170" s="4">
        <v>886</v>
      </c>
      <c r="E170" s="4">
        <v>886</v>
      </c>
      <c r="F170" s="4">
        <v>2594896</v>
      </c>
      <c r="G170" s="4">
        <f>D170-E170</f>
        <v>0</v>
      </c>
      <c r="H170" s="4" t="str">
        <f>$H$1&amp;F170</f>
        <v>，2594896</v>
      </c>
      <c r="I170" s="4" t="e">
        <f>VLOOKUP(A170,HOP!A:U,21,0)</f>
        <v>#N/A</v>
      </c>
    </row>
    <row r="172" spans="4:4">
      <c r="D172" s="4">
        <f>SUM(D2:D171)</f>
        <v>230252.26</v>
      </c>
    </row>
    <row r="174" spans="4:4">
      <c r="D174" s="4" t="s">
        <v>900</v>
      </c>
    </row>
    <row r="177" spans="1:3">
      <c r="A177" s="4" t="s">
        <v>901</v>
      </c>
      <c r="C177" s="4">
        <v>13435.31</v>
      </c>
    </row>
    <row r="178" spans="1:3">
      <c r="A178" s="4" t="s">
        <v>902</v>
      </c>
      <c r="C178" s="4">
        <v>215895</v>
      </c>
    </row>
    <row r="179" spans="1:3">
      <c r="A179" s="4" t="s">
        <v>903</v>
      </c>
      <c r="C179" s="4">
        <v>921.95</v>
      </c>
    </row>
    <row r="180" spans="1:3">
      <c r="A180" s="4" t="s">
        <v>904</v>
      </c>
      <c r="C180" s="4">
        <f>SUBTOTAL(9,C177:C179)</f>
        <v>230252.26</v>
      </c>
    </row>
  </sheetData>
  <autoFilter ref="A1:X170">
    <filterColumn colId="3">
      <filters>
        <filter val="2000"/>
        <filter val="3400"/>
        <filter val="2001"/>
        <filter val="502"/>
        <filter val="902"/>
        <filter val="1402"/>
        <filter val="3004"/>
        <filter val="305"/>
        <filter val="406"/>
        <filter val="506"/>
        <filter val="207"/>
        <filter val="1407"/>
        <filter val="108"/>
        <filter val="208"/>
        <filter val="1008"/>
        <filter val="2508"/>
        <filter val="310"/>
        <filter val="610"/>
        <filter val="1110"/>
        <filter val="512"/>
        <filter val="912"/>
        <filter val="1212"/>
        <filter val="2512"/>
        <filter val="313"/>
        <filter val="514"/>
        <filter val="1314"/>
        <filter val="1414"/>
        <filter val="416"/>
        <filter val="716"/>
        <filter val="1416"/>
        <filter val="2016"/>
        <filter val="517"/>
        <filter val="1417"/>
        <filter val="318"/>
        <filter val="2118"/>
        <filter val="320"/>
        <filter val="520"/>
        <filter val="221"/>
        <filter val="422"/>
        <filter val="1822"/>
        <filter val="223"/>
        <filter val="723"/>
        <filter val="424"/>
        <filter val="624"/>
        <filter val="1126"/>
        <filter val="1527"/>
        <filter val="10927"/>
        <filter val="2028"/>
        <filter val="129"/>
        <filter val="530"/>
        <filter val="646.31"/>
        <filter val="732"/>
        <filter val="1233"/>
        <filter val="534"/>
        <filter val="634"/>
        <filter val="335"/>
        <filter val="835"/>
        <filter val="837"/>
        <filter val="939"/>
        <filter val="640"/>
        <filter val="2741"/>
        <filter val="542"/>
        <filter val="742"/>
        <filter val="143"/>
        <filter val="3643"/>
        <filter val="144"/>
        <filter val="944"/>
        <filter val="4845"/>
        <filter val="346"/>
        <filter val="249"/>
        <filter val="1049"/>
        <filter val="350"/>
        <filter val="750"/>
        <filter val="3350"/>
        <filter val="2552"/>
        <filter val="3152"/>
        <filter val="153"/>
        <filter val="1953"/>
        <filter val="454"/>
        <filter val="455"/>
        <filter val="755"/>
        <filter val="1356"/>
        <filter val="1057"/>
        <filter val="1757"/>
        <filter val="1858"/>
        <filter val="659"/>
        <filter val="160"/>
        <filter val="260"/>
        <filter val="860"/>
        <filter val="1160"/>
        <filter val="261"/>
        <filter val="962"/>
        <filter val="2462"/>
        <filter val="4062"/>
        <filter val="6462"/>
        <filter val="3063"/>
        <filter val="4563"/>
        <filter val="364"/>
        <filter val="367"/>
        <filter val="368"/>
        <filter val="1068"/>
        <filter val="1168"/>
        <filter val="369"/>
        <filter val="569"/>
        <filter val="3869"/>
        <filter val="170"/>
        <filter val="2070"/>
        <filter val="771"/>
        <filter val="1071"/>
        <filter val="572"/>
        <filter val="35072"/>
        <filter val="174"/>
        <filter val="175"/>
        <filter val="1575"/>
        <filter val="2075"/>
        <filter val="4375"/>
        <filter val="276"/>
        <filter val="876"/>
        <filter val="777"/>
        <filter val="280"/>
        <filter val="680"/>
        <filter val="1080"/>
        <filter val="484"/>
        <filter val="684"/>
        <filter val="884"/>
        <filter val="1384"/>
        <filter val="1684"/>
        <filter val="1185"/>
        <filter val="886"/>
        <filter val="1088"/>
        <filter val="1988"/>
        <filter val="189"/>
        <filter val="1789"/>
        <filter val="190"/>
        <filter val="291"/>
        <filter val="391"/>
        <filter val="591"/>
        <filter val="791"/>
        <filter val="592"/>
        <filter val="2092"/>
        <filter val="593"/>
        <filter val="1893"/>
        <filter val="694"/>
        <filter val="195"/>
        <filter val="495"/>
        <filter val="598"/>
        <filter val="998"/>
        <filter val="599"/>
        <filter val="1199"/>
        <filter val="1299"/>
        <filter val="1322.95"/>
      </filters>
    </filterColumn>
    <filterColumn colId="6">
      <filters>
        <filter val="#N/A"/>
        <filter val="921.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905</v>
      </c>
      <c r="B1" s="2" t="s">
        <v>906</v>
      </c>
      <c r="C1" s="2" t="s">
        <v>907</v>
      </c>
      <c r="D1" s="2" t="s">
        <v>908</v>
      </c>
      <c r="E1" s="2" t="s">
        <v>13</v>
      </c>
      <c r="F1" s="2" t="s">
        <v>5</v>
      </c>
      <c r="G1" s="2" t="s">
        <v>6</v>
      </c>
      <c r="H1" s="2" t="s">
        <v>909</v>
      </c>
      <c r="I1" s="2" t="s">
        <v>910</v>
      </c>
      <c r="J1" s="2" t="s">
        <v>911</v>
      </c>
      <c r="K1" s="2" t="s">
        <v>912</v>
      </c>
      <c r="L1" s="2" t="s">
        <v>913</v>
      </c>
      <c r="M1" s="2" t="s">
        <v>914</v>
      </c>
      <c r="N1" s="2" t="s">
        <v>915</v>
      </c>
      <c r="O1" s="2" t="s">
        <v>916</v>
      </c>
      <c r="P1" s="2" t="s">
        <v>917</v>
      </c>
      <c r="Q1" s="2" t="s">
        <v>918</v>
      </c>
      <c r="R1" s="2" t="s">
        <v>919</v>
      </c>
      <c r="S1" s="2" t="s">
        <v>920</v>
      </c>
      <c r="T1" s="2" t="s">
        <v>921</v>
      </c>
      <c r="U1" s="2" t="s">
        <v>922</v>
      </c>
      <c r="V1" s="2" t="s">
        <v>923</v>
      </c>
    </row>
    <row r="2" s="1" customFormat="1" spans="1:22">
      <c r="A2" s="3">
        <v>999221767752134</v>
      </c>
      <c r="B2" s="1" t="s">
        <v>924</v>
      </c>
      <c r="C2" s="1" t="s">
        <v>925</v>
      </c>
      <c r="D2" s="1" t="s">
        <v>926</v>
      </c>
      <c r="E2" s="1" t="s">
        <v>927</v>
      </c>
      <c r="F2" s="1" t="s">
        <v>924</v>
      </c>
      <c r="G2" s="1" t="s">
        <v>928</v>
      </c>
      <c r="H2" s="1" t="s">
        <v>929</v>
      </c>
      <c r="I2" s="1" t="s">
        <v>930</v>
      </c>
      <c r="J2" s="1" t="s">
        <v>30</v>
      </c>
      <c r="K2" s="1" t="s">
        <v>931</v>
      </c>
      <c r="L2" s="1" t="s">
        <v>931</v>
      </c>
      <c r="M2" s="1" t="s">
        <v>932</v>
      </c>
      <c r="N2" s="1" t="s">
        <v>932</v>
      </c>
      <c r="O2" s="1" t="s">
        <v>933</v>
      </c>
      <c r="P2" s="1" t="s">
        <v>934</v>
      </c>
      <c r="Q2" s="1" t="s">
        <v>935</v>
      </c>
      <c r="R2" s="1" t="s">
        <v>936</v>
      </c>
      <c r="S2" s="1" t="s">
        <v>937</v>
      </c>
      <c r="T2" s="1" t="s">
        <v>938</v>
      </c>
      <c r="U2" s="1" t="s">
        <v>939</v>
      </c>
      <c r="V2" s="1" t="s">
        <v>940</v>
      </c>
    </row>
    <row r="3" s="1" customFormat="1" spans="1:22">
      <c r="A3" s="3">
        <v>21766838569</v>
      </c>
      <c r="B3" s="1" t="s">
        <v>924</v>
      </c>
      <c r="C3" s="1" t="s">
        <v>941</v>
      </c>
      <c r="D3" s="1" t="s">
        <v>942</v>
      </c>
      <c r="E3" s="1" t="s">
        <v>943</v>
      </c>
      <c r="F3" s="1" t="s">
        <v>924</v>
      </c>
      <c r="G3" s="1" t="s">
        <v>928</v>
      </c>
      <c r="H3" s="1" t="s">
        <v>929</v>
      </c>
      <c r="I3" s="1" t="s">
        <v>944</v>
      </c>
      <c r="J3" s="1" t="s">
        <v>30</v>
      </c>
      <c r="K3" s="1" t="s">
        <v>945</v>
      </c>
      <c r="L3" s="1" t="s">
        <v>945</v>
      </c>
      <c r="M3" s="1" t="s">
        <v>932</v>
      </c>
      <c r="N3" s="1" t="s">
        <v>932</v>
      </c>
      <c r="O3" s="1" t="s">
        <v>933</v>
      </c>
      <c r="P3" s="1" t="s">
        <v>934</v>
      </c>
      <c r="Q3" s="1" t="s">
        <v>935</v>
      </c>
      <c r="R3" s="1" t="s">
        <v>946</v>
      </c>
      <c r="S3" s="1" t="s">
        <v>937</v>
      </c>
      <c r="T3" s="1" t="s">
        <v>938</v>
      </c>
      <c r="U3" s="1" t="s">
        <v>939</v>
      </c>
      <c r="V3" s="1" t="s">
        <v>940</v>
      </c>
    </row>
    <row r="4" s="1" customFormat="1" spans="1:22">
      <c r="A4" s="3">
        <v>21766315057</v>
      </c>
      <c r="B4" s="1" t="s">
        <v>924</v>
      </c>
      <c r="C4" s="1" t="s">
        <v>947</v>
      </c>
      <c r="D4" s="1" t="s">
        <v>948</v>
      </c>
      <c r="E4" s="1" t="s">
        <v>949</v>
      </c>
      <c r="F4" s="1" t="s">
        <v>924</v>
      </c>
      <c r="G4" s="1" t="s">
        <v>928</v>
      </c>
      <c r="H4" s="1" t="s">
        <v>929</v>
      </c>
      <c r="I4" s="1" t="s">
        <v>950</v>
      </c>
      <c r="J4" s="1" t="s">
        <v>30</v>
      </c>
      <c r="K4" s="1" t="s">
        <v>951</v>
      </c>
      <c r="L4" s="1" t="s">
        <v>951</v>
      </c>
      <c r="M4" s="1" t="s">
        <v>932</v>
      </c>
      <c r="N4" s="1" t="s">
        <v>932</v>
      </c>
      <c r="O4" s="1" t="s">
        <v>933</v>
      </c>
      <c r="P4" s="1" t="s">
        <v>934</v>
      </c>
      <c r="Q4" s="1" t="s">
        <v>935</v>
      </c>
      <c r="R4" s="1" t="s">
        <v>952</v>
      </c>
      <c r="S4" s="1" t="s">
        <v>937</v>
      </c>
      <c r="T4" s="1" t="s">
        <v>938</v>
      </c>
      <c r="U4" s="1" t="s">
        <v>939</v>
      </c>
      <c r="V4" s="1" t="s">
        <v>953</v>
      </c>
    </row>
    <row r="5" s="1" customFormat="1" spans="1:22">
      <c r="A5" s="3">
        <v>21765968063</v>
      </c>
      <c r="B5" s="1" t="s">
        <v>924</v>
      </c>
      <c r="C5" s="1" t="s">
        <v>954</v>
      </c>
      <c r="D5" s="1" t="s">
        <v>955</v>
      </c>
      <c r="E5" s="1" t="s">
        <v>956</v>
      </c>
      <c r="F5" s="1" t="s">
        <v>924</v>
      </c>
      <c r="G5" s="1" t="s">
        <v>928</v>
      </c>
      <c r="H5" s="1" t="s">
        <v>929</v>
      </c>
      <c r="I5" s="1" t="s">
        <v>957</v>
      </c>
      <c r="J5" s="1" t="s">
        <v>30</v>
      </c>
      <c r="K5" s="1" t="s">
        <v>958</v>
      </c>
      <c r="L5" s="1" t="s">
        <v>958</v>
      </c>
      <c r="M5" s="1" t="s">
        <v>932</v>
      </c>
      <c r="N5" s="1" t="s">
        <v>932</v>
      </c>
      <c r="O5" s="1" t="s">
        <v>933</v>
      </c>
      <c r="P5" s="1" t="s">
        <v>934</v>
      </c>
      <c r="Q5" s="1" t="s">
        <v>935</v>
      </c>
      <c r="R5" s="1" t="s">
        <v>959</v>
      </c>
      <c r="S5" s="1" t="s">
        <v>937</v>
      </c>
      <c r="T5" s="1" t="s">
        <v>938</v>
      </c>
      <c r="U5" s="1" t="s">
        <v>939</v>
      </c>
      <c r="V5" s="1" t="s">
        <v>960</v>
      </c>
    </row>
    <row r="6" s="1" customFormat="1" spans="1:22">
      <c r="A6" s="3">
        <v>21765883646</v>
      </c>
      <c r="B6" s="1" t="s">
        <v>924</v>
      </c>
      <c r="C6" s="1" t="s">
        <v>961</v>
      </c>
      <c r="D6" s="1" t="s">
        <v>962</v>
      </c>
      <c r="E6" s="1" t="s">
        <v>963</v>
      </c>
      <c r="F6" s="1" t="s">
        <v>924</v>
      </c>
      <c r="G6" s="1" t="s">
        <v>928</v>
      </c>
      <c r="H6" s="1" t="s">
        <v>929</v>
      </c>
      <c r="I6" s="1" t="s">
        <v>964</v>
      </c>
      <c r="J6" s="1" t="s">
        <v>30</v>
      </c>
      <c r="K6" s="1" t="s">
        <v>965</v>
      </c>
      <c r="L6" s="1" t="s">
        <v>965</v>
      </c>
      <c r="M6" s="1" t="s">
        <v>932</v>
      </c>
      <c r="N6" s="1" t="s">
        <v>932</v>
      </c>
      <c r="O6" s="1" t="s">
        <v>933</v>
      </c>
      <c r="P6" s="1" t="s">
        <v>934</v>
      </c>
      <c r="Q6" s="1" t="s">
        <v>935</v>
      </c>
      <c r="R6" s="1" t="s">
        <v>966</v>
      </c>
      <c r="S6" s="1" t="s">
        <v>937</v>
      </c>
      <c r="T6" s="1" t="s">
        <v>938</v>
      </c>
      <c r="U6" s="1" t="s">
        <v>939</v>
      </c>
      <c r="V6" s="1" t="s">
        <v>967</v>
      </c>
    </row>
    <row r="7" s="1" customFormat="1" spans="1:22">
      <c r="A7" s="3">
        <v>21765855521</v>
      </c>
      <c r="B7" s="1" t="s">
        <v>924</v>
      </c>
      <c r="C7" s="1" t="s">
        <v>968</v>
      </c>
      <c r="D7" s="1" t="s">
        <v>969</v>
      </c>
      <c r="E7" s="1" t="s">
        <v>970</v>
      </c>
      <c r="F7" s="1" t="s">
        <v>924</v>
      </c>
      <c r="G7" s="1" t="s">
        <v>928</v>
      </c>
      <c r="H7" s="1" t="s">
        <v>929</v>
      </c>
      <c r="I7" s="1" t="s">
        <v>971</v>
      </c>
      <c r="J7" s="1" t="s">
        <v>30</v>
      </c>
      <c r="K7" s="1" t="s">
        <v>972</v>
      </c>
      <c r="L7" s="1" t="s">
        <v>972</v>
      </c>
      <c r="M7" s="1" t="s">
        <v>932</v>
      </c>
      <c r="N7" s="1" t="s">
        <v>932</v>
      </c>
      <c r="O7" s="1" t="s">
        <v>933</v>
      </c>
      <c r="P7" s="1" t="s">
        <v>934</v>
      </c>
      <c r="Q7" s="1" t="s">
        <v>935</v>
      </c>
      <c r="R7" s="1" t="s">
        <v>973</v>
      </c>
      <c r="S7" s="1" t="s">
        <v>937</v>
      </c>
      <c r="T7" s="1" t="s">
        <v>938</v>
      </c>
      <c r="U7" s="1" t="s">
        <v>939</v>
      </c>
      <c r="V7" s="1" t="s">
        <v>974</v>
      </c>
    </row>
    <row r="8" s="1" customFormat="1" spans="1:22">
      <c r="A8" s="3">
        <v>21765511321</v>
      </c>
      <c r="B8" s="1" t="s">
        <v>924</v>
      </c>
      <c r="C8" s="1" t="s">
        <v>975</v>
      </c>
      <c r="D8" s="1" t="s">
        <v>976</v>
      </c>
      <c r="E8" s="1" t="s">
        <v>977</v>
      </c>
      <c r="F8" s="1" t="s">
        <v>924</v>
      </c>
      <c r="G8" s="1" t="s">
        <v>928</v>
      </c>
      <c r="H8" s="1" t="s">
        <v>929</v>
      </c>
      <c r="I8" s="1" t="s">
        <v>978</v>
      </c>
      <c r="J8" s="1" t="s">
        <v>30</v>
      </c>
      <c r="K8" s="1" t="s">
        <v>979</v>
      </c>
      <c r="L8" s="1" t="s">
        <v>979</v>
      </c>
      <c r="M8" s="1" t="s">
        <v>932</v>
      </c>
      <c r="N8" s="1" t="s">
        <v>932</v>
      </c>
      <c r="O8" s="1" t="s">
        <v>933</v>
      </c>
      <c r="P8" s="1" t="s">
        <v>934</v>
      </c>
      <c r="Q8" s="1" t="s">
        <v>935</v>
      </c>
      <c r="R8" s="1" t="s">
        <v>980</v>
      </c>
      <c r="S8" s="1" t="s">
        <v>937</v>
      </c>
      <c r="T8" s="1" t="s">
        <v>938</v>
      </c>
      <c r="U8" s="1" t="s">
        <v>939</v>
      </c>
      <c r="V8" s="1" t="s">
        <v>940</v>
      </c>
    </row>
    <row r="9" s="1" customFormat="1" spans="1:22">
      <c r="A9" s="3">
        <v>21765188896</v>
      </c>
      <c r="B9" s="1" t="s">
        <v>924</v>
      </c>
      <c r="C9" s="1" t="s">
        <v>981</v>
      </c>
      <c r="D9" s="1" t="s">
        <v>982</v>
      </c>
      <c r="E9" s="1" t="s">
        <v>983</v>
      </c>
      <c r="F9" s="1" t="s">
        <v>924</v>
      </c>
      <c r="G9" s="1" t="s">
        <v>928</v>
      </c>
      <c r="H9" s="1" t="s">
        <v>929</v>
      </c>
      <c r="I9" s="1" t="s">
        <v>984</v>
      </c>
      <c r="J9" s="1" t="s">
        <v>30</v>
      </c>
      <c r="K9" s="1" t="s">
        <v>985</v>
      </c>
      <c r="L9" s="1" t="s">
        <v>985</v>
      </c>
      <c r="M9" s="1" t="s">
        <v>932</v>
      </c>
      <c r="N9" s="1" t="s">
        <v>932</v>
      </c>
      <c r="O9" s="1" t="s">
        <v>933</v>
      </c>
      <c r="P9" s="1" t="s">
        <v>934</v>
      </c>
      <c r="Q9" s="1" t="s">
        <v>935</v>
      </c>
      <c r="R9" s="1" t="s">
        <v>986</v>
      </c>
      <c r="S9" s="1" t="s">
        <v>937</v>
      </c>
      <c r="T9" s="1" t="s">
        <v>938</v>
      </c>
      <c r="U9" s="1" t="s">
        <v>939</v>
      </c>
      <c r="V9" s="1" t="s">
        <v>987</v>
      </c>
    </row>
    <row r="10" s="1" customFormat="1" spans="1:22">
      <c r="A10" s="3">
        <v>21764701390</v>
      </c>
      <c r="B10" s="1" t="s">
        <v>924</v>
      </c>
      <c r="C10" s="1" t="s">
        <v>988</v>
      </c>
      <c r="D10" s="1" t="s">
        <v>948</v>
      </c>
      <c r="E10" s="1" t="s">
        <v>989</v>
      </c>
      <c r="F10" s="1" t="s">
        <v>924</v>
      </c>
      <c r="G10" s="1" t="s">
        <v>928</v>
      </c>
      <c r="H10" s="1" t="s">
        <v>929</v>
      </c>
      <c r="I10" s="1" t="s">
        <v>950</v>
      </c>
      <c r="J10" s="1" t="s">
        <v>30</v>
      </c>
      <c r="K10" s="1" t="s">
        <v>951</v>
      </c>
      <c r="L10" s="1" t="s">
        <v>951</v>
      </c>
      <c r="M10" s="1" t="s">
        <v>932</v>
      </c>
      <c r="N10" s="1" t="s">
        <v>932</v>
      </c>
      <c r="O10" s="1" t="s">
        <v>933</v>
      </c>
      <c r="P10" s="1" t="s">
        <v>934</v>
      </c>
      <c r="Q10" s="1" t="s">
        <v>935</v>
      </c>
      <c r="R10" s="1" t="s">
        <v>990</v>
      </c>
      <c r="S10" s="1" t="s">
        <v>937</v>
      </c>
      <c r="T10" s="1" t="s">
        <v>938</v>
      </c>
      <c r="U10" s="1" t="s">
        <v>939</v>
      </c>
      <c r="V10" s="1" t="s">
        <v>953</v>
      </c>
    </row>
    <row r="11" s="1" customFormat="1" spans="1:22">
      <c r="A11" s="3">
        <v>21764649702</v>
      </c>
      <c r="B11" s="1" t="s">
        <v>924</v>
      </c>
      <c r="C11" s="1" t="s">
        <v>991</v>
      </c>
      <c r="D11" s="1" t="s">
        <v>992</v>
      </c>
      <c r="E11" s="1" t="s">
        <v>993</v>
      </c>
      <c r="F11" s="1" t="s">
        <v>924</v>
      </c>
      <c r="G11" s="1" t="s">
        <v>928</v>
      </c>
      <c r="H11" s="1" t="s">
        <v>929</v>
      </c>
      <c r="I11" s="1" t="s">
        <v>994</v>
      </c>
      <c r="J11" s="1" t="s">
        <v>30</v>
      </c>
      <c r="K11" s="1" t="s">
        <v>995</v>
      </c>
      <c r="L11" s="1" t="s">
        <v>995</v>
      </c>
      <c r="M11" s="1" t="s">
        <v>932</v>
      </c>
      <c r="N11" s="1" t="s">
        <v>932</v>
      </c>
      <c r="O11" s="1" t="s">
        <v>933</v>
      </c>
      <c r="P11" s="1" t="s">
        <v>934</v>
      </c>
      <c r="Q11" s="1" t="s">
        <v>935</v>
      </c>
      <c r="R11" s="1" t="s">
        <v>996</v>
      </c>
      <c r="S11" s="1" t="s">
        <v>937</v>
      </c>
      <c r="T11" s="1" t="s">
        <v>938</v>
      </c>
      <c r="U11" s="1" t="s">
        <v>939</v>
      </c>
      <c r="V11" s="1" t="s">
        <v>940</v>
      </c>
    </row>
    <row r="12" s="1" customFormat="1" spans="1:22">
      <c r="A12" s="3">
        <v>21763726746</v>
      </c>
      <c r="B12" s="1" t="s">
        <v>924</v>
      </c>
      <c r="C12" s="1" t="s">
        <v>997</v>
      </c>
      <c r="D12" s="1" t="s">
        <v>998</v>
      </c>
      <c r="E12" s="1" t="s">
        <v>999</v>
      </c>
      <c r="F12" s="1" t="s">
        <v>924</v>
      </c>
      <c r="G12" s="1" t="s">
        <v>928</v>
      </c>
      <c r="H12" s="1" t="s">
        <v>929</v>
      </c>
      <c r="I12" s="1" t="s">
        <v>1000</v>
      </c>
      <c r="J12" s="1" t="s">
        <v>30</v>
      </c>
      <c r="K12" s="1" t="s">
        <v>1001</v>
      </c>
      <c r="L12" s="1" t="s">
        <v>1001</v>
      </c>
      <c r="M12" s="1" t="s">
        <v>932</v>
      </c>
      <c r="N12" s="1" t="s">
        <v>932</v>
      </c>
      <c r="O12" s="1" t="s">
        <v>933</v>
      </c>
      <c r="P12" s="1" t="s">
        <v>934</v>
      </c>
      <c r="Q12" s="1" t="s">
        <v>935</v>
      </c>
      <c r="R12" s="1" t="s">
        <v>1002</v>
      </c>
      <c r="S12" s="1" t="s">
        <v>937</v>
      </c>
      <c r="T12" s="1" t="s">
        <v>938</v>
      </c>
      <c r="U12" s="1" t="s">
        <v>939</v>
      </c>
      <c r="V12" s="1" t="s">
        <v>974</v>
      </c>
    </row>
    <row r="13" s="1" customFormat="1" spans="1:22">
      <c r="A13" s="3">
        <v>21763177595</v>
      </c>
      <c r="B13" s="1" t="s">
        <v>924</v>
      </c>
      <c r="C13" s="1" t="s">
        <v>1003</v>
      </c>
      <c r="D13" s="1" t="s">
        <v>1004</v>
      </c>
      <c r="E13" s="1" t="s">
        <v>1005</v>
      </c>
      <c r="F13" s="1" t="s">
        <v>924</v>
      </c>
      <c r="G13" s="1" t="s">
        <v>928</v>
      </c>
      <c r="H13" s="1" t="s">
        <v>929</v>
      </c>
      <c r="I13" s="1" t="s">
        <v>1006</v>
      </c>
      <c r="J13" s="1" t="s">
        <v>30</v>
      </c>
      <c r="K13" s="1" t="s">
        <v>1007</v>
      </c>
      <c r="L13" s="1" t="s">
        <v>1007</v>
      </c>
      <c r="M13" s="1" t="s">
        <v>932</v>
      </c>
      <c r="N13" s="1" t="s">
        <v>932</v>
      </c>
      <c r="O13" s="1" t="s">
        <v>933</v>
      </c>
      <c r="P13" s="1" t="s">
        <v>934</v>
      </c>
      <c r="Q13" s="1" t="s">
        <v>935</v>
      </c>
      <c r="R13" s="1" t="s">
        <v>1008</v>
      </c>
      <c r="S13" s="1" t="s">
        <v>937</v>
      </c>
      <c r="T13" s="1" t="s">
        <v>938</v>
      </c>
      <c r="U13" s="1" t="s">
        <v>939</v>
      </c>
      <c r="V13" s="1" t="s">
        <v>953</v>
      </c>
    </row>
    <row r="14" s="1" customFormat="1" spans="1:22">
      <c r="A14" s="3">
        <v>21762221725</v>
      </c>
      <c r="B14" s="1" t="s">
        <v>924</v>
      </c>
      <c r="C14" s="1" t="s">
        <v>1009</v>
      </c>
      <c r="D14" s="1" t="s">
        <v>1010</v>
      </c>
      <c r="E14" s="1" t="s">
        <v>1011</v>
      </c>
      <c r="F14" s="1" t="s">
        <v>924</v>
      </c>
      <c r="G14" s="1" t="s">
        <v>928</v>
      </c>
      <c r="H14" s="1" t="s">
        <v>929</v>
      </c>
      <c r="I14" s="1" t="s">
        <v>1012</v>
      </c>
      <c r="J14" s="1" t="s">
        <v>30</v>
      </c>
      <c r="K14" s="1" t="s">
        <v>1013</v>
      </c>
      <c r="L14" s="1" t="s">
        <v>1013</v>
      </c>
      <c r="M14" s="1" t="s">
        <v>932</v>
      </c>
      <c r="N14" s="1" t="s">
        <v>932</v>
      </c>
      <c r="O14" s="1" t="s">
        <v>933</v>
      </c>
      <c r="P14" s="1" t="s">
        <v>934</v>
      </c>
      <c r="Q14" s="1" t="s">
        <v>935</v>
      </c>
      <c r="R14" s="1" t="s">
        <v>1014</v>
      </c>
      <c r="S14" s="1" t="s">
        <v>937</v>
      </c>
      <c r="T14" s="1" t="s">
        <v>938</v>
      </c>
      <c r="U14" s="1" t="s">
        <v>939</v>
      </c>
      <c r="V14" s="1" t="s">
        <v>1015</v>
      </c>
    </row>
    <row r="15" s="1" customFormat="1" spans="1:22">
      <c r="A15" s="3">
        <v>21762114067</v>
      </c>
      <c r="B15" s="1" t="s">
        <v>924</v>
      </c>
      <c r="C15" s="1" t="s">
        <v>1016</v>
      </c>
      <c r="D15" s="1" t="s">
        <v>1017</v>
      </c>
      <c r="E15" s="1" t="s">
        <v>1018</v>
      </c>
      <c r="F15" s="1" t="s">
        <v>924</v>
      </c>
      <c r="G15" s="1" t="s">
        <v>928</v>
      </c>
      <c r="H15" s="1" t="s">
        <v>929</v>
      </c>
      <c r="I15" s="1" t="s">
        <v>1019</v>
      </c>
      <c r="J15" s="1" t="s">
        <v>30</v>
      </c>
      <c r="K15" s="1" t="s">
        <v>1020</v>
      </c>
      <c r="L15" s="1" t="s">
        <v>1020</v>
      </c>
      <c r="M15" s="1" t="s">
        <v>932</v>
      </c>
      <c r="N15" s="1" t="s">
        <v>932</v>
      </c>
      <c r="O15" s="1" t="s">
        <v>933</v>
      </c>
      <c r="P15" s="1" t="s">
        <v>934</v>
      </c>
      <c r="Q15" s="1" t="s">
        <v>935</v>
      </c>
      <c r="R15" s="1" t="s">
        <v>1021</v>
      </c>
      <c r="S15" s="1" t="s">
        <v>937</v>
      </c>
      <c r="T15" s="1" t="s">
        <v>938</v>
      </c>
      <c r="U15" s="1" t="s">
        <v>939</v>
      </c>
      <c r="V15" s="1" t="s">
        <v>953</v>
      </c>
    </row>
    <row r="16" s="1" customFormat="1" spans="1:22">
      <c r="A16" s="3">
        <v>21762033180</v>
      </c>
      <c r="B16" s="1" t="s">
        <v>924</v>
      </c>
      <c r="C16" s="1" t="s">
        <v>1022</v>
      </c>
      <c r="D16" s="1" t="s">
        <v>1023</v>
      </c>
      <c r="E16" s="1" t="s">
        <v>1024</v>
      </c>
      <c r="F16" s="1" t="s">
        <v>924</v>
      </c>
      <c r="G16" s="1" t="s">
        <v>928</v>
      </c>
      <c r="H16" s="1" t="s">
        <v>929</v>
      </c>
      <c r="I16" s="1" t="s">
        <v>1025</v>
      </c>
      <c r="J16" s="1" t="s">
        <v>30</v>
      </c>
      <c r="K16" s="1" t="s">
        <v>1026</v>
      </c>
      <c r="L16" s="1" t="s">
        <v>1026</v>
      </c>
      <c r="M16" s="1" t="s">
        <v>932</v>
      </c>
      <c r="N16" s="1" t="s">
        <v>932</v>
      </c>
      <c r="O16" s="1" t="s">
        <v>933</v>
      </c>
      <c r="P16" s="1" t="s">
        <v>934</v>
      </c>
      <c r="Q16" s="1" t="s">
        <v>935</v>
      </c>
      <c r="R16" s="1" t="s">
        <v>1027</v>
      </c>
      <c r="S16" s="1" t="s">
        <v>937</v>
      </c>
      <c r="T16" s="1" t="s">
        <v>938</v>
      </c>
      <c r="U16" s="1" t="s">
        <v>939</v>
      </c>
      <c r="V16" s="1" t="s">
        <v>940</v>
      </c>
    </row>
    <row r="17" s="1" customFormat="1" spans="1:22">
      <c r="A17" s="3">
        <v>21761967776</v>
      </c>
      <c r="B17" s="1" t="s">
        <v>924</v>
      </c>
      <c r="C17" s="1" t="s">
        <v>1028</v>
      </c>
      <c r="D17" s="1" t="s">
        <v>1029</v>
      </c>
      <c r="E17" s="1" t="s">
        <v>1030</v>
      </c>
      <c r="F17" s="1" t="s">
        <v>924</v>
      </c>
      <c r="G17" s="1" t="s">
        <v>928</v>
      </c>
      <c r="H17" s="1" t="s">
        <v>929</v>
      </c>
      <c r="I17" s="1" t="s">
        <v>1031</v>
      </c>
      <c r="J17" s="1" t="s">
        <v>30</v>
      </c>
      <c r="K17" s="1" t="s">
        <v>1032</v>
      </c>
      <c r="L17" s="1" t="s">
        <v>1032</v>
      </c>
      <c r="M17" s="1" t="s">
        <v>932</v>
      </c>
      <c r="N17" s="1" t="s">
        <v>932</v>
      </c>
      <c r="O17" s="1" t="s">
        <v>933</v>
      </c>
      <c r="P17" s="1" t="s">
        <v>934</v>
      </c>
      <c r="Q17" s="1" t="s">
        <v>935</v>
      </c>
      <c r="R17" s="1" t="s">
        <v>1033</v>
      </c>
      <c r="S17" s="1" t="s">
        <v>937</v>
      </c>
      <c r="T17" s="1" t="s">
        <v>938</v>
      </c>
      <c r="U17" s="1" t="s">
        <v>939</v>
      </c>
      <c r="V17" s="1" t="s">
        <v>1034</v>
      </c>
    </row>
    <row r="18" s="1" customFormat="1" spans="1:22">
      <c r="A18" s="3">
        <v>21761690271</v>
      </c>
      <c r="B18" s="1" t="s">
        <v>924</v>
      </c>
      <c r="C18" s="1" t="s">
        <v>1035</v>
      </c>
      <c r="D18" s="1" t="s">
        <v>1036</v>
      </c>
      <c r="E18" s="1" t="s">
        <v>1037</v>
      </c>
      <c r="F18" s="1" t="s">
        <v>924</v>
      </c>
      <c r="G18" s="1" t="s">
        <v>928</v>
      </c>
      <c r="H18" s="1" t="s">
        <v>929</v>
      </c>
      <c r="I18" s="1" t="s">
        <v>1038</v>
      </c>
      <c r="J18" s="1" t="s">
        <v>30</v>
      </c>
      <c r="K18" s="1" t="s">
        <v>1039</v>
      </c>
      <c r="L18" s="1" t="s">
        <v>1039</v>
      </c>
      <c r="M18" s="1" t="s">
        <v>932</v>
      </c>
      <c r="N18" s="1" t="s">
        <v>932</v>
      </c>
      <c r="O18" s="1" t="s">
        <v>933</v>
      </c>
      <c r="P18" s="1" t="s">
        <v>934</v>
      </c>
      <c r="Q18" s="1" t="s">
        <v>935</v>
      </c>
      <c r="R18" s="1" t="s">
        <v>1040</v>
      </c>
      <c r="S18" s="1" t="s">
        <v>937</v>
      </c>
      <c r="T18" s="1" t="s">
        <v>938</v>
      </c>
      <c r="U18" s="1" t="s">
        <v>939</v>
      </c>
      <c r="V18" s="1" t="s">
        <v>1041</v>
      </c>
    </row>
    <row r="19" s="1" customFormat="1" spans="1:22">
      <c r="A19" s="3">
        <v>21761014863</v>
      </c>
      <c r="B19" s="1" t="s">
        <v>1042</v>
      </c>
      <c r="C19" s="1" t="s">
        <v>1043</v>
      </c>
      <c r="D19" s="1" t="s">
        <v>1044</v>
      </c>
      <c r="E19" s="1" t="s">
        <v>1045</v>
      </c>
      <c r="F19" s="1" t="s">
        <v>1042</v>
      </c>
      <c r="G19" s="1" t="s">
        <v>928</v>
      </c>
      <c r="H19" s="1" t="s">
        <v>929</v>
      </c>
      <c r="I19" s="1" t="s">
        <v>1046</v>
      </c>
      <c r="J19" s="1" t="s">
        <v>30</v>
      </c>
      <c r="K19" s="1" t="s">
        <v>1047</v>
      </c>
      <c r="L19" s="1" t="s">
        <v>1047</v>
      </c>
      <c r="M19" s="1" t="s">
        <v>932</v>
      </c>
      <c r="N19" s="1" t="s">
        <v>932</v>
      </c>
      <c r="O19" s="1" t="s">
        <v>933</v>
      </c>
      <c r="P19" s="1" t="s">
        <v>934</v>
      </c>
      <c r="Q19" s="1" t="s">
        <v>935</v>
      </c>
      <c r="R19" s="1" t="s">
        <v>1048</v>
      </c>
      <c r="S19" s="1" t="s">
        <v>937</v>
      </c>
      <c r="T19" s="1" t="s">
        <v>938</v>
      </c>
      <c r="U19" s="1" t="s">
        <v>939</v>
      </c>
      <c r="V19" s="1" t="s">
        <v>974</v>
      </c>
    </row>
    <row r="20" s="1" customFormat="1" spans="1:22">
      <c r="A20" s="3">
        <v>21760857966</v>
      </c>
      <c r="B20" s="1" t="s">
        <v>1042</v>
      </c>
      <c r="C20" s="1" t="s">
        <v>1049</v>
      </c>
      <c r="D20" s="1" t="s">
        <v>948</v>
      </c>
      <c r="E20" s="1" t="s">
        <v>1050</v>
      </c>
      <c r="F20" s="1" t="s">
        <v>924</v>
      </c>
      <c r="G20" s="1" t="s">
        <v>928</v>
      </c>
      <c r="H20" s="1" t="s">
        <v>929</v>
      </c>
      <c r="I20" s="1" t="s">
        <v>1051</v>
      </c>
      <c r="J20" s="1" t="s">
        <v>30</v>
      </c>
      <c r="K20" s="1" t="s">
        <v>1052</v>
      </c>
      <c r="L20" s="1" t="s">
        <v>1052</v>
      </c>
      <c r="M20" s="1" t="s">
        <v>932</v>
      </c>
      <c r="N20" s="1" t="s">
        <v>932</v>
      </c>
      <c r="O20" s="1" t="s">
        <v>933</v>
      </c>
      <c r="P20" s="1" t="s">
        <v>934</v>
      </c>
      <c r="Q20" s="1" t="s">
        <v>935</v>
      </c>
      <c r="R20" s="1" t="s">
        <v>1053</v>
      </c>
      <c r="S20" s="1" t="s">
        <v>937</v>
      </c>
      <c r="T20" s="1" t="s">
        <v>938</v>
      </c>
      <c r="U20" s="1" t="s">
        <v>939</v>
      </c>
      <c r="V20" s="1" t="s">
        <v>953</v>
      </c>
    </row>
    <row r="21" s="1" customFormat="1" spans="1:22">
      <c r="A21" s="3">
        <v>21760803822</v>
      </c>
      <c r="B21" s="1" t="s">
        <v>1042</v>
      </c>
      <c r="C21" s="1" t="s">
        <v>1054</v>
      </c>
      <c r="D21" s="1" t="s">
        <v>1055</v>
      </c>
      <c r="E21" s="1" t="s">
        <v>1056</v>
      </c>
      <c r="F21" s="1" t="s">
        <v>924</v>
      </c>
      <c r="G21" s="1" t="s">
        <v>928</v>
      </c>
      <c r="H21" s="1" t="s">
        <v>929</v>
      </c>
      <c r="I21" s="1" t="s">
        <v>1057</v>
      </c>
      <c r="J21" s="1" t="s">
        <v>30</v>
      </c>
      <c r="K21" s="1" t="s">
        <v>1058</v>
      </c>
      <c r="L21" s="1" t="s">
        <v>1058</v>
      </c>
      <c r="M21" s="1" t="s">
        <v>932</v>
      </c>
      <c r="N21" s="1" t="s">
        <v>932</v>
      </c>
      <c r="O21" s="1" t="s">
        <v>933</v>
      </c>
      <c r="P21" s="1" t="s">
        <v>934</v>
      </c>
      <c r="Q21" s="1" t="s">
        <v>935</v>
      </c>
      <c r="R21" s="1" t="s">
        <v>1059</v>
      </c>
      <c r="S21" s="1" t="s">
        <v>937</v>
      </c>
      <c r="T21" s="1" t="s">
        <v>938</v>
      </c>
      <c r="U21" s="1" t="s">
        <v>939</v>
      </c>
      <c r="V21" s="1" t="s">
        <v>1015</v>
      </c>
    </row>
    <row r="22" s="1" customFormat="1" spans="1:22">
      <c r="A22" s="3">
        <v>21760678356</v>
      </c>
      <c r="B22" s="1" t="s">
        <v>1042</v>
      </c>
      <c r="C22" s="1" t="s">
        <v>1060</v>
      </c>
      <c r="D22" s="1" t="s">
        <v>1061</v>
      </c>
      <c r="E22" s="1" t="s">
        <v>1062</v>
      </c>
      <c r="F22" s="1" t="s">
        <v>924</v>
      </c>
      <c r="G22" s="1" t="s">
        <v>928</v>
      </c>
      <c r="H22" s="1" t="s">
        <v>929</v>
      </c>
      <c r="I22" s="1" t="s">
        <v>1063</v>
      </c>
      <c r="J22" s="1" t="s">
        <v>30</v>
      </c>
      <c r="K22" s="1" t="s">
        <v>1064</v>
      </c>
      <c r="L22" s="1" t="s">
        <v>1064</v>
      </c>
      <c r="M22" s="1" t="s">
        <v>932</v>
      </c>
      <c r="N22" s="1" t="s">
        <v>932</v>
      </c>
      <c r="O22" s="1" t="s">
        <v>933</v>
      </c>
      <c r="P22" s="1" t="s">
        <v>934</v>
      </c>
      <c r="Q22" s="1" t="s">
        <v>935</v>
      </c>
      <c r="R22" s="1" t="s">
        <v>1065</v>
      </c>
      <c r="S22" s="1" t="s">
        <v>937</v>
      </c>
      <c r="T22" s="1" t="s">
        <v>938</v>
      </c>
      <c r="U22" s="1" t="s">
        <v>939</v>
      </c>
      <c r="V22" s="1" t="s">
        <v>1041</v>
      </c>
    </row>
    <row r="23" s="1" customFormat="1" spans="1:22">
      <c r="A23" s="3">
        <v>21760316283</v>
      </c>
      <c r="B23" s="1" t="s">
        <v>1042</v>
      </c>
      <c r="C23" s="1" t="s">
        <v>1066</v>
      </c>
      <c r="D23" s="1" t="s">
        <v>1067</v>
      </c>
      <c r="E23" s="1" t="s">
        <v>1068</v>
      </c>
      <c r="F23" s="1" t="s">
        <v>1042</v>
      </c>
      <c r="G23" s="1" t="s">
        <v>924</v>
      </c>
      <c r="H23" s="1" t="s">
        <v>929</v>
      </c>
      <c r="I23" s="1" t="s">
        <v>1069</v>
      </c>
      <c r="J23" s="1" t="s">
        <v>30</v>
      </c>
      <c r="K23" s="1" t="s">
        <v>1070</v>
      </c>
      <c r="L23" s="1" t="s">
        <v>1070</v>
      </c>
      <c r="M23" s="1" t="s">
        <v>932</v>
      </c>
      <c r="N23" s="1" t="s">
        <v>932</v>
      </c>
      <c r="O23" s="1" t="s">
        <v>933</v>
      </c>
      <c r="P23" s="1" t="s">
        <v>934</v>
      </c>
      <c r="Q23" s="1" t="s">
        <v>935</v>
      </c>
      <c r="R23" s="1" t="s">
        <v>1071</v>
      </c>
      <c r="S23" s="1" t="s">
        <v>937</v>
      </c>
      <c r="T23" s="1" t="s">
        <v>938</v>
      </c>
      <c r="U23" s="1" t="s">
        <v>939</v>
      </c>
      <c r="V23" s="1" t="s">
        <v>960</v>
      </c>
    </row>
    <row r="24" s="1" customFormat="1" spans="1:22">
      <c r="A24" s="3">
        <v>21760136836</v>
      </c>
      <c r="B24" s="1" t="s">
        <v>1042</v>
      </c>
      <c r="C24" s="1" t="s">
        <v>1072</v>
      </c>
      <c r="D24" s="1" t="s">
        <v>1073</v>
      </c>
      <c r="E24" s="1" t="s">
        <v>1074</v>
      </c>
      <c r="F24" s="1" t="s">
        <v>1042</v>
      </c>
      <c r="G24" s="1" t="s">
        <v>924</v>
      </c>
      <c r="H24" s="1" t="s">
        <v>929</v>
      </c>
      <c r="I24" s="1" t="s">
        <v>1075</v>
      </c>
      <c r="J24" s="1" t="s">
        <v>30</v>
      </c>
      <c r="K24" s="1" t="s">
        <v>1076</v>
      </c>
      <c r="L24" s="1" t="s">
        <v>1076</v>
      </c>
      <c r="M24" s="1" t="s">
        <v>932</v>
      </c>
      <c r="N24" s="1" t="s">
        <v>932</v>
      </c>
      <c r="O24" s="1" t="s">
        <v>933</v>
      </c>
      <c r="P24" s="1" t="s">
        <v>934</v>
      </c>
      <c r="Q24" s="1" t="s">
        <v>935</v>
      </c>
      <c r="R24" s="1" t="s">
        <v>1077</v>
      </c>
      <c r="S24" s="1" t="s">
        <v>937</v>
      </c>
      <c r="T24" s="1" t="s">
        <v>938</v>
      </c>
      <c r="U24" s="1" t="s">
        <v>939</v>
      </c>
      <c r="V24" s="1" t="s">
        <v>953</v>
      </c>
    </row>
    <row r="25" s="1" customFormat="1" spans="1:22">
      <c r="A25" s="3">
        <v>21760098675</v>
      </c>
      <c r="B25" s="1" t="s">
        <v>1042</v>
      </c>
      <c r="C25" s="1" t="s">
        <v>1078</v>
      </c>
      <c r="D25" s="1" t="s">
        <v>1079</v>
      </c>
      <c r="E25" s="1" t="s">
        <v>1080</v>
      </c>
      <c r="F25" s="1" t="s">
        <v>1042</v>
      </c>
      <c r="G25" s="1" t="s">
        <v>924</v>
      </c>
      <c r="H25" s="1" t="s">
        <v>929</v>
      </c>
      <c r="I25" s="1" t="s">
        <v>1081</v>
      </c>
      <c r="J25" s="1" t="s">
        <v>30</v>
      </c>
      <c r="K25" s="1" t="s">
        <v>1082</v>
      </c>
      <c r="L25" s="1" t="s">
        <v>1082</v>
      </c>
      <c r="M25" s="1" t="s">
        <v>932</v>
      </c>
      <c r="N25" s="1" t="s">
        <v>932</v>
      </c>
      <c r="O25" s="1" t="s">
        <v>933</v>
      </c>
      <c r="P25" s="1" t="s">
        <v>934</v>
      </c>
      <c r="Q25" s="1" t="s">
        <v>935</v>
      </c>
      <c r="R25" s="1" t="s">
        <v>1083</v>
      </c>
      <c r="S25" s="1" t="s">
        <v>937</v>
      </c>
      <c r="T25" s="1" t="s">
        <v>938</v>
      </c>
      <c r="U25" s="1" t="s">
        <v>939</v>
      </c>
      <c r="V25" s="1" t="s">
        <v>987</v>
      </c>
    </row>
    <row r="26" s="1" customFormat="1" spans="1:22">
      <c r="A26" s="3">
        <v>21759893232</v>
      </c>
      <c r="B26" s="1" t="s">
        <v>1042</v>
      </c>
      <c r="C26" s="1" t="s">
        <v>1084</v>
      </c>
      <c r="D26" s="1" t="s">
        <v>1085</v>
      </c>
      <c r="E26" s="1" t="s">
        <v>1086</v>
      </c>
      <c r="F26" s="1" t="s">
        <v>1042</v>
      </c>
      <c r="G26" s="1" t="s">
        <v>924</v>
      </c>
      <c r="H26" s="1" t="s">
        <v>929</v>
      </c>
      <c r="I26" s="1" t="s">
        <v>1087</v>
      </c>
      <c r="J26" s="1" t="s">
        <v>30</v>
      </c>
      <c r="K26" s="1" t="s">
        <v>1088</v>
      </c>
      <c r="L26" s="1" t="s">
        <v>1088</v>
      </c>
      <c r="M26" s="1" t="s">
        <v>932</v>
      </c>
      <c r="N26" s="1" t="s">
        <v>932</v>
      </c>
      <c r="O26" s="1" t="s">
        <v>933</v>
      </c>
      <c r="P26" s="1" t="s">
        <v>934</v>
      </c>
      <c r="Q26" s="1" t="s">
        <v>935</v>
      </c>
      <c r="R26" s="1" t="s">
        <v>1089</v>
      </c>
      <c r="S26" s="1" t="s">
        <v>937</v>
      </c>
      <c r="T26" s="1" t="s">
        <v>938</v>
      </c>
      <c r="U26" s="1" t="s">
        <v>939</v>
      </c>
      <c r="V26" s="1" t="s">
        <v>953</v>
      </c>
    </row>
    <row r="27" s="1" customFormat="1" spans="1:22">
      <c r="A27" s="3">
        <v>21759727943</v>
      </c>
      <c r="B27" s="1" t="s">
        <v>1042</v>
      </c>
      <c r="C27" s="1" t="s">
        <v>1090</v>
      </c>
      <c r="D27" s="1" t="s">
        <v>1091</v>
      </c>
      <c r="E27" s="1" t="s">
        <v>1092</v>
      </c>
      <c r="F27" s="1" t="s">
        <v>924</v>
      </c>
      <c r="G27" s="1" t="s">
        <v>928</v>
      </c>
      <c r="H27" s="1" t="s">
        <v>929</v>
      </c>
      <c r="I27" s="1" t="s">
        <v>1093</v>
      </c>
      <c r="J27" s="1" t="s">
        <v>30</v>
      </c>
      <c r="K27" s="1" t="s">
        <v>1094</v>
      </c>
      <c r="L27" s="1" t="s">
        <v>1094</v>
      </c>
      <c r="M27" s="1" t="s">
        <v>932</v>
      </c>
      <c r="N27" s="1" t="s">
        <v>932</v>
      </c>
      <c r="O27" s="1" t="s">
        <v>933</v>
      </c>
      <c r="P27" s="1" t="s">
        <v>934</v>
      </c>
      <c r="Q27" s="1" t="s">
        <v>935</v>
      </c>
      <c r="R27" s="1" t="s">
        <v>1095</v>
      </c>
      <c r="S27" s="1" t="s">
        <v>937</v>
      </c>
      <c r="T27" s="1" t="s">
        <v>938</v>
      </c>
      <c r="U27" s="1" t="s">
        <v>939</v>
      </c>
      <c r="V27" s="1" t="s">
        <v>1041</v>
      </c>
    </row>
    <row r="28" s="1" customFormat="1" spans="1:22">
      <c r="A28" s="3">
        <v>21759523033</v>
      </c>
      <c r="B28" s="1" t="s">
        <v>1042</v>
      </c>
      <c r="C28" s="1" t="s">
        <v>1096</v>
      </c>
      <c r="D28" s="1" t="s">
        <v>1097</v>
      </c>
      <c r="E28" s="1" t="s">
        <v>1098</v>
      </c>
      <c r="F28" s="1" t="s">
        <v>1042</v>
      </c>
      <c r="G28" s="1" t="s">
        <v>924</v>
      </c>
      <c r="H28" s="1" t="s">
        <v>929</v>
      </c>
      <c r="I28" s="1" t="s">
        <v>1099</v>
      </c>
      <c r="J28" s="1" t="s">
        <v>30</v>
      </c>
      <c r="K28" s="1" t="s">
        <v>1100</v>
      </c>
      <c r="L28" s="1" t="s">
        <v>1100</v>
      </c>
      <c r="M28" s="1" t="s">
        <v>932</v>
      </c>
      <c r="N28" s="1" t="s">
        <v>932</v>
      </c>
      <c r="O28" s="1" t="s">
        <v>933</v>
      </c>
      <c r="P28" s="1" t="s">
        <v>934</v>
      </c>
      <c r="Q28" s="1" t="s">
        <v>935</v>
      </c>
      <c r="R28" s="1" t="s">
        <v>1101</v>
      </c>
      <c r="S28" s="1" t="s">
        <v>937</v>
      </c>
      <c r="T28" s="1" t="s">
        <v>938</v>
      </c>
      <c r="U28" s="1" t="s">
        <v>939</v>
      </c>
      <c r="V28" s="1" t="s">
        <v>1102</v>
      </c>
    </row>
    <row r="29" s="1" customFormat="1" spans="1:22">
      <c r="A29" s="3">
        <v>21758944394</v>
      </c>
      <c r="B29" s="1" t="s">
        <v>1042</v>
      </c>
      <c r="C29" s="1" t="s">
        <v>1103</v>
      </c>
      <c r="D29" s="1" t="s">
        <v>1104</v>
      </c>
      <c r="E29" s="1" t="s">
        <v>1105</v>
      </c>
      <c r="F29" s="1" t="s">
        <v>1042</v>
      </c>
      <c r="G29" s="1" t="s">
        <v>928</v>
      </c>
      <c r="H29" s="1" t="s">
        <v>929</v>
      </c>
      <c r="I29" s="1" t="s">
        <v>1106</v>
      </c>
      <c r="J29" s="1" t="s">
        <v>30</v>
      </c>
      <c r="K29" s="1" t="s">
        <v>1107</v>
      </c>
      <c r="L29" s="1" t="s">
        <v>1107</v>
      </c>
      <c r="M29" s="1" t="s">
        <v>932</v>
      </c>
      <c r="N29" s="1" t="s">
        <v>932</v>
      </c>
      <c r="O29" s="1" t="s">
        <v>933</v>
      </c>
      <c r="P29" s="1" t="s">
        <v>934</v>
      </c>
      <c r="Q29" s="1" t="s">
        <v>935</v>
      </c>
      <c r="R29" s="1" t="s">
        <v>1108</v>
      </c>
      <c r="S29" s="1" t="s">
        <v>937</v>
      </c>
      <c r="T29" s="1" t="s">
        <v>938</v>
      </c>
      <c r="U29" s="1" t="s">
        <v>939</v>
      </c>
      <c r="V29" s="1" t="s">
        <v>1041</v>
      </c>
    </row>
    <row r="30" s="1" customFormat="1" spans="1:22">
      <c r="A30" s="3">
        <v>21758553889</v>
      </c>
      <c r="B30" s="1" t="s">
        <v>1042</v>
      </c>
      <c r="C30" s="1" t="s">
        <v>1109</v>
      </c>
      <c r="D30" s="1" t="s">
        <v>1110</v>
      </c>
      <c r="E30" s="1" t="s">
        <v>1111</v>
      </c>
      <c r="F30" s="1" t="s">
        <v>924</v>
      </c>
      <c r="G30" s="1" t="s">
        <v>928</v>
      </c>
      <c r="H30" s="1" t="s">
        <v>929</v>
      </c>
      <c r="I30" s="1" t="s">
        <v>1112</v>
      </c>
      <c r="J30" s="1" t="s">
        <v>30</v>
      </c>
      <c r="K30" s="1" t="s">
        <v>1113</v>
      </c>
      <c r="L30" s="1" t="s">
        <v>1113</v>
      </c>
      <c r="M30" s="1" t="s">
        <v>932</v>
      </c>
      <c r="N30" s="1" t="s">
        <v>932</v>
      </c>
      <c r="O30" s="1" t="s">
        <v>933</v>
      </c>
      <c r="P30" s="1" t="s">
        <v>934</v>
      </c>
      <c r="Q30" s="1" t="s">
        <v>935</v>
      </c>
      <c r="R30" s="1" t="s">
        <v>1114</v>
      </c>
      <c r="S30" s="1" t="s">
        <v>937</v>
      </c>
      <c r="T30" s="1" t="s">
        <v>938</v>
      </c>
      <c r="U30" s="1" t="s">
        <v>939</v>
      </c>
      <c r="V30" s="1" t="s">
        <v>1041</v>
      </c>
    </row>
    <row r="31" s="1" customFormat="1" spans="1:22">
      <c r="A31" s="3">
        <v>21755129648</v>
      </c>
      <c r="B31" s="1" t="s">
        <v>1042</v>
      </c>
      <c r="C31" s="1" t="s">
        <v>1115</v>
      </c>
      <c r="D31" s="1" t="s">
        <v>1116</v>
      </c>
      <c r="E31" s="1" t="s">
        <v>1117</v>
      </c>
      <c r="F31" s="1" t="s">
        <v>1042</v>
      </c>
      <c r="G31" s="1" t="s">
        <v>928</v>
      </c>
      <c r="H31" s="1" t="s">
        <v>929</v>
      </c>
      <c r="I31" s="1" t="s">
        <v>1118</v>
      </c>
      <c r="J31" s="1" t="s">
        <v>30</v>
      </c>
      <c r="K31" s="1" t="s">
        <v>1119</v>
      </c>
      <c r="L31" s="1" t="s">
        <v>1119</v>
      </c>
      <c r="M31" s="1" t="s">
        <v>932</v>
      </c>
      <c r="N31" s="1" t="s">
        <v>932</v>
      </c>
      <c r="O31" s="1" t="s">
        <v>933</v>
      </c>
      <c r="P31" s="1" t="s">
        <v>934</v>
      </c>
      <c r="Q31" s="1" t="s">
        <v>935</v>
      </c>
      <c r="R31" s="1" t="s">
        <v>1120</v>
      </c>
      <c r="S31" s="1" t="s">
        <v>937</v>
      </c>
      <c r="T31" s="1" t="s">
        <v>938</v>
      </c>
      <c r="U31" s="1" t="s">
        <v>939</v>
      </c>
      <c r="V31" s="1" t="s">
        <v>1121</v>
      </c>
    </row>
    <row r="32" s="1" customFormat="1" spans="1:22">
      <c r="A32" s="3">
        <v>21754947337</v>
      </c>
      <c r="B32" s="1" t="s">
        <v>1042</v>
      </c>
      <c r="C32" s="1" t="s">
        <v>1122</v>
      </c>
      <c r="D32" s="1" t="s">
        <v>1123</v>
      </c>
      <c r="E32" s="1" t="s">
        <v>1124</v>
      </c>
      <c r="F32" s="1" t="s">
        <v>924</v>
      </c>
      <c r="G32" s="1" t="s">
        <v>928</v>
      </c>
      <c r="H32" s="1" t="s">
        <v>929</v>
      </c>
      <c r="I32" s="1" t="s">
        <v>1125</v>
      </c>
      <c r="J32" s="1" t="s">
        <v>30</v>
      </c>
      <c r="K32" s="1" t="s">
        <v>1126</v>
      </c>
      <c r="L32" s="1" t="s">
        <v>1126</v>
      </c>
      <c r="M32" s="1" t="s">
        <v>932</v>
      </c>
      <c r="N32" s="1" t="s">
        <v>932</v>
      </c>
      <c r="O32" s="1" t="s">
        <v>933</v>
      </c>
      <c r="P32" s="1" t="s">
        <v>934</v>
      </c>
      <c r="Q32" s="1" t="s">
        <v>935</v>
      </c>
      <c r="R32" s="1" t="s">
        <v>1127</v>
      </c>
      <c r="S32" s="1" t="s">
        <v>937</v>
      </c>
      <c r="T32" s="1" t="s">
        <v>938</v>
      </c>
      <c r="U32" s="1" t="s">
        <v>939</v>
      </c>
      <c r="V32" s="1" t="s">
        <v>953</v>
      </c>
    </row>
    <row r="33" s="1" customFormat="1" spans="1:22">
      <c r="A33" s="3">
        <v>21754937590</v>
      </c>
      <c r="B33" s="1" t="s">
        <v>1042</v>
      </c>
      <c r="C33" s="1" t="s">
        <v>1128</v>
      </c>
      <c r="D33" s="1" t="s">
        <v>1129</v>
      </c>
      <c r="E33" s="1" t="s">
        <v>1130</v>
      </c>
      <c r="F33" s="1" t="s">
        <v>924</v>
      </c>
      <c r="G33" s="1" t="s">
        <v>928</v>
      </c>
      <c r="H33" s="1" t="s">
        <v>929</v>
      </c>
      <c r="I33" s="1" t="s">
        <v>1131</v>
      </c>
      <c r="J33" s="1" t="s">
        <v>30</v>
      </c>
      <c r="K33" s="1" t="s">
        <v>1132</v>
      </c>
      <c r="L33" s="1" t="s">
        <v>1132</v>
      </c>
      <c r="M33" s="1" t="s">
        <v>932</v>
      </c>
      <c r="N33" s="1" t="s">
        <v>932</v>
      </c>
      <c r="O33" s="1" t="s">
        <v>933</v>
      </c>
      <c r="P33" s="1" t="s">
        <v>934</v>
      </c>
      <c r="Q33" s="1" t="s">
        <v>935</v>
      </c>
      <c r="R33" s="1" t="s">
        <v>1133</v>
      </c>
      <c r="S33" s="1" t="s">
        <v>937</v>
      </c>
      <c r="T33" s="1" t="s">
        <v>938</v>
      </c>
      <c r="U33" s="1" t="s">
        <v>939</v>
      </c>
      <c r="V33" s="1" t="s">
        <v>1041</v>
      </c>
    </row>
    <row r="34" s="1" customFormat="1" spans="1:22">
      <c r="A34" s="3">
        <v>21754337957</v>
      </c>
      <c r="B34" s="1" t="s">
        <v>1042</v>
      </c>
      <c r="C34" s="1" t="s">
        <v>1134</v>
      </c>
      <c r="D34" s="1" t="s">
        <v>1135</v>
      </c>
      <c r="E34" s="1" t="s">
        <v>1136</v>
      </c>
      <c r="F34" s="1" t="s">
        <v>1042</v>
      </c>
      <c r="G34" s="1" t="s">
        <v>924</v>
      </c>
      <c r="H34" s="1" t="s">
        <v>929</v>
      </c>
      <c r="I34" s="1" t="s">
        <v>1137</v>
      </c>
      <c r="J34" s="1" t="s">
        <v>30</v>
      </c>
      <c r="K34" s="1" t="s">
        <v>1138</v>
      </c>
      <c r="L34" s="1" t="s">
        <v>1138</v>
      </c>
      <c r="M34" s="1" t="s">
        <v>932</v>
      </c>
      <c r="N34" s="1" t="s">
        <v>932</v>
      </c>
      <c r="O34" s="1" t="s">
        <v>933</v>
      </c>
      <c r="P34" s="1" t="s">
        <v>934</v>
      </c>
      <c r="Q34" s="1" t="s">
        <v>935</v>
      </c>
      <c r="R34" s="1" t="s">
        <v>1139</v>
      </c>
      <c r="S34" s="1" t="s">
        <v>937</v>
      </c>
      <c r="T34" s="1" t="s">
        <v>938</v>
      </c>
      <c r="U34" s="1" t="s">
        <v>939</v>
      </c>
      <c r="V34" s="1" t="s">
        <v>1015</v>
      </c>
    </row>
    <row r="35" s="1" customFormat="1" spans="1:22">
      <c r="A35" s="3">
        <v>21754124247</v>
      </c>
      <c r="B35" s="1" t="s">
        <v>1042</v>
      </c>
      <c r="C35" s="1" t="s">
        <v>1140</v>
      </c>
      <c r="D35" s="1" t="s">
        <v>1141</v>
      </c>
      <c r="E35" s="1" t="s">
        <v>1142</v>
      </c>
      <c r="F35" s="1" t="s">
        <v>1042</v>
      </c>
      <c r="G35" s="1" t="s">
        <v>924</v>
      </c>
      <c r="H35" s="1" t="s">
        <v>929</v>
      </c>
      <c r="I35" s="1" t="s">
        <v>1143</v>
      </c>
      <c r="J35" s="1" t="s">
        <v>30</v>
      </c>
      <c r="K35" s="1" t="s">
        <v>1144</v>
      </c>
      <c r="L35" s="1" t="s">
        <v>1144</v>
      </c>
      <c r="M35" s="1" t="s">
        <v>932</v>
      </c>
      <c r="N35" s="1" t="s">
        <v>932</v>
      </c>
      <c r="O35" s="1" t="s">
        <v>933</v>
      </c>
      <c r="P35" s="1" t="s">
        <v>934</v>
      </c>
      <c r="Q35" s="1" t="s">
        <v>935</v>
      </c>
      <c r="R35" s="1" t="s">
        <v>1145</v>
      </c>
      <c r="S35" s="1" t="s">
        <v>937</v>
      </c>
      <c r="T35" s="1" t="s">
        <v>938</v>
      </c>
      <c r="U35" s="1" t="s">
        <v>939</v>
      </c>
      <c r="V35" s="1" t="s">
        <v>953</v>
      </c>
    </row>
    <row r="36" s="1" customFormat="1" spans="1:22">
      <c r="A36" s="3">
        <v>21753631569</v>
      </c>
      <c r="B36" s="1" t="s">
        <v>1042</v>
      </c>
      <c r="C36" s="1" t="s">
        <v>1146</v>
      </c>
      <c r="D36" s="1" t="s">
        <v>1147</v>
      </c>
      <c r="E36" s="1" t="s">
        <v>1148</v>
      </c>
      <c r="F36" s="1" t="s">
        <v>1042</v>
      </c>
      <c r="G36" s="1" t="s">
        <v>924</v>
      </c>
      <c r="H36" s="1" t="s">
        <v>929</v>
      </c>
      <c r="I36" s="1" t="s">
        <v>1149</v>
      </c>
      <c r="J36" s="1" t="s">
        <v>30</v>
      </c>
      <c r="K36" s="1" t="s">
        <v>1150</v>
      </c>
      <c r="L36" s="1" t="s">
        <v>1150</v>
      </c>
      <c r="M36" s="1" t="s">
        <v>932</v>
      </c>
      <c r="N36" s="1" t="s">
        <v>932</v>
      </c>
      <c r="O36" s="1" t="s">
        <v>933</v>
      </c>
      <c r="P36" s="1" t="s">
        <v>934</v>
      </c>
      <c r="Q36" s="1" t="s">
        <v>935</v>
      </c>
      <c r="R36" s="1" t="s">
        <v>1151</v>
      </c>
      <c r="S36" s="1" t="s">
        <v>937</v>
      </c>
      <c r="T36" s="1" t="s">
        <v>938</v>
      </c>
      <c r="U36" s="1" t="s">
        <v>939</v>
      </c>
      <c r="V36" s="1" t="s">
        <v>1041</v>
      </c>
    </row>
    <row r="37" s="1" customFormat="1" spans="1:22">
      <c r="A37" s="3">
        <v>21753436278</v>
      </c>
      <c r="B37" s="1" t="s">
        <v>1042</v>
      </c>
      <c r="C37" s="1" t="s">
        <v>1152</v>
      </c>
      <c r="D37" s="1" t="s">
        <v>1153</v>
      </c>
      <c r="E37" s="1" t="s">
        <v>1154</v>
      </c>
      <c r="F37" s="1" t="s">
        <v>1042</v>
      </c>
      <c r="G37" s="1" t="s">
        <v>924</v>
      </c>
      <c r="H37" s="1" t="s">
        <v>929</v>
      </c>
      <c r="I37" s="1" t="s">
        <v>1155</v>
      </c>
      <c r="J37" s="1" t="s">
        <v>30</v>
      </c>
      <c r="K37" s="1" t="s">
        <v>1156</v>
      </c>
      <c r="L37" s="1" t="s">
        <v>1156</v>
      </c>
      <c r="M37" s="1" t="s">
        <v>932</v>
      </c>
      <c r="N37" s="1" t="s">
        <v>932</v>
      </c>
      <c r="O37" s="1" t="s">
        <v>933</v>
      </c>
      <c r="P37" s="1" t="s">
        <v>934</v>
      </c>
      <c r="Q37" s="1" t="s">
        <v>935</v>
      </c>
      <c r="R37" s="1" t="s">
        <v>1157</v>
      </c>
      <c r="S37" s="1" t="s">
        <v>937</v>
      </c>
      <c r="T37" s="1" t="s">
        <v>938</v>
      </c>
      <c r="U37" s="1" t="s">
        <v>939</v>
      </c>
      <c r="V37" s="1" t="s">
        <v>1041</v>
      </c>
    </row>
    <row r="38" s="1" customFormat="1" spans="1:22">
      <c r="A38" s="3">
        <v>21753302582</v>
      </c>
      <c r="B38" s="1" t="s">
        <v>1042</v>
      </c>
      <c r="C38" s="1" t="s">
        <v>1158</v>
      </c>
      <c r="D38" s="1" t="s">
        <v>1159</v>
      </c>
      <c r="E38" s="1" t="s">
        <v>1160</v>
      </c>
      <c r="F38" s="1" t="s">
        <v>1042</v>
      </c>
      <c r="G38" s="1" t="s">
        <v>928</v>
      </c>
      <c r="H38" s="1" t="s">
        <v>929</v>
      </c>
      <c r="I38" s="1" t="s">
        <v>1161</v>
      </c>
      <c r="J38" s="1" t="s">
        <v>30</v>
      </c>
      <c r="K38" s="1" t="s">
        <v>1162</v>
      </c>
      <c r="L38" s="1" t="s">
        <v>1162</v>
      </c>
      <c r="M38" s="1" t="s">
        <v>932</v>
      </c>
      <c r="N38" s="1" t="s">
        <v>932</v>
      </c>
      <c r="O38" s="1" t="s">
        <v>933</v>
      </c>
      <c r="P38" s="1" t="s">
        <v>934</v>
      </c>
      <c r="Q38" s="1" t="s">
        <v>935</v>
      </c>
      <c r="R38" s="1" t="s">
        <v>1163</v>
      </c>
      <c r="S38" s="1" t="s">
        <v>937</v>
      </c>
      <c r="T38" s="1" t="s">
        <v>938</v>
      </c>
      <c r="U38" s="1" t="s">
        <v>1164</v>
      </c>
      <c r="V38" s="1" t="s">
        <v>1102</v>
      </c>
    </row>
    <row r="39" s="1" customFormat="1" spans="1:22">
      <c r="A39" s="3">
        <v>21753171232</v>
      </c>
      <c r="B39" s="1" t="s">
        <v>1042</v>
      </c>
      <c r="C39" s="1" t="s">
        <v>1165</v>
      </c>
      <c r="D39" s="1" t="s">
        <v>1166</v>
      </c>
      <c r="E39" s="1" t="s">
        <v>1167</v>
      </c>
      <c r="F39" s="1" t="s">
        <v>1042</v>
      </c>
      <c r="G39" s="1" t="s">
        <v>928</v>
      </c>
      <c r="H39" s="1" t="s">
        <v>929</v>
      </c>
      <c r="I39" s="1" t="s">
        <v>1168</v>
      </c>
      <c r="J39" s="1" t="s">
        <v>30</v>
      </c>
      <c r="K39" s="1" t="s">
        <v>1169</v>
      </c>
      <c r="L39" s="1" t="s">
        <v>1169</v>
      </c>
      <c r="M39" s="1" t="s">
        <v>932</v>
      </c>
      <c r="N39" s="1" t="s">
        <v>932</v>
      </c>
      <c r="O39" s="1" t="s">
        <v>933</v>
      </c>
      <c r="P39" s="1" t="s">
        <v>934</v>
      </c>
      <c r="Q39" s="1" t="s">
        <v>935</v>
      </c>
      <c r="R39" s="1" t="s">
        <v>1170</v>
      </c>
      <c r="S39" s="1" t="s">
        <v>937</v>
      </c>
      <c r="T39" s="1" t="s">
        <v>938</v>
      </c>
      <c r="U39" s="1" t="s">
        <v>939</v>
      </c>
      <c r="V39" s="1" t="s">
        <v>1171</v>
      </c>
    </row>
    <row r="40" s="1" customFormat="1" spans="1:22">
      <c r="A40" s="3">
        <v>21752767375</v>
      </c>
      <c r="B40" s="1" t="s">
        <v>1042</v>
      </c>
      <c r="C40" s="1" t="s">
        <v>1172</v>
      </c>
      <c r="D40" s="1" t="s">
        <v>1173</v>
      </c>
      <c r="E40" s="1" t="s">
        <v>1174</v>
      </c>
      <c r="F40" s="1" t="s">
        <v>1042</v>
      </c>
      <c r="G40" s="1" t="s">
        <v>928</v>
      </c>
      <c r="H40" s="1" t="s">
        <v>929</v>
      </c>
      <c r="I40" s="1" t="s">
        <v>1175</v>
      </c>
      <c r="J40" s="1" t="s">
        <v>30</v>
      </c>
      <c r="K40" s="1" t="s">
        <v>1176</v>
      </c>
      <c r="L40" s="1" t="s">
        <v>1176</v>
      </c>
      <c r="M40" s="1" t="s">
        <v>932</v>
      </c>
      <c r="N40" s="1" t="s">
        <v>932</v>
      </c>
      <c r="O40" s="1" t="s">
        <v>933</v>
      </c>
      <c r="P40" s="1" t="s">
        <v>934</v>
      </c>
      <c r="Q40" s="1" t="s">
        <v>935</v>
      </c>
      <c r="R40" s="1" t="s">
        <v>1177</v>
      </c>
      <c r="S40" s="1" t="s">
        <v>937</v>
      </c>
      <c r="T40" s="1" t="s">
        <v>938</v>
      </c>
      <c r="U40" s="1" t="s">
        <v>939</v>
      </c>
      <c r="V40" s="1" t="s">
        <v>1041</v>
      </c>
    </row>
    <row r="41" s="1" customFormat="1" spans="1:22">
      <c r="A41" s="3">
        <v>21752725940</v>
      </c>
      <c r="B41" s="1" t="s">
        <v>1042</v>
      </c>
      <c r="C41" s="1" t="s">
        <v>1178</v>
      </c>
      <c r="D41" s="1" t="s">
        <v>1179</v>
      </c>
      <c r="E41" s="1" t="s">
        <v>1180</v>
      </c>
      <c r="F41" s="1" t="s">
        <v>924</v>
      </c>
      <c r="G41" s="1" t="s">
        <v>928</v>
      </c>
      <c r="H41" s="1" t="s">
        <v>929</v>
      </c>
      <c r="I41" s="1" t="s">
        <v>1181</v>
      </c>
      <c r="J41" s="1" t="s">
        <v>30</v>
      </c>
      <c r="K41" s="1" t="s">
        <v>1182</v>
      </c>
      <c r="L41" s="1" t="s">
        <v>1182</v>
      </c>
      <c r="M41" s="1" t="s">
        <v>932</v>
      </c>
      <c r="N41" s="1" t="s">
        <v>932</v>
      </c>
      <c r="O41" s="1" t="s">
        <v>933</v>
      </c>
      <c r="P41" s="1" t="s">
        <v>934</v>
      </c>
      <c r="Q41" s="1" t="s">
        <v>935</v>
      </c>
      <c r="R41" s="1" t="s">
        <v>1183</v>
      </c>
      <c r="S41" s="1" t="s">
        <v>937</v>
      </c>
      <c r="T41" s="1" t="s">
        <v>938</v>
      </c>
      <c r="U41" s="1" t="s">
        <v>939</v>
      </c>
      <c r="V41" s="1" t="s">
        <v>1184</v>
      </c>
    </row>
    <row r="42" s="1" customFormat="1" spans="1:22">
      <c r="A42" s="3">
        <v>21752694102</v>
      </c>
      <c r="B42" s="1" t="s">
        <v>1042</v>
      </c>
      <c r="C42" s="1" t="s">
        <v>1185</v>
      </c>
      <c r="D42" s="1" t="s">
        <v>1186</v>
      </c>
      <c r="E42" s="1" t="s">
        <v>1187</v>
      </c>
      <c r="F42" s="1" t="s">
        <v>1042</v>
      </c>
      <c r="G42" s="1" t="s">
        <v>924</v>
      </c>
      <c r="H42" s="1" t="s">
        <v>929</v>
      </c>
      <c r="I42" s="1" t="s">
        <v>1188</v>
      </c>
      <c r="J42" s="1" t="s">
        <v>30</v>
      </c>
      <c r="K42" s="1" t="s">
        <v>1189</v>
      </c>
      <c r="L42" s="1" t="s">
        <v>1189</v>
      </c>
      <c r="M42" s="1" t="s">
        <v>932</v>
      </c>
      <c r="N42" s="1" t="s">
        <v>932</v>
      </c>
      <c r="O42" s="1" t="s">
        <v>933</v>
      </c>
      <c r="P42" s="1" t="s">
        <v>934</v>
      </c>
      <c r="Q42" s="1" t="s">
        <v>935</v>
      </c>
      <c r="R42" s="1" t="s">
        <v>1190</v>
      </c>
      <c r="S42" s="1" t="s">
        <v>937</v>
      </c>
      <c r="T42" s="1" t="s">
        <v>938</v>
      </c>
      <c r="U42" s="1" t="s">
        <v>939</v>
      </c>
      <c r="V42" s="1" t="s">
        <v>1191</v>
      </c>
    </row>
    <row r="43" s="1" customFormat="1" spans="1:22">
      <c r="A43" s="3">
        <v>21752668237</v>
      </c>
      <c r="B43" s="1" t="s">
        <v>1042</v>
      </c>
      <c r="C43" s="1" t="s">
        <v>1192</v>
      </c>
      <c r="D43" s="1" t="s">
        <v>1141</v>
      </c>
      <c r="E43" s="1" t="s">
        <v>1193</v>
      </c>
      <c r="F43" s="1" t="s">
        <v>1042</v>
      </c>
      <c r="G43" s="1" t="s">
        <v>924</v>
      </c>
      <c r="H43" s="1" t="s">
        <v>929</v>
      </c>
      <c r="I43" s="1" t="s">
        <v>1143</v>
      </c>
      <c r="J43" s="1" t="s">
        <v>30</v>
      </c>
      <c r="K43" s="1" t="s">
        <v>1144</v>
      </c>
      <c r="L43" s="1" t="s">
        <v>1144</v>
      </c>
      <c r="M43" s="1" t="s">
        <v>932</v>
      </c>
      <c r="N43" s="1" t="s">
        <v>932</v>
      </c>
      <c r="O43" s="1" t="s">
        <v>933</v>
      </c>
      <c r="P43" s="1" t="s">
        <v>934</v>
      </c>
      <c r="Q43" s="1" t="s">
        <v>935</v>
      </c>
      <c r="R43" s="1" t="s">
        <v>1194</v>
      </c>
      <c r="S43" s="1" t="s">
        <v>937</v>
      </c>
      <c r="T43" s="1" t="s">
        <v>938</v>
      </c>
      <c r="U43" s="1" t="s">
        <v>939</v>
      </c>
      <c r="V43" s="1" t="s">
        <v>953</v>
      </c>
    </row>
    <row r="44" s="1" customFormat="1" spans="1:22">
      <c r="A44" s="3">
        <v>21752462480</v>
      </c>
      <c r="B44" s="1" t="s">
        <v>1042</v>
      </c>
      <c r="C44" s="1" t="s">
        <v>1195</v>
      </c>
      <c r="D44" s="1" t="s">
        <v>1196</v>
      </c>
      <c r="E44" s="1" t="s">
        <v>1197</v>
      </c>
      <c r="F44" s="1" t="s">
        <v>924</v>
      </c>
      <c r="G44" s="1" t="s">
        <v>928</v>
      </c>
      <c r="H44" s="1" t="s">
        <v>929</v>
      </c>
      <c r="I44" s="1" t="s">
        <v>1198</v>
      </c>
      <c r="J44" s="1" t="s">
        <v>30</v>
      </c>
      <c r="K44" s="1" t="s">
        <v>1199</v>
      </c>
      <c r="L44" s="1" t="s">
        <v>1199</v>
      </c>
      <c r="M44" s="1" t="s">
        <v>932</v>
      </c>
      <c r="N44" s="1" t="s">
        <v>932</v>
      </c>
      <c r="O44" s="1" t="s">
        <v>933</v>
      </c>
      <c r="P44" s="1" t="s">
        <v>934</v>
      </c>
      <c r="Q44" s="1" t="s">
        <v>935</v>
      </c>
      <c r="R44" s="1" t="s">
        <v>1200</v>
      </c>
      <c r="S44" s="1" t="s">
        <v>937</v>
      </c>
      <c r="T44" s="1" t="s">
        <v>938</v>
      </c>
      <c r="U44" s="1" t="s">
        <v>939</v>
      </c>
      <c r="V44" s="1" t="s">
        <v>974</v>
      </c>
    </row>
    <row r="45" s="1" customFormat="1" spans="1:22">
      <c r="A45" s="3">
        <v>21752308250</v>
      </c>
      <c r="B45" s="1" t="s">
        <v>1042</v>
      </c>
      <c r="C45" s="1" t="s">
        <v>1201</v>
      </c>
      <c r="D45" s="1" t="s">
        <v>1202</v>
      </c>
      <c r="E45" s="1" t="s">
        <v>1203</v>
      </c>
      <c r="F45" s="1" t="s">
        <v>1042</v>
      </c>
      <c r="G45" s="1" t="s">
        <v>924</v>
      </c>
      <c r="H45" s="1" t="s">
        <v>929</v>
      </c>
      <c r="I45" s="1" t="s">
        <v>1204</v>
      </c>
      <c r="J45" s="1" t="s">
        <v>30</v>
      </c>
      <c r="K45" s="1" t="s">
        <v>1205</v>
      </c>
      <c r="L45" s="1" t="s">
        <v>1205</v>
      </c>
      <c r="M45" s="1" t="s">
        <v>932</v>
      </c>
      <c r="N45" s="1" t="s">
        <v>932</v>
      </c>
      <c r="O45" s="1" t="s">
        <v>933</v>
      </c>
      <c r="P45" s="1" t="s">
        <v>934</v>
      </c>
      <c r="Q45" s="1" t="s">
        <v>935</v>
      </c>
      <c r="R45" s="1" t="s">
        <v>1206</v>
      </c>
      <c r="S45" s="1" t="s">
        <v>937</v>
      </c>
      <c r="T45" s="1" t="s">
        <v>938</v>
      </c>
      <c r="U45" s="1" t="s">
        <v>939</v>
      </c>
      <c r="V45" s="1" t="s">
        <v>1207</v>
      </c>
    </row>
    <row r="46" s="1" customFormat="1" spans="1:22">
      <c r="A46" s="3">
        <v>21752305624</v>
      </c>
      <c r="B46" s="1" t="s">
        <v>1042</v>
      </c>
      <c r="C46" s="1" t="s">
        <v>1208</v>
      </c>
      <c r="D46" s="1" t="s">
        <v>1209</v>
      </c>
      <c r="E46" s="1" t="s">
        <v>1210</v>
      </c>
      <c r="F46" s="1" t="s">
        <v>1042</v>
      </c>
      <c r="G46" s="1" t="s">
        <v>928</v>
      </c>
      <c r="H46" s="1" t="s">
        <v>929</v>
      </c>
      <c r="I46" s="1" t="s">
        <v>1211</v>
      </c>
      <c r="J46" s="1" t="s">
        <v>30</v>
      </c>
      <c r="K46" s="1" t="s">
        <v>1212</v>
      </c>
      <c r="L46" s="1" t="s">
        <v>1212</v>
      </c>
      <c r="M46" s="1" t="s">
        <v>932</v>
      </c>
      <c r="N46" s="1" t="s">
        <v>932</v>
      </c>
      <c r="O46" s="1" t="s">
        <v>933</v>
      </c>
      <c r="P46" s="1" t="s">
        <v>934</v>
      </c>
      <c r="Q46" s="1" t="s">
        <v>935</v>
      </c>
      <c r="R46" s="1" t="s">
        <v>1213</v>
      </c>
      <c r="S46" s="1" t="s">
        <v>937</v>
      </c>
      <c r="T46" s="1" t="s">
        <v>938</v>
      </c>
      <c r="U46" s="1" t="s">
        <v>939</v>
      </c>
      <c r="V46" s="1" t="s">
        <v>1191</v>
      </c>
    </row>
    <row r="47" s="1" customFormat="1" spans="1:22">
      <c r="A47" s="3">
        <v>21752208808</v>
      </c>
      <c r="B47" s="1" t="s">
        <v>1042</v>
      </c>
      <c r="C47" s="1" t="s">
        <v>1214</v>
      </c>
      <c r="D47" s="1" t="s">
        <v>1215</v>
      </c>
      <c r="E47" s="1" t="s">
        <v>1216</v>
      </c>
      <c r="F47" s="1" t="s">
        <v>1042</v>
      </c>
      <c r="G47" s="1" t="s">
        <v>924</v>
      </c>
      <c r="H47" s="1" t="s">
        <v>929</v>
      </c>
      <c r="I47" s="1" t="s">
        <v>1217</v>
      </c>
      <c r="J47" s="1" t="s">
        <v>30</v>
      </c>
      <c r="K47" s="1" t="s">
        <v>1218</v>
      </c>
      <c r="L47" s="1" t="s">
        <v>1218</v>
      </c>
      <c r="M47" s="1" t="s">
        <v>932</v>
      </c>
      <c r="N47" s="1" t="s">
        <v>932</v>
      </c>
      <c r="O47" s="1" t="s">
        <v>933</v>
      </c>
      <c r="P47" s="1" t="s">
        <v>934</v>
      </c>
      <c r="Q47" s="1" t="s">
        <v>935</v>
      </c>
      <c r="R47" s="1" t="s">
        <v>1219</v>
      </c>
      <c r="S47" s="1" t="s">
        <v>937</v>
      </c>
      <c r="T47" s="1" t="s">
        <v>938</v>
      </c>
      <c r="U47" s="1" t="s">
        <v>939</v>
      </c>
      <c r="V47" s="1" t="s">
        <v>953</v>
      </c>
    </row>
    <row r="48" s="1" customFormat="1" spans="1:22">
      <c r="A48" s="3">
        <v>21751701729</v>
      </c>
      <c r="B48" s="1" t="s">
        <v>1042</v>
      </c>
      <c r="C48" s="1" t="s">
        <v>1220</v>
      </c>
      <c r="D48" s="1" t="s">
        <v>1221</v>
      </c>
      <c r="E48" s="1" t="s">
        <v>1222</v>
      </c>
      <c r="F48" s="1" t="s">
        <v>1042</v>
      </c>
      <c r="G48" s="1" t="s">
        <v>924</v>
      </c>
      <c r="H48" s="1" t="s">
        <v>929</v>
      </c>
      <c r="I48" s="1" t="s">
        <v>1223</v>
      </c>
      <c r="J48" s="1" t="s">
        <v>30</v>
      </c>
      <c r="K48" s="1" t="s">
        <v>1224</v>
      </c>
      <c r="L48" s="1" t="s">
        <v>1224</v>
      </c>
      <c r="M48" s="1" t="s">
        <v>932</v>
      </c>
      <c r="N48" s="1" t="s">
        <v>932</v>
      </c>
      <c r="O48" s="1" t="s">
        <v>933</v>
      </c>
      <c r="P48" s="1" t="s">
        <v>934</v>
      </c>
      <c r="Q48" s="1" t="s">
        <v>935</v>
      </c>
      <c r="R48" s="1" t="s">
        <v>1225</v>
      </c>
      <c r="S48" s="1" t="s">
        <v>937</v>
      </c>
      <c r="T48" s="1" t="s">
        <v>938</v>
      </c>
      <c r="U48" s="1" t="s">
        <v>939</v>
      </c>
      <c r="V48" s="1" t="s">
        <v>953</v>
      </c>
    </row>
    <row r="49" s="1" customFormat="1" spans="1:22">
      <c r="A49" s="3">
        <v>21751635407</v>
      </c>
      <c r="B49" s="1" t="s">
        <v>1042</v>
      </c>
      <c r="C49" s="1" t="s">
        <v>1226</v>
      </c>
      <c r="D49" s="1" t="s">
        <v>1227</v>
      </c>
      <c r="E49" s="1" t="s">
        <v>1228</v>
      </c>
      <c r="F49" s="1" t="s">
        <v>1042</v>
      </c>
      <c r="G49" s="1" t="s">
        <v>924</v>
      </c>
      <c r="H49" s="1" t="s">
        <v>929</v>
      </c>
      <c r="I49" s="1" t="s">
        <v>1229</v>
      </c>
      <c r="J49" s="1" t="s">
        <v>30</v>
      </c>
      <c r="K49" s="1" t="s">
        <v>1230</v>
      </c>
      <c r="L49" s="1" t="s">
        <v>1230</v>
      </c>
      <c r="M49" s="1" t="s">
        <v>932</v>
      </c>
      <c r="N49" s="1" t="s">
        <v>932</v>
      </c>
      <c r="O49" s="1" t="s">
        <v>933</v>
      </c>
      <c r="P49" s="1" t="s">
        <v>934</v>
      </c>
      <c r="Q49" s="1" t="s">
        <v>935</v>
      </c>
      <c r="R49" s="1" t="s">
        <v>1231</v>
      </c>
      <c r="S49" s="1" t="s">
        <v>937</v>
      </c>
      <c r="T49" s="1" t="s">
        <v>938</v>
      </c>
      <c r="U49" s="1" t="s">
        <v>939</v>
      </c>
      <c r="V49" s="1" t="s">
        <v>1232</v>
      </c>
    </row>
    <row r="50" s="1" customFormat="1" spans="1:22">
      <c r="A50" s="3">
        <v>21751609474</v>
      </c>
      <c r="B50" s="1" t="s">
        <v>1042</v>
      </c>
      <c r="C50" s="1" t="s">
        <v>1233</v>
      </c>
      <c r="D50" s="1" t="s">
        <v>1234</v>
      </c>
      <c r="E50" s="1" t="s">
        <v>1235</v>
      </c>
      <c r="F50" s="1" t="s">
        <v>924</v>
      </c>
      <c r="G50" s="1" t="s">
        <v>928</v>
      </c>
      <c r="H50" s="1" t="s">
        <v>929</v>
      </c>
      <c r="I50" s="1" t="s">
        <v>1236</v>
      </c>
      <c r="J50" s="1" t="s">
        <v>30</v>
      </c>
      <c r="K50" s="1" t="s">
        <v>1237</v>
      </c>
      <c r="L50" s="1" t="s">
        <v>1237</v>
      </c>
      <c r="M50" s="1" t="s">
        <v>932</v>
      </c>
      <c r="N50" s="1" t="s">
        <v>932</v>
      </c>
      <c r="O50" s="1" t="s">
        <v>933</v>
      </c>
      <c r="P50" s="1" t="s">
        <v>934</v>
      </c>
      <c r="Q50" s="1" t="s">
        <v>935</v>
      </c>
      <c r="R50" s="1" t="s">
        <v>1238</v>
      </c>
      <c r="S50" s="1" t="s">
        <v>937</v>
      </c>
      <c r="T50" s="1" t="s">
        <v>938</v>
      </c>
      <c r="U50" s="1" t="s">
        <v>939</v>
      </c>
      <c r="V50" s="1" t="s">
        <v>1041</v>
      </c>
    </row>
    <row r="51" s="1" customFormat="1" spans="1:22">
      <c r="A51" s="3">
        <v>21751575160</v>
      </c>
      <c r="B51" s="1" t="s">
        <v>1042</v>
      </c>
      <c r="C51" s="1" t="s">
        <v>1239</v>
      </c>
      <c r="D51" s="1" t="s">
        <v>1240</v>
      </c>
      <c r="E51" s="1" t="s">
        <v>1241</v>
      </c>
      <c r="F51" s="1" t="s">
        <v>1042</v>
      </c>
      <c r="G51" s="1" t="s">
        <v>924</v>
      </c>
      <c r="H51" s="1" t="s">
        <v>929</v>
      </c>
      <c r="I51" s="1" t="s">
        <v>1242</v>
      </c>
      <c r="J51" s="1" t="s">
        <v>30</v>
      </c>
      <c r="K51" s="1" t="s">
        <v>1243</v>
      </c>
      <c r="L51" s="1" t="s">
        <v>1243</v>
      </c>
      <c r="M51" s="1" t="s">
        <v>932</v>
      </c>
      <c r="N51" s="1" t="s">
        <v>932</v>
      </c>
      <c r="O51" s="1" t="s">
        <v>933</v>
      </c>
      <c r="P51" s="1" t="s">
        <v>934</v>
      </c>
      <c r="Q51" s="1" t="s">
        <v>935</v>
      </c>
      <c r="R51" s="1" t="s">
        <v>1244</v>
      </c>
      <c r="S51" s="1" t="s">
        <v>937</v>
      </c>
      <c r="T51" s="1" t="s">
        <v>938</v>
      </c>
      <c r="U51" s="1" t="s">
        <v>939</v>
      </c>
      <c r="V51" s="1" t="s">
        <v>987</v>
      </c>
    </row>
    <row r="52" s="1" customFormat="1" spans="1:22">
      <c r="A52" s="3">
        <v>21751574036</v>
      </c>
      <c r="B52" s="1" t="s">
        <v>1042</v>
      </c>
      <c r="C52" s="1" t="s">
        <v>1245</v>
      </c>
      <c r="D52" s="1" t="s">
        <v>1246</v>
      </c>
      <c r="E52" s="1" t="s">
        <v>1247</v>
      </c>
      <c r="F52" s="1" t="s">
        <v>1042</v>
      </c>
      <c r="G52" s="1" t="s">
        <v>924</v>
      </c>
      <c r="H52" s="1" t="s">
        <v>929</v>
      </c>
      <c r="I52" s="1" t="s">
        <v>1248</v>
      </c>
      <c r="J52" s="1" t="s">
        <v>30</v>
      </c>
      <c r="K52" s="1" t="s">
        <v>1249</v>
      </c>
      <c r="L52" s="1" t="s">
        <v>1249</v>
      </c>
      <c r="M52" s="1" t="s">
        <v>932</v>
      </c>
      <c r="N52" s="1" t="s">
        <v>932</v>
      </c>
      <c r="O52" s="1" t="s">
        <v>933</v>
      </c>
      <c r="P52" s="1" t="s">
        <v>934</v>
      </c>
      <c r="Q52" s="1" t="s">
        <v>935</v>
      </c>
      <c r="R52" s="1" t="s">
        <v>1250</v>
      </c>
      <c r="S52" s="1" t="s">
        <v>937</v>
      </c>
      <c r="T52" s="1" t="s">
        <v>938</v>
      </c>
      <c r="U52" s="1" t="s">
        <v>939</v>
      </c>
      <c r="V52" s="1" t="s">
        <v>1041</v>
      </c>
    </row>
    <row r="53" s="1" customFormat="1" spans="1:22">
      <c r="A53" s="3">
        <v>21751568473</v>
      </c>
      <c r="B53" s="1" t="s">
        <v>1042</v>
      </c>
      <c r="C53" s="1" t="s">
        <v>1251</v>
      </c>
      <c r="D53" s="1" t="s">
        <v>1252</v>
      </c>
      <c r="E53" s="1" t="s">
        <v>1253</v>
      </c>
      <c r="F53" s="1" t="s">
        <v>1042</v>
      </c>
      <c r="G53" s="1" t="s">
        <v>924</v>
      </c>
      <c r="H53" s="1" t="s">
        <v>929</v>
      </c>
      <c r="I53" s="1" t="s">
        <v>1254</v>
      </c>
      <c r="J53" s="1" t="s">
        <v>30</v>
      </c>
      <c r="K53" s="1" t="s">
        <v>1255</v>
      </c>
      <c r="L53" s="1" t="s">
        <v>1255</v>
      </c>
      <c r="M53" s="1" t="s">
        <v>932</v>
      </c>
      <c r="N53" s="1" t="s">
        <v>932</v>
      </c>
      <c r="O53" s="1" t="s">
        <v>933</v>
      </c>
      <c r="P53" s="1" t="s">
        <v>934</v>
      </c>
      <c r="Q53" s="1" t="s">
        <v>935</v>
      </c>
      <c r="R53" s="1" t="s">
        <v>1256</v>
      </c>
      <c r="S53" s="1" t="s">
        <v>937</v>
      </c>
      <c r="T53" s="1" t="s">
        <v>938</v>
      </c>
      <c r="U53" s="1" t="s">
        <v>939</v>
      </c>
      <c r="V53" s="1" t="s">
        <v>1171</v>
      </c>
    </row>
    <row r="54" s="1" customFormat="1" spans="1:22">
      <c r="A54" s="3">
        <v>21751316424</v>
      </c>
      <c r="B54" s="1" t="s">
        <v>1042</v>
      </c>
      <c r="C54" s="1" t="s">
        <v>1257</v>
      </c>
      <c r="D54" s="1" t="s">
        <v>1258</v>
      </c>
      <c r="E54" s="1" t="s">
        <v>1259</v>
      </c>
      <c r="F54" s="1" t="s">
        <v>1042</v>
      </c>
      <c r="G54" s="1" t="s">
        <v>924</v>
      </c>
      <c r="H54" s="1" t="s">
        <v>929</v>
      </c>
      <c r="I54" s="1" t="s">
        <v>1260</v>
      </c>
      <c r="J54" s="1" t="s">
        <v>30</v>
      </c>
      <c r="K54" s="1" t="s">
        <v>1261</v>
      </c>
      <c r="L54" s="1" t="s">
        <v>1261</v>
      </c>
      <c r="M54" s="1" t="s">
        <v>932</v>
      </c>
      <c r="N54" s="1" t="s">
        <v>932</v>
      </c>
      <c r="O54" s="1" t="s">
        <v>933</v>
      </c>
      <c r="P54" s="1" t="s">
        <v>934</v>
      </c>
      <c r="Q54" s="1" t="s">
        <v>935</v>
      </c>
      <c r="R54" s="1" t="s">
        <v>1262</v>
      </c>
      <c r="S54" s="1" t="s">
        <v>937</v>
      </c>
      <c r="T54" s="1" t="s">
        <v>938</v>
      </c>
      <c r="U54" s="1" t="s">
        <v>939</v>
      </c>
      <c r="V54" s="1" t="s">
        <v>1041</v>
      </c>
    </row>
    <row r="55" s="1" customFormat="1" spans="1:22">
      <c r="A55" s="3">
        <v>21751237109</v>
      </c>
      <c r="B55" s="1" t="s">
        <v>1042</v>
      </c>
      <c r="C55" s="1" t="s">
        <v>1263</v>
      </c>
      <c r="D55" s="1" t="s">
        <v>1067</v>
      </c>
      <c r="E55" s="1" t="s">
        <v>1264</v>
      </c>
      <c r="F55" s="1" t="s">
        <v>924</v>
      </c>
      <c r="G55" s="1" t="s">
        <v>928</v>
      </c>
      <c r="H55" s="1" t="s">
        <v>929</v>
      </c>
      <c r="I55" s="1" t="s">
        <v>1265</v>
      </c>
      <c r="J55" s="1" t="s">
        <v>30</v>
      </c>
      <c r="K55" s="1" t="s">
        <v>1266</v>
      </c>
      <c r="L55" s="1" t="s">
        <v>1266</v>
      </c>
      <c r="M55" s="1" t="s">
        <v>932</v>
      </c>
      <c r="N55" s="1" t="s">
        <v>932</v>
      </c>
      <c r="O55" s="1" t="s">
        <v>933</v>
      </c>
      <c r="P55" s="1" t="s">
        <v>934</v>
      </c>
      <c r="Q55" s="1" t="s">
        <v>935</v>
      </c>
      <c r="R55" s="1" t="s">
        <v>1267</v>
      </c>
      <c r="S55" s="1" t="s">
        <v>937</v>
      </c>
      <c r="T55" s="1" t="s">
        <v>938</v>
      </c>
      <c r="U55" s="1" t="s">
        <v>939</v>
      </c>
      <c r="V55" s="1" t="s">
        <v>960</v>
      </c>
    </row>
    <row r="56" s="1" customFormat="1" spans="1:22">
      <c r="A56" s="3">
        <v>21751227248</v>
      </c>
      <c r="B56" s="1" t="s">
        <v>1042</v>
      </c>
      <c r="C56" s="1" t="s">
        <v>1268</v>
      </c>
      <c r="D56" s="1" t="s">
        <v>1269</v>
      </c>
      <c r="E56" s="1" t="s">
        <v>1270</v>
      </c>
      <c r="F56" s="1" t="s">
        <v>924</v>
      </c>
      <c r="G56" s="1" t="s">
        <v>928</v>
      </c>
      <c r="H56" s="1" t="s">
        <v>929</v>
      </c>
      <c r="I56" s="1" t="s">
        <v>1271</v>
      </c>
      <c r="J56" s="1" t="s">
        <v>30</v>
      </c>
      <c r="K56" s="1" t="s">
        <v>1272</v>
      </c>
      <c r="L56" s="1" t="s">
        <v>1272</v>
      </c>
      <c r="M56" s="1" t="s">
        <v>932</v>
      </c>
      <c r="N56" s="1" t="s">
        <v>932</v>
      </c>
      <c r="O56" s="1" t="s">
        <v>933</v>
      </c>
      <c r="P56" s="1" t="s">
        <v>934</v>
      </c>
      <c r="Q56" s="1" t="s">
        <v>935</v>
      </c>
      <c r="R56" s="1" t="s">
        <v>1273</v>
      </c>
      <c r="S56" s="1" t="s">
        <v>937</v>
      </c>
      <c r="T56" s="1" t="s">
        <v>938</v>
      </c>
      <c r="U56" s="1" t="s">
        <v>939</v>
      </c>
      <c r="V56" s="1" t="s">
        <v>1274</v>
      </c>
    </row>
    <row r="57" s="1" customFormat="1" spans="1:22">
      <c r="A57" s="3">
        <v>21751199800</v>
      </c>
      <c r="B57" s="1" t="s">
        <v>1042</v>
      </c>
      <c r="C57" s="1" t="s">
        <v>1275</v>
      </c>
      <c r="D57" s="1" t="s">
        <v>1276</v>
      </c>
      <c r="E57" s="1" t="s">
        <v>1277</v>
      </c>
      <c r="F57" s="1" t="s">
        <v>1042</v>
      </c>
      <c r="G57" s="1" t="s">
        <v>924</v>
      </c>
      <c r="H57" s="1" t="s">
        <v>929</v>
      </c>
      <c r="I57" s="1" t="s">
        <v>1278</v>
      </c>
      <c r="J57" s="1" t="s">
        <v>30</v>
      </c>
      <c r="K57" s="1" t="s">
        <v>1279</v>
      </c>
      <c r="L57" s="1" t="s">
        <v>1279</v>
      </c>
      <c r="M57" s="1" t="s">
        <v>932</v>
      </c>
      <c r="N57" s="1" t="s">
        <v>932</v>
      </c>
      <c r="O57" s="1" t="s">
        <v>933</v>
      </c>
      <c r="P57" s="1" t="s">
        <v>934</v>
      </c>
      <c r="Q57" s="1" t="s">
        <v>935</v>
      </c>
      <c r="R57" s="1" t="s">
        <v>1280</v>
      </c>
      <c r="S57" s="1" t="s">
        <v>937</v>
      </c>
      <c r="T57" s="1" t="s">
        <v>938</v>
      </c>
      <c r="U57" s="1" t="s">
        <v>939</v>
      </c>
      <c r="V57" s="1" t="s">
        <v>953</v>
      </c>
    </row>
    <row r="58" s="1" customFormat="1" spans="1:22">
      <c r="A58" s="3">
        <v>21751003007</v>
      </c>
      <c r="B58" s="1" t="s">
        <v>1042</v>
      </c>
      <c r="C58" s="1" t="s">
        <v>1281</v>
      </c>
      <c r="D58" s="1" t="s">
        <v>1282</v>
      </c>
      <c r="E58" s="1" t="s">
        <v>1283</v>
      </c>
      <c r="F58" s="1" t="s">
        <v>1042</v>
      </c>
      <c r="G58" s="1" t="s">
        <v>928</v>
      </c>
      <c r="H58" s="1" t="s">
        <v>929</v>
      </c>
      <c r="I58" s="1" t="s">
        <v>1284</v>
      </c>
      <c r="J58" s="1" t="s">
        <v>30</v>
      </c>
      <c r="K58" s="1" t="s">
        <v>1285</v>
      </c>
      <c r="L58" s="1" t="s">
        <v>1285</v>
      </c>
      <c r="M58" s="1" t="s">
        <v>932</v>
      </c>
      <c r="N58" s="1" t="s">
        <v>932</v>
      </c>
      <c r="O58" s="1" t="s">
        <v>933</v>
      </c>
      <c r="P58" s="1" t="s">
        <v>934</v>
      </c>
      <c r="Q58" s="1" t="s">
        <v>935</v>
      </c>
      <c r="R58" s="1" t="s">
        <v>1286</v>
      </c>
      <c r="S58" s="1" t="s">
        <v>937</v>
      </c>
      <c r="T58" s="1" t="s">
        <v>938</v>
      </c>
      <c r="U58" s="1" t="s">
        <v>939</v>
      </c>
      <c r="V58" s="1" t="s">
        <v>1041</v>
      </c>
    </row>
    <row r="59" s="1" customFormat="1" spans="1:22">
      <c r="A59" s="3">
        <v>21748135646</v>
      </c>
      <c r="B59" s="1" t="s">
        <v>1287</v>
      </c>
      <c r="C59" s="1" t="s">
        <v>1288</v>
      </c>
      <c r="D59" s="1" t="s">
        <v>1289</v>
      </c>
      <c r="E59" s="1" t="s">
        <v>1290</v>
      </c>
      <c r="F59" s="1" t="s">
        <v>1287</v>
      </c>
      <c r="G59" s="1" t="s">
        <v>924</v>
      </c>
      <c r="H59" s="1" t="s">
        <v>929</v>
      </c>
      <c r="I59" s="1" t="s">
        <v>1291</v>
      </c>
      <c r="J59" s="1" t="s">
        <v>30</v>
      </c>
      <c r="K59" s="1" t="s">
        <v>1292</v>
      </c>
      <c r="L59" s="1" t="s">
        <v>1292</v>
      </c>
      <c r="M59" s="1" t="s">
        <v>932</v>
      </c>
      <c r="N59" s="1" t="s">
        <v>932</v>
      </c>
      <c r="O59" s="1" t="s">
        <v>933</v>
      </c>
      <c r="P59" s="1" t="s">
        <v>934</v>
      </c>
      <c r="Q59" s="1" t="s">
        <v>935</v>
      </c>
      <c r="R59" s="1" t="s">
        <v>1293</v>
      </c>
      <c r="S59" s="1" t="s">
        <v>937</v>
      </c>
      <c r="T59" s="1" t="s">
        <v>938</v>
      </c>
      <c r="U59" s="1" t="s">
        <v>939</v>
      </c>
      <c r="V59" s="1" t="s">
        <v>987</v>
      </c>
    </row>
    <row r="60" s="1" customFormat="1" spans="1:22">
      <c r="A60" s="3">
        <v>21747859858</v>
      </c>
      <c r="B60" s="1" t="s">
        <v>1287</v>
      </c>
      <c r="C60" s="1" t="s">
        <v>1294</v>
      </c>
      <c r="D60" s="1" t="s">
        <v>1295</v>
      </c>
      <c r="E60" s="1" t="s">
        <v>1296</v>
      </c>
      <c r="F60" s="1" t="s">
        <v>924</v>
      </c>
      <c r="G60" s="1" t="s">
        <v>928</v>
      </c>
      <c r="H60" s="1" t="s">
        <v>929</v>
      </c>
      <c r="I60" s="1" t="s">
        <v>1297</v>
      </c>
      <c r="J60" s="1" t="s">
        <v>30</v>
      </c>
      <c r="K60" s="1" t="s">
        <v>1298</v>
      </c>
      <c r="L60" s="1" t="s">
        <v>1298</v>
      </c>
      <c r="M60" s="1" t="s">
        <v>932</v>
      </c>
      <c r="N60" s="1" t="s">
        <v>932</v>
      </c>
      <c r="O60" s="1" t="s">
        <v>933</v>
      </c>
      <c r="P60" s="1" t="s">
        <v>934</v>
      </c>
      <c r="Q60" s="1" t="s">
        <v>935</v>
      </c>
      <c r="R60" s="1" t="s">
        <v>1299</v>
      </c>
      <c r="S60" s="1" t="s">
        <v>937</v>
      </c>
      <c r="T60" s="1" t="s">
        <v>938</v>
      </c>
      <c r="U60" s="1" t="s">
        <v>939</v>
      </c>
      <c r="V60" s="1" t="s">
        <v>1041</v>
      </c>
    </row>
    <row r="61" s="1" customFormat="1" spans="1:22">
      <c r="A61" s="3">
        <v>21747589881</v>
      </c>
      <c r="B61" s="1" t="s">
        <v>1287</v>
      </c>
      <c r="C61" s="1" t="s">
        <v>1300</v>
      </c>
      <c r="D61" s="1" t="s">
        <v>1301</v>
      </c>
      <c r="E61" s="1" t="s">
        <v>1302</v>
      </c>
      <c r="F61" s="1" t="s">
        <v>1287</v>
      </c>
      <c r="G61" s="1" t="s">
        <v>924</v>
      </c>
      <c r="H61" s="1" t="s">
        <v>929</v>
      </c>
      <c r="I61" s="1" t="s">
        <v>1303</v>
      </c>
      <c r="J61" s="1" t="s">
        <v>30</v>
      </c>
      <c r="K61" s="1" t="s">
        <v>1304</v>
      </c>
      <c r="L61" s="1" t="s">
        <v>1304</v>
      </c>
      <c r="M61" s="1" t="s">
        <v>932</v>
      </c>
      <c r="N61" s="1" t="s">
        <v>932</v>
      </c>
      <c r="O61" s="1" t="s">
        <v>933</v>
      </c>
      <c r="P61" s="1" t="s">
        <v>934</v>
      </c>
      <c r="Q61" s="1" t="s">
        <v>935</v>
      </c>
      <c r="R61" s="1" t="s">
        <v>1305</v>
      </c>
      <c r="S61" s="1" t="s">
        <v>937</v>
      </c>
      <c r="T61" s="1" t="s">
        <v>938</v>
      </c>
      <c r="U61" s="1" t="s">
        <v>939</v>
      </c>
      <c r="V61" s="1" t="s">
        <v>953</v>
      </c>
    </row>
    <row r="62" s="1" customFormat="1" spans="1:22">
      <c r="A62" s="3">
        <v>21747383458</v>
      </c>
      <c r="B62" s="1" t="s">
        <v>1287</v>
      </c>
      <c r="C62" s="1" t="s">
        <v>1306</v>
      </c>
      <c r="D62" s="1" t="s">
        <v>1307</v>
      </c>
      <c r="E62" s="1" t="s">
        <v>1308</v>
      </c>
      <c r="F62" s="1" t="s">
        <v>924</v>
      </c>
      <c r="G62" s="1" t="s">
        <v>928</v>
      </c>
      <c r="H62" s="1" t="s">
        <v>929</v>
      </c>
      <c r="I62" s="1" t="s">
        <v>1309</v>
      </c>
      <c r="J62" s="1" t="s">
        <v>30</v>
      </c>
      <c r="K62" s="1" t="s">
        <v>1310</v>
      </c>
      <c r="L62" s="1" t="s">
        <v>1310</v>
      </c>
      <c r="M62" s="1" t="s">
        <v>932</v>
      </c>
      <c r="N62" s="1" t="s">
        <v>932</v>
      </c>
      <c r="O62" s="1" t="s">
        <v>933</v>
      </c>
      <c r="P62" s="1" t="s">
        <v>934</v>
      </c>
      <c r="Q62" s="1" t="s">
        <v>935</v>
      </c>
      <c r="R62" s="1" t="s">
        <v>1311</v>
      </c>
      <c r="S62" s="1" t="s">
        <v>937</v>
      </c>
      <c r="T62" s="1" t="s">
        <v>938</v>
      </c>
      <c r="U62" s="1" t="s">
        <v>939</v>
      </c>
      <c r="V62" s="1" t="s">
        <v>1191</v>
      </c>
    </row>
    <row r="63" s="1" customFormat="1" spans="1:22">
      <c r="A63" s="3">
        <v>21742999445</v>
      </c>
      <c r="B63" s="1" t="s">
        <v>1287</v>
      </c>
      <c r="C63" s="1" t="s">
        <v>1312</v>
      </c>
      <c r="D63" s="1" t="s">
        <v>1313</v>
      </c>
      <c r="E63" s="1" t="s">
        <v>1314</v>
      </c>
      <c r="F63" s="1" t="s">
        <v>1287</v>
      </c>
      <c r="G63" s="1" t="s">
        <v>924</v>
      </c>
      <c r="H63" s="1" t="s">
        <v>929</v>
      </c>
      <c r="I63" s="1" t="s">
        <v>1315</v>
      </c>
      <c r="J63" s="1" t="s">
        <v>30</v>
      </c>
      <c r="K63" s="1" t="s">
        <v>1316</v>
      </c>
      <c r="L63" s="1" t="s">
        <v>1316</v>
      </c>
      <c r="M63" s="1" t="s">
        <v>932</v>
      </c>
      <c r="N63" s="1" t="s">
        <v>932</v>
      </c>
      <c r="O63" s="1" t="s">
        <v>933</v>
      </c>
      <c r="P63" s="1" t="s">
        <v>934</v>
      </c>
      <c r="Q63" s="1" t="s">
        <v>935</v>
      </c>
      <c r="R63" s="1" t="s">
        <v>1317</v>
      </c>
      <c r="S63" s="1" t="s">
        <v>937</v>
      </c>
      <c r="T63" s="1" t="s">
        <v>938</v>
      </c>
      <c r="U63" s="1" t="s">
        <v>939</v>
      </c>
      <c r="V63" s="1" t="s">
        <v>1041</v>
      </c>
    </row>
    <row r="64" s="1" customFormat="1" spans="1:22">
      <c r="A64" s="3">
        <v>21741936721</v>
      </c>
      <c r="B64" s="1" t="s">
        <v>1287</v>
      </c>
      <c r="C64" s="1" t="s">
        <v>1318</v>
      </c>
      <c r="D64" s="1" t="s">
        <v>1319</v>
      </c>
      <c r="E64" s="1" t="s">
        <v>1320</v>
      </c>
      <c r="F64" s="1" t="s">
        <v>1042</v>
      </c>
      <c r="G64" s="1" t="s">
        <v>924</v>
      </c>
      <c r="H64" s="1" t="s">
        <v>929</v>
      </c>
      <c r="I64" s="1" t="s">
        <v>1321</v>
      </c>
      <c r="J64" s="1" t="s">
        <v>30</v>
      </c>
      <c r="K64" s="1" t="s">
        <v>1322</v>
      </c>
      <c r="L64" s="1" t="s">
        <v>1322</v>
      </c>
      <c r="M64" s="1" t="s">
        <v>932</v>
      </c>
      <c r="N64" s="1" t="s">
        <v>932</v>
      </c>
      <c r="O64" s="1" t="s">
        <v>933</v>
      </c>
      <c r="P64" s="1" t="s">
        <v>934</v>
      </c>
      <c r="Q64" s="1" t="s">
        <v>935</v>
      </c>
      <c r="R64" s="1" t="s">
        <v>1323</v>
      </c>
      <c r="S64" s="1" t="s">
        <v>937</v>
      </c>
      <c r="T64" s="1" t="s">
        <v>938</v>
      </c>
      <c r="U64" s="1" t="s">
        <v>939</v>
      </c>
      <c r="V64" s="1" t="s">
        <v>953</v>
      </c>
    </row>
    <row r="65" s="1" customFormat="1" spans="1:22">
      <c r="A65" s="3">
        <v>21201663993</v>
      </c>
      <c r="B65" s="1" t="s">
        <v>1324</v>
      </c>
      <c r="C65" s="1" t="s">
        <v>1325</v>
      </c>
      <c r="D65" s="1" t="s">
        <v>1326</v>
      </c>
      <c r="E65" s="1" t="s">
        <v>1327</v>
      </c>
      <c r="F65" s="1" t="s">
        <v>1042</v>
      </c>
      <c r="G65" s="1" t="s">
        <v>928</v>
      </c>
      <c r="H65" s="1" t="s">
        <v>929</v>
      </c>
      <c r="I65" s="1" t="s">
        <v>1328</v>
      </c>
      <c r="J65" s="1" t="s">
        <v>30</v>
      </c>
      <c r="K65" s="1" t="s">
        <v>1329</v>
      </c>
      <c r="L65" s="1" t="s">
        <v>1329</v>
      </c>
      <c r="M65" s="1" t="s">
        <v>932</v>
      </c>
      <c r="N65" s="1" t="s">
        <v>932</v>
      </c>
      <c r="O65" s="1" t="s">
        <v>933</v>
      </c>
      <c r="P65" s="1" t="s">
        <v>934</v>
      </c>
      <c r="Q65" s="1" t="s">
        <v>935</v>
      </c>
      <c r="R65" s="1" t="s">
        <v>1330</v>
      </c>
      <c r="S65" s="1" t="s">
        <v>937</v>
      </c>
      <c r="T65" s="1" t="s">
        <v>938</v>
      </c>
      <c r="U65" s="1" t="s">
        <v>939</v>
      </c>
      <c r="V65" s="1" t="s">
        <v>1274</v>
      </c>
    </row>
    <row r="66" s="1" customFormat="1" spans="1:22">
      <c r="A66" s="3">
        <v>21713736764</v>
      </c>
      <c r="B66" s="1" t="s">
        <v>1331</v>
      </c>
      <c r="C66" s="1" t="s">
        <v>1332</v>
      </c>
      <c r="D66" s="1" t="s">
        <v>1333</v>
      </c>
      <c r="E66" s="1" t="s">
        <v>1334</v>
      </c>
      <c r="F66" s="1" t="s">
        <v>1042</v>
      </c>
      <c r="G66" s="1" t="s">
        <v>924</v>
      </c>
      <c r="H66" s="1" t="s">
        <v>929</v>
      </c>
      <c r="I66" s="1" t="s">
        <v>1335</v>
      </c>
      <c r="J66" s="1" t="s">
        <v>30</v>
      </c>
      <c r="K66" s="1" t="s">
        <v>1336</v>
      </c>
      <c r="L66" s="1" t="s">
        <v>1336</v>
      </c>
      <c r="M66" s="1" t="s">
        <v>932</v>
      </c>
      <c r="N66" s="1" t="s">
        <v>932</v>
      </c>
      <c r="O66" s="1" t="s">
        <v>933</v>
      </c>
      <c r="P66" s="1" t="s">
        <v>934</v>
      </c>
      <c r="Q66" s="1" t="s">
        <v>935</v>
      </c>
      <c r="R66" s="1" t="s">
        <v>1337</v>
      </c>
      <c r="S66" s="1" t="s">
        <v>937</v>
      </c>
      <c r="T66" s="1" t="s">
        <v>938</v>
      </c>
      <c r="U66" s="1" t="s">
        <v>939</v>
      </c>
      <c r="V66" s="1" t="s">
        <v>1338</v>
      </c>
    </row>
    <row r="67" s="1" customFormat="1" spans="1:22">
      <c r="A67" s="3">
        <v>21355991425</v>
      </c>
      <c r="B67" s="1" t="s">
        <v>1339</v>
      </c>
      <c r="C67" s="1" t="s">
        <v>1340</v>
      </c>
      <c r="D67" s="1" t="s">
        <v>1341</v>
      </c>
      <c r="E67" s="1" t="s">
        <v>1342</v>
      </c>
      <c r="F67" s="1" t="s">
        <v>1287</v>
      </c>
      <c r="G67" s="1" t="s">
        <v>928</v>
      </c>
      <c r="H67" s="1" t="s">
        <v>929</v>
      </c>
      <c r="I67" s="1" t="s">
        <v>1343</v>
      </c>
      <c r="J67" s="1" t="s">
        <v>30</v>
      </c>
      <c r="K67" s="1" t="s">
        <v>1344</v>
      </c>
      <c r="L67" s="1" t="s">
        <v>1344</v>
      </c>
      <c r="M67" s="1" t="s">
        <v>932</v>
      </c>
      <c r="N67" s="1" t="s">
        <v>932</v>
      </c>
      <c r="O67" s="1" t="s">
        <v>933</v>
      </c>
      <c r="P67" s="1" t="s">
        <v>934</v>
      </c>
      <c r="Q67" s="1" t="s">
        <v>935</v>
      </c>
      <c r="R67" s="1" t="s">
        <v>1345</v>
      </c>
      <c r="S67" s="1" t="s">
        <v>937</v>
      </c>
      <c r="T67" s="1" t="s">
        <v>938</v>
      </c>
      <c r="U67" s="1" t="s">
        <v>1164</v>
      </c>
      <c r="V67" s="1" t="s">
        <v>1102</v>
      </c>
    </row>
    <row r="68" s="1" customFormat="1" spans="1:22">
      <c r="A68" s="3">
        <v>21578106232</v>
      </c>
      <c r="B68" s="1" t="s">
        <v>1346</v>
      </c>
      <c r="C68" s="1" t="s">
        <v>1347</v>
      </c>
      <c r="D68" s="1" t="s">
        <v>1348</v>
      </c>
      <c r="E68" s="1" t="s">
        <v>1349</v>
      </c>
      <c r="F68" s="1" t="s">
        <v>1350</v>
      </c>
      <c r="G68" s="1" t="s">
        <v>928</v>
      </c>
      <c r="H68" s="1" t="s">
        <v>929</v>
      </c>
      <c r="I68" s="1" t="s">
        <v>1351</v>
      </c>
      <c r="J68" s="1" t="s">
        <v>30</v>
      </c>
      <c r="K68" s="1" t="s">
        <v>1352</v>
      </c>
      <c r="L68" s="1" t="s">
        <v>1352</v>
      </c>
      <c r="M68" s="1" t="s">
        <v>932</v>
      </c>
      <c r="N68" s="1" t="s">
        <v>932</v>
      </c>
      <c r="O68" s="1" t="s">
        <v>933</v>
      </c>
      <c r="P68" s="1" t="s">
        <v>934</v>
      </c>
      <c r="Q68" s="1" t="s">
        <v>935</v>
      </c>
      <c r="R68" s="1" t="s">
        <v>1353</v>
      </c>
      <c r="S68" s="1" t="s">
        <v>937</v>
      </c>
      <c r="T68" s="1" t="s">
        <v>938</v>
      </c>
      <c r="U68" s="1" t="s">
        <v>939</v>
      </c>
      <c r="V68" s="1" t="s">
        <v>1102</v>
      </c>
    </row>
    <row r="69" s="1" customFormat="1" spans="1:22">
      <c r="A69" s="3">
        <v>21475796324</v>
      </c>
      <c r="B69" s="1" t="s">
        <v>1354</v>
      </c>
      <c r="C69" s="1" t="s">
        <v>1355</v>
      </c>
      <c r="D69" s="1" t="s">
        <v>1356</v>
      </c>
      <c r="E69" s="1" t="s">
        <v>1357</v>
      </c>
      <c r="F69" s="1" t="s">
        <v>1287</v>
      </c>
      <c r="G69" s="1" t="s">
        <v>928</v>
      </c>
      <c r="H69" s="1" t="s">
        <v>929</v>
      </c>
      <c r="I69" s="1" t="s">
        <v>1358</v>
      </c>
      <c r="J69" s="1" t="s">
        <v>30</v>
      </c>
      <c r="K69" s="1" t="s">
        <v>1359</v>
      </c>
      <c r="L69" s="1" t="s">
        <v>1359</v>
      </c>
      <c r="M69" s="1" t="s">
        <v>932</v>
      </c>
      <c r="N69" s="1" t="s">
        <v>932</v>
      </c>
      <c r="O69" s="1" t="s">
        <v>933</v>
      </c>
      <c r="P69" s="1" t="s">
        <v>934</v>
      </c>
      <c r="Q69" s="1" t="s">
        <v>935</v>
      </c>
      <c r="R69" s="1" t="s">
        <v>1360</v>
      </c>
      <c r="S69" s="1" t="s">
        <v>937</v>
      </c>
      <c r="T69" s="1" t="s">
        <v>938</v>
      </c>
      <c r="U69" s="1" t="s">
        <v>939</v>
      </c>
      <c r="V69" s="1" t="s">
        <v>1191</v>
      </c>
    </row>
    <row r="70" s="1" customFormat="1" spans="1:22">
      <c r="A70" s="3">
        <v>21426992470</v>
      </c>
      <c r="B70" s="1" t="s">
        <v>1361</v>
      </c>
      <c r="C70" s="1" t="s">
        <v>1362</v>
      </c>
      <c r="D70" s="1" t="s">
        <v>1363</v>
      </c>
      <c r="E70" s="1" t="s">
        <v>1364</v>
      </c>
      <c r="F70" s="1" t="s">
        <v>1042</v>
      </c>
      <c r="G70" s="1" t="s">
        <v>928</v>
      </c>
      <c r="H70" s="1" t="s">
        <v>929</v>
      </c>
      <c r="I70" s="1" t="s">
        <v>1365</v>
      </c>
      <c r="J70" s="1" t="s">
        <v>30</v>
      </c>
      <c r="K70" s="1" t="s">
        <v>1366</v>
      </c>
      <c r="L70" s="1" t="s">
        <v>1366</v>
      </c>
      <c r="M70" s="1" t="s">
        <v>932</v>
      </c>
      <c r="N70" s="1" t="s">
        <v>932</v>
      </c>
      <c r="O70" s="1" t="s">
        <v>933</v>
      </c>
      <c r="P70" s="1" t="s">
        <v>934</v>
      </c>
      <c r="Q70" s="1" t="s">
        <v>935</v>
      </c>
      <c r="R70" s="1" t="s">
        <v>1367</v>
      </c>
      <c r="S70" s="1" t="s">
        <v>937</v>
      </c>
      <c r="T70" s="1" t="s">
        <v>938</v>
      </c>
      <c r="U70" s="1" t="s">
        <v>939</v>
      </c>
      <c r="V70" s="1" t="s">
        <v>1041</v>
      </c>
    </row>
    <row r="71" s="1" customFormat="1" spans="1:22">
      <c r="A71" s="3">
        <v>21128960506</v>
      </c>
      <c r="B71" s="1" t="s">
        <v>1368</v>
      </c>
      <c r="C71" s="1" t="s">
        <v>1369</v>
      </c>
      <c r="D71" s="1" t="s">
        <v>1370</v>
      </c>
      <c r="E71" s="1" t="s">
        <v>1371</v>
      </c>
      <c r="F71" s="1" t="s">
        <v>1372</v>
      </c>
      <c r="G71" s="1" t="s">
        <v>924</v>
      </c>
      <c r="H71" s="1" t="s">
        <v>929</v>
      </c>
      <c r="I71" s="1" t="s">
        <v>1373</v>
      </c>
      <c r="J71" s="1" t="s">
        <v>30</v>
      </c>
      <c r="K71" s="1" t="s">
        <v>1374</v>
      </c>
      <c r="L71" s="1" t="s">
        <v>1374</v>
      </c>
      <c r="M71" s="1" t="s">
        <v>932</v>
      </c>
      <c r="N71" s="1" t="s">
        <v>932</v>
      </c>
      <c r="O71" s="1" t="s">
        <v>933</v>
      </c>
      <c r="P71" s="1" t="s">
        <v>934</v>
      </c>
      <c r="Q71" s="1" t="s">
        <v>935</v>
      </c>
      <c r="R71" s="1" t="s">
        <v>1375</v>
      </c>
      <c r="S71" s="1" t="s">
        <v>937</v>
      </c>
      <c r="T71" s="1" t="s">
        <v>938</v>
      </c>
      <c r="U71" s="1" t="s">
        <v>939</v>
      </c>
      <c r="V71" s="1" t="s">
        <v>1041</v>
      </c>
    </row>
    <row r="72" s="1" customFormat="1" spans="1:22">
      <c r="A72" s="3">
        <v>21723401275</v>
      </c>
      <c r="B72" s="1" t="s">
        <v>1376</v>
      </c>
      <c r="C72" s="1" t="s">
        <v>1377</v>
      </c>
      <c r="D72" s="1" t="s">
        <v>1378</v>
      </c>
      <c r="E72" s="1" t="s">
        <v>1379</v>
      </c>
      <c r="F72" s="1" t="s">
        <v>1287</v>
      </c>
      <c r="G72" s="1" t="s">
        <v>924</v>
      </c>
      <c r="H72" s="1" t="s">
        <v>929</v>
      </c>
      <c r="I72" s="1" t="s">
        <v>1380</v>
      </c>
      <c r="J72" s="1" t="s">
        <v>30</v>
      </c>
      <c r="K72" s="1" t="s">
        <v>1381</v>
      </c>
      <c r="L72" s="1" t="s">
        <v>1381</v>
      </c>
      <c r="M72" s="1" t="s">
        <v>932</v>
      </c>
      <c r="N72" s="1" t="s">
        <v>932</v>
      </c>
      <c r="O72" s="1" t="s">
        <v>933</v>
      </c>
      <c r="P72" s="1" t="s">
        <v>934</v>
      </c>
      <c r="Q72" s="1" t="s">
        <v>935</v>
      </c>
      <c r="R72" s="1" t="s">
        <v>1382</v>
      </c>
      <c r="S72" s="1" t="s">
        <v>937</v>
      </c>
      <c r="T72" s="1" t="s">
        <v>938</v>
      </c>
      <c r="U72" s="1" t="s">
        <v>939</v>
      </c>
      <c r="V72" s="1" t="s">
        <v>1041</v>
      </c>
    </row>
    <row r="73" s="1" customFormat="1" spans="1:22">
      <c r="A73" s="3">
        <v>21476311242</v>
      </c>
      <c r="B73" s="1" t="s">
        <v>1354</v>
      </c>
      <c r="C73" s="1" t="s">
        <v>1383</v>
      </c>
      <c r="D73" s="1" t="s">
        <v>1384</v>
      </c>
      <c r="E73" s="1" t="s">
        <v>1385</v>
      </c>
      <c r="F73" s="1" t="s">
        <v>1372</v>
      </c>
      <c r="G73" s="1" t="s">
        <v>924</v>
      </c>
      <c r="H73" s="1" t="s">
        <v>929</v>
      </c>
      <c r="I73" s="1" t="s">
        <v>1386</v>
      </c>
      <c r="J73" s="1" t="s">
        <v>30</v>
      </c>
      <c r="K73" s="1" t="s">
        <v>1387</v>
      </c>
      <c r="L73" s="1" t="s">
        <v>1387</v>
      </c>
      <c r="M73" s="1" t="s">
        <v>932</v>
      </c>
      <c r="N73" s="1" t="s">
        <v>932</v>
      </c>
      <c r="O73" s="1" t="s">
        <v>933</v>
      </c>
      <c r="P73" s="1" t="s">
        <v>934</v>
      </c>
      <c r="Q73" s="1" t="s">
        <v>935</v>
      </c>
      <c r="R73" s="1" t="s">
        <v>1388</v>
      </c>
      <c r="S73" s="1" t="s">
        <v>937</v>
      </c>
      <c r="T73" s="1" t="s">
        <v>938</v>
      </c>
      <c r="U73" s="1" t="s">
        <v>939</v>
      </c>
      <c r="V73" s="1" t="s">
        <v>1041</v>
      </c>
    </row>
    <row r="74" s="1" customFormat="1" spans="1:22">
      <c r="A74" s="3">
        <v>21730414962</v>
      </c>
      <c r="B74" s="1" t="s">
        <v>1372</v>
      </c>
      <c r="C74" s="1" t="s">
        <v>1389</v>
      </c>
      <c r="D74" s="1" t="s">
        <v>1390</v>
      </c>
      <c r="E74" s="1" t="s">
        <v>1391</v>
      </c>
      <c r="F74" s="1" t="s">
        <v>1042</v>
      </c>
      <c r="G74" s="1" t="s">
        <v>928</v>
      </c>
      <c r="H74" s="1" t="s">
        <v>929</v>
      </c>
      <c r="I74" s="1" t="s">
        <v>1392</v>
      </c>
      <c r="J74" s="1" t="s">
        <v>30</v>
      </c>
      <c r="K74" s="1" t="s">
        <v>1393</v>
      </c>
      <c r="L74" s="1" t="s">
        <v>1393</v>
      </c>
      <c r="M74" s="1" t="s">
        <v>932</v>
      </c>
      <c r="N74" s="1" t="s">
        <v>932</v>
      </c>
      <c r="O74" s="1" t="s">
        <v>933</v>
      </c>
      <c r="P74" s="1" t="s">
        <v>934</v>
      </c>
      <c r="Q74" s="1" t="s">
        <v>935</v>
      </c>
      <c r="R74" s="1" t="s">
        <v>1394</v>
      </c>
      <c r="S74" s="1" t="s">
        <v>937</v>
      </c>
      <c r="T74" s="1" t="s">
        <v>938</v>
      </c>
      <c r="U74" s="1" t="s">
        <v>1164</v>
      </c>
      <c r="V74" s="1" t="s">
        <v>1232</v>
      </c>
    </row>
    <row r="75" s="1" customFormat="1" spans="1:22">
      <c r="A75" s="3">
        <v>21637674079</v>
      </c>
      <c r="B75" s="1" t="s">
        <v>1395</v>
      </c>
      <c r="C75" s="1" t="s">
        <v>1396</v>
      </c>
      <c r="D75" s="1" t="s">
        <v>1397</v>
      </c>
      <c r="E75" s="1" t="s">
        <v>1398</v>
      </c>
      <c r="F75" s="1" t="s">
        <v>1042</v>
      </c>
      <c r="G75" s="1" t="s">
        <v>924</v>
      </c>
      <c r="H75" s="1" t="s">
        <v>929</v>
      </c>
      <c r="I75" s="1" t="s">
        <v>1399</v>
      </c>
      <c r="J75" s="1" t="s">
        <v>30</v>
      </c>
      <c r="K75" s="1" t="s">
        <v>1400</v>
      </c>
      <c r="L75" s="1" t="s">
        <v>1400</v>
      </c>
      <c r="M75" s="1" t="s">
        <v>932</v>
      </c>
      <c r="N75" s="1" t="s">
        <v>932</v>
      </c>
      <c r="O75" s="1" t="s">
        <v>933</v>
      </c>
      <c r="P75" s="1" t="s">
        <v>934</v>
      </c>
      <c r="Q75" s="1" t="s">
        <v>935</v>
      </c>
      <c r="R75" s="1" t="s">
        <v>1401</v>
      </c>
      <c r="S75" s="1" t="s">
        <v>937</v>
      </c>
      <c r="T75" s="1" t="s">
        <v>938</v>
      </c>
      <c r="U75" s="1" t="s">
        <v>939</v>
      </c>
      <c r="V75" s="1" t="s">
        <v>1402</v>
      </c>
    </row>
    <row r="76" s="1" customFormat="1" spans="1:22">
      <c r="A76" s="3">
        <v>21725924483</v>
      </c>
      <c r="B76" s="1" t="s">
        <v>1372</v>
      </c>
      <c r="C76" s="1" t="s">
        <v>1403</v>
      </c>
      <c r="D76" s="1" t="s">
        <v>1404</v>
      </c>
      <c r="E76" s="1" t="s">
        <v>1405</v>
      </c>
      <c r="F76" s="1" t="s">
        <v>1287</v>
      </c>
      <c r="G76" s="1" t="s">
        <v>924</v>
      </c>
      <c r="H76" s="1" t="s">
        <v>929</v>
      </c>
      <c r="I76" s="1" t="s">
        <v>1406</v>
      </c>
      <c r="J76" s="1" t="s">
        <v>30</v>
      </c>
      <c r="K76" s="1" t="s">
        <v>1407</v>
      </c>
      <c r="L76" s="1" t="s">
        <v>1407</v>
      </c>
      <c r="M76" s="1" t="s">
        <v>932</v>
      </c>
      <c r="N76" s="1" t="s">
        <v>932</v>
      </c>
      <c r="O76" s="1" t="s">
        <v>933</v>
      </c>
      <c r="P76" s="1" t="s">
        <v>934</v>
      </c>
      <c r="Q76" s="1" t="s">
        <v>935</v>
      </c>
      <c r="R76" s="1" t="s">
        <v>1408</v>
      </c>
      <c r="S76" s="1" t="s">
        <v>937</v>
      </c>
      <c r="T76" s="1" t="s">
        <v>938</v>
      </c>
      <c r="U76" s="1" t="s">
        <v>939</v>
      </c>
      <c r="V76" s="1" t="s">
        <v>1207</v>
      </c>
    </row>
    <row r="77" s="1" customFormat="1" spans="1:22">
      <c r="A77" s="3">
        <v>21498428656</v>
      </c>
      <c r="B77" s="1" t="s">
        <v>1409</v>
      </c>
      <c r="C77" s="1" t="s">
        <v>1410</v>
      </c>
      <c r="D77" s="1" t="s">
        <v>1411</v>
      </c>
      <c r="E77" s="1" t="s">
        <v>1412</v>
      </c>
      <c r="F77" s="1" t="s">
        <v>1042</v>
      </c>
      <c r="G77" s="1" t="s">
        <v>928</v>
      </c>
      <c r="H77" s="1" t="s">
        <v>929</v>
      </c>
      <c r="I77" s="1" t="s">
        <v>1413</v>
      </c>
      <c r="J77" s="1" t="s">
        <v>30</v>
      </c>
      <c r="K77" s="1" t="s">
        <v>1414</v>
      </c>
      <c r="L77" s="1" t="s">
        <v>1414</v>
      </c>
      <c r="M77" s="1" t="s">
        <v>932</v>
      </c>
      <c r="N77" s="1" t="s">
        <v>932</v>
      </c>
      <c r="O77" s="1" t="s">
        <v>933</v>
      </c>
      <c r="P77" s="1" t="s">
        <v>934</v>
      </c>
      <c r="Q77" s="1" t="s">
        <v>935</v>
      </c>
      <c r="R77" s="1" t="s">
        <v>1415</v>
      </c>
      <c r="S77" s="1" t="s">
        <v>937</v>
      </c>
      <c r="T77" s="1" t="s">
        <v>938</v>
      </c>
      <c r="U77" s="1" t="s">
        <v>939</v>
      </c>
      <c r="V77" s="1" t="s">
        <v>1402</v>
      </c>
    </row>
    <row r="78" s="1" customFormat="1" spans="1:22">
      <c r="A78" s="3">
        <v>21558907885</v>
      </c>
      <c r="B78" s="1" t="s">
        <v>1416</v>
      </c>
      <c r="C78" s="1" t="s">
        <v>1417</v>
      </c>
      <c r="D78" s="1" t="s">
        <v>1411</v>
      </c>
      <c r="E78" s="1" t="s">
        <v>1418</v>
      </c>
      <c r="F78" s="1" t="s">
        <v>1042</v>
      </c>
      <c r="G78" s="1" t="s">
        <v>928</v>
      </c>
      <c r="H78" s="1" t="s">
        <v>929</v>
      </c>
      <c r="I78" s="1" t="s">
        <v>1419</v>
      </c>
      <c r="J78" s="1" t="s">
        <v>30</v>
      </c>
      <c r="K78" s="1" t="s">
        <v>1420</v>
      </c>
      <c r="L78" s="1" t="s">
        <v>1420</v>
      </c>
      <c r="M78" s="1" t="s">
        <v>932</v>
      </c>
      <c r="N78" s="1" t="s">
        <v>932</v>
      </c>
      <c r="O78" s="1" t="s">
        <v>933</v>
      </c>
      <c r="P78" s="1" t="s">
        <v>934</v>
      </c>
      <c r="Q78" s="1" t="s">
        <v>935</v>
      </c>
      <c r="R78" s="1" t="s">
        <v>1421</v>
      </c>
      <c r="S78" s="1" t="s">
        <v>937</v>
      </c>
      <c r="T78" s="1" t="s">
        <v>938</v>
      </c>
      <c r="U78" s="1" t="s">
        <v>939</v>
      </c>
      <c r="V78" s="1" t="s">
        <v>1402</v>
      </c>
    </row>
    <row r="79" s="1" customFormat="1" spans="1:22">
      <c r="A79" s="3">
        <v>21741645226</v>
      </c>
      <c r="B79" s="1" t="s">
        <v>1287</v>
      </c>
      <c r="C79" s="1" t="s">
        <v>1422</v>
      </c>
      <c r="D79" s="1" t="s">
        <v>1423</v>
      </c>
      <c r="E79" s="1" t="s">
        <v>1424</v>
      </c>
      <c r="F79" s="1" t="s">
        <v>1287</v>
      </c>
      <c r="G79" s="1" t="s">
        <v>924</v>
      </c>
      <c r="H79" s="1" t="s">
        <v>929</v>
      </c>
      <c r="I79" s="1" t="s">
        <v>1425</v>
      </c>
      <c r="J79" s="1" t="s">
        <v>30</v>
      </c>
      <c r="K79" s="1" t="s">
        <v>1426</v>
      </c>
      <c r="L79" s="1" t="s">
        <v>1426</v>
      </c>
      <c r="M79" s="1" t="s">
        <v>932</v>
      </c>
      <c r="N79" s="1" t="s">
        <v>932</v>
      </c>
      <c r="O79" s="1" t="s">
        <v>933</v>
      </c>
      <c r="P79" s="1" t="s">
        <v>934</v>
      </c>
      <c r="Q79" s="1" t="s">
        <v>935</v>
      </c>
      <c r="R79" s="1" t="s">
        <v>1427</v>
      </c>
      <c r="S79" s="1" t="s">
        <v>937</v>
      </c>
      <c r="T79" s="1" t="s">
        <v>938</v>
      </c>
      <c r="U79" s="1" t="s">
        <v>939</v>
      </c>
      <c r="V79" s="1" t="s">
        <v>987</v>
      </c>
    </row>
    <row r="80" s="1" customFormat="1" spans="1:22">
      <c r="A80" s="3">
        <v>21441875322</v>
      </c>
      <c r="B80" s="1" t="s">
        <v>1428</v>
      </c>
      <c r="C80" s="1" t="s">
        <v>1429</v>
      </c>
      <c r="D80" s="1" t="s">
        <v>1430</v>
      </c>
      <c r="E80" s="1" t="s">
        <v>1431</v>
      </c>
      <c r="F80" s="1" t="s">
        <v>924</v>
      </c>
      <c r="G80" s="1" t="s">
        <v>928</v>
      </c>
      <c r="H80" s="1" t="s">
        <v>929</v>
      </c>
      <c r="I80" s="1" t="s">
        <v>1432</v>
      </c>
      <c r="J80" s="1" t="s">
        <v>30</v>
      </c>
      <c r="K80" s="1" t="s">
        <v>1433</v>
      </c>
      <c r="L80" s="1" t="s">
        <v>1433</v>
      </c>
      <c r="M80" s="1" t="s">
        <v>932</v>
      </c>
      <c r="N80" s="1" t="s">
        <v>932</v>
      </c>
      <c r="O80" s="1" t="s">
        <v>933</v>
      </c>
      <c r="P80" s="1" t="s">
        <v>934</v>
      </c>
      <c r="Q80" s="1" t="s">
        <v>935</v>
      </c>
      <c r="R80" s="1" t="s">
        <v>1434</v>
      </c>
      <c r="S80" s="1" t="s">
        <v>937</v>
      </c>
      <c r="T80" s="1" t="s">
        <v>938</v>
      </c>
      <c r="U80" s="1" t="s">
        <v>939</v>
      </c>
      <c r="V80" s="1" t="s">
        <v>987</v>
      </c>
    </row>
    <row r="81" s="1" customFormat="1" spans="1:22">
      <c r="A81" s="3">
        <v>21729460830</v>
      </c>
      <c r="B81" s="1" t="s">
        <v>1372</v>
      </c>
      <c r="C81" s="1" t="s">
        <v>1435</v>
      </c>
      <c r="D81" s="1" t="s">
        <v>1436</v>
      </c>
      <c r="E81" s="1" t="s">
        <v>1437</v>
      </c>
      <c r="F81" s="1" t="s">
        <v>924</v>
      </c>
      <c r="G81" s="1" t="s">
        <v>928</v>
      </c>
      <c r="H81" s="1" t="s">
        <v>929</v>
      </c>
      <c r="I81" s="1" t="s">
        <v>1438</v>
      </c>
      <c r="J81" s="1" t="s">
        <v>30</v>
      </c>
      <c r="K81" s="1" t="s">
        <v>1439</v>
      </c>
      <c r="L81" s="1" t="s">
        <v>1439</v>
      </c>
      <c r="M81" s="1" t="s">
        <v>932</v>
      </c>
      <c r="N81" s="1" t="s">
        <v>932</v>
      </c>
      <c r="O81" s="1" t="s">
        <v>933</v>
      </c>
      <c r="P81" s="1" t="s">
        <v>934</v>
      </c>
      <c r="Q81" s="1" t="s">
        <v>935</v>
      </c>
      <c r="R81" s="1" t="s">
        <v>1440</v>
      </c>
      <c r="S81" s="1" t="s">
        <v>937</v>
      </c>
      <c r="T81" s="1" t="s">
        <v>938</v>
      </c>
      <c r="U81" s="1" t="s">
        <v>939</v>
      </c>
      <c r="V81" s="1" t="s">
        <v>987</v>
      </c>
    </row>
    <row r="82" s="1" customFormat="1" spans="1:22">
      <c r="A82" s="3">
        <v>21738855474</v>
      </c>
      <c r="B82" s="1" t="s">
        <v>1350</v>
      </c>
      <c r="C82" s="1" t="s">
        <v>1441</v>
      </c>
      <c r="D82" s="1" t="s">
        <v>1215</v>
      </c>
      <c r="E82" s="1" t="s">
        <v>1442</v>
      </c>
      <c r="F82" s="1" t="s">
        <v>1287</v>
      </c>
      <c r="G82" s="1" t="s">
        <v>924</v>
      </c>
      <c r="H82" s="1" t="s">
        <v>929</v>
      </c>
      <c r="I82" s="1" t="s">
        <v>1443</v>
      </c>
      <c r="J82" s="1" t="s">
        <v>30</v>
      </c>
      <c r="K82" s="1" t="s">
        <v>1444</v>
      </c>
      <c r="L82" s="1" t="s">
        <v>1444</v>
      </c>
      <c r="M82" s="1" t="s">
        <v>932</v>
      </c>
      <c r="N82" s="1" t="s">
        <v>932</v>
      </c>
      <c r="O82" s="1" t="s">
        <v>933</v>
      </c>
      <c r="P82" s="1" t="s">
        <v>934</v>
      </c>
      <c r="Q82" s="1" t="s">
        <v>935</v>
      </c>
      <c r="R82" s="1" t="s">
        <v>1445</v>
      </c>
      <c r="S82" s="1" t="s">
        <v>937</v>
      </c>
      <c r="T82" s="1" t="s">
        <v>938</v>
      </c>
      <c r="U82" s="1" t="s">
        <v>939</v>
      </c>
      <c r="V82" s="1" t="s">
        <v>953</v>
      </c>
    </row>
    <row r="83" s="1" customFormat="1" spans="1:22">
      <c r="A83" s="3">
        <v>21735684237</v>
      </c>
      <c r="B83" s="1" t="s">
        <v>1350</v>
      </c>
      <c r="C83" s="1" t="s">
        <v>1446</v>
      </c>
      <c r="D83" s="1" t="s">
        <v>1447</v>
      </c>
      <c r="E83" s="1" t="s">
        <v>1448</v>
      </c>
      <c r="F83" s="1" t="s">
        <v>1350</v>
      </c>
      <c r="G83" s="1" t="s">
        <v>928</v>
      </c>
      <c r="H83" s="1" t="s">
        <v>929</v>
      </c>
      <c r="I83" s="1" t="s">
        <v>1449</v>
      </c>
      <c r="J83" s="1" t="s">
        <v>30</v>
      </c>
      <c r="K83" s="1" t="s">
        <v>1450</v>
      </c>
      <c r="L83" s="1" t="s">
        <v>1450</v>
      </c>
      <c r="M83" s="1" t="s">
        <v>932</v>
      </c>
      <c r="N83" s="1" t="s">
        <v>932</v>
      </c>
      <c r="O83" s="1" t="s">
        <v>933</v>
      </c>
      <c r="P83" s="1" t="s">
        <v>934</v>
      </c>
      <c r="Q83" s="1" t="s">
        <v>935</v>
      </c>
      <c r="R83" s="1" t="s">
        <v>1451</v>
      </c>
      <c r="S83" s="1" t="s">
        <v>937</v>
      </c>
      <c r="T83" s="1" t="s">
        <v>938</v>
      </c>
      <c r="U83" s="1" t="s">
        <v>939</v>
      </c>
      <c r="V83" s="1" t="s">
        <v>953</v>
      </c>
    </row>
    <row r="84" s="1" customFormat="1" spans="1:22">
      <c r="A84" s="3">
        <v>21726697734</v>
      </c>
      <c r="B84" s="1" t="s">
        <v>1372</v>
      </c>
      <c r="C84" s="1" t="s">
        <v>1452</v>
      </c>
      <c r="D84" s="1" t="s">
        <v>948</v>
      </c>
      <c r="E84" s="1" t="s">
        <v>1453</v>
      </c>
      <c r="F84" s="1" t="s">
        <v>1042</v>
      </c>
      <c r="G84" s="1" t="s">
        <v>928</v>
      </c>
      <c r="H84" s="1" t="s">
        <v>929</v>
      </c>
      <c r="I84" s="1" t="s">
        <v>1454</v>
      </c>
      <c r="J84" s="1" t="s">
        <v>30</v>
      </c>
      <c r="K84" s="1" t="s">
        <v>1455</v>
      </c>
      <c r="L84" s="1" t="s">
        <v>1455</v>
      </c>
      <c r="M84" s="1" t="s">
        <v>932</v>
      </c>
      <c r="N84" s="1" t="s">
        <v>932</v>
      </c>
      <c r="O84" s="1" t="s">
        <v>933</v>
      </c>
      <c r="P84" s="1" t="s">
        <v>934</v>
      </c>
      <c r="Q84" s="1" t="s">
        <v>935</v>
      </c>
      <c r="R84" s="1" t="s">
        <v>1456</v>
      </c>
      <c r="S84" s="1" t="s">
        <v>937</v>
      </c>
      <c r="T84" s="1" t="s">
        <v>938</v>
      </c>
      <c r="U84" s="1" t="s">
        <v>939</v>
      </c>
      <c r="V84" s="1" t="s">
        <v>953</v>
      </c>
    </row>
    <row r="85" s="1" customFormat="1" spans="1:22">
      <c r="A85" s="3">
        <v>21725064521</v>
      </c>
      <c r="B85" s="1" t="s">
        <v>1376</v>
      </c>
      <c r="C85" s="1" t="s">
        <v>1457</v>
      </c>
      <c r="D85" s="1" t="s">
        <v>948</v>
      </c>
      <c r="E85" s="1" t="s">
        <v>1458</v>
      </c>
      <c r="F85" s="1" t="s">
        <v>1372</v>
      </c>
      <c r="G85" s="1" t="s">
        <v>928</v>
      </c>
      <c r="H85" s="1" t="s">
        <v>929</v>
      </c>
      <c r="I85" s="1" t="s">
        <v>1459</v>
      </c>
      <c r="J85" s="1" t="s">
        <v>30</v>
      </c>
      <c r="K85" s="1" t="s">
        <v>1460</v>
      </c>
      <c r="L85" s="1" t="s">
        <v>1460</v>
      </c>
      <c r="M85" s="1" t="s">
        <v>932</v>
      </c>
      <c r="N85" s="1" t="s">
        <v>932</v>
      </c>
      <c r="O85" s="1" t="s">
        <v>933</v>
      </c>
      <c r="P85" s="1" t="s">
        <v>934</v>
      </c>
      <c r="Q85" s="1" t="s">
        <v>935</v>
      </c>
      <c r="R85" s="1" t="s">
        <v>1461</v>
      </c>
      <c r="S85" s="1" t="s">
        <v>937</v>
      </c>
      <c r="T85" s="1" t="s">
        <v>938</v>
      </c>
      <c r="U85" s="1" t="s">
        <v>939</v>
      </c>
      <c r="V85" s="1" t="s">
        <v>953</v>
      </c>
    </row>
    <row r="86" s="1" customFormat="1" spans="1:22">
      <c r="A86" s="3">
        <v>21570382114</v>
      </c>
      <c r="B86" s="1" t="s">
        <v>1462</v>
      </c>
      <c r="C86" s="1" t="s">
        <v>1463</v>
      </c>
      <c r="D86" s="1" t="s">
        <v>1464</v>
      </c>
      <c r="E86" s="1" t="s">
        <v>1465</v>
      </c>
      <c r="F86" s="1" t="s">
        <v>1350</v>
      </c>
      <c r="G86" s="1" t="s">
        <v>924</v>
      </c>
      <c r="H86" s="1" t="s">
        <v>929</v>
      </c>
      <c r="I86" s="1" t="s">
        <v>1466</v>
      </c>
      <c r="J86" s="1" t="s">
        <v>30</v>
      </c>
      <c r="K86" s="1" t="s">
        <v>1467</v>
      </c>
      <c r="L86" s="1" t="s">
        <v>1468</v>
      </c>
      <c r="M86" s="1" t="s">
        <v>1469</v>
      </c>
      <c r="N86" s="1" t="s">
        <v>1470</v>
      </c>
      <c r="O86" s="1" t="s">
        <v>933</v>
      </c>
      <c r="P86" s="1" t="s">
        <v>934</v>
      </c>
      <c r="Q86" s="1" t="s">
        <v>935</v>
      </c>
      <c r="R86" s="1" t="s">
        <v>1471</v>
      </c>
      <c r="S86" s="1" t="s">
        <v>937</v>
      </c>
      <c r="T86" s="1" t="s">
        <v>938</v>
      </c>
      <c r="U86" s="1" t="s">
        <v>939</v>
      </c>
      <c r="V86" s="1" t="s">
        <v>953</v>
      </c>
    </row>
    <row r="87" s="1" customFormat="1" spans="1:22">
      <c r="A87" s="3">
        <v>21464332420</v>
      </c>
      <c r="B87" s="1" t="s">
        <v>1472</v>
      </c>
      <c r="C87" s="1" t="s">
        <v>1473</v>
      </c>
      <c r="D87" s="1" t="s">
        <v>1474</v>
      </c>
      <c r="E87" s="1" t="s">
        <v>1475</v>
      </c>
      <c r="F87" s="1" t="s">
        <v>924</v>
      </c>
      <c r="G87" s="1" t="s">
        <v>928</v>
      </c>
      <c r="H87" s="1" t="s">
        <v>929</v>
      </c>
      <c r="I87" s="1" t="s">
        <v>1476</v>
      </c>
      <c r="J87" s="1" t="s">
        <v>30</v>
      </c>
      <c r="K87" s="1" t="s">
        <v>1477</v>
      </c>
      <c r="L87" s="1" t="s">
        <v>1477</v>
      </c>
      <c r="M87" s="1" t="s">
        <v>932</v>
      </c>
      <c r="N87" s="1" t="s">
        <v>932</v>
      </c>
      <c r="O87" s="1" t="s">
        <v>933</v>
      </c>
      <c r="P87" s="1" t="s">
        <v>934</v>
      </c>
      <c r="Q87" s="1" t="s">
        <v>935</v>
      </c>
      <c r="R87" s="1" t="s">
        <v>1478</v>
      </c>
      <c r="S87" s="1" t="s">
        <v>937</v>
      </c>
      <c r="T87" s="1" t="s">
        <v>938</v>
      </c>
      <c r="U87" s="1" t="s">
        <v>939</v>
      </c>
      <c r="V87" s="1" t="s">
        <v>953</v>
      </c>
    </row>
    <row r="88" s="1" customFormat="1" spans="1:22">
      <c r="A88" s="3">
        <v>21711593168</v>
      </c>
      <c r="B88" s="1" t="s">
        <v>1331</v>
      </c>
      <c r="C88" s="1" t="s">
        <v>1479</v>
      </c>
      <c r="D88" s="1" t="s">
        <v>1116</v>
      </c>
      <c r="E88" s="1" t="s">
        <v>1480</v>
      </c>
      <c r="F88" s="1" t="s">
        <v>1331</v>
      </c>
      <c r="G88" s="1" t="s">
        <v>928</v>
      </c>
      <c r="H88" s="1" t="s">
        <v>929</v>
      </c>
      <c r="I88" s="1" t="s">
        <v>1481</v>
      </c>
      <c r="J88" s="1" t="s">
        <v>30</v>
      </c>
      <c r="K88" s="1" t="s">
        <v>1482</v>
      </c>
      <c r="L88" s="1" t="s">
        <v>1482</v>
      </c>
      <c r="M88" s="1" t="s">
        <v>932</v>
      </c>
      <c r="N88" s="1" t="s">
        <v>932</v>
      </c>
      <c r="O88" s="1" t="s">
        <v>933</v>
      </c>
      <c r="P88" s="1" t="s">
        <v>934</v>
      </c>
      <c r="Q88" s="1" t="s">
        <v>935</v>
      </c>
      <c r="R88" s="1" t="s">
        <v>1483</v>
      </c>
      <c r="S88" s="1" t="s">
        <v>937</v>
      </c>
      <c r="T88" s="1" t="s">
        <v>938</v>
      </c>
      <c r="U88" s="1" t="s">
        <v>939</v>
      </c>
      <c r="V88" s="1" t="s">
        <v>1121</v>
      </c>
    </row>
    <row r="89" s="1" customFormat="1" spans="1:22">
      <c r="A89" s="3">
        <v>21721809432</v>
      </c>
      <c r="B89" s="1" t="s">
        <v>1376</v>
      </c>
      <c r="C89" s="1" t="s">
        <v>1484</v>
      </c>
      <c r="D89" s="1" t="s">
        <v>1485</v>
      </c>
      <c r="E89" s="1" t="s">
        <v>1486</v>
      </c>
      <c r="F89" s="1" t="s">
        <v>1042</v>
      </c>
      <c r="G89" s="1" t="s">
        <v>924</v>
      </c>
      <c r="H89" s="1" t="s">
        <v>929</v>
      </c>
      <c r="I89" s="1" t="s">
        <v>1487</v>
      </c>
      <c r="J89" s="1" t="s">
        <v>30</v>
      </c>
      <c r="K89" s="1" t="s">
        <v>985</v>
      </c>
      <c r="L89" s="1" t="s">
        <v>985</v>
      </c>
      <c r="M89" s="1" t="s">
        <v>932</v>
      </c>
      <c r="N89" s="1" t="s">
        <v>932</v>
      </c>
      <c r="O89" s="1" t="s">
        <v>933</v>
      </c>
      <c r="P89" s="1" t="s">
        <v>934</v>
      </c>
      <c r="Q89" s="1" t="s">
        <v>935</v>
      </c>
      <c r="R89" s="1" t="s">
        <v>1488</v>
      </c>
      <c r="S89" s="1" t="s">
        <v>937</v>
      </c>
      <c r="T89" s="1" t="s">
        <v>938</v>
      </c>
      <c r="U89" s="1" t="s">
        <v>939</v>
      </c>
      <c r="V89" s="1" t="s">
        <v>1489</v>
      </c>
    </row>
    <row r="90" s="1" customFormat="1" spans="1:22">
      <c r="A90" s="3">
        <v>21705362277</v>
      </c>
      <c r="B90" s="1" t="s">
        <v>1490</v>
      </c>
      <c r="C90" s="1" t="s">
        <v>1491</v>
      </c>
      <c r="D90" s="1" t="s">
        <v>1492</v>
      </c>
      <c r="E90" s="1" t="s">
        <v>1493</v>
      </c>
      <c r="F90" s="1" t="s">
        <v>924</v>
      </c>
      <c r="G90" s="1" t="s">
        <v>928</v>
      </c>
      <c r="H90" s="1" t="s">
        <v>929</v>
      </c>
      <c r="I90" s="1" t="s">
        <v>1494</v>
      </c>
      <c r="J90" s="1" t="s">
        <v>30</v>
      </c>
      <c r="K90" s="1" t="s">
        <v>1495</v>
      </c>
      <c r="L90" s="1" t="s">
        <v>1495</v>
      </c>
      <c r="M90" s="1" t="s">
        <v>932</v>
      </c>
      <c r="N90" s="1" t="s">
        <v>932</v>
      </c>
      <c r="O90" s="1" t="s">
        <v>933</v>
      </c>
      <c r="P90" s="1" t="s">
        <v>934</v>
      </c>
      <c r="Q90" s="1" t="s">
        <v>935</v>
      </c>
      <c r="R90" s="1" t="s">
        <v>1496</v>
      </c>
      <c r="S90" s="1" t="s">
        <v>937</v>
      </c>
      <c r="T90" s="1" t="s">
        <v>938</v>
      </c>
      <c r="U90" s="1" t="s">
        <v>939</v>
      </c>
      <c r="V90" s="1" t="s">
        <v>1041</v>
      </c>
    </row>
    <row r="91" s="1" customFormat="1" spans="1:22">
      <c r="A91" s="3">
        <v>21705217785</v>
      </c>
      <c r="B91" s="1" t="s">
        <v>1490</v>
      </c>
      <c r="C91" s="1" t="s">
        <v>1497</v>
      </c>
      <c r="D91" s="1" t="s">
        <v>1492</v>
      </c>
      <c r="E91" s="1" t="s">
        <v>1493</v>
      </c>
      <c r="F91" s="1" t="s">
        <v>1042</v>
      </c>
      <c r="G91" s="1" t="s">
        <v>924</v>
      </c>
      <c r="H91" s="1" t="s">
        <v>929</v>
      </c>
      <c r="I91" s="1" t="s">
        <v>1494</v>
      </c>
      <c r="J91" s="1" t="s">
        <v>30</v>
      </c>
      <c r="K91" s="1" t="s">
        <v>1495</v>
      </c>
      <c r="L91" s="1" t="s">
        <v>1495</v>
      </c>
      <c r="M91" s="1" t="s">
        <v>932</v>
      </c>
      <c r="N91" s="1" t="s">
        <v>932</v>
      </c>
      <c r="O91" s="1" t="s">
        <v>933</v>
      </c>
      <c r="P91" s="1" t="s">
        <v>934</v>
      </c>
      <c r="Q91" s="1" t="s">
        <v>935</v>
      </c>
      <c r="R91" s="1" t="s">
        <v>1498</v>
      </c>
      <c r="S91" s="1" t="s">
        <v>937</v>
      </c>
      <c r="T91" s="1" t="s">
        <v>938</v>
      </c>
      <c r="U91" s="1" t="s">
        <v>939</v>
      </c>
      <c r="V91" s="1" t="s">
        <v>1041</v>
      </c>
    </row>
    <row r="92" s="1" customFormat="1" spans="1:22">
      <c r="A92" s="3">
        <v>21726511110</v>
      </c>
      <c r="B92" s="1" t="s">
        <v>1372</v>
      </c>
      <c r="C92" s="1" t="s">
        <v>1499</v>
      </c>
      <c r="D92" s="1" t="s">
        <v>1036</v>
      </c>
      <c r="E92" s="1" t="s">
        <v>1500</v>
      </c>
      <c r="F92" s="1" t="s">
        <v>1350</v>
      </c>
      <c r="G92" s="1" t="s">
        <v>924</v>
      </c>
      <c r="H92" s="1" t="s">
        <v>929</v>
      </c>
      <c r="I92" s="1" t="s">
        <v>1501</v>
      </c>
      <c r="J92" s="1" t="s">
        <v>30</v>
      </c>
      <c r="K92" s="1" t="s">
        <v>1344</v>
      </c>
      <c r="L92" s="1" t="s">
        <v>1344</v>
      </c>
      <c r="M92" s="1" t="s">
        <v>932</v>
      </c>
      <c r="N92" s="1" t="s">
        <v>932</v>
      </c>
      <c r="O92" s="1" t="s">
        <v>933</v>
      </c>
      <c r="P92" s="1" t="s">
        <v>934</v>
      </c>
      <c r="Q92" s="1" t="s">
        <v>935</v>
      </c>
      <c r="R92" s="1" t="s">
        <v>1502</v>
      </c>
      <c r="S92" s="1" t="s">
        <v>937</v>
      </c>
      <c r="T92" s="1" t="s">
        <v>938</v>
      </c>
      <c r="U92" s="1" t="s">
        <v>939</v>
      </c>
      <c r="V92" s="1" t="s">
        <v>1041</v>
      </c>
    </row>
    <row r="93" s="1" customFormat="1" spans="1:22">
      <c r="A93" s="3">
        <v>21610213568</v>
      </c>
      <c r="B93" s="1" t="s">
        <v>1503</v>
      </c>
      <c r="C93" s="1" t="s">
        <v>1504</v>
      </c>
      <c r="D93" s="1" t="s">
        <v>1505</v>
      </c>
      <c r="E93" s="1" t="s">
        <v>1506</v>
      </c>
      <c r="F93" s="1" t="s">
        <v>1042</v>
      </c>
      <c r="G93" s="1" t="s">
        <v>928</v>
      </c>
      <c r="H93" s="1" t="s">
        <v>929</v>
      </c>
      <c r="I93" s="1" t="s">
        <v>1507</v>
      </c>
      <c r="J93" s="1" t="s">
        <v>30</v>
      </c>
      <c r="K93" s="1" t="s">
        <v>1508</v>
      </c>
      <c r="L93" s="1" t="s">
        <v>1508</v>
      </c>
      <c r="M93" s="1" t="s">
        <v>932</v>
      </c>
      <c r="N93" s="1" t="s">
        <v>932</v>
      </c>
      <c r="O93" s="1" t="s">
        <v>933</v>
      </c>
      <c r="P93" s="1" t="s">
        <v>934</v>
      </c>
      <c r="Q93" s="1" t="s">
        <v>935</v>
      </c>
      <c r="R93" s="1" t="s">
        <v>1509</v>
      </c>
      <c r="S93" s="1" t="s">
        <v>937</v>
      </c>
      <c r="T93" s="1" t="s">
        <v>938</v>
      </c>
      <c r="U93" s="1" t="s">
        <v>1164</v>
      </c>
      <c r="V93" s="1" t="s">
        <v>1041</v>
      </c>
    </row>
    <row r="94" s="1" customFormat="1" spans="1:22">
      <c r="A94" s="3">
        <v>21635029189</v>
      </c>
      <c r="B94" s="1" t="s">
        <v>1510</v>
      </c>
      <c r="C94" s="1" t="s">
        <v>1511</v>
      </c>
      <c r="D94" s="1" t="s">
        <v>1512</v>
      </c>
      <c r="E94" s="1" t="s">
        <v>1513</v>
      </c>
      <c r="F94" s="1" t="s">
        <v>1042</v>
      </c>
      <c r="G94" s="1" t="s">
        <v>928</v>
      </c>
      <c r="H94" s="1" t="s">
        <v>929</v>
      </c>
      <c r="I94" s="1" t="s">
        <v>1514</v>
      </c>
      <c r="J94" s="1" t="s">
        <v>30</v>
      </c>
      <c r="K94" s="1" t="s">
        <v>1515</v>
      </c>
      <c r="L94" s="1" t="s">
        <v>1515</v>
      </c>
      <c r="M94" s="1" t="s">
        <v>932</v>
      </c>
      <c r="N94" s="1" t="s">
        <v>932</v>
      </c>
      <c r="O94" s="1" t="s">
        <v>933</v>
      </c>
      <c r="P94" s="1" t="s">
        <v>934</v>
      </c>
      <c r="Q94" s="1" t="s">
        <v>935</v>
      </c>
      <c r="R94" s="1" t="s">
        <v>1516</v>
      </c>
      <c r="S94" s="1" t="s">
        <v>937</v>
      </c>
      <c r="T94" s="1" t="s">
        <v>938</v>
      </c>
      <c r="U94" s="1" t="s">
        <v>939</v>
      </c>
      <c r="V94" s="1" t="s">
        <v>1041</v>
      </c>
    </row>
    <row r="95" s="1" customFormat="1" spans="1:22">
      <c r="A95" s="3">
        <v>21740680421</v>
      </c>
      <c r="B95" s="1" t="s">
        <v>1350</v>
      </c>
      <c r="C95" s="1" t="s">
        <v>1517</v>
      </c>
      <c r="D95" s="1" t="s">
        <v>1518</v>
      </c>
      <c r="E95" s="1" t="s">
        <v>1519</v>
      </c>
      <c r="F95" s="1" t="s">
        <v>1287</v>
      </c>
      <c r="G95" s="1" t="s">
        <v>924</v>
      </c>
      <c r="H95" s="1" t="s">
        <v>929</v>
      </c>
      <c r="I95" s="1" t="s">
        <v>1520</v>
      </c>
      <c r="J95" s="1" t="s">
        <v>30</v>
      </c>
      <c r="K95" s="1" t="s">
        <v>1521</v>
      </c>
      <c r="L95" s="1" t="s">
        <v>1521</v>
      </c>
      <c r="M95" s="1" t="s">
        <v>932</v>
      </c>
      <c r="N95" s="1" t="s">
        <v>932</v>
      </c>
      <c r="O95" s="1" t="s">
        <v>933</v>
      </c>
      <c r="P95" s="1" t="s">
        <v>934</v>
      </c>
      <c r="Q95" s="1" t="s">
        <v>935</v>
      </c>
      <c r="R95" s="1" t="s">
        <v>1522</v>
      </c>
      <c r="S95" s="1" t="s">
        <v>937</v>
      </c>
      <c r="T95" s="1" t="s">
        <v>938</v>
      </c>
      <c r="U95" s="1" t="s">
        <v>1164</v>
      </c>
      <c r="V95" s="1" t="s">
        <v>1041</v>
      </c>
    </row>
    <row r="96" s="1" customFormat="1" spans="1:22">
      <c r="A96" s="3">
        <v>21725344840</v>
      </c>
      <c r="B96" s="1" t="s">
        <v>1372</v>
      </c>
      <c r="C96" s="1" t="s">
        <v>1523</v>
      </c>
      <c r="D96" s="1" t="s">
        <v>1524</v>
      </c>
      <c r="E96" s="1" t="s">
        <v>1525</v>
      </c>
      <c r="F96" s="1" t="s">
        <v>1287</v>
      </c>
      <c r="G96" s="1" t="s">
        <v>924</v>
      </c>
      <c r="H96" s="1" t="s">
        <v>929</v>
      </c>
      <c r="I96" s="1" t="s">
        <v>1526</v>
      </c>
      <c r="J96" s="1" t="s">
        <v>30</v>
      </c>
      <c r="K96" s="1" t="s">
        <v>1527</v>
      </c>
      <c r="L96" s="1" t="s">
        <v>1527</v>
      </c>
      <c r="M96" s="1" t="s">
        <v>932</v>
      </c>
      <c r="N96" s="1" t="s">
        <v>932</v>
      </c>
      <c r="O96" s="1" t="s">
        <v>933</v>
      </c>
      <c r="P96" s="1" t="s">
        <v>934</v>
      </c>
      <c r="Q96" s="1" t="s">
        <v>935</v>
      </c>
      <c r="R96" s="1" t="s">
        <v>1528</v>
      </c>
      <c r="S96" s="1" t="s">
        <v>937</v>
      </c>
      <c r="T96" s="1" t="s">
        <v>938</v>
      </c>
      <c r="U96" s="1" t="s">
        <v>939</v>
      </c>
      <c r="V96" s="1" t="s">
        <v>1529</v>
      </c>
    </row>
    <row r="97" s="1" customFormat="1" spans="1:22">
      <c r="A97" s="3">
        <v>18472564500</v>
      </c>
      <c r="B97" s="1" t="s">
        <v>1530</v>
      </c>
      <c r="C97" s="1" t="s">
        <v>1531</v>
      </c>
      <c r="D97" s="1" t="s">
        <v>1532</v>
      </c>
      <c r="E97" s="1" t="s">
        <v>1533</v>
      </c>
      <c r="F97" s="1" t="s">
        <v>1372</v>
      </c>
      <c r="G97" s="1" t="s">
        <v>924</v>
      </c>
      <c r="H97" s="1" t="s">
        <v>929</v>
      </c>
      <c r="I97" s="1" t="s">
        <v>1534</v>
      </c>
      <c r="J97" s="1" t="s">
        <v>30</v>
      </c>
      <c r="K97" s="1" t="s">
        <v>1535</v>
      </c>
      <c r="L97" s="1" t="s">
        <v>1535</v>
      </c>
      <c r="M97" s="1" t="s">
        <v>932</v>
      </c>
      <c r="N97" s="1" t="s">
        <v>932</v>
      </c>
      <c r="O97" s="1" t="s">
        <v>933</v>
      </c>
      <c r="P97" s="1" t="s">
        <v>934</v>
      </c>
      <c r="Q97" s="1" t="s">
        <v>935</v>
      </c>
      <c r="R97" s="1" t="s">
        <v>1536</v>
      </c>
      <c r="S97" s="1" t="s">
        <v>937</v>
      </c>
      <c r="T97" s="1" t="s">
        <v>938</v>
      </c>
      <c r="U97" s="1" t="s">
        <v>939</v>
      </c>
      <c r="V97" s="1" t="s">
        <v>953</v>
      </c>
    </row>
    <row r="98" s="1" customFormat="1" spans="1:22">
      <c r="A98" s="3">
        <v>21740001032</v>
      </c>
      <c r="B98" s="1" t="s">
        <v>1350</v>
      </c>
      <c r="C98" s="1" t="s">
        <v>1537</v>
      </c>
      <c r="D98" s="1" t="s">
        <v>1538</v>
      </c>
      <c r="E98" s="1" t="s">
        <v>1539</v>
      </c>
      <c r="F98" s="1" t="s">
        <v>1287</v>
      </c>
      <c r="G98" s="1" t="s">
        <v>928</v>
      </c>
      <c r="H98" s="1" t="s">
        <v>929</v>
      </c>
      <c r="I98" s="1" t="s">
        <v>1540</v>
      </c>
      <c r="J98" s="1" t="s">
        <v>30</v>
      </c>
      <c r="K98" s="1" t="s">
        <v>1541</v>
      </c>
      <c r="L98" s="1" t="s">
        <v>1541</v>
      </c>
      <c r="M98" s="1" t="s">
        <v>932</v>
      </c>
      <c r="N98" s="1" t="s">
        <v>932</v>
      </c>
      <c r="O98" s="1" t="s">
        <v>933</v>
      </c>
      <c r="P98" s="1" t="s">
        <v>934</v>
      </c>
      <c r="Q98" s="1" t="s">
        <v>935</v>
      </c>
      <c r="R98" s="1" t="s">
        <v>1542</v>
      </c>
      <c r="S98" s="1" t="s">
        <v>937</v>
      </c>
      <c r="T98" s="1" t="s">
        <v>938</v>
      </c>
      <c r="U98" s="1" t="s">
        <v>939</v>
      </c>
      <c r="V98" s="1" t="s">
        <v>953</v>
      </c>
    </row>
    <row r="99" s="1" customFormat="1" spans="1:22">
      <c r="A99" s="3">
        <v>21717355716</v>
      </c>
      <c r="B99" s="1" t="s">
        <v>1376</v>
      </c>
      <c r="C99" s="1" t="s">
        <v>1543</v>
      </c>
      <c r="D99" s="1" t="s">
        <v>1544</v>
      </c>
      <c r="E99" s="1" t="s">
        <v>1545</v>
      </c>
      <c r="F99" s="1" t="s">
        <v>1042</v>
      </c>
      <c r="G99" s="1" t="s">
        <v>928</v>
      </c>
      <c r="H99" s="1" t="s">
        <v>929</v>
      </c>
      <c r="I99" s="1" t="s">
        <v>1546</v>
      </c>
      <c r="J99" s="1" t="s">
        <v>30</v>
      </c>
      <c r="K99" s="1" t="s">
        <v>1374</v>
      </c>
      <c r="L99" s="1" t="s">
        <v>1374</v>
      </c>
      <c r="M99" s="1" t="s">
        <v>932</v>
      </c>
      <c r="N99" s="1" t="s">
        <v>932</v>
      </c>
      <c r="O99" s="1" t="s">
        <v>933</v>
      </c>
      <c r="P99" s="1" t="s">
        <v>934</v>
      </c>
      <c r="Q99" s="1" t="s">
        <v>935</v>
      </c>
      <c r="R99" s="1" t="s">
        <v>1547</v>
      </c>
      <c r="S99" s="1" t="s">
        <v>937</v>
      </c>
      <c r="T99" s="1" t="s">
        <v>938</v>
      </c>
      <c r="U99" s="1" t="s">
        <v>939</v>
      </c>
      <c r="V99" s="1" t="s">
        <v>953</v>
      </c>
    </row>
    <row r="100" s="1" customFormat="1" spans="1:22">
      <c r="A100" s="3">
        <v>21702783323</v>
      </c>
      <c r="B100" s="1" t="s">
        <v>1490</v>
      </c>
      <c r="C100" s="1" t="s">
        <v>1548</v>
      </c>
      <c r="D100" s="1" t="s">
        <v>1549</v>
      </c>
      <c r="E100" s="1" t="s">
        <v>1550</v>
      </c>
      <c r="F100" s="1" t="s">
        <v>924</v>
      </c>
      <c r="G100" s="1" t="s">
        <v>928</v>
      </c>
      <c r="H100" s="1" t="s">
        <v>929</v>
      </c>
      <c r="I100" s="1" t="s">
        <v>1551</v>
      </c>
      <c r="J100" s="1" t="s">
        <v>30</v>
      </c>
      <c r="K100" s="1" t="s">
        <v>1552</v>
      </c>
      <c r="L100" s="1" t="s">
        <v>1552</v>
      </c>
      <c r="M100" s="1" t="s">
        <v>932</v>
      </c>
      <c r="N100" s="1" t="s">
        <v>932</v>
      </c>
      <c r="O100" s="1" t="s">
        <v>933</v>
      </c>
      <c r="P100" s="1" t="s">
        <v>934</v>
      </c>
      <c r="Q100" s="1" t="s">
        <v>935</v>
      </c>
      <c r="R100" s="1" t="s">
        <v>1553</v>
      </c>
      <c r="S100" s="1" t="s">
        <v>937</v>
      </c>
      <c r="T100" s="1" t="s">
        <v>938</v>
      </c>
      <c r="U100" s="1" t="s">
        <v>939</v>
      </c>
      <c r="V100" s="1" t="s">
        <v>1554</v>
      </c>
    </row>
    <row r="101" s="1" customFormat="1" spans="1:22">
      <c r="A101" s="3">
        <v>21701585342</v>
      </c>
      <c r="B101" s="1" t="s">
        <v>1490</v>
      </c>
      <c r="C101" s="1" t="s">
        <v>1555</v>
      </c>
      <c r="D101" s="1" t="s">
        <v>1556</v>
      </c>
      <c r="E101" s="1" t="s">
        <v>1557</v>
      </c>
      <c r="F101" s="1" t="s">
        <v>1042</v>
      </c>
      <c r="G101" s="1" t="s">
        <v>928</v>
      </c>
      <c r="H101" s="1" t="s">
        <v>929</v>
      </c>
      <c r="I101" s="1" t="s">
        <v>1558</v>
      </c>
      <c r="J101" s="1" t="s">
        <v>30</v>
      </c>
      <c r="K101" s="1" t="s">
        <v>1559</v>
      </c>
      <c r="L101" s="1" t="s">
        <v>1559</v>
      </c>
      <c r="M101" s="1" t="s">
        <v>932</v>
      </c>
      <c r="N101" s="1" t="s">
        <v>932</v>
      </c>
      <c r="O101" s="1" t="s">
        <v>933</v>
      </c>
      <c r="P101" s="1" t="s">
        <v>934</v>
      </c>
      <c r="Q101" s="1" t="s">
        <v>935</v>
      </c>
      <c r="R101" s="1" t="s">
        <v>1560</v>
      </c>
      <c r="S101" s="1" t="s">
        <v>937</v>
      </c>
      <c r="T101" s="1" t="s">
        <v>938</v>
      </c>
      <c r="U101" s="1" t="s">
        <v>939</v>
      </c>
      <c r="V101" s="1" t="s">
        <v>1015</v>
      </c>
    </row>
    <row r="102" s="1" customFormat="1" spans="1:22">
      <c r="A102" s="3">
        <v>21686643552</v>
      </c>
      <c r="B102" s="1" t="s">
        <v>1395</v>
      </c>
      <c r="C102" s="1" t="s">
        <v>1561</v>
      </c>
      <c r="D102" s="1" t="s">
        <v>1562</v>
      </c>
      <c r="E102" s="1" t="s">
        <v>1563</v>
      </c>
      <c r="F102" s="1" t="s">
        <v>1042</v>
      </c>
      <c r="G102" s="1" t="s">
        <v>924</v>
      </c>
      <c r="H102" s="1" t="s">
        <v>929</v>
      </c>
      <c r="I102" s="1" t="s">
        <v>1564</v>
      </c>
      <c r="J102" s="1" t="s">
        <v>30</v>
      </c>
      <c r="K102" s="1" t="s">
        <v>1565</v>
      </c>
      <c r="L102" s="1" t="s">
        <v>1565</v>
      </c>
      <c r="M102" s="1" t="s">
        <v>932</v>
      </c>
      <c r="N102" s="1" t="s">
        <v>932</v>
      </c>
      <c r="O102" s="1" t="s">
        <v>933</v>
      </c>
      <c r="P102" s="1" t="s">
        <v>934</v>
      </c>
      <c r="Q102" s="1" t="s">
        <v>935</v>
      </c>
      <c r="R102" s="1" t="s">
        <v>1566</v>
      </c>
      <c r="S102" s="1" t="s">
        <v>937</v>
      </c>
      <c r="T102" s="1" t="s">
        <v>938</v>
      </c>
      <c r="U102" s="1" t="s">
        <v>939</v>
      </c>
      <c r="V102" s="1" t="s">
        <v>1015</v>
      </c>
    </row>
    <row r="103" s="1" customFormat="1" spans="1:22">
      <c r="A103" s="3">
        <v>21729136616</v>
      </c>
      <c r="B103" s="1" t="s">
        <v>1372</v>
      </c>
      <c r="C103" s="1" t="s">
        <v>1567</v>
      </c>
      <c r="D103" s="1" t="s">
        <v>1568</v>
      </c>
      <c r="E103" s="1" t="s">
        <v>1569</v>
      </c>
      <c r="F103" s="1" t="s">
        <v>1350</v>
      </c>
      <c r="G103" s="1" t="s">
        <v>924</v>
      </c>
      <c r="H103" s="1" t="s">
        <v>929</v>
      </c>
      <c r="I103" s="1" t="s">
        <v>1570</v>
      </c>
      <c r="J103" s="1" t="s">
        <v>30</v>
      </c>
      <c r="K103" s="1" t="s">
        <v>1571</v>
      </c>
      <c r="L103" s="1" t="s">
        <v>1571</v>
      </c>
      <c r="M103" s="1" t="s">
        <v>932</v>
      </c>
      <c r="N103" s="1" t="s">
        <v>932</v>
      </c>
      <c r="O103" s="1" t="s">
        <v>933</v>
      </c>
      <c r="P103" s="1" t="s">
        <v>934</v>
      </c>
      <c r="Q103" s="1" t="s">
        <v>935</v>
      </c>
      <c r="R103" s="1" t="s">
        <v>1572</v>
      </c>
      <c r="S103" s="1" t="s">
        <v>937</v>
      </c>
      <c r="T103" s="1" t="s">
        <v>938</v>
      </c>
      <c r="U103" s="1" t="s">
        <v>939</v>
      </c>
      <c r="V103" s="1" t="s">
        <v>1015</v>
      </c>
    </row>
    <row r="104" s="1" customFormat="1" spans="1:22">
      <c r="A104" s="3">
        <v>21723048545</v>
      </c>
      <c r="B104" s="1" t="s">
        <v>1376</v>
      </c>
      <c r="C104" s="1" t="s">
        <v>1573</v>
      </c>
      <c r="D104" s="1" t="s">
        <v>1209</v>
      </c>
      <c r="E104" s="1" t="s">
        <v>1574</v>
      </c>
      <c r="F104" s="1" t="s">
        <v>1372</v>
      </c>
      <c r="G104" s="1" t="s">
        <v>924</v>
      </c>
      <c r="H104" s="1" t="s">
        <v>929</v>
      </c>
      <c r="I104" s="1" t="s">
        <v>1575</v>
      </c>
      <c r="J104" s="1" t="s">
        <v>30</v>
      </c>
      <c r="K104" s="1" t="s">
        <v>1576</v>
      </c>
      <c r="L104" s="1" t="s">
        <v>1576</v>
      </c>
      <c r="M104" s="1" t="s">
        <v>932</v>
      </c>
      <c r="N104" s="1" t="s">
        <v>932</v>
      </c>
      <c r="O104" s="1" t="s">
        <v>933</v>
      </c>
      <c r="P104" s="1" t="s">
        <v>934</v>
      </c>
      <c r="Q104" s="1" t="s">
        <v>935</v>
      </c>
      <c r="R104" s="1" t="s">
        <v>1577</v>
      </c>
      <c r="S104" s="1" t="s">
        <v>937</v>
      </c>
      <c r="T104" s="1" t="s">
        <v>938</v>
      </c>
      <c r="U104" s="1" t="s">
        <v>939</v>
      </c>
      <c r="V104" s="1" t="s">
        <v>1191</v>
      </c>
    </row>
    <row r="105" s="1" customFormat="1" spans="1:22">
      <c r="A105" s="3">
        <v>21741893361</v>
      </c>
      <c r="B105" s="1" t="s">
        <v>1287</v>
      </c>
      <c r="C105" s="1" t="s">
        <v>1578</v>
      </c>
      <c r="D105" s="1" t="s">
        <v>1186</v>
      </c>
      <c r="E105" s="1" t="s">
        <v>1579</v>
      </c>
      <c r="F105" s="1" t="s">
        <v>1042</v>
      </c>
      <c r="G105" s="1" t="s">
        <v>924</v>
      </c>
      <c r="H105" s="1" t="s">
        <v>929</v>
      </c>
      <c r="I105" s="1" t="s">
        <v>1580</v>
      </c>
      <c r="J105" s="1" t="s">
        <v>30</v>
      </c>
      <c r="K105" s="1" t="s">
        <v>1581</v>
      </c>
      <c r="L105" s="1" t="s">
        <v>1581</v>
      </c>
      <c r="M105" s="1" t="s">
        <v>932</v>
      </c>
      <c r="N105" s="1" t="s">
        <v>932</v>
      </c>
      <c r="O105" s="1" t="s">
        <v>933</v>
      </c>
      <c r="P105" s="1" t="s">
        <v>934</v>
      </c>
      <c r="Q105" s="1" t="s">
        <v>935</v>
      </c>
      <c r="R105" s="1" t="s">
        <v>1582</v>
      </c>
      <c r="S105" s="1" t="s">
        <v>937</v>
      </c>
      <c r="T105" s="1" t="s">
        <v>938</v>
      </c>
      <c r="U105" s="1" t="s">
        <v>939</v>
      </c>
      <c r="V105" s="1" t="s">
        <v>1191</v>
      </c>
    </row>
    <row r="106" s="1" customFormat="1" spans="1:22">
      <c r="A106" s="3">
        <v>21704724654</v>
      </c>
      <c r="B106" s="1" t="s">
        <v>1490</v>
      </c>
      <c r="C106" s="1" t="s">
        <v>1583</v>
      </c>
      <c r="D106" s="1" t="s">
        <v>1584</v>
      </c>
      <c r="E106" s="1" t="s">
        <v>1585</v>
      </c>
      <c r="F106" s="1" t="s">
        <v>1350</v>
      </c>
      <c r="G106" s="1" t="s">
        <v>928</v>
      </c>
      <c r="H106" s="1" t="s">
        <v>929</v>
      </c>
      <c r="I106" s="1" t="s">
        <v>1586</v>
      </c>
      <c r="J106" s="1" t="s">
        <v>30</v>
      </c>
      <c r="K106" s="1" t="s">
        <v>1587</v>
      </c>
      <c r="L106" s="1" t="s">
        <v>1587</v>
      </c>
      <c r="M106" s="1" t="s">
        <v>932</v>
      </c>
      <c r="N106" s="1" t="s">
        <v>932</v>
      </c>
      <c r="O106" s="1" t="s">
        <v>933</v>
      </c>
      <c r="P106" s="1" t="s">
        <v>934</v>
      </c>
      <c r="Q106" s="1" t="s">
        <v>935</v>
      </c>
      <c r="R106" s="1" t="s">
        <v>1588</v>
      </c>
      <c r="S106" s="1" t="s">
        <v>937</v>
      </c>
      <c r="T106" s="1" t="s">
        <v>938</v>
      </c>
      <c r="U106" s="1" t="s">
        <v>939</v>
      </c>
      <c r="V106" s="1" t="s">
        <v>1232</v>
      </c>
    </row>
    <row r="107" s="1" customFormat="1" spans="1:22">
      <c r="A107" s="3">
        <v>21572538423</v>
      </c>
      <c r="B107" s="1" t="s">
        <v>1346</v>
      </c>
      <c r="C107" s="1" t="s">
        <v>1589</v>
      </c>
      <c r="D107" s="1" t="s">
        <v>1590</v>
      </c>
      <c r="E107" s="1" t="s">
        <v>1591</v>
      </c>
      <c r="F107" s="1" t="s">
        <v>924</v>
      </c>
      <c r="G107" s="1" t="s">
        <v>928</v>
      </c>
      <c r="H107" s="1" t="s">
        <v>929</v>
      </c>
      <c r="I107" s="1" t="s">
        <v>1592</v>
      </c>
      <c r="J107" s="1" t="s">
        <v>30</v>
      </c>
      <c r="K107" s="1" t="s">
        <v>1593</v>
      </c>
      <c r="L107" s="1" t="s">
        <v>1593</v>
      </c>
      <c r="M107" s="1" t="s">
        <v>932</v>
      </c>
      <c r="N107" s="1" t="s">
        <v>932</v>
      </c>
      <c r="O107" s="1" t="s">
        <v>933</v>
      </c>
      <c r="P107" s="1" t="s">
        <v>934</v>
      </c>
      <c r="Q107" s="1" t="s">
        <v>935</v>
      </c>
      <c r="R107" s="1" t="s">
        <v>1594</v>
      </c>
      <c r="S107" s="1" t="s">
        <v>937</v>
      </c>
      <c r="T107" s="1" t="s">
        <v>938</v>
      </c>
      <c r="U107" s="1" t="s">
        <v>1164</v>
      </c>
      <c r="V107" s="1" t="s">
        <v>1102</v>
      </c>
    </row>
    <row r="108" s="1" customFormat="1" spans="1:22">
      <c r="A108" s="3">
        <v>21729428229</v>
      </c>
      <c r="B108" s="1" t="s">
        <v>1372</v>
      </c>
      <c r="C108" s="1" t="s">
        <v>1595</v>
      </c>
      <c r="D108" s="1" t="s">
        <v>1596</v>
      </c>
      <c r="E108" s="1" t="s">
        <v>1597</v>
      </c>
      <c r="F108" s="1" t="s">
        <v>1042</v>
      </c>
      <c r="G108" s="1" t="s">
        <v>924</v>
      </c>
      <c r="H108" s="1" t="s">
        <v>929</v>
      </c>
      <c r="I108" s="1" t="s">
        <v>1598</v>
      </c>
      <c r="J108" s="1" t="s">
        <v>30</v>
      </c>
      <c r="K108" s="1" t="s">
        <v>1599</v>
      </c>
      <c r="L108" s="1" t="s">
        <v>1599</v>
      </c>
      <c r="M108" s="1" t="s">
        <v>932</v>
      </c>
      <c r="N108" s="1" t="s">
        <v>932</v>
      </c>
      <c r="O108" s="1" t="s">
        <v>933</v>
      </c>
      <c r="P108" s="1" t="s">
        <v>934</v>
      </c>
      <c r="Q108" s="1" t="s">
        <v>935</v>
      </c>
      <c r="R108" s="1" t="s">
        <v>1600</v>
      </c>
      <c r="S108" s="1" t="s">
        <v>937</v>
      </c>
      <c r="T108" s="1" t="s">
        <v>938</v>
      </c>
      <c r="U108" s="1" t="s">
        <v>939</v>
      </c>
      <c r="V108" s="1" t="s">
        <v>1191</v>
      </c>
    </row>
    <row r="109" s="1" customFormat="1" spans="1:22">
      <c r="A109" s="3">
        <v>21724895817</v>
      </c>
      <c r="B109" s="1" t="s">
        <v>1376</v>
      </c>
      <c r="C109" s="1" t="s">
        <v>1601</v>
      </c>
      <c r="D109" s="1" t="s">
        <v>1602</v>
      </c>
      <c r="E109" s="1" t="s">
        <v>1603</v>
      </c>
      <c r="F109" s="1" t="s">
        <v>1042</v>
      </c>
      <c r="G109" s="1" t="s">
        <v>924</v>
      </c>
      <c r="H109" s="1" t="s">
        <v>929</v>
      </c>
      <c r="I109" s="1" t="s">
        <v>1604</v>
      </c>
      <c r="J109" s="1" t="s">
        <v>30</v>
      </c>
      <c r="K109" s="1" t="s">
        <v>1605</v>
      </c>
      <c r="L109" s="1" t="s">
        <v>1605</v>
      </c>
      <c r="M109" s="1" t="s">
        <v>932</v>
      </c>
      <c r="N109" s="1" t="s">
        <v>932</v>
      </c>
      <c r="O109" s="1" t="s">
        <v>933</v>
      </c>
      <c r="P109" s="1" t="s">
        <v>934</v>
      </c>
      <c r="Q109" s="1" t="s">
        <v>935</v>
      </c>
      <c r="R109" s="1" t="s">
        <v>1606</v>
      </c>
      <c r="S109" s="1" t="s">
        <v>937</v>
      </c>
      <c r="T109" s="1" t="s">
        <v>938</v>
      </c>
      <c r="U109" s="1" t="s">
        <v>939</v>
      </c>
      <c r="V109" s="1" t="s">
        <v>1607</v>
      </c>
    </row>
    <row r="110" s="1" customFormat="1" spans="1:22">
      <c r="A110" s="3">
        <v>21716518664</v>
      </c>
      <c r="B110" s="1" t="s">
        <v>1376</v>
      </c>
      <c r="C110" s="1" t="s">
        <v>1608</v>
      </c>
      <c r="D110" s="1" t="s">
        <v>1602</v>
      </c>
      <c r="E110" s="1" t="s">
        <v>1609</v>
      </c>
      <c r="F110" s="1" t="s">
        <v>1042</v>
      </c>
      <c r="G110" s="1" t="s">
        <v>924</v>
      </c>
      <c r="H110" s="1" t="s">
        <v>929</v>
      </c>
      <c r="I110" s="1" t="s">
        <v>1604</v>
      </c>
      <c r="J110" s="1" t="s">
        <v>30</v>
      </c>
      <c r="K110" s="1" t="s">
        <v>1605</v>
      </c>
      <c r="L110" s="1" t="s">
        <v>1605</v>
      </c>
      <c r="M110" s="1" t="s">
        <v>932</v>
      </c>
      <c r="N110" s="1" t="s">
        <v>932</v>
      </c>
      <c r="O110" s="1" t="s">
        <v>933</v>
      </c>
      <c r="P110" s="1" t="s">
        <v>934</v>
      </c>
      <c r="Q110" s="1" t="s">
        <v>935</v>
      </c>
      <c r="R110" s="1" t="s">
        <v>1610</v>
      </c>
      <c r="S110" s="1" t="s">
        <v>937</v>
      </c>
      <c r="T110" s="1" t="s">
        <v>938</v>
      </c>
      <c r="U110" s="1" t="s">
        <v>939</v>
      </c>
      <c r="V110" s="1" t="s">
        <v>1607</v>
      </c>
    </row>
    <row r="111" s="1" customFormat="1" spans="1:22">
      <c r="A111" s="3">
        <v>21605742691</v>
      </c>
      <c r="B111" s="1" t="s">
        <v>1611</v>
      </c>
      <c r="C111" s="1" t="s">
        <v>1612</v>
      </c>
      <c r="D111" s="1" t="s">
        <v>1613</v>
      </c>
      <c r="E111" s="1" t="s">
        <v>1614</v>
      </c>
      <c r="F111" s="1" t="s">
        <v>1350</v>
      </c>
      <c r="G111" s="1" t="s">
        <v>924</v>
      </c>
      <c r="H111" s="1" t="s">
        <v>929</v>
      </c>
      <c r="I111" s="1" t="s">
        <v>1615</v>
      </c>
      <c r="J111" s="1" t="s">
        <v>30</v>
      </c>
      <c r="K111" s="1" t="s">
        <v>1616</v>
      </c>
      <c r="L111" s="1" t="s">
        <v>1616</v>
      </c>
      <c r="M111" s="1" t="s">
        <v>932</v>
      </c>
      <c r="N111" s="1" t="s">
        <v>932</v>
      </c>
      <c r="O111" s="1" t="s">
        <v>933</v>
      </c>
      <c r="P111" s="1" t="s">
        <v>934</v>
      </c>
      <c r="Q111" s="1" t="s">
        <v>935</v>
      </c>
      <c r="R111" s="1" t="s">
        <v>1617</v>
      </c>
      <c r="S111" s="1" t="s">
        <v>937</v>
      </c>
      <c r="T111" s="1" t="s">
        <v>938</v>
      </c>
      <c r="U111" s="1" t="s">
        <v>939</v>
      </c>
      <c r="V111" s="1" t="s">
        <v>1191</v>
      </c>
    </row>
    <row r="112" s="1" customFormat="1" spans="1:22">
      <c r="A112" s="3">
        <v>21499917864</v>
      </c>
      <c r="B112" s="1" t="s">
        <v>1409</v>
      </c>
      <c r="C112" s="1" t="s">
        <v>1618</v>
      </c>
      <c r="D112" s="1" t="s">
        <v>1613</v>
      </c>
      <c r="E112" s="1" t="s">
        <v>1619</v>
      </c>
      <c r="F112" s="1" t="s">
        <v>1042</v>
      </c>
      <c r="G112" s="1" t="s">
        <v>924</v>
      </c>
      <c r="H112" s="1" t="s">
        <v>929</v>
      </c>
      <c r="I112" s="1" t="s">
        <v>1620</v>
      </c>
      <c r="J112" s="1" t="s">
        <v>30</v>
      </c>
      <c r="K112" s="1" t="s">
        <v>1621</v>
      </c>
      <c r="L112" s="1" t="s">
        <v>1621</v>
      </c>
      <c r="M112" s="1" t="s">
        <v>932</v>
      </c>
      <c r="N112" s="1" t="s">
        <v>932</v>
      </c>
      <c r="O112" s="1" t="s">
        <v>933</v>
      </c>
      <c r="P112" s="1" t="s">
        <v>934</v>
      </c>
      <c r="Q112" s="1" t="s">
        <v>935</v>
      </c>
      <c r="R112" s="1" t="s">
        <v>1622</v>
      </c>
      <c r="S112" s="1" t="s">
        <v>937</v>
      </c>
      <c r="T112" s="1" t="s">
        <v>938</v>
      </c>
      <c r="U112" s="1" t="s">
        <v>939</v>
      </c>
      <c r="V112" s="1" t="s">
        <v>1191</v>
      </c>
    </row>
    <row r="113" s="1" customFormat="1" spans="1:22">
      <c r="A113" s="3">
        <v>21724625385</v>
      </c>
      <c r="B113" s="1" t="s">
        <v>1376</v>
      </c>
      <c r="C113" s="1" t="s">
        <v>1623</v>
      </c>
      <c r="D113" s="1" t="s">
        <v>1624</v>
      </c>
      <c r="E113" s="1" t="s">
        <v>1625</v>
      </c>
      <c r="F113" s="1" t="s">
        <v>924</v>
      </c>
      <c r="G113" s="1" t="s">
        <v>928</v>
      </c>
      <c r="H113" s="1" t="s">
        <v>929</v>
      </c>
      <c r="I113" s="1" t="s">
        <v>1626</v>
      </c>
      <c r="J113" s="1" t="s">
        <v>30</v>
      </c>
      <c r="K113" s="1" t="s">
        <v>1627</v>
      </c>
      <c r="L113" s="1" t="s">
        <v>1627</v>
      </c>
      <c r="M113" s="1" t="s">
        <v>932</v>
      </c>
      <c r="N113" s="1" t="s">
        <v>932</v>
      </c>
      <c r="O113" s="1" t="s">
        <v>933</v>
      </c>
      <c r="P113" s="1" t="s">
        <v>934</v>
      </c>
      <c r="Q113" s="1" t="s">
        <v>935</v>
      </c>
      <c r="R113" s="1" t="s">
        <v>1628</v>
      </c>
      <c r="S113" s="1" t="s">
        <v>937</v>
      </c>
      <c r="T113" s="1" t="s">
        <v>938</v>
      </c>
      <c r="U113" s="1" t="s">
        <v>939</v>
      </c>
      <c r="V113" s="1" t="s">
        <v>1184</v>
      </c>
    </row>
    <row r="114" s="1" customFormat="1" spans="1:22">
      <c r="A114" s="3">
        <v>21599601967</v>
      </c>
      <c r="B114" s="1" t="s">
        <v>1611</v>
      </c>
      <c r="C114" s="1" t="s">
        <v>1629</v>
      </c>
      <c r="D114" s="1" t="s">
        <v>1630</v>
      </c>
      <c r="E114" s="1" t="s">
        <v>1631</v>
      </c>
      <c r="F114" s="1" t="s">
        <v>1372</v>
      </c>
      <c r="G114" s="1" t="s">
        <v>924</v>
      </c>
      <c r="H114" s="1" t="s">
        <v>929</v>
      </c>
      <c r="I114" s="1" t="s">
        <v>1632</v>
      </c>
      <c r="J114" s="1" t="s">
        <v>30</v>
      </c>
      <c r="K114" s="1" t="s">
        <v>1633</v>
      </c>
      <c r="L114" s="1" t="s">
        <v>1633</v>
      </c>
      <c r="M114" s="1" t="s">
        <v>932</v>
      </c>
      <c r="N114" s="1" t="s">
        <v>932</v>
      </c>
      <c r="O114" s="1" t="s">
        <v>933</v>
      </c>
      <c r="P114" s="1" t="s">
        <v>934</v>
      </c>
      <c r="Q114" s="1" t="s">
        <v>935</v>
      </c>
      <c r="R114" s="1" t="s">
        <v>1634</v>
      </c>
      <c r="S114" s="1" t="s">
        <v>937</v>
      </c>
      <c r="T114" s="1" t="s">
        <v>938</v>
      </c>
      <c r="U114" s="1" t="s">
        <v>939</v>
      </c>
      <c r="V114" s="1" t="s">
        <v>974</v>
      </c>
    </row>
    <row r="115" s="1" customFormat="1" spans="1:22">
      <c r="A115" s="3">
        <v>21610218248</v>
      </c>
      <c r="B115" s="1" t="s">
        <v>1503</v>
      </c>
      <c r="C115" s="1" t="s">
        <v>1635</v>
      </c>
      <c r="D115" s="1" t="s">
        <v>1636</v>
      </c>
      <c r="E115" s="1" t="s">
        <v>1637</v>
      </c>
      <c r="F115" s="1" t="s">
        <v>1042</v>
      </c>
      <c r="G115" s="1" t="s">
        <v>928</v>
      </c>
      <c r="H115" s="1" t="s">
        <v>929</v>
      </c>
      <c r="I115" s="1" t="s">
        <v>1638</v>
      </c>
      <c r="J115" s="1" t="s">
        <v>30</v>
      </c>
      <c r="K115" s="1" t="s">
        <v>1169</v>
      </c>
      <c r="L115" s="1" t="s">
        <v>1169</v>
      </c>
      <c r="M115" s="1" t="s">
        <v>932</v>
      </c>
      <c r="N115" s="1" t="s">
        <v>932</v>
      </c>
      <c r="O115" s="1" t="s">
        <v>933</v>
      </c>
      <c r="P115" s="1" t="s">
        <v>934</v>
      </c>
      <c r="Q115" s="1" t="s">
        <v>935</v>
      </c>
      <c r="R115" s="1" t="s">
        <v>1639</v>
      </c>
      <c r="S115" s="1" t="s">
        <v>937</v>
      </c>
      <c r="T115" s="1" t="s">
        <v>938</v>
      </c>
      <c r="U115" s="1" t="s">
        <v>939</v>
      </c>
      <c r="V115" s="1" t="s">
        <v>1640</v>
      </c>
    </row>
    <row r="116" s="1" customFormat="1" spans="1:22">
      <c r="A116" s="3">
        <v>21631649505</v>
      </c>
      <c r="B116" s="1" t="s">
        <v>1510</v>
      </c>
      <c r="C116" s="1" t="s">
        <v>1641</v>
      </c>
      <c r="D116" s="1" t="s">
        <v>1642</v>
      </c>
      <c r="E116" s="1" t="s">
        <v>1643</v>
      </c>
      <c r="F116" s="1" t="s">
        <v>1331</v>
      </c>
      <c r="G116" s="1" t="s">
        <v>928</v>
      </c>
      <c r="H116" s="1" t="s">
        <v>929</v>
      </c>
      <c r="I116" s="1" t="s">
        <v>1644</v>
      </c>
      <c r="J116" s="1" t="s">
        <v>30</v>
      </c>
      <c r="K116" s="1" t="s">
        <v>1645</v>
      </c>
      <c r="L116" s="1" t="s">
        <v>1645</v>
      </c>
      <c r="M116" s="1" t="s">
        <v>932</v>
      </c>
      <c r="N116" s="1" t="s">
        <v>932</v>
      </c>
      <c r="O116" s="1" t="s">
        <v>933</v>
      </c>
      <c r="P116" s="1" t="s">
        <v>934</v>
      </c>
      <c r="Q116" s="1" t="s">
        <v>935</v>
      </c>
      <c r="R116" s="1" t="s">
        <v>1646</v>
      </c>
      <c r="S116" s="1" t="s">
        <v>937</v>
      </c>
      <c r="T116" s="1" t="s">
        <v>938</v>
      </c>
      <c r="U116" s="1" t="s">
        <v>939</v>
      </c>
      <c r="V116" s="1" t="s">
        <v>974</v>
      </c>
    </row>
    <row r="117" s="1" customFormat="1" spans="1:22">
      <c r="A117" s="3">
        <v>21728004103</v>
      </c>
      <c r="B117" s="1" t="s">
        <v>1372</v>
      </c>
      <c r="C117" s="1" t="s">
        <v>1647</v>
      </c>
      <c r="D117" s="1" t="s">
        <v>1648</v>
      </c>
      <c r="E117" s="1" t="s">
        <v>1649</v>
      </c>
      <c r="F117" s="1" t="s">
        <v>1372</v>
      </c>
      <c r="G117" s="1" t="s">
        <v>924</v>
      </c>
      <c r="H117" s="1" t="s">
        <v>929</v>
      </c>
      <c r="I117" s="1" t="s">
        <v>1650</v>
      </c>
      <c r="J117" s="1" t="s">
        <v>30</v>
      </c>
      <c r="K117" s="1" t="s">
        <v>1565</v>
      </c>
      <c r="L117" s="1" t="s">
        <v>1565</v>
      </c>
      <c r="M117" s="1" t="s">
        <v>932</v>
      </c>
      <c r="N117" s="1" t="s">
        <v>932</v>
      </c>
      <c r="O117" s="1" t="s">
        <v>933</v>
      </c>
      <c r="P117" s="1" t="s">
        <v>934</v>
      </c>
      <c r="Q117" s="1" t="s">
        <v>935</v>
      </c>
      <c r="R117" s="1" t="s">
        <v>1651</v>
      </c>
      <c r="S117" s="1" t="s">
        <v>937</v>
      </c>
      <c r="T117" s="1" t="s">
        <v>938</v>
      </c>
      <c r="U117" s="1" t="s">
        <v>939</v>
      </c>
      <c r="V117" s="1" t="s">
        <v>1041</v>
      </c>
    </row>
    <row r="118" s="1" customFormat="1" spans="1:22">
      <c r="A118" s="3">
        <v>21725906601</v>
      </c>
      <c r="B118" s="1" t="s">
        <v>1372</v>
      </c>
      <c r="C118" s="1" t="s">
        <v>1652</v>
      </c>
      <c r="D118" s="1" t="s">
        <v>1653</v>
      </c>
      <c r="E118" s="1" t="s">
        <v>1654</v>
      </c>
      <c r="F118" s="1" t="s">
        <v>1287</v>
      </c>
      <c r="G118" s="1" t="s">
        <v>924</v>
      </c>
      <c r="H118" s="1" t="s">
        <v>929</v>
      </c>
      <c r="I118" s="1" t="s">
        <v>1655</v>
      </c>
      <c r="J118" s="1" t="s">
        <v>30</v>
      </c>
      <c r="K118" s="1" t="s">
        <v>1656</v>
      </c>
      <c r="L118" s="1" t="s">
        <v>1656</v>
      </c>
      <c r="M118" s="1" t="s">
        <v>932</v>
      </c>
      <c r="N118" s="1" t="s">
        <v>932</v>
      </c>
      <c r="O118" s="1" t="s">
        <v>933</v>
      </c>
      <c r="P118" s="1" t="s">
        <v>934</v>
      </c>
      <c r="Q118" s="1" t="s">
        <v>935</v>
      </c>
      <c r="R118" s="1" t="s">
        <v>1657</v>
      </c>
      <c r="S118" s="1" t="s">
        <v>937</v>
      </c>
      <c r="T118" s="1" t="s">
        <v>938</v>
      </c>
      <c r="U118" s="1" t="s">
        <v>939</v>
      </c>
      <c r="V118" s="1" t="s">
        <v>974</v>
      </c>
    </row>
    <row r="119" s="1" customFormat="1" spans="1:22">
      <c r="A119" s="3">
        <v>21609660904</v>
      </c>
      <c r="B119" s="1" t="s">
        <v>1503</v>
      </c>
      <c r="C119" s="1" t="s">
        <v>1658</v>
      </c>
      <c r="D119" s="1" t="s">
        <v>1659</v>
      </c>
      <c r="E119" s="1" t="s">
        <v>1660</v>
      </c>
      <c r="F119" s="1" t="s">
        <v>1042</v>
      </c>
      <c r="G119" s="1" t="s">
        <v>924</v>
      </c>
      <c r="H119" s="1" t="s">
        <v>929</v>
      </c>
      <c r="I119" s="1" t="s">
        <v>1661</v>
      </c>
      <c r="J119" s="1" t="s">
        <v>30</v>
      </c>
      <c r="K119" s="1" t="s">
        <v>1662</v>
      </c>
      <c r="L119" s="1" t="s">
        <v>1662</v>
      </c>
      <c r="M119" s="1" t="s">
        <v>932</v>
      </c>
      <c r="N119" s="1" t="s">
        <v>932</v>
      </c>
      <c r="O119" s="1" t="s">
        <v>933</v>
      </c>
      <c r="P119" s="1" t="s">
        <v>934</v>
      </c>
      <c r="Q119" s="1" t="s">
        <v>935</v>
      </c>
      <c r="R119" s="1" t="s">
        <v>1663</v>
      </c>
      <c r="S119" s="1" t="s">
        <v>937</v>
      </c>
      <c r="T119" s="1" t="s">
        <v>938</v>
      </c>
      <c r="U119" s="1" t="s">
        <v>939</v>
      </c>
      <c r="V119" s="1" t="s">
        <v>974</v>
      </c>
    </row>
    <row r="120" s="1" customFormat="1" spans="1:22">
      <c r="A120" s="3">
        <v>21590174275</v>
      </c>
      <c r="B120" s="1" t="s">
        <v>1664</v>
      </c>
      <c r="C120" s="1" t="s">
        <v>1665</v>
      </c>
      <c r="D120" s="1" t="s">
        <v>1666</v>
      </c>
      <c r="E120" s="1" t="s">
        <v>1667</v>
      </c>
      <c r="F120" s="1" t="s">
        <v>1042</v>
      </c>
      <c r="G120" s="1" t="s">
        <v>928</v>
      </c>
      <c r="H120" s="1" t="s">
        <v>929</v>
      </c>
      <c r="I120" s="1" t="s">
        <v>1668</v>
      </c>
      <c r="J120" s="1" t="s">
        <v>30</v>
      </c>
      <c r="K120" s="1" t="s">
        <v>1669</v>
      </c>
      <c r="L120" s="1" t="s">
        <v>1669</v>
      </c>
      <c r="M120" s="1" t="s">
        <v>932</v>
      </c>
      <c r="N120" s="1" t="s">
        <v>932</v>
      </c>
      <c r="O120" s="1" t="s">
        <v>933</v>
      </c>
      <c r="P120" s="1" t="s">
        <v>934</v>
      </c>
      <c r="Q120" s="1" t="s">
        <v>935</v>
      </c>
      <c r="R120" s="1" t="s">
        <v>1670</v>
      </c>
      <c r="S120" s="1" t="s">
        <v>937</v>
      </c>
      <c r="T120" s="1" t="s">
        <v>938</v>
      </c>
      <c r="U120" s="1" t="s">
        <v>939</v>
      </c>
      <c r="V120" s="1" t="s">
        <v>974</v>
      </c>
    </row>
    <row r="121" s="1" customFormat="1" spans="1:22">
      <c r="A121" s="3">
        <v>21736350902</v>
      </c>
      <c r="B121" s="1" t="s">
        <v>1350</v>
      </c>
      <c r="C121" s="1" t="s">
        <v>1671</v>
      </c>
      <c r="D121" s="1" t="s">
        <v>1672</v>
      </c>
      <c r="E121" s="1" t="s">
        <v>1673</v>
      </c>
      <c r="F121" s="1" t="s">
        <v>924</v>
      </c>
      <c r="G121" s="1" t="s">
        <v>928</v>
      </c>
      <c r="H121" s="1" t="s">
        <v>929</v>
      </c>
      <c r="I121" s="1" t="s">
        <v>1674</v>
      </c>
      <c r="J121" s="1" t="s">
        <v>30</v>
      </c>
      <c r="K121" s="1" t="s">
        <v>1230</v>
      </c>
      <c r="L121" s="1" t="s">
        <v>1230</v>
      </c>
      <c r="M121" s="1" t="s">
        <v>932</v>
      </c>
      <c r="N121" s="1" t="s">
        <v>932</v>
      </c>
      <c r="O121" s="1" t="s">
        <v>933</v>
      </c>
      <c r="P121" s="1" t="s">
        <v>934</v>
      </c>
      <c r="Q121" s="1" t="s">
        <v>935</v>
      </c>
      <c r="R121" s="1" t="s">
        <v>1675</v>
      </c>
      <c r="S121" s="1" t="s">
        <v>937</v>
      </c>
      <c r="T121" s="1" t="s">
        <v>938</v>
      </c>
      <c r="U121" s="1" t="s">
        <v>939</v>
      </c>
      <c r="V121" s="1" t="s">
        <v>1102</v>
      </c>
    </row>
    <row r="122" s="1" customFormat="1" spans="1:22">
      <c r="A122" s="3">
        <v>21717544697</v>
      </c>
      <c r="B122" s="1" t="s">
        <v>1376</v>
      </c>
      <c r="C122" s="1" t="s">
        <v>1676</v>
      </c>
      <c r="D122" s="1" t="s">
        <v>1677</v>
      </c>
      <c r="E122" s="1" t="s">
        <v>1678</v>
      </c>
      <c r="F122" s="1" t="s">
        <v>1350</v>
      </c>
      <c r="G122" s="1" t="s">
        <v>924</v>
      </c>
      <c r="H122" s="1" t="s">
        <v>929</v>
      </c>
      <c r="I122" s="1" t="s">
        <v>1679</v>
      </c>
      <c r="J122" s="1" t="s">
        <v>30</v>
      </c>
      <c r="K122" s="1" t="s">
        <v>1680</v>
      </c>
      <c r="L122" s="1" t="s">
        <v>1680</v>
      </c>
      <c r="M122" s="1" t="s">
        <v>932</v>
      </c>
      <c r="N122" s="1" t="s">
        <v>932</v>
      </c>
      <c r="O122" s="1" t="s">
        <v>933</v>
      </c>
      <c r="P122" s="1" t="s">
        <v>934</v>
      </c>
      <c r="Q122" s="1" t="s">
        <v>935</v>
      </c>
      <c r="R122" s="1" t="s">
        <v>1681</v>
      </c>
      <c r="S122" s="1" t="s">
        <v>937</v>
      </c>
      <c r="T122" s="1" t="s">
        <v>938</v>
      </c>
      <c r="U122" s="1" t="s">
        <v>1164</v>
      </c>
      <c r="V122" s="1" t="s">
        <v>1041</v>
      </c>
    </row>
    <row r="123" s="1" customFormat="1" spans="1:22">
      <c r="A123" s="3">
        <v>21730080082</v>
      </c>
      <c r="B123" s="1" t="s">
        <v>1372</v>
      </c>
      <c r="C123" s="1" t="s">
        <v>1682</v>
      </c>
      <c r="D123" s="1" t="s">
        <v>1683</v>
      </c>
      <c r="E123" s="1" t="s">
        <v>1684</v>
      </c>
      <c r="F123" s="1" t="s">
        <v>924</v>
      </c>
      <c r="G123" s="1" t="s">
        <v>928</v>
      </c>
      <c r="H123" s="1" t="s">
        <v>929</v>
      </c>
      <c r="I123" s="1" t="s">
        <v>1685</v>
      </c>
      <c r="J123" s="1" t="s">
        <v>30</v>
      </c>
      <c r="K123" s="1" t="s">
        <v>1686</v>
      </c>
      <c r="L123" s="1" t="s">
        <v>1686</v>
      </c>
      <c r="M123" s="1" t="s">
        <v>932</v>
      </c>
      <c r="N123" s="1" t="s">
        <v>932</v>
      </c>
      <c r="O123" s="1" t="s">
        <v>933</v>
      </c>
      <c r="P123" s="1" t="s">
        <v>934</v>
      </c>
      <c r="Q123" s="1" t="s">
        <v>935</v>
      </c>
      <c r="R123" s="1" t="s">
        <v>1687</v>
      </c>
      <c r="S123" s="1" t="s">
        <v>937</v>
      </c>
      <c r="T123" s="1" t="s">
        <v>938</v>
      </c>
      <c r="U123" s="1" t="s">
        <v>939</v>
      </c>
      <c r="V123" s="1" t="s">
        <v>987</v>
      </c>
    </row>
    <row r="124" s="1" customFormat="1" spans="1:22">
      <c r="A124" s="3">
        <v>21116459635</v>
      </c>
      <c r="B124" s="1" t="s">
        <v>1688</v>
      </c>
      <c r="C124" s="1" t="s">
        <v>1689</v>
      </c>
      <c r="D124" s="1" t="s">
        <v>1135</v>
      </c>
      <c r="E124" s="1" t="s">
        <v>1690</v>
      </c>
      <c r="F124" s="1" t="s">
        <v>1287</v>
      </c>
      <c r="G124" s="1" t="s">
        <v>924</v>
      </c>
      <c r="H124" s="1" t="s">
        <v>929</v>
      </c>
      <c r="I124" s="1" t="s">
        <v>1691</v>
      </c>
      <c r="J124" s="1" t="s">
        <v>30</v>
      </c>
      <c r="K124" s="1" t="s">
        <v>1692</v>
      </c>
      <c r="L124" s="1" t="s">
        <v>1692</v>
      </c>
      <c r="M124" s="1" t="s">
        <v>932</v>
      </c>
      <c r="N124" s="1" t="s">
        <v>932</v>
      </c>
      <c r="O124" s="1" t="s">
        <v>933</v>
      </c>
      <c r="P124" s="1" t="s">
        <v>934</v>
      </c>
      <c r="Q124" s="1" t="s">
        <v>935</v>
      </c>
      <c r="R124" s="1" t="s">
        <v>1693</v>
      </c>
      <c r="S124" s="1" t="s">
        <v>937</v>
      </c>
      <c r="T124" s="1" t="s">
        <v>938</v>
      </c>
      <c r="U124" s="1" t="s">
        <v>939</v>
      </c>
      <c r="V124" s="1" t="s">
        <v>1015</v>
      </c>
    </row>
    <row r="125" s="1" customFormat="1" spans="1:22">
      <c r="A125" s="3">
        <v>21633384001</v>
      </c>
      <c r="B125" s="1" t="s">
        <v>1510</v>
      </c>
      <c r="C125" s="1" t="s">
        <v>1694</v>
      </c>
      <c r="D125" s="1" t="s">
        <v>1695</v>
      </c>
      <c r="E125" s="1" t="s">
        <v>1696</v>
      </c>
      <c r="F125" s="1" t="s">
        <v>924</v>
      </c>
      <c r="G125" s="1" t="s">
        <v>928</v>
      </c>
      <c r="H125" s="1" t="s">
        <v>929</v>
      </c>
      <c r="I125" s="1" t="s">
        <v>1697</v>
      </c>
      <c r="J125" s="1" t="s">
        <v>30</v>
      </c>
      <c r="K125" s="1" t="s">
        <v>1698</v>
      </c>
      <c r="L125" s="1" t="s">
        <v>1698</v>
      </c>
      <c r="M125" s="1" t="s">
        <v>932</v>
      </c>
      <c r="N125" s="1" t="s">
        <v>932</v>
      </c>
      <c r="O125" s="1" t="s">
        <v>933</v>
      </c>
      <c r="P125" s="1" t="s">
        <v>934</v>
      </c>
      <c r="Q125" s="1" t="s">
        <v>935</v>
      </c>
      <c r="R125" s="1" t="s">
        <v>1699</v>
      </c>
      <c r="S125" s="1" t="s">
        <v>937</v>
      </c>
      <c r="T125" s="1" t="s">
        <v>938</v>
      </c>
      <c r="U125" s="1" t="s">
        <v>939</v>
      </c>
      <c r="V125" s="1" t="s">
        <v>974</v>
      </c>
    </row>
    <row r="126" s="1" customFormat="1" spans="1:22">
      <c r="A126" s="3">
        <v>21726558584</v>
      </c>
      <c r="B126" s="1" t="s">
        <v>1372</v>
      </c>
      <c r="C126" s="1" t="s">
        <v>1700</v>
      </c>
      <c r="D126" s="1" t="s">
        <v>1701</v>
      </c>
      <c r="E126" s="1" t="s">
        <v>1702</v>
      </c>
      <c r="F126" s="1" t="s">
        <v>1350</v>
      </c>
      <c r="G126" s="1" t="s">
        <v>928</v>
      </c>
      <c r="H126" s="1" t="s">
        <v>929</v>
      </c>
      <c r="I126" s="1" t="s">
        <v>1703</v>
      </c>
      <c r="J126" s="1" t="s">
        <v>30</v>
      </c>
      <c r="K126" s="1" t="s">
        <v>1704</v>
      </c>
      <c r="L126" s="1" t="s">
        <v>1705</v>
      </c>
      <c r="M126" s="1" t="s">
        <v>1706</v>
      </c>
      <c r="N126" s="1" t="s">
        <v>1707</v>
      </c>
      <c r="O126" s="1" t="s">
        <v>933</v>
      </c>
      <c r="P126" s="1" t="s">
        <v>934</v>
      </c>
      <c r="Q126" s="1" t="s">
        <v>935</v>
      </c>
      <c r="R126" s="1" t="s">
        <v>1708</v>
      </c>
      <c r="S126" s="1" t="s">
        <v>937</v>
      </c>
      <c r="T126" s="1" t="s">
        <v>938</v>
      </c>
      <c r="U126" s="1" t="s">
        <v>939</v>
      </c>
      <c r="V126" s="1" t="s">
        <v>974</v>
      </c>
    </row>
    <row r="127" s="1" customFormat="1" spans="1:22">
      <c r="A127" s="3">
        <v>21734099201</v>
      </c>
      <c r="B127" s="1" t="s">
        <v>1350</v>
      </c>
      <c r="C127" s="1" t="s">
        <v>1709</v>
      </c>
      <c r="D127" s="1" t="s">
        <v>1710</v>
      </c>
      <c r="E127" s="1" t="s">
        <v>1711</v>
      </c>
      <c r="F127" s="1" t="s">
        <v>924</v>
      </c>
      <c r="G127" s="1" t="s">
        <v>928</v>
      </c>
      <c r="H127" s="1" t="s">
        <v>929</v>
      </c>
      <c r="I127" s="1" t="s">
        <v>1712</v>
      </c>
      <c r="J127" s="1" t="s">
        <v>30</v>
      </c>
      <c r="K127" s="1" t="s">
        <v>1713</v>
      </c>
      <c r="L127" s="1" t="s">
        <v>1713</v>
      </c>
      <c r="M127" s="1" t="s">
        <v>932</v>
      </c>
      <c r="N127" s="1" t="s">
        <v>932</v>
      </c>
      <c r="O127" s="1" t="s">
        <v>933</v>
      </c>
      <c r="P127" s="1" t="s">
        <v>934</v>
      </c>
      <c r="Q127" s="1" t="s">
        <v>935</v>
      </c>
      <c r="R127" s="1" t="s">
        <v>1714</v>
      </c>
      <c r="S127" s="1" t="s">
        <v>937</v>
      </c>
      <c r="T127" s="1" t="s">
        <v>938</v>
      </c>
      <c r="U127" s="1" t="s">
        <v>939</v>
      </c>
      <c r="V127" s="1" t="s">
        <v>960</v>
      </c>
    </row>
    <row r="128" s="1" customFormat="1" spans="1:22">
      <c r="A128" s="3">
        <v>21724875172</v>
      </c>
      <c r="B128" s="1" t="s">
        <v>1376</v>
      </c>
      <c r="C128" s="1" t="s">
        <v>1715</v>
      </c>
      <c r="D128" s="1" t="s">
        <v>1716</v>
      </c>
      <c r="E128" s="1" t="s">
        <v>1717</v>
      </c>
      <c r="F128" s="1" t="s">
        <v>1350</v>
      </c>
      <c r="G128" s="1" t="s">
        <v>924</v>
      </c>
      <c r="H128" s="1" t="s">
        <v>929</v>
      </c>
      <c r="I128" s="1" t="s">
        <v>1718</v>
      </c>
      <c r="J128" s="1" t="s">
        <v>30</v>
      </c>
      <c r="K128" s="1" t="s">
        <v>1719</v>
      </c>
      <c r="L128" s="1" t="s">
        <v>1719</v>
      </c>
      <c r="M128" s="1" t="s">
        <v>932</v>
      </c>
      <c r="N128" s="1" t="s">
        <v>932</v>
      </c>
      <c r="O128" s="1" t="s">
        <v>933</v>
      </c>
      <c r="P128" s="1" t="s">
        <v>934</v>
      </c>
      <c r="Q128" s="1" t="s">
        <v>935</v>
      </c>
      <c r="R128" s="1" t="s">
        <v>1720</v>
      </c>
      <c r="S128" s="1" t="s">
        <v>937</v>
      </c>
      <c r="T128" s="1" t="s">
        <v>938</v>
      </c>
      <c r="U128" s="1" t="s">
        <v>939</v>
      </c>
      <c r="V128" s="1" t="s">
        <v>940</v>
      </c>
    </row>
    <row r="129" s="1" customFormat="1" spans="1:22">
      <c r="A129" s="3">
        <v>21724873297</v>
      </c>
      <c r="B129" s="1" t="s">
        <v>1376</v>
      </c>
      <c r="C129" s="1" t="s">
        <v>1721</v>
      </c>
      <c r="D129" s="1" t="s">
        <v>1722</v>
      </c>
      <c r="E129" s="1" t="s">
        <v>1723</v>
      </c>
      <c r="F129" s="1" t="s">
        <v>1372</v>
      </c>
      <c r="G129" s="1" t="s">
        <v>924</v>
      </c>
      <c r="H129" s="1" t="s">
        <v>929</v>
      </c>
      <c r="I129" s="1" t="s">
        <v>1724</v>
      </c>
      <c r="J129" s="1" t="s">
        <v>30</v>
      </c>
      <c r="K129" s="1" t="s">
        <v>1725</v>
      </c>
      <c r="L129" s="1" t="s">
        <v>1725</v>
      </c>
      <c r="M129" s="1" t="s">
        <v>932</v>
      </c>
      <c r="N129" s="1" t="s">
        <v>932</v>
      </c>
      <c r="O129" s="1" t="s">
        <v>933</v>
      </c>
      <c r="P129" s="1" t="s">
        <v>934</v>
      </c>
      <c r="Q129" s="1" t="s">
        <v>935</v>
      </c>
      <c r="R129" s="1" t="s">
        <v>1726</v>
      </c>
      <c r="S129" s="1" t="s">
        <v>937</v>
      </c>
      <c r="T129" s="1" t="s">
        <v>938</v>
      </c>
      <c r="U129" s="1" t="s">
        <v>939</v>
      </c>
      <c r="V129" s="1" t="s">
        <v>940</v>
      </c>
    </row>
    <row r="130" s="1" customFormat="1" spans="1:22">
      <c r="A130" s="3">
        <v>21717993810</v>
      </c>
      <c r="B130" s="1" t="s">
        <v>1376</v>
      </c>
      <c r="C130" s="1" t="s">
        <v>1727</v>
      </c>
      <c r="D130" s="1" t="s">
        <v>1728</v>
      </c>
      <c r="E130" s="1" t="s">
        <v>1729</v>
      </c>
      <c r="F130" s="1" t="s">
        <v>1287</v>
      </c>
      <c r="G130" s="1" t="s">
        <v>928</v>
      </c>
      <c r="H130" s="1" t="s">
        <v>929</v>
      </c>
      <c r="I130" s="1" t="s">
        <v>1730</v>
      </c>
      <c r="J130" s="1" t="s">
        <v>30</v>
      </c>
      <c r="K130" s="1" t="s">
        <v>1705</v>
      </c>
      <c r="L130" s="1" t="s">
        <v>1705</v>
      </c>
      <c r="M130" s="1" t="s">
        <v>932</v>
      </c>
      <c r="N130" s="1" t="s">
        <v>932</v>
      </c>
      <c r="O130" s="1" t="s">
        <v>933</v>
      </c>
      <c r="P130" s="1" t="s">
        <v>934</v>
      </c>
      <c r="Q130" s="1" t="s">
        <v>935</v>
      </c>
      <c r="R130" s="1" t="s">
        <v>1731</v>
      </c>
      <c r="S130" s="1" t="s">
        <v>937</v>
      </c>
      <c r="T130" s="1" t="s">
        <v>938</v>
      </c>
      <c r="U130" s="1" t="s">
        <v>939</v>
      </c>
      <c r="V130" s="1" t="s">
        <v>1191</v>
      </c>
    </row>
    <row r="131" s="1" customFormat="1" spans="1:22">
      <c r="A131" s="3">
        <v>21441609925</v>
      </c>
      <c r="B131" s="1" t="s">
        <v>1428</v>
      </c>
      <c r="C131" s="1" t="s">
        <v>1732</v>
      </c>
      <c r="D131" s="1" t="s">
        <v>1733</v>
      </c>
      <c r="E131" s="1" t="s">
        <v>1734</v>
      </c>
      <c r="F131" s="1" t="s">
        <v>1376</v>
      </c>
      <c r="G131" s="1" t="s">
        <v>924</v>
      </c>
      <c r="H131" s="1" t="s">
        <v>929</v>
      </c>
      <c r="I131" s="1" t="s">
        <v>1735</v>
      </c>
      <c r="J131" s="1" t="s">
        <v>30</v>
      </c>
      <c r="K131" s="1" t="s">
        <v>1736</v>
      </c>
      <c r="L131" s="1" t="s">
        <v>1736</v>
      </c>
      <c r="M131" s="1" t="s">
        <v>932</v>
      </c>
      <c r="N131" s="1" t="s">
        <v>932</v>
      </c>
      <c r="O131" s="1" t="s">
        <v>933</v>
      </c>
      <c r="P131" s="1" t="s">
        <v>934</v>
      </c>
      <c r="Q131" s="1" t="s">
        <v>935</v>
      </c>
      <c r="R131" s="1" t="s">
        <v>1737</v>
      </c>
      <c r="S131" s="1" t="s">
        <v>937</v>
      </c>
      <c r="T131" s="1" t="s">
        <v>938</v>
      </c>
      <c r="U131" s="1" t="s">
        <v>939</v>
      </c>
      <c r="V131" s="1" t="s">
        <v>1738</v>
      </c>
    </row>
    <row r="132" s="1" customFormat="1" spans="1:22">
      <c r="A132" s="3">
        <v>21736166866</v>
      </c>
      <c r="B132" s="1" t="s">
        <v>1350</v>
      </c>
      <c r="C132" s="1" t="s">
        <v>1739</v>
      </c>
      <c r="D132" s="1" t="s">
        <v>1740</v>
      </c>
      <c r="E132" s="1" t="s">
        <v>1741</v>
      </c>
      <c r="F132" s="1" t="s">
        <v>1042</v>
      </c>
      <c r="G132" s="1" t="s">
        <v>928</v>
      </c>
      <c r="H132" s="1" t="s">
        <v>929</v>
      </c>
      <c r="I132" s="1" t="s">
        <v>1742</v>
      </c>
      <c r="J132" s="1" t="s">
        <v>30</v>
      </c>
      <c r="K132" s="1" t="s">
        <v>1743</v>
      </c>
      <c r="L132" s="1" t="s">
        <v>1743</v>
      </c>
      <c r="M132" s="1" t="s">
        <v>932</v>
      </c>
      <c r="N132" s="1" t="s">
        <v>932</v>
      </c>
      <c r="O132" s="1" t="s">
        <v>933</v>
      </c>
      <c r="P132" s="1" t="s">
        <v>934</v>
      </c>
      <c r="Q132" s="1" t="s">
        <v>935</v>
      </c>
      <c r="R132" s="1" t="s">
        <v>1744</v>
      </c>
      <c r="S132" s="1" t="s">
        <v>937</v>
      </c>
      <c r="T132" s="1" t="s">
        <v>938</v>
      </c>
      <c r="U132" s="1" t="s">
        <v>939</v>
      </c>
      <c r="V132" s="1" t="s">
        <v>1745</v>
      </c>
    </row>
    <row r="133" s="1" customFormat="1" spans="1:22">
      <c r="A133" s="3">
        <v>21740432999</v>
      </c>
      <c r="B133" s="1" t="s">
        <v>1350</v>
      </c>
      <c r="C133" s="1" t="s">
        <v>1746</v>
      </c>
      <c r="D133" s="1" t="s">
        <v>1747</v>
      </c>
      <c r="E133" s="1" t="s">
        <v>1748</v>
      </c>
      <c r="F133" s="1" t="s">
        <v>924</v>
      </c>
      <c r="G133" s="1" t="s">
        <v>928</v>
      </c>
      <c r="H133" s="1" t="s">
        <v>929</v>
      </c>
      <c r="I133" s="1" t="s">
        <v>1749</v>
      </c>
      <c r="J133" s="1" t="s">
        <v>30</v>
      </c>
      <c r="K133" s="1" t="s">
        <v>1750</v>
      </c>
      <c r="L133" s="1" t="s">
        <v>1750</v>
      </c>
      <c r="M133" s="1" t="s">
        <v>932</v>
      </c>
      <c r="N133" s="1" t="s">
        <v>932</v>
      </c>
      <c r="O133" s="1" t="s">
        <v>933</v>
      </c>
      <c r="P133" s="1" t="s">
        <v>934</v>
      </c>
      <c r="Q133" s="1" t="s">
        <v>935</v>
      </c>
      <c r="R133" s="1" t="s">
        <v>1751</v>
      </c>
      <c r="S133" s="1" t="s">
        <v>937</v>
      </c>
      <c r="T133" s="1" t="s">
        <v>938</v>
      </c>
      <c r="U133" s="1" t="s">
        <v>939</v>
      </c>
      <c r="V133" s="1" t="s">
        <v>940</v>
      </c>
    </row>
    <row r="134" s="1" customFormat="1" spans="1:22">
      <c r="A134" s="3">
        <v>21608934971</v>
      </c>
      <c r="B134" s="1" t="s">
        <v>1611</v>
      </c>
      <c r="C134" s="1" t="s">
        <v>1752</v>
      </c>
      <c r="D134" s="1" t="s">
        <v>1753</v>
      </c>
      <c r="E134" s="1" t="s">
        <v>1754</v>
      </c>
      <c r="F134" s="1" t="s">
        <v>924</v>
      </c>
      <c r="G134" s="1" t="s">
        <v>928</v>
      </c>
      <c r="H134" s="1" t="s">
        <v>929</v>
      </c>
      <c r="I134" s="1" t="s">
        <v>1755</v>
      </c>
      <c r="J134" s="1" t="s">
        <v>30</v>
      </c>
      <c r="K134" s="1" t="s">
        <v>1756</v>
      </c>
      <c r="L134" s="1" t="s">
        <v>1756</v>
      </c>
      <c r="M134" s="1" t="s">
        <v>932</v>
      </c>
      <c r="N134" s="1" t="s">
        <v>932</v>
      </c>
      <c r="O134" s="1" t="s">
        <v>933</v>
      </c>
      <c r="P134" s="1" t="s">
        <v>934</v>
      </c>
      <c r="Q134" s="1" t="s">
        <v>935</v>
      </c>
      <c r="R134" s="1" t="s">
        <v>1757</v>
      </c>
      <c r="S134" s="1" t="s">
        <v>937</v>
      </c>
      <c r="T134" s="1" t="s">
        <v>938</v>
      </c>
      <c r="U134" s="1" t="s">
        <v>939</v>
      </c>
      <c r="V134" s="1" t="s">
        <v>1274</v>
      </c>
    </row>
    <row r="135" s="1" customFormat="1" spans="1:22">
      <c r="A135" s="3">
        <v>21580137486</v>
      </c>
      <c r="B135" s="1" t="s">
        <v>1346</v>
      </c>
      <c r="C135" s="1" t="s">
        <v>1758</v>
      </c>
      <c r="D135" s="1" t="s">
        <v>1759</v>
      </c>
      <c r="E135" s="1" t="s">
        <v>1760</v>
      </c>
      <c r="F135" s="1" t="s">
        <v>1042</v>
      </c>
      <c r="G135" s="1" t="s">
        <v>924</v>
      </c>
      <c r="H135" s="1" t="s">
        <v>929</v>
      </c>
      <c r="I135" s="1" t="s">
        <v>1761</v>
      </c>
      <c r="J135" s="1" t="s">
        <v>30</v>
      </c>
      <c r="K135" s="1" t="s">
        <v>1762</v>
      </c>
      <c r="L135" s="1" t="s">
        <v>1762</v>
      </c>
      <c r="M135" s="1" t="s">
        <v>932</v>
      </c>
      <c r="N135" s="1" t="s">
        <v>932</v>
      </c>
      <c r="O135" s="1" t="s">
        <v>933</v>
      </c>
      <c r="P135" s="1" t="s">
        <v>934</v>
      </c>
      <c r="Q135" s="1" t="s">
        <v>935</v>
      </c>
      <c r="R135" s="1" t="s">
        <v>1763</v>
      </c>
      <c r="S135" s="1" t="s">
        <v>937</v>
      </c>
      <c r="T135" s="1" t="s">
        <v>938</v>
      </c>
      <c r="U135" s="1" t="s">
        <v>939</v>
      </c>
      <c r="V135" s="1" t="s">
        <v>1764</v>
      </c>
    </row>
    <row r="136" s="1" customFormat="1" spans="1:22">
      <c r="A136" s="3">
        <v>21609627449</v>
      </c>
      <c r="B136" s="1" t="s">
        <v>1503</v>
      </c>
      <c r="C136" s="1" t="s">
        <v>1765</v>
      </c>
      <c r="D136" s="1" t="s">
        <v>1766</v>
      </c>
      <c r="E136" s="1" t="s">
        <v>1767</v>
      </c>
      <c r="F136" s="1" t="s">
        <v>1042</v>
      </c>
      <c r="G136" s="1" t="s">
        <v>924</v>
      </c>
      <c r="H136" s="1" t="s">
        <v>929</v>
      </c>
      <c r="I136" s="1" t="s">
        <v>1768</v>
      </c>
      <c r="J136" s="1" t="s">
        <v>30</v>
      </c>
      <c r="K136" s="1" t="s">
        <v>1769</v>
      </c>
      <c r="L136" s="1" t="s">
        <v>1769</v>
      </c>
      <c r="M136" s="1" t="s">
        <v>932</v>
      </c>
      <c r="N136" s="1" t="s">
        <v>932</v>
      </c>
      <c r="O136" s="1" t="s">
        <v>933</v>
      </c>
      <c r="P136" s="1" t="s">
        <v>934</v>
      </c>
      <c r="Q136" s="1" t="s">
        <v>935</v>
      </c>
      <c r="R136" s="1" t="s">
        <v>1770</v>
      </c>
      <c r="S136" s="1" t="s">
        <v>937</v>
      </c>
      <c r="T136" s="1" t="s">
        <v>938</v>
      </c>
      <c r="U136" s="1" t="s">
        <v>939</v>
      </c>
      <c r="V136" s="1" t="s">
        <v>1771</v>
      </c>
    </row>
    <row r="137" s="1" customFormat="1" spans="1:22">
      <c r="A137" s="3">
        <v>21712135449</v>
      </c>
      <c r="B137" s="1" t="s">
        <v>1331</v>
      </c>
      <c r="C137" s="1" t="s">
        <v>1772</v>
      </c>
      <c r="D137" s="1" t="s">
        <v>1773</v>
      </c>
      <c r="E137" s="1" t="s">
        <v>1774</v>
      </c>
      <c r="F137" s="1" t="s">
        <v>924</v>
      </c>
      <c r="G137" s="1" t="s">
        <v>928</v>
      </c>
      <c r="H137" s="1" t="s">
        <v>929</v>
      </c>
      <c r="I137" s="1" t="s">
        <v>1775</v>
      </c>
      <c r="J137" s="1" t="s">
        <v>30</v>
      </c>
      <c r="K137" s="1" t="s">
        <v>1776</v>
      </c>
      <c r="L137" s="1" t="s">
        <v>1776</v>
      </c>
      <c r="M137" s="1" t="s">
        <v>932</v>
      </c>
      <c r="N137" s="1" t="s">
        <v>932</v>
      </c>
      <c r="O137" s="1" t="s">
        <v>933</v>
      </c>
      <c r="P137" s="1" t="s">
        <v>934</v>
      </c>
      <c r="Q137" s="1" t="s">
        <v>935</v>
      </c>
      <c r="R137" s="1" t="s">
        <v>1777</v>
      </c>
      <c r="S137" s="1" t="s">
        <v>937</v>
      </c>
      <c r="T137" s="1" t="s">
        <v>938</v>
      </c>
      <c r="U137" s="1" t="s">
        <v>939</v>
      </c>
      <c r="V137" s="1" t="s">
        <v>1184</v>
      </c>
    </row>
    <row r="138" s="1" customFormat="1" spans="1:22">
      <c r="A138" s="3">
        <v>21741803543</v>
      </c>
      <c r="B138" s="1" t="s">
        <v>1287</v>
      </c>
      <c r="C138" s="1" t="s">
        <v>1778</v>
      </c>
      <c r="D138" s="1" t="s">
        <v>1779</v>
      </c>
      <c r="E138" s="1" t="s">
        <v>1780</v>
      </c>
      <c r="F138" s="1" t="s">
        <v>1042</v>
      </c>
      <c r="G138" s="1" t="s">
        <v>924</v>
      </c>
      <c r="H138" s="1" t="s">
        <v>929</v>
      </c>
      <c r="I138" s="1" t="s">
        <v>1781</v>
      </c>
      <c r="J138" s="1" t="s">
        <v>30</v>
      </c>
      <c r="K138" s="1" t="s">
        <v>1782</v>
      </c>
      <c r="L138" s="1" t="s">
        <v>1782</v>
      </c>
      <c r="M138" s="1" t="s">
        <v>932</v>
      </c>
      <c r="N138" s="1" t="s">
        <v>932</v>
      </c>
      <c r="O138" s="1" t="s">
        <v>933</v>
      </c>
      <c r="P138" s="1" t="s">
        <v>934</v>
      </c>
      <c r="Q138" s="1" t="s">
        <v>935</v>
      </c>
      <c r="R138" s="1" t="s">
        <v>1783</v>
      </c>
      <c r="S138" s="1" t="s">
        <v>937</v>
      </c>
      <c r="T138" s="1" t="s">
        <v>938</v>
      </c>
      <c r="U138" s="1" t="s">
        <v>939</v>
      </c>
      <c r="V138" s="1" t="s">
        <v>987</v>
      </c>
    </row>
    <row r="139" s="1" customFormat="1" spans="1:22">
      <c r="A139" s="3">
        <v>21422422587</v>
      </c>
      <c r="B139" s="1" t="s">
        <v>1784</v>
      </c>
      <c r="C139" s="1" t="s">
        <v>1785</v>
      </c>
      <c r="D139" s="1" t="s">
        <v>1786</v>
      </c>
      <c r="E139" s="1" t="s">
        <v>1787</v>
      </c>
      <c r="F139" s="1" t="s">
        <v>1042</v>
      </c>
      <c r="G139" s="1" t="s">
        <v>924</v>
      </c>
      <c r="H139" s="1" t="s">
        <v>929</v>
      </c>
      <c r="I139" s="1" t="s">
        <v>1788</v>
      </c>
      <c r="J139" s="1" t="s">
        <v>30</v>
      </c>
      <c r="K139" s="1" t="s">
        <v>1789</v>
      </c>
      <c r="L139" s="1" t="s">
        <v>1789</v>
      </c>
      <c r="M139" s="1" t="s">
        <v>932</v>
      </c>
      <c r="N139" s="1" t="s">
        <v>932</v>
      </c>
      <c r="O139" s="1" t="s">
        <v>933</v>
      </c>
      <c r="P139" s="1" t="s">
        <v>934</v>
      </c>
      <c r="Q139" s="1" t="s">
        <v>935</v>
      </c>
      <c r="R139" s="1" t="s">
        <v>1790</v>
      </c>
      <c r="S139" s="1" t="s">
        <v>937</v>
      </c>
      <c r="T139" s="1" t="s">
        <v>938</v>
      </c>
      <c r="U139" s="1" t="s">
        <v>939</v>
      </c>
      <c r="V139" s="1" t="s">
        <v>987</v>
      </c>
    </row>
    <row r="140" s="1" customFormat="1" spans="1:22">
      <c r="A140" s="3">
        <v>21599547342</v>
      </c>
      <c r="B140" s="1" t="s">
        <v>1611</v>
      </c>
      <c r="C140" s="1" t="s">
        <v>1791</v>
      </c>
      <c r="D140" s="1" t="s">
        <v>1792</v>
      </c>
      <c r="E140" s="1" t="s">
        <v>1793</v>
      </c>
      <c r="F140" s="1" t="s">
        <v>924</v>
      </c>
      <c r="G140" s="1" t="s">
        <v>928</v>
      </c>
      <c r="H140" s="1" t="s">
        <v>929</v>
      </c>
      <c r="I140" s="1" t="s">
        <v>1794</v>
      </c>
      <c r="J140" s="1" t="s">
        <v>30</v>
      </c>
      <c r="K140" s="1" t="s">
        <v>1795</v>
      </c>
      <c r="L140" s="1" t="s">
        <v>1795</v>
      </c>
      <c r="M140" s="1" t="s">
        <v>932</v>
      </c>
      <c r="N140" s="1" t="s">
        <v>932</v>
      </c>
      <c r="O140" s="1" t="s">
        <v>933</v>
      </c>
      <c r="P140" s="1" t="s">
        <v>934</v>
      </c>
      <c r="Q140" s="1" t="s">
        <v>935</v>
      </c>
      <c r="R140" s="1" t="s">
        <v>1796</v>
      </c>
      <c r="S140" s="1" t="s">
        <v>937</v>
      </c>
      <c r="T140" s="1" t="s">
        <v>938</v>
      </c>
      <c r="U140" s="1" t="s">
        <v>939</v>
      </c>
      <c r="V140" s="1" t="s">
        <v>1797</v>
      </c>
    </row>
    <row r="141" s="1" customFormat="1" spans="1:22">
      <c r="A141" s="3">
        <v>21689160156</v>
      </c>
      <c r="B141" s="1" t="s">
        <v>1798</v>
      </c>
      <c r="C141" s="1" t="s">
        <v>1799</v>
      </c>
      <c r="D141" s="1" t="s">
        <v>1800</v>
      </c>
      <c r="E141" s="1" t="s">
        <v>1801</v>
      </c>
      <c r="F141" s="1" t="s">
        <v>1042</v>
      </c>
      <c r="G141" s="1" t="s">
        <v>924</v>
      </c>
      <c r="H141" s="1" t="s">
        <v>929</v>
      </c>
      <c r="I141" s="1" t="s">
        <v>1802</v>
      </c>
      <c r="J141" s="1" t="s">
        <v>30</v>
      </c>
      <c r="K141" s="1" t="s">
        <v>1593</v>
      </c>
      <c r="L141" s="1" t="s">
        <v>1593</v>
      </c>
      <c r="M141" s="1" t="s">
        <v>932</v>
      </c>
      <c r="N141" s="1" t="s">
        <v>932</v>
      </c>
      <c r="O141" s="1" t="s">
        <v>933</v>
      </c>
      <c r="P141" s="1" t="s">
        <v>934</v>
      </c>
      <c r="Q141" s="1" t="s">
        <v>935</v>
      </c>
      <c r="R141" s="1" t="s">
        <v>1803</v>
      </c>
      <c r="S141" s="1" t="s">
        <v>937</v>
      </c>
      <c r="T141" s="1" t="s">
        <v>938</v>
      </c>
      <c r="U141" s="1" t="s">
        <v>939</v>
      </c>
      <c r="V141" s="1" t="s">
        <v>974</v>
      </c>
    </row>
    <row r="142" s="1" customFormat="1" spans="1:22">
      <c r="A142" s="3">
        <v>21736583603</v>
      </c>
      <c r="B142" s="1" t="s">
        <v>1350</v>
      </c>
      <c r="C142" s="1" t="s">
        <v>1804</v>
      </c>
      <c r="D142" s="1" t="s">
        <v>1805</v>
      </c>
      <c r="E142" s="1" t="s">
        <v>1806</v>
      </c>
      <c r="F142" s="1" t="s">
        <v>1287</v>
      </c>
      <c r="G142" s="1" t="s">
        <v>924</v>
      </c>
      <c r="H142" s="1" t="s">
        <v>929</v>
      </c>
      <c r="I142" s="1" t="s">
        <v>1807</v>
      </c>
      <c r="J142" s="1" t="s">
        <v>30</v>
      </c>
      <c r="K142" s="1" t="s">
        <v>1808</v>
      </c>
      <c r="L142" s="1" t="s">
        <v>1808</v>
      </c>
      <c r="M142" s="1" t="s">
        <v>932</v>
      </c>
      <c r="N142" s="1" t="s">
        <v>932</v>
      </c>
      <c r="O142" s="1" t="s">
        <v>933</v>
      </c>
      <c r="P142" s="1" t="s">
        <v>934</v>
      </c>
      <c r="Q142" s="1" t="s">
        <v>935</v>
      </c>
      <c r="R142" s="1" t="s">
        <v>1809</v>
      </c>
      <c r="S142" s="1" t="s">
        <v>937</v>
      </c>
      <c r="T142" s="1" t="s">
        <v>938</v>
      </c>
      <c r="U142" s="1" t="s">
        <v>939</v>
      </c>
      <c r="V142" s="1" t="s">
        <v>974</v>
      </c>
    </row>
    <row r="143" s="1" customFormat="1" spans="1:22">
      <c r="A143" s="3">
        <v>21698394486</v>
      </c>
      <c r="B143" s="1" t="s">
        <v>1490</v>
      </c>
      <c r="C143" s="1" t="s">
        <v>1810</v>
      </c>
      <c r="D143" s="1" t="s">
        <v>1811</v>
      </c>
      <c r="E143" s="1" t="s">
        <v>1812</v>
      </c>
      <c r="F143" s="1" t="s">
        <v>1042</v>
      </c>
      <c r="G143" s="1" t="s">
        <v>924</v>
      </c>
      <c r="H143" s="1" t="s">
        <v>929</v>
      </c>
      <c r="I143" s="1" t="s">
        <v>1813</v>
      </c>
      <c r="J143" s="1" t="s">
        <v>30</v>
      </c>
      <c r="K143" s="1" t="s">
        <v>1814</v>
      </c>
      <c r="L143" s="1" t="s">
        <v>1814</v>
      </c>
      <c r="M143" s="1" t="s">
        <v>932</v>
      </c>
      <c r="N143" s="1" t="s">
        <v>932</v>
      </c>
      <c r="O143" s="1" t="s">
        <v>933</v>
      </c>
      <c r="P143" s="1" t="s">
        <v>934</v>
      </c>
      <c r="Q143" s="1" t="s">
        <v>935</v>
      </c>
      <c r="R143" s="1" t="s">
        <v>1815</v>
      </c>
      <c r="S143" s="1" t="s">
        <v>937</v>
      </c>
      <c r="T143" s="1" t="s">
        <v>938</v>
      </c>
      <c r="U143" s="1" t="s">
        <v>939</v>
      </c>
      <c r="V143" s="1" t="s">
        <v>987</v>
      </c>
    </row>
    <row r="144" s="1" customFormat="1" spans="1:22">
      <c r="A144" s="3">
        <v>21687828894</v>
      </c>
      <c r="B144" s="1" t="s">
        <v>1798</v>
      </c>
      <c r="C144" s="1" t="s">
        <v>1816</v>
      </c>
      <c r="D144" s="1" t="s">
        <v>1817</v>
      </c>
      <c r="E144" s="1" t="s">
        <v>1818</v>
      </c>
      <c r="F144" s="1" t="s">
        <v>1287</v>
      </c>
      <c r="G144" s="1" t="s">
        <v>928</v>
      </c>
      <c r="H144" s="1" t="s">
        <v>929</v>
      </c>
      <c r="I144" s="1" t="s">
        <v>1819</v>
      </c>
      <c r="J144" s="1" t="s">
        <v>30</v>
      </c>
      <c r="K144" s="1" t="s">
        <v>1820</v>
      </c>
      <c r="L144" s="1" t="s">
        <v>1820</v>
      </c>
      <c r="M144" s="1" t="s">
        <v>932</v>
      </c>
      <c r="N144" s="1" t="s">
        <v>932</v>
      </c>
      <c r="O144" s="1" t="s">
        <v>933</v>
      </c>
      <c r="P144" s="1" t="s">
        <v>934</v>
      </c>
      <c r="Q144" s="1" t="s">
        <v>935</v>
      </c>
      <c r="R144" s="1" t="s">
        <v>1821</v>
      </c>
      <c r="S144" s="1" t="s">
        <v>937</v>
      </c>
      <c r="T144" s="1" t="s">
        <v>938</v>
      </c>
      <c r="U144" s="1" t="s">
        <v>939</v>
      </c>
      <c r="V144" s="1" t="s">
        <v>974</v>
      </c>
    </row>
    <row r="145" s="1" customFormat="1" spans="1:22">
      <c r="A145" s="3">
        <v>21734835198</v>
      </c>
      <c r="B145" s="1" t="s">
        <v>1350</v>
      </c>
      <c r="C145" s="1" t="s">
        <v>1822</v>
      </c>
      <c r="D145" s="1" t="s">
        <v>1823</v>
      </c>
      <c r="E145" s="1" t="s">
        <v>1824</v>
      </c>
      <c r="F145" s="1" t="s">
        <v>1287</v>
      </c>
      <c r="G145" s="1" t="s">
        <v>924</v>
      </c>
      <c r="H145" s="1" t="s">
        <v>929</v>
      </c>
      <c r="I145" s="1" t="s">
        <v>1825</v>
      </c>
      <c r="J145" s="1" t="s">
        <v>30</v>
      </c>
      <c r="K145" s="1" t="s">
        <v>1169</v>
      </c>
      <c r="L145" s="1" t="s">
        <v>1169</v>
      </c>
      <c r="M145" s="1" t="s">
        <v>932</v>
      </c>
      <c r="N145" s="1" t="s">
        <v>932</v>
      </c>
      <c r="O145" s="1" t="s">
        <v>933</v>
      </c>
      <c r="P145" s="1" t="s">
        <v>934</v>
      </c>
      <c r="Q145" s="1" t="s">
        <v>935</v>
      </c>
      <c r="R145" s="1" t="s">
        <v>1826</v>
      </c>
      <c r="S145" s="1" t="s">
        <v>937</v>
      </c>
      <c r="T145" s="1" t="s">
        <v>938</v>
      </c>
      <c r="U145" s="1" t="s">
        <v>939</v>
      </c>
      <c r="V145" s="1" t="s">
        <v>974</v>
      </c>
    </row>
    <row r="146" s="1" customFormat="1" spans="1:22">
      <c r="A146" s="3">
        <v>21481806514</v>
      </c>
      <c r="B146" s="1" t="s">
        <v>1827</v>
      </c>
      <c r="C146" s="1" t="s">
        <v>1828</v>
      </c>
      <c r="D146" s="1" t="s">
        <v>1829</v>
      </c>
      <c r="E146" s="1" t="s">
        <v>1830</v>
      </c>
      <c r="F146" s="1" t="s">
        <v>1042</v>
      </c>
      <c r="G146" s="1" t="s">
        <v>924</v>
      </c>
      <c r="H146" s="1" t="s">
        <v>929</v>
      </c>
      <c r="I146" s="1" t="s">
        <v>1831</v>
      </c>
      <c r="J146" s="1" t="s">
        <v>30</v>
      </c>
      <c r="K146" s="1" t="s">
        <v>1832</v>
      </c>
      <c r="L146" s="1" t="s">
        <v>1832</v>
      </c>
      <c r="M146" s="1" t="s">
        <v>932</v>
      </c>
      <c r="N146" s="1" t="s">
        <v>932</v>
      </c>
      <c r="O146" s="1" t="s">
        <v>933</v>
      </c>
      <c r="P146" s="1" t="s">
        <v>934</v>
      </c>
      <c r="Q146" s="1" t="s">
        <v>935</v>
      </c>
      <c r="R146" s="1" t="s">
        <v>1833</v>
      </c>
      <c r="S146" s="1" t="s">
        <v>937</v>
      </c>
      <c r="T146" s="1" t="s">
        <v>938</v>
      </c>
      <c r="U146" s="1" t="s">
        <v>939</v>
      </c>
      <c r="V146" s="1" t="s">
        <v>1041</v>
      </c>
    </row>
    <row r="147" s="1" customFormat="1" spans="1:22">
      <c r="A147" s="3">
        <v>21741373859</v>
      </c>
      <c r="B147" s="1" t="s">
        <v>1287</v>
      </c>
      <c r="C147" s="1" t="s">
        <v>1834</v>
      </c>
      <c r="D147" s="1" t="s">
        <v>1835</v>
      </c>
      <c r="E147" s="1" t="s">
        <v>1836</v>
      </c>
      <c r="F147" s="1" t="s">
        <v>1042</v>
      </c>
      <c r="G147" s="1" t="s">
        <v>928</v>
      </c>
      <c r="H147" s="1" t="s">
        <v>929</v>
      </c>
      <c r="I147" s="1" t="s">
        <v>1837</v>
      </c>
      <c r="J147" s="1" t="s">
        <v>30</v>
      </c>
      <c r="K147" s="1" t="s">
        <v>1838</v>
      </c>
      <c r="L147" s="1" t="s">
        <v>1838</v>
      </c>
      <c r="M147" s="1" t="s">
        <v>932</v>
      </c>
      <c r="N147" s="1" t="s">
        <v>932</v>
      </c>
      <c r="O147" s="1" t="s">
        <v>933</v>
      </c>
      <c r="P147" s="1" t="s">
        <v>934</v>
      </c>
      <c r="Q147" s="1" t="s">
        <v>935</v>
      </c>
      <c r="R147" s="1" t="s">
        <v>1839</v>
      </c>
      <c r="S147" s="1" t="s">
        <v>937</v>
      </c>
      <c r="T147" s="1" t="s">
        <v>938</v>
      </c>
      <c r="U147" s="1" t="s">
        <v>939</v>
      </c>
      <c r="V147" s="1" t="s">
        <v>960</v>
      </c>
    </row>
    <row r="148" s="1" customFormat="1" spans="1:22">
      <c r="A148" s="3">
        <v>21718419365</v>
      </c>
      <c r="B148" s="1" t="s">
        <v>1376</v>
      </c>
      <c r="C148" s="1" t="s">
        <v>1840</v>
      </c>
      <c r="D148" s="1" t="s">
        <v>1841</v>
      </c>
      <c r="E148" s="1" t="s">
        <v>1842</v>
      </c>
      <c r="F148" s="1" t="s">
        <v>924</v>
      </c>
      <c r="G148" s="1" t="s">
        <v>928</v>
      </c>
      <c r="H148" s="1" t="s">
        <v>929</v>
      </c>
      <c r="I148" s="1" t="s">
        <v>1843</v>
      </c>
      <c r="J148" s="1" t="s">
        <v>30</v>
      </c>
      <c r="K148" s="1" t="s">
        <v>1844</v>
      </c>
      <c r="L148" s="1" t="s">
        <v>1844</v>
      </c>
      <c r="M148" s="1" t="s">
        <v>932</v>
      </c>
      <c r="N148" s="1" t="s">
        <v>932</v>
      </c>
      <c r="O148" s="1" t="s">
        <v>933</v>
      </c>
      <c r="P148" s="1" t="s">
        <v>934</v>
      </c>
      <c r="Q148" s="1" t="s">
        <v>935</v>
      </c>
      <c r="R148" s="1" t="s">
        <v>1845</v>
      </c>
      <c r="S148" s="1" t="s">
        <v>937</v>
      </c>
      <c r="T148" s="1" t="s">
        <v>938</v>
      </c>
      <c r="U148" s="1" t="s">
        <v>939</v>
      </c>
      <c r="V148" s="1" t="s">
        <v>953</v>
      </c>
    </row>
    <row r="149" s="1" customFormat="1" spans="1:22">
      <c r="A149" s="3">
        <v>21570155744</v>
      </c>
      <c r="B149" s="1" t="s">
        <v>1462</v>
      </c>
      <c r="C149" s="1" t="s">
        <v>1846</v>
      </c>
      <c r="D149" s="1" t="s">
        <v>1847</v>
      </c>
      <c r="E149" s="1" t="s">
        <v>1848</v>
      </c>
      <c r="F149" s="1" t="s">
        <v>1042</v>
      </c>
      <c r="G149" s="1" t="s">
        <v>928</v>
      </c>
      <c r="H149" s="1" t="s">
        <v>929</v>
      </c>
      <c r="I149" s="1" t="s">
        <v>1849</v>
      </c>
      <c r="J149" s="1" t="s">
        <v>30</v>
      </c>
      <c r="K149" s="1" t="s">
        <v>1850</v>
      </c>
      <c r="L149" s="1" t="s">
        <v>1850</v>
      </c>
      <c r="M149" s="1" t="s">
        <v>932</v>
      </c>
      <c r="N149" s="1" t="s">
        <v>932</v>
      </c>
      <c r="O149" s="1" t="s">
        <v>933</v>
      </c>
      <c r="P149" s="1" t="s">
        <v>934</v>
      </c>
      <c r="Q149" s="1" t="s">
        <v>935</v>
      </c>
      <c r="R149" s="1" t="s">
        <v>1851</v>
      </c>
      <c r="S149" s="1" t="s">
        <v>937</v>
      </c>
      <c r="T149" s="1" t="s">
        <v>938</v>
      </c>
      <c r="U149" s="1" t="s">
        <v>939</v>
      </c>
      <c r="V149" s="1" t="s">
        <v>1771</v>
      </c>
    </row>
    <row r="150" s="1" customFormat="1" spans="1:22">
      <c r="A150" s="3">
        <v>21736231880</v>
      </c>
      <c r="B150" s="1" t="s">
        <v>1350</v>
      </c>
      <c r="C150" s="1" t="s">
        <v>1852</v>
      </c>
      <c r="D150" s="1" t="s">
        <v>1853</v>
      </c>
      <c r="E150" s="1" t="s">
        <v>1854</v>
      </c>
      <c r="F150" s="1" t="s">
        <v>1042</v>
      </c>
      <c r="G150" s="1" t="s">
        <v>924</v>
      </c>
      <c r="H150" s="1" t="s">
        <v>929</v>
      </c>
      <c r="I150" s="1" t="s">
        <v>1855</v>
      </c>
      <c r="J150" s="1" t="s">
        <v>30</v>
      </c>
      <c r="K150" s="1" t="s">
        <v>1856</v>
      </c>
      <c r="L150" s="1" t="s">
        <v>1856</v>
      </c>
      <c r="M150" s="1" t="s">
        <v>932</v>
      </c>
      <c r="N150" s="1" t="s">
        <v>932</v>
      </c>
      <c r="O150" s="1" t="s">
        <v>933</v>
      </c>
      <c r="P150" s="1" t="s">
        <v>934</v>
      </c>
      <c r="Q150" s="1" t="s">
        <v>935</v>
      </c>
      <c r="R150" s="1" t="s">
        <v>1857</v>
      </c>
      <c r="S150" s="1" t="s">
        <v>937</v>
      </c>
      <c r="T150" s="1" t="s">
        <v>938</v>
      </c>
      <c r="U150" s="1" t="s">
        <v>939</v>
      </c>
      <c r="V150" s="1" t="s">
        <v>974</v>
      </c>
    </row>
    <row r="151" s="1" customFormat="1" spans="1:22">
      <c r="A151" s="3">
        <v>21683467393</v>
      </c>
      <c r="B151" s="1" t="s">
        <v>1395</v>
      </c>
      <c r="C151" s="1" t="s">
        <v>1858</v>
      </c>
      <c r="D151" s="1" t="s">
        <v>1859</v>
      </c>
      <c r="E151" s="1" t="s">
        <v>1860</v>
      </c>
      <c r="F151" s="1" t="s">
        <v>1350</v>
      </c>
      <c r="G151" s="1" t="s">
        <v>924</v>
      </c>
      <c r="H151" s="1" t="s">
        <v>929</v>
      </c>
      <c r="I151" s="1" t="s">
        <v>1861</v>
      </c>
      <c r="J151" s="1" t="s">
        <v>30</v>
      </c>
      <c r="K151" s="1" t="s">
        <v>1862</v>
      </c>
      <c r="L151" s="1" t="s">
        <v>1862</v>
      </c>
      <c r="M151" s="1" t="s">
        <v>932</v>
      </c>
      <c r="N151" s="1" t="s">
        <v>932</v>
      </c>
      <c r="O151" s="1" t="s">
        <v>933</v>
      </c>
      <c r="P151" s="1" t="s">
        <v>934</v>
      </c>
      <c r="Q151" s="1" t="s">
        <v>935</v>
      </c>
      <c r="R151" s="1" t="s">
        <v>1863</v>
      </c>
      <c r="S151" s="1" t="s">
        <v>937</v>
      </c>
      <c r="T151" s="1" t="s">
        <v>938</v>
      </c>
      <c r="U151" s="1" t="s">
        <v>939</v>
      </c>
      <c r="V151" s="1" t="s">
        <v>953</v>
      </c>
    </row>
    <row r="152" s="1" customFormat="1" spans="1:22">
      <c r="A152" s="3">
        <v>21580880108</v>
      </c>
      <c r="B152" s="1" t="s">
        <v>1864</v>
      </c>
      <c r="C152" s="1" t="s">
        <v>1865</v>
      </c>
      <c r="D152" s="1" t="s">
        <v>1866</v>
      </c>
      <c r="E152" s="1" t="s">
        <v>1867</v>
      </c>
      <c r="F152" s="1" t="s">
        <v>1042</v>
      </c>
      <c r="G152" s="1" t="s">
        <v>928</v>
      </c>
      <c r="H152" s="1" t="s">
        <v>929</v>
      </c>
      <c r="I152" s="1" t="s">
        <v>1868</v>
      </c>
      <c r="J152" s="1" t="s">
        <v>30</v>
      </c>
      <c r="K152" s="1" t="s">
        <v>1869</v>
      </c>
      <c r="L152" s="1" t="s">
        <v>1869</v>
      </c>
      <c r="M152" s="1" t="s">
        <v>932</v>
      </c>
      <c r="N152" s="1" t="s">
        <v>932</v>
      </c>
      <c r="O152" s="1" t="s">
        <v>933</v>
      </c>
      <c r="P152" s="1" t="s">
        <v>934</v>
      </c>
      <c r="Q152" s="1" t="s">
        <v>935</v>
      </c>
      <c r="R152" s="1" t="s">
        <v>1870</v>
      </c>
      <c r="S152" s="1" t="s">
        <v>937</v>
      </c>
      <c r="T152" s="1" t="s">
        <v>938</v>
      </c>
      <c r="U152" s="1" t="s">
        <v>939</v>
      </c>
      <c r="V152" s="1" t="s">
        <v>953</v>
      </c>
    </row>
    <row r="153" s="1" customFormat="1" spans="1:22">
      <c r="A153" s="3">
        <v>21739733406</v>
      </c>
      <c r="B153" s="1" t="s">
        <v>1350</v>
      </c>
      <c r="C153" s="1" t="s">
        <v>1871</v>
      </c>
      <c r="D153" s="1" t="s">
        <v>1872</v>
      </c>
      <c r="E153" s="1" t="s">
        <v>1873</v>
      </c>
      <c r="F153" s="1" t="s">
        <v>1042</v>
      </c>
      <c r="G153" s="1" t="s">
        <v>924</v>
      </c>
      <c r="H153" s="1" t="s">
        <v>929</v>
      </c>
      <c r="I153" s="1" t="s">
        <v>1874</v>
      </c>
      <c r="J153" s="1" t="s">
        <v>30</v>
      </c>
      <c r="K153" s="1" t="s">
        <v>1875</v>
      </c>
      <c r="L153" s="1" t="s">
        <v>1875</v>
      </c>
      <c r="M153" s="1" t="s">
        <v>932</v>
      </c>
      <c r="N153" s="1" t="s">
        <v>932</v>
      </c>
      <c r="O153" s="1" t="s">
        <v>933</v>
      </c>
      <c r="P153" s="1" t="s">
        <v>934</v>
      </c>
      <c r="Q153" s="1" t="s">
        <v>935</v>
      </c>
      <c r="R153" s="1" t="s">
        <v>1876</v>
      </c>
      <c r="S153" s="1" t="s">
        <v>937</v>
      </c>
      <c r="T153" s="1" t="s">
        <v>938</v>
      </c>
      <c r="U153" s="1" t="s">
        <v>939</v>
      </c>
      <c r="V153" s="1" t="s">
        <v>1640</v>
      </c>
    </row>
    <row r="154" s="1" customFormat="1" spans="1:22">
      <c r="A154" s="3">
        <v>21697128645</v>
      </c>
      <c r="B154" s="1" t="s">
        <v>1798</v>
      </c>
      <c r="C154" s="1" t="s">
        <v>1877</v>
      </c>
      <c r="D154" s="1" t="s">
        <v>1878</v>
      </c>
      <c r="E154" s="1" t="s">
        <v>1879</v>
      </c>
      <c r="F154" s="1" t="s">
        <v>1350</v>
      </c>
      <c r="G154" s="1" t="s">
        <v>924</v>
      </c>
      <c r="H154" s="1" t="s">
        <v>929</v>
      </c>
      <c r="I154" s="1" t="s">
        <v>1880</v>
      </c>
      <c r="J154" s="1" t="s">
        <v>30</v>
      </c>
      <c r="K154" s="1" t="s">
        <v>1881</v>
      </c>
      <c r="L154" s="1" t="s">
        <v>1881</v>
      </c>
      <c r="M154" s="1" t="s">
        <v>932</v>
      </c>
      <c r="N154" s="1" t="s">
        <v>932</v>
      </c>
      <c r="O154" s="1" t="s">
        <v>933</v>
      </c>
      <c r="P154" s="1" t="s">
        <v>934</v>
      </c>
      <c r="Q154" s="1" t="s">
        <v>935</v>
      </c>
      <c r="R154" s="1" t="s">
        <v>1882</v>
      </c>
      <c r="S154" s="1" t="s">
        <v>937</v>
      </c>
      <c r="T154" s="1" t="s">
        <v>938</v>
      </c>
      <c r="U154" s="1" t="s">
        <v>939</v>
      </c>
      <c r="V154" s="1" t="s">
        <v>1102</v>
      </c>
    </row>
    <row r="155" s="1" customFormat="1" spans="1:22">
      <c r="A155" s="3">
        <v>21724477168</v>
      </c>
      <c r="B155" s="1" t="s">
        <v>1376</v>
      </c>
      <c r="C155" s="1" t="s">
        <v>1883</v>
      </c>
      <c r="D155" s="1" t="s">
        <v>1884</v>
      </c>
      <c r="E155" s="1" t="s">
        <v>1885</v>
      </c>
      <c r="F155" s="1" t="s">
        <v>1350</v>
      </c>
      <c r="G155" s="1" t="s">
        <v>928</v>
      </c>
      <c r="H155" s="1" t="s">
        <v>929</v>
      </c>
      <c r="I155" s="1" t="s">
        <v>1886</v>
      </c>
      <c r="J155" s="1" t="s">
        <v>30</v>
      </c>
      <c r="K155" s="1" t="s">
        <v>1587</v>
      </c>
      <c r="L155" s="1" t="s">
        <v>1587</v>
      </c>
      <c r="M155" s="1" t="s">
        <v>932</v>
      </c>
      <c r="N155" s="1" t="s">
        <v>932</v>
      </c>
      <c r="O155" s="1" t="s">
        <v>933</v>
      </c>
      <c r="P155" s="1" t="s">
        <v>934</v>
      </c>
      <c r="Q155" s="1" t="s">
        <v>935</v>
      </c>
      <c r="R155" s="1" t="s">
        <v>1887</v>
      </c>
      <c r="S155" s="1" t="s">
        <v>937</v>
      </c>
      <c r="T155" s="1" t="s">
        <v>938</v>
      </c>
      <c r="U155" s="1" t="s">
        <v>939</v>
      </c>
      <c r="V155" s="1" t="s">
        <v>1554</v>
      </c>
    </row>
    <row r="156" s="1" customFormat="1" spans="1:22">
      <c r="A156" s="3">
        <v>21619551203</v>
      </c>
      <c r="B156" s="1" t="s">
        <v>1888</v>
      </c>
      <c r="C156" s="1" t="s">
        <v>1889</v>
      </c>
      <c r="D156" s="1" t="s">
        <v>1890</v>
      </c>
      <c r="E156" s="1" t="s">
        <v>1891</v>
      </c>
      <c r="F156" s="1" t="s">
        <v>1350</v>
      </c>
      <c r="G156" s="1" t="s">
        <v>928</v>
      </c>
      <c r="H156" s="1" t="s">
        <v>929</v>
      </c>
      <c r="I156" s="1" t="s">
        <v>1892</v>
      </c>
      <c r="J156" s="1" t="s">
        <v>30</v>
      </c>
      <c r="K156" s="1" t="s">
        <v>1893</v>
      </c>
      <c r="L156" s="1" t="s">
        <v>1893</v>
      </c>
      <c r="M156" s="1" t="s">
        <v>932</v>
      </c>
      <c r="N156" s="1" t="s">
        <v>932</v>
      </c>
      <c r="O156" s="1" t="s">
        <v>933</v>
      </c>
      <c r="P156" s="1" t="s">
        <v>934</v>
      </c>
      <c r="Q156" s="1" t="s">
        <v>935</v>
      </c>
      <c r="R156" s="1" t="s">
        <v>1894</v>
      </c>
      <c r="S156" s="1" t="s">
        <v>937</v>
      </c>
      <c r="T156" s="1" t="s">
        <v>938</v>
      </c>
      <c r="U156" s="1" t="s">
        <v>939</v>
      </c>
      <c r="V156" s="1" t="s">
        <v>1274</v>
      </c>
    </row>
    <row r="157" s="1" customFormat="1" spans="1:22">
      <c r="A157" s="3">
        <v>21470905273</v>
      </c>
      <c r="B157" s="1" t="s">
        <v>1354</v>
      </c>
      <c r="C157" s="1" t="s">
        <v>1895</v>
      </c>
      <c r="D157" s="1" t="s">
        <v>1896</v>
      </c>
      <c r="E157" s="1" t="s">
        <v>1897</v>
      </c>
      <c r="F157" s="1" t="s">
        <v>1350</v>
      </c>
      <c r="G157" s="1" t="s">
        <v>924</v>
      </c>
      <c r="H157" s="1" t="s">
        <v>929</v>
      </c>
      <c r="I157" s="1" t="s">
        <v>1898</v>
      </c>
      <c r="J157" s="1" t="s">
        <v>30</v>
      </c>
      <c r="K157" s="1" t="s">
        <v>1899</v>
      </c>
      <c r="L157" s="1" t="s">
        <v>1899</v>
      </c>
      <c r="M157" s="1" t="s">
        <v>932</v>
      </c>
      <c r="N157" s="1" t="s">
        <v>932</v>
      </c>
      <c r="O157" s="1" t="s">
        <v>933</v>
      </c>
      <c r="P157" s="1" t="s">
        <v>934</v>
      </c>
      <c r="Q157" s="1" t="s">
        <v>935</v>
      </c>
      <c r="R157" s="1" t="s">
        <v>1900</v>
      </c>
      <c r="S157" s="1" t="s">
        <v>937</v>
      </c>
      <c r="T157" s="1" t="s">
        <v>938</v>
      </c>
      <c r="U157" s="1" t="s">
        <v>939</v>
      </c>
      <c r="V157" s="1" t="s">
        <v>974</v>
      </c>
    </row>
    <row r="158" s="1" customFormat="1" spans="1:22">
      <c r="A158" s="3">
        <v>21731123015</v>
      </c>
      <c r="B158" s="1" t="s">
        <v>1372</v>
      </c>
      <c r="C158" s="1" t="s">
        <v>1901</v>
      </c>
      <c r="D158" s="1" t="s">
        <v>1902</v>
      </c>
      <c r="E158" s="1" t="s">
        <v>1903</v>
      </c>
      <c r="F158" s="1" t="s">
        <v>1042</v>
      </c>
      <c r="G158" s="1" t="s">
        <v>928</v>
      </c>
      <c r="H158" s="1" t="s">
        <v>929</v>
      </c>
      <c r="I158" s="1" t="s">
        <v>1904</v>
      </c>
      <c r="J158" s="1" t="s">
        <v>30</v>
      </c>
      <c r="K158" s="1" t="s">
        <v>1905</v>
      </c>
      <c r="L158" s="1" t="s">
        <v>1905</v>
      </c>
      <c r="M158" s="1" t="s">
        <v>932</v>
      </c>
      <c r="N158" s="1" t="s">
        <v>932</v>
      </c>
      <c r="O158" s="1" t="s">
        <v>933</v>
      </c>
      <c r="P158" s="1" t="s">
        <v>934</v>
      </c>
      <c r="Q158" s="1" t="s">
        <v>935</v>
      </c>
      <c r="R158" s="1" t="s">
        <v>1906</v>
      </c>
      <c r="S158" s="1" t="s">
        <v>937</v>
      </c>
      <c r="T158" s="1" t="s">
        <v>938</v>
      </c>
      <c r="U158" s="1" t="s">
        <v>939</v>
      </c>
      <c r="V158" s="1" t="s">
        <v>974</v>
      </c>
    </row>
    <row r="159" s="1" customFormat="1" spans="1:22">
      <c r="A159" s="3">
        <v>21741726591</v>
      </c>
      <c r="B159" s="1" t="s">
        <v>1287</v>
      </c>
      <c r="C159" s="1" t="s">
        <v>1907</v>
      </c>
      <c r="D159" s="1" t="s">
        <v>1908</v>
      </c>
      <c r="E159" s="1" t="s">
        <v>1909</v>
      </c>
      <c r="F159" s="1" t="s">
        <v>1287</v>
      </c>
      <c r="G159" s="1" t="s">
        <v>928</v>
      </c>
      <c r="H159" s="1" t="s">
        <v>929</v>
      </c>
      <c r="I159" s="1" t="s">
        <v>1910</v>
      </c>
      <c r="J159" s="1" t="s">
        <v>30</v>
      </c>
      <c r="K159" s="1" t="s">
        <v>1911</v>
      </c>
      <c r="L159" s="1" t="s">
        <v>1911</v>
      </c>
      <c r="M159" s="1" t="s">
        <v>932</v>
      </c>
      <c r="N159" s="1" t="s">
        <v>932</v>
      </c>
      <c r="O159" s="1" t="s">
        <v>933</v>
      </c>
      <c r="P159" s="1" t="s">
        <v>934</v>
      </c>
      <c r="Q159" s="1" t="s">
        <v>935</v>
      </c>
      <c r="R159" s="1" t="s">
        <v>1912</v>
      </c>
      <c r="S159" s="1" t="s">
        <v>937</v>
      </c>
      <c r="T159" s="1" t="s">
        <v>938</v>
      </c>
      <c r="U159" s="1" t="s">
        <v>939</v>
      </c>
      <c r="V159" s="1" t="s">
        <v>1764</v>
      </c>
    </row>
    <row r="160" s="1" customFormat="1" spans="1:22">
      <c r="A160" s="3">
        <v>21726555423</v>
      </c>
      <c r="B160" s="1" t="s">
        <v>1372</v>
      </c>
      <c r="C160" s="1" t="s">
        <v>1913</v>
      </c>
      <c r="D160" s="1" t="s">
        <v>1914</v>
      </c>
      <c r="E160" s="1" t="s">
        <v>1915</v>
      </c>
      <c r="F160" s="1" t="s">
        <v>1042</v>
      </c>
      <c r="G160" s="1" t="s">
        <v>924</v>
      </c>
      <c r="H160" s="1" t="s">
        <v>929</v>
      </c>
      <c r="I160" s="1" t="s">
        <v>1916</v>
      </c>
      <c r="J160" s="1" t="s">
        <v>30</v>
      </c>
      <c r="K160" s="1" t="s">
        <v>1917</v>
      </c>
      <c r="L160" s="1" t="s">
        <v>1917</v>
      </c>
      <c r="M160" s="1" t="s">
        <v>932</v>
      </c>
      <c r="N160" s="1" t="s">
        <v>932</v>
      </c>
      <c r="O160" s="1" t="s">
        <v>933</v>
      </c>
      <c r="P160" s="1" t="s">
        <v>934</v>
      </c>
      <c r="Q160" s="1" t="s">
        <v>935</v>
      </c>
      <c r="R160" s="1" t="s">
        <v>1918</v>
      </c>
      <c r="S160" s="1" t="s">
        <v>937</v>
      </c>
      <c r="T160" s="1" t="s">
        <v>938</v>
      </c>
      <c r="U160" s="1" t="s">
        <v>939</v>
      </c>
      <c r="V160" s="1" t="s">
        <v>974</v>
      </c>
    </row>
    <row r="161" s="1" customFormat="1" spans="1:22">
      <c r="A161" s="3">
        <v>21414556034</v>
      </c>
      <c r="B161" s="1" t="s">
        <v>1784</v>
      </c>
      <c r="C161" s="1" t="s">
        <v>1919</v>
      </c>
      <c r="D161" s="1" t="s">
        <v>1920</v>
      </c>
      <c r="E161" s="1" t="s">
        <v>1921</v>
      </c>
      <c r="F161" s="1" t="s">
        <v>1350</v>
      </c>
      <c r="G161" s="1" t="s">
        <v>924</v>
      </c>
      <c r="H161" s="1" t="s">
        <v>929</v>
      </c>
      <c r="I161" s="1" t="s">
        <v>1922</v>
      </c>
      <c r="J161" s="1" t="s">
        <v>30</v>
      </c>
      <c r="K161" s="1" t="s">
        <v>1923</v>
      </c>
      <c r="L161" s="1" t="s">
        <v>1923</v>
      </c>
      <c r="M161" s="1" t="s">
        <v>932</v>
      </c>
      <c r="N161" s="1" t="s">
        <v>932</v>
      </c>
      <c r="O161" s="1" t="s">
        <v>933</v>
      </c>
      <c r="P161" s="1" t="s">
        <v>934</v>
      </c>
      <c r="Q161" s="1" t="s">
        <v>935</v>
      </c>
      <c r="R161" s="1" t="s">
        <v>1924</v>
      </c>
      <c r="S161" s="1" t="s">
        <v>937</v>
      </c>
      <c r="T161" s="1" t="s">
        <v>938</v>
      </c>
      <c r="U161" s="1" t="s">
        <v>939</v>
      </c>
      <c r="V161" s="1" t="s">
        <v>974</v>
      </c>
    </row>
    <row r="162" s="1" customFormat="1" spans="1:22">
      <c r="A162" s="3">
        <v>21716197696</v>
      </c>
      <c r="B162" s="1" t="s">
        <v>1376</v>
      </c>
      <c r="C162" s="1" t="s">
        <v>1925</v>
      </c>
      <c r="D162" s="1" t="s">
        <v>1926</v>
      </c>
      <c r="E162" s="1" t="s">
        <v>1927</v>
      </c>
      <c r="F162" s="1" t="s">
        <v>1350</v>
      </c>
      <c r="G162" s="1" t="s">
        <v>928</v>
      </c>
      <c r="H162" s="1" t="s">
        <v>929</v>
      </c>
      <c r="I162" s="1" t="s">
        <v>1928</v>
      </c>
      <c r="J162" s="1" t="s">
        <v>30</v>
      </c>
      <c r="K162" s="1" t="s">
        <v>1929</v>
      </c>
      <c r="L162" s="1" t="s">
        <v>1929</v>
      </c>
      <c r="M162" s="1" t="s">
        <v>932</v>
      </c>
      <c r="N162" s="1" t="s">
        <v>932</v>
      </c>
      <c r="O162" s="1" t="s">
        <v>933</v>
      </c>
      <c r="P162" s="1" t="s">
        <v>934</v>
      </c>
      <c r="Q162" s="1" t="s">
        <v>935</v>
      </c>
      <c r="R162" s="1" t="s">
        <v>1930</v>
      </c>
      <c r="S162" s="1" t="s">
        <v>937</v>
      </c>
      <c r="T162" s="1" t="s">
        <v>938</v>
      </c>
      <c r="U162" s="1" t="s">
        <v>939</v>
      </c>
      <c r="V162" s="1" t="s">
        <v>974</v>
      </c>
    </row>
    <row r="163" s="1" customFormat="1" spans="1:22">
      <c r="A163" s="3">
        <v>21741308425</v>
      </c>
      <c r="B163" s="1" t="s">
        <v>1287</v>
      </c>
      <c r="C163" s="1" t="s">
        <v>1931</v>
      </c>
      <c r="D163" s="1" t="s">
        <v>1932</v>
      </c>
      <c r="E163" s="1" t="s">
        <v>1933</v>
      </c>
      <c r="F163" s="1" t="s">
        <v>1287</v>
      </c>
      <c r="G163" s="1" t="s">
        <v>924</v>
      </c>
      <c r="H163" s="1" t="s">
        <v>929</v>
      </c>
      <c r="I163" s="1" t="s">
        <v>1934</v>
      </c>
      <c r="J163" s="1" t="s">
        <v>30</v>
      </c>
      <c r="K163" s="1" t="s">
        <v>1935</v>
      </c>
      <c r="L163" s="1" t="s">
        <v>1935</v>
      </c>
      <c r="M163" s="1" t="s">
        <v>932</v>
      </c>
      <c r="N163" s="1" t="s">
        <v>932</v>
      </c>
      <c r="O163" s="1" t="s">
        <v>933</v>
      </c>
      <c r="P163" s="1" t="s">
        <v>934</v>
      </c>
      <c r="Q163" s="1" t="s">
        <v>935</v>
      </c>
      <c r="R163" s="1" t="s">
        <v>1936</v>
      </c>
      <c r="S163" s="1" t="s">
        <v>937</v>
      </c>
      <c r="T163" s="1" t="s">
        <v>938</v>
      </c>
      <c r="U163" s="1" t="s">
        <v>939</v>
      </c>
      <c r="V163" s="1" t="s">
        <v>1191</v>
      </c>
    </row>
    <row r="164" s="1" customFormat="1" spans="1:22">
      <c r="A164" s="3">
        <v>999221739141485</v>
      </c>
      <c r="B164" s="1" t="s">
        <v>1350</v>
      </c>
      <c r="C164" s="1" t="s">
        <v>1937</v>
      </c>
      <c r="D164" s="1" t="s">
        <v>1938</v>
      </c>
      <c r="E164" s="1" t="s">
        <v>1939</v>
      </c>
      <c r="F164" s="1" t="s">
        <v>1350</v>
      </c>
      <c r="G164" s="1" t="s">
        <v>924</v>
      </c>
      <c r="H164" s="1" t="s">
        <v>929</v>
      </c>
      <c r="I164" s="1" t="s">
        <v>1940</v>
      </c>
      <c r="J164" s="1" t="s">
        <v>30</v>
      </c>
      <c r="K164" s="1" t="s">
        <v>1941</v>
      </c>
      <c r="L164" s="1" t="s">
        <v>1941</v>
      </c>
      <c r="M164" s="1" t="s">
        <v>932</v>
      </c>
      <c r="N164" s="1" t="s">
        <v>932</v>
      </c>
      <c r="O164" s="1" t="s">
        <v>933</v>
      </c>
      <c r="P164" s="1" t="s">
        <v>934</v>
      </c>
      <c r="Q164" s="1" t="s">
        <v>935</v>
      </c>
      <c r="R164" s="1" t="s">
        <v>1942</v>
      </c>
      <c r="S164" s="1" t="s">
        <v>937</v>
      </c>
      <c r="T164" s="1" t="s">
        <v>938</v>
      </c>
      <c r="U164" s="1" t="s">
        <v>939</v>
      </c>
      <c r="V164" s="1" t="s">
        <v>1943</v>
      </c>
    </row>
    <row r="165" s="1" customFormat="1" spans="1:22">
      <c r="A165" s="3">
        <v>21507756340</v>
      </c>
      <c r="B165" s="1" t="s">
        <v>1944</v>
      </c>
      <c r="C165" s="1" t="s">
        <v>1945</v>
      </c>
      <c r="D165" s="1" t="s">
        <v>1946</v>
      </c>
      <c r="E165" s="1" t="s">
        <v>1947</v>
      </c>
      <c r="F165" s="1" t="s">
        <v>924</v>
      </c>
      <c r="G165" s="1" t="s">
        <v>928</v>
      </c>
      <c r="H165" s="1" t="s">
        <v>929</v>
      </c>
      <c r="I165" s="1" t="s">
        <v>1948</v>
      </c>
      <c r="J165" s="1" t="s">
        <v>30</v>
      </c>
      <c r="K165" s="1" t="s">
        <v>1587</v>
      </c>
      <c r="L165" s="1" t="s">
        <v>1587</v>
      </c>
      <c r="M165" s="1" t="s">
        <v>932</v>
      </c>
      <c r="N165" s="1" t="s">
        <v>932</v>
      </c>
      <c r="O165" s="1" t="s">
        <v>933</v>
      </c>
      <c r="P165" s="1" t="s">
        <v>934</v>
      </c>
      <c r="Q165" s="1" t="s">
        <v>935</v>
      </c>
      <c r="R165" s="1" t="s">
        <v>1949</v>
      </c>
      <c r="S165" s="1" t="s">
        <v>937</v>
      </c>
      <c r="T165" s="1" t="s">
        <v>938</v>
      </c>
      <c r="U165" s="1" t="s">
        <v>939</v>
      </c>
      <c r="V165" s="1" t="s">
        <v>974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2022-11-14T02:00:12Z</dcterms:created>
  <dcterms:modified xsi:type="dcterms:W3CDTF">2022-11-14T02:18:43Z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D19992A6FE7240609FF16213C7B8F6AA</vt:lpwstr>
  </property>
  <property fmtid="{D5CDD505-2E9C-101B-9397-08002B2CF9AE}" pid="3" name="KSOProductBuildVer">
    <vt:lpwstr>2052-11.1.0.12763</vt:lpwstr>
  </property>
</Properties>
</file>