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对账!$A$1:$I$85</definedName>
  </definedNames>
  <calcPr calcId="144525"/>
</workbook>
</file>

<file path=xl/sharedStrings.xml><?xml version="1.0" encoding="utf-8"?>
<sst xmlns="http://schemas.openxmlformats.org/spreadsheetml/2006/main" count="4564" uniqueCount="986">
  <si>
    <t>去哪儿网酒店预付对账单</t>
  </si>
  <si>
    <t>供应商名称：</t>
  </si>
  <si>
    <t>趣悠游</t>
  </si>
  <si>
    <t>结算周期：</t>
  </si>
  <si>
    <t>2022-11-07至2022-11-13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</si>
  <si>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</si>
  <si>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</si>
  <si>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</si>
  <si>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</si>
  <si>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</si>
  <si>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</si>
  <si>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</si>
  <si>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</si>
  <si>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</si>
  <si>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</si>
  <si>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</si>
  <si>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</si>
  <si>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</si>
  <si>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</si>
  <si>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</si>
  <si>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¥72,903.00</t>
  </si>
  <si>
    <t>¥15,564.00</t>
  </si>
  <si>
    <t>¥5,589.00</t>
  </si>
  <si>
    <t>-¥101.00</t>
  </si>
  <si>
    <t>¥51,649.00</t>
  </si>
  <si>
    <t>分类信息</t>
  </si>
  <si>
    <t>业务类型</t>
  </si>
  <si>
    <t>酒店预付（点击查看明细）</t>
  </si>
  <si>
    <t>¥51,750.00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</si>
  <si>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</si>
  <si>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</si>
  <si>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</si>
  <si>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</si>
  <si>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</si>
  <si>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</si>
  <si>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</si>
  <si>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</si>
  <si>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</si>
  <si>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</si>
  <si>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</si>
  <si>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</si>
  <si>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</si>
  <si>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</si>
  <si>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</si>
  <si>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</si>
  <si>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</si>
  <si>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</si>
  <si>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</si>
  <si>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</si>
  <si>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</si>
  <si>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</si>
  <si>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</si>
  <si>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</si>
  <si>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</si>
  <si>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</si>
  <si>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</si>
  <si>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</si>
  <si>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</si>
  <si>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</si>
  <si>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</si>
  <si>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</si>
  <si>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</si>
  <si>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</si>
  <si>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</si>
  <si>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</si>
  <si>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</si>
  <si>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</si>
  <si>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</si>
  <si>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</si>
  <si>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</si>
  <si>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</si>
  <si>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</si>
  <si>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703168749948</t>
  </si>
  <si>
    <t>2770619</t>
  </si>
  <si>
    <t>酒店预付</t>
  </si>
  <si>
    <t>否</t>
  </si>
  <si>
    <t>普通</t>
  </si>
  <si>
    <t>221838998</t>
  </si>
  <si>
    <t>香港皇家太平洋酒店</t>
  </si>
  <si>
    <t>1626188</t>
  </si>
  <si>
    <t>ZHU/YAYUAN</t>
  </si>
  <si>
    <t>2022-11-01</t>
  </si>
  <si>
    <t>2022-11-02</t>
  </si>
  <si>
    <t>2022-11-07</t>
  </si>
  <si>
    <t>¥2,860.00</t>
  </si>
  <si>
    <t>¥276.00</t>
  </si>
  <si>
    <t>¥2,584.00</t>
  </si>
  <si>
    <t>Premier Room</t>
  </si>
  <si>
    <t>WEBSITE</t>
  </si>
  <si>
    <t>703170363271</t>
  </si>
  <si>
    <t>2773966</t>
  </si>
  <si>
    <t>230697602</t>
  </si>
  <si>
    <t>澳门镇兴宾馆</t>
  </si>
  <si>
    <t>POU/TEKMAN</t>
  </si>
  <si>
    <t>2022-11-03</t>
  </si>
  <si>
    <t>2022-11-05</t>
  </si>
  <si>
    <t>¥262.00</t>
  </si>
  <si>
    <t>¥25.00</t>
  </si>
  <si>
    <t>¥237.00</t>
  </si>
  <si>
    <t>双人房</t>
  </si>
  <si>
    <t>703157434666</t>
  </si>
  <si>
    <t>2752815</t>
  </si>
  <si>
    <t>861558722</t>
  </si>
  <si>
    <t>洲际维涅特精选曼谷新浩中央酒店</t>
  </si>
  <si>
    <t>LIN/ZHANGFENG</t>
  </si>
  <si>
    <t>2022-10-21</t>
  </si>
  <si>
    <t>¥1,364.00</t>
  </si>
  <si>
    <t>¥106.00</t>
  </si>
  <si>
    <t>¥1,258.00</t>
  </si>
  <si>
    <t>standard Room</t>
  </si>
  <si>
    <t>703171653939</t>
  </si>
  <si>
    <t>2775531</t>
  </si>
  <si>
    <t>811470577</t>
  </si>
  <si>
    <t>曼谷西隆诺富特酒店 (SHA Plus+)</t>
  </si>
  <si>
    <t>ZHANG/YURAN</t>
  </si>
  <si>
    <t>2022-11-04</t>
  </si>
  <si>
    <t>¥1,002.00</t>
  </si>
  <si>
    <t>¥63.00</t>
  </si>
  <si>
    <t>¥939.00</t>
  </si>
  <si>
    <t>Superior Twin Room</t>
  </si>
  <si>
    <t>703170185278</t>
  </si>
  <si>
    <t>2774506</t>
  </si>
  <si>
    <t>871138461</t>
  </si>
  <si>
    <t>雅加达橡木PIK公寓</t>
  </si>
  <si>
    <t>CUI/CHEMQING</t>
  </si>
  <si>
    <t>¥834.00</t>
  </si>
  <si>
    <t>¥90.00</t>
  </si>
  <si>
    <t>¥744.00</t>
  </si>
  <si>
    <t>Superior Studio</t>
  </si>
  <si>
    <t>703172568174</t>
  </si>
  <si>
    <t>2777552</t>
  </si>
  <si>
    <t>197293322</t>
  </si>
  <si>
    <t>曼谷大使酒店</t>
  </si>
  <si>
    <t>FAN/TIANLUN</t>
  </si>
  <si>
    <t>¥992.00</t>
  </si>
  <si>
    <t>¥94.00</t>
  </si>
  <si>
    <t>¥898.00</t>
  </si>
  <si>
    <t>Privilege Tower Wing king Room</t>
  </si>
  <si>
    <t>703173661146</t>
  </si>
  <si>
    <t>2779315</t>
  </si>
  <si>
    <t>197301494</t>
  </si>
  <si>
    <t>曼谷拉差达瑞士酒店 (SHA Extra Plus)</t>
  </si>
  <si>
    <t>LIU/JILI|LAN/FANGKUN</t>
  </si>
  <si>
    <t>2022-11-06</t>
  </si>
  <si>
    <t>¥629.00</t>
  </si>
  <si>
    <t>¥566.00</t>
  </si>
  <si>
    <t>Swiss Advantage Room</t>
  </si>
  <si>
    <t>703173078279</t>
  </si>
  <si>
    <t>2779797</t>
  </si>
  <si>
    <t>197294942</t>
  </si>
  <si>
    <t>奈涵度假村(SHA Extra Plus)</t>
  </si>
  <si>
    <t>HUANG/NATING</t>
  </si>
  <si>
    <t>2022-11-08</t>
  </si>
  <si>
    <t>¥1,620.00</t>
  </si>
  <si>
    <t>2022-11-07 09:43:04</t>
  </si>
  <si>
    <t>Grand Ocean View Room</t>
  </si>
  <si>
    <t>703172050887</t>
  </si>
  <si>
    <t>2776978</t>
  </si>
  <si>
    <t>239085023</t>
  </si>
  <si>
    <t>宜必思艾巴莎酒店</t>
  </si>
  <si>
    <t>CHEN/RUKAI</t>
  </si>
  <si>
    <t>¥924.00</t>
  </si>
  <si>
    <t>¥92.00</t>
  </si>
  <si>
    <t>¥832.00</t>
  </si>
  <si>
    <t>Standard Room</t>
  </si>
  <si>
    <t>703151221215</t>
  </si>
  <si>
    <t>2741226</t>
  </si>
  <si>
    <t>221888792</t>
  </si>
  <si>
    <t>香港逸豪酒店</t>
  </si>
  <si>
    <t>HAN/LIHONG|HUI/CHIMAN</t>
  </si>
  <si>
    <t>2022-10-15</t>
  </si>
  <si>
    <t>¥311.00</t>
  </si>
  <si>
    <t>¥24.00</t>
  </si>
  <si>
    <t>¥287.00</t>
  </si>
  <si>
    <t>703170514525</t>
  </si>
  <si>
    <t>2772774</t>
  </si>
  <si>
    <t>221839022</t>
  </si>
  <si>
    <t>香港都会海逸酒店</t>
  </si>
  <si>
    <t>CAI/XIN</t>
  </si>
  <si>
    <t>¥2,088.00</t>
  </si>
  <si>
    <t>¥200.00</t>
  </si>
  <si>
    <t>¥1,888.00</t>
  </si>
  <si>
    <t>Superior Room</t>
  </si>
  <si>
    <t>703171993591</t>
  </si>
  <si>
    <t>2774859</t>
  </si>
  <si>
    <t>197304623</t>
  </si>
  <si>
    <t>乌节路大臣酒店</t>
  </si>
  <si>
    <t>CHEN/FEI</t>
  </si>
  <si>
    <t>¥1,534.00</t>
  </si>
  <si>
    <t>¥164.00</t>
  </si>
  <si>
    <t>¥1,370.00</t>
  </si>
  <si>
    <t>Deluxe</t>
  </si>
  <si>
    <t>703173290460</t>
  </si>
  <si>
    <t>2779319</t>
  </si>
  <si>
    <t>QIN/AN</t>
  </si>
  <si>
    <t>¥126.00</t>
  </si>
  <si>
    <t>¥1,132.00</t>
  </si>
  <si>
    <t>703172884810</t>
  </si>
  <si>
    <t>2777097</t>
  </si>
  <si>
    <t>221857097</t>
  </si>
  <si>
    <t>全合一套房酒店</t>
  </si>
  <si>
    <t>SONG/XIHUAN</t>
  </si>
  <si>
    <t>¥312.00</t>
  </si>
  <si>
    <t>¥30.00</t>
  </si>
  <si>
    <t>¥282.00</t>
  </si>
  <si>
    <t>Superior room</t>
  </si>
  <si>
    <t>703174353378</t>
  </si>
  <si>
    <t>2779919</t>
  </si>
  <si>
    <t>197289923</t>
  </si>
  <si>
    <t>帕拉索@罗查达12酒店</t>
  </si>
  <si>
    <t>LI/WEIWEI</t>
  </si>
  <si>
    <t>¥175.00</t>
  </si>
  <si>
    <t>¥16.00</t>
  </si>
  <si>
    <t>¥159.00</t>
  </si>
  <si>
    <t>703171219239</t>
  </si>
  <si>
    <t>2775761</t>
  </si>
  <si>
    <t>859497608</t>
  </si>
  <si>
    <t>香港悦品度假酒店(屯门)</t>
  </si>
  <si>
    <t>CAO/YIQIAN</t>
  </si>
  <si>
    <t>2022-11-09</t>
  </si>
  <si>
    <t>¥886.00</t>
  </si>
  <si>
    <t>¥80.00</t>
  </si>
  <si>
    <t>¥806.00</t>
  </si>
  <si>
    <t>Superior Room (Run of the house)</t>
  </si>
  <si>
    <t>703172055330</t>
  </si>
  <si>
    <t>2777683</t>
  </si>
  <si>
    <t>FU/TIAN</t>
  </si>
  <si>
    <t>¥954.00</t>
  </si>
  <si>
    <t>¥864.00</t>
  </si>
  <si>
    <t>703173133203</t>
  </si>
  <si>
    <t>2779508</t>
  </si>
  <si>
    <t>WANG/JING</t>
  </si>
  <si>
    <t>¥449.00</t>
  </si>
  <si>
    <t>¥42.00</t>
  </si>
  <si>
    <t>¥407.00</t>
  </si>
  <si>
    <t>703175472316</t>
  </si>
  <si>
    <t>2782710</t>
  </si>
  <si>
    <t>238550276</t>
  </si>
  <si>
    <t>塔克洛班高峰酒店</t>
  </si>
  <si>
    <t>WEI/TAO</t>
  </si>
  <si>
    <t>¥409.00</t>
  </si>
  <si>
    <t>¥44.00</t>
  </si>
  <si>
    <t>¥365.00</t>
  </si>
  <si>
    <t>deluxe twin room</t>
  </si>
  <si>
    <t>703175991273</t>
  </si>
  <si>
    <t>2782206</t>
  </si>
  <si>
    <t>228803438</t>
  </si>
  <si>
    <t>澳门新东方置地酒店</t>
  </si>
  <si>
    <t>YAO/CHONG</t>
  </si>
  <si>
    <t>¥155.00</t>
  </si>
  <si>
    <t>¥139.00</t>
  </si>
  <si>
    <t>高级双人房</t>
  </si>
  <si>
    <t>703175155847</t>
  </si>
  <si>
    <t>2783206</t>
  </si>
  <si>
    <t>HONG/FUWENG</t>
  </si>
  <si>
    <t>¥102.00</t>
  </si>
  <si>
    <t>¥9.00</t>
  </si>
  <si>
    <t>¥93.00</t>
  </si>
  <si>
    <t>703175994527</t>
  </si>
  <si>
    <t>2782914</t>
  </si>
  <si>
    <t>238537775</t>
  </si>
  <si>
    <t>澳门万龙酒店</t>
  </si>
  <si>
    <t>NG/SAOIN</t>
  </si>
  <si>
    <t>¥147.00</t>
  </si>
  <si>
    <t>¥13.00</t>
  </si>
  <si>
    <t>¥134.00</t>
  </si>
  <si>
    <t>Grand Double Suite</t>
  </si>
  <si>
    <t>703172341295</t>
  </si>
  <si>
    <t>2777090</t>
  </si>
  <si>
    <t>197326043</t>
  </si>
  <si>
    <t>清迈美居酒店 (SHA Plus+)</t>
  </si>
  <si>
    <t>LI/GAO</t>
  </si>
  <si>
    <t>¥768.00</t>
  </si>
  <si>
    <t>¥73.00</t>
  </si>
  <si>
    <t>¥695.00</t>
  </si>
  <si>
    <t>superior king bed room</t>
  </si>
  <si>
    <t>703173471265</t>
  </si>
  <si>
    <t>2778931</t>
  </si>
  <si>
    <t>SUN/JIAGOU|SUN/JIAGOU</t>
  </si>
  <si>
    <t>¥1,887.00</t>
  </si>
  <si>
    <t>¥189.00</t>
  </si>
  <si>
    <t>¥1,698.00</t>
  </si>
  <si>
    <t>703175452730</t>
  </si>
  <si>
    <t>2782547</t>
  </si>
  <si>
    <t>WU/CHAO</t>
  </si>
  <si>
    <t>703175270820</t>
  </si>
  <si>
    <t>2783445</t>
  </si>
  <si>
    <t>199255370</t>
  </si>
  <si>
    <t>当格浪金色郁金香精华酒店</t>
  </si>
  <si>
    <t>ZHAO/ZHANGLANG</t>
  </si>
  <si>
    <t>¥239.00</t>
  </si>
  <si>
    <t>¥31.00</t>
  </si>
  <si>
    <t>¥208.00</t>
  </si>
  <si>
    <t>Superior Double Room</t>
  </si>
  <si>
    <t>703174632737</t>
  </si>
  <si>
    <t>2782034</t>
  </si>
  <si>
    <t>820847023</t>
  </si>
  <si>
    <t>如英酒店</t>
  </si>
  <si>
    <t>WANG/MIAN</t>
  </si>
  <si>
    <t>¥151.00</t>
  </si>
  <si>
    <t>¥135.00</t>
  </si>
  <si>
    <t>Superior single Room</t>
  </si>
  <si>
    <t>703174469761</t>
  </si>
  <si>
    <t>2780027</t>
  </si>
  <si>
    <t>197331443</t>
  </si>
  <si>
    <t>国敦湖景酒店</t>
  </si>
  <si>
    <t>ZHAO/KAIYUE</t>
  </si>
  <si>
    <t>¥496.00</t>
  </si>
  <si>
    <t>¥49.00</t>
  </si>
  <si>
    <t>¥447.00</t>
  </si>
  <si>
    <t>Superior Room 1 King bed</t>
  </si>
  <si>
    <t>703175035245</t>
  </si>
  <si>
    <t>2783839</t>
  </si>
  <si>
    <t>197297135</t>
  </si>
  <si>
    <t>迪拜阿塔纳酒店</t>
  </si>
  <si>
    <t>DU/YUE|XIONG/JUE</t>
  </si>
  <si>
    <t>¥815.00</t>
  </si>
  <si>
    <t>¥735.00</t>
  </si>
  <si>
    <t>Standard King Room</t>
  </si>
  <si>
    <t>703176941818</t>
  </si>
  <si>
    <t>2786526</t>
  </si>
  <si>
    <t>199255280</t>
  </si>
  <si>
    <t>新加坡庄家大酒店</t>
  </si>
  <si>
    <t>LIU/BIYUN|LIU/FENGQIANG</t>
  </si>
  <si>
    <t>2022-11-10</t>
  </si>
  <si>
    <t>2022-11-11</t>
  </si>
  <si>
    <t>¥1,315.00</t>
  </si>
  <si>
    <t>2022-11-09 20:49:52</t>
  </si>
  <si>
    <t>Superior City View Double Room</t>
  </si>
  <si>
    <t>703176934322</t>
  </si>
  <si>
    <t>2785979</t>
  </si>
  <si>
    <t>197281592</t>
  </si>
  <si>
    <t>MYSTAYS 清水酒店</t>
  </si>
  <si>
    <t>LU/JIAXI</t>
  </si>
  <si>
    <t>¥307.00</t>
  </si>
  <si>
    <t>¥29.00</t>
  </si>
  <si>
    <t>¥278.00</t>
  </si>
  <si>
    <t>standard double room, non smoking</t>
  </si>
  <si>
    <t>703169965237</t>
  </si>
  <si>
    <t>2772100</t>
  </si>
  <si>
    <t>ZHONG/JING</t>
  </si>
  <si>
    <t>¥1,305.00</t>
  </si>
  <si>
    <t>¥120.00</t>
  </si>
  <si>
    <t>¥1,185.00</t>
  </si>
  <si>
    <t>703175153912</t>
  </si>
  <si>
    <t>2784283</t>
  </si>
  <si>
    <t>197275838</t>
  </si>
  <si>
    <t>海佳大酒店</t>
  </si>
  <si>
    <t>CAO/XIAOBO|LEE/DALE</t>
  </si>
  <si>
    <t>¥871.00</t>
  </si>
  <si>
    <t>¥778.00</t>
  </si>
  <si>
    <t>703173917769</t>
  </si>
  <si>
    <t>2778915</t>
  </si>
  <si>
    <t>820813426</t>
  </si>
  <si>
    <t>曼谷马斯酒店</t>
  </si>
  <si>
    <t>HUANG/XINGHAI</t>
  </si>
  <si>
    <t>¥616.00</t>
  </si>
  <si>
    <t>¥60.00</t>
  </si>
  <si>
    <t>¥556.00</t>
  </si>
  <si>
    <t>Standard Double</t>
  </si>
  <si>
    <t>703175157912</t>
  </si>
  <si>
    <t>2783942</t>
  </si>
  <si>
    <t>238505204</t>
  </si>
  <si>
    <t>泽希纳度假村及水疗中心 (SHA Extra Plus)</t>
  </si>
  <si>
    <t>XIONG/RONG</t>
  </si>
  <si>
    <t>¥490.00</t>
  </si>
  <si>
    <t>¥43.00</t>
  </si>
  <si>
    <t>deluxe room</t>
  </si>
  <si>
    <t>703175129672</t>
  </si>
  <si>
    <t>2784490</t>
  </si>
  <si>
    <t>197274911</t>
  </si>
  <si>
    <t>中庭精品酒店</t>
  </si>
  <si>
    <t>LI/DAN|ZHANG/HAIJUN</t>
  </si>
  <si>
    <t>¥198.00</t>
  </si>
  <si>
    <t>¥18.00</t>
  </si>
  <si>
    <t>¥180.00</t>
  </si>
  <si>
    <t>Studio Twin Room</t>
  </si>
  <si>
    <t>703176649076</t>
  </si>
  <si>
    <t>2785875</t>
  </si>
  <si>
    <t>197308997</t>
  </si>
  <si>
    <t>阿瓦尼阿特里姆曼谷酒店(SHA认证)</t>
  </si>
  <si>
    <t>XU/YI</t>
  </si>
  <si>
    <t>¥366.00</t>
  </si>
  <si>
    <t>¥36.00</t>
  </si>
  <si>
    <t>¥330.00</t>
  </si>
  <si>
    <t>Avani Deluxe Room</t>
  </si>
  <si>
    <t>703176435755</t>
  </si>
  <si>
    <t>2785801</t>
  </si>
  <si>
    <t>SANG/TAO</t>
  </si>
  <si>
    <t>¥641.00</t>
  </si>
  <si>
    <t>¥578.00</t>
  </si>
  <si>
    <t>703176960215</t>
  </si>
  <si>
    <t>2786467</t>
  </si>
  <si>
    <t>221841848</t>
  </si>
  <si>
    <t>爪哇岛百诺肯酒店</t>
  </si>
  <si>
    <t>HUANG/CHENGHANG</t>
  </si>
  <si>
    <t>¥260.00</t>
  </si>
  <si>
    <t>¥28.00</t>
  </si>
  <si>
    <t>¥232.00</t>
  </si>
  <si>
    <t>703177695649</t>
  </si>
  <si>
    <t>2788329</t>
  </si>
  <si>
    <t>197322863</t>
  </si>
  <si>
    <t>洛杉矶机场希尔顿酒店</t>
  </si>
  <si>
    <t>ZHAO/ZIYUE|TANG/NA</t>
  </si>
  <si>
    <t>¥1,350.00</t>
  </si>
  <si>
    <t>2022-11-10 17:31:49</t>
  </si>
  <si>
    <t>King room</t>
  </si>
  <si>
    <t>703172382692</t>
  </si>
  <si>
    <t>2777032</t>
  </si>
  <si>
    <t>YANG/ZHAOXUAN|FENG/HE</t>
  </si>
  <si>
    <t>¥3,702.00</t>
  </si>
  <si>
    <t>¥354.00</t>
  </si>
  <si>
    <t>¥3,348.00</t>
  </si>
  <si>
    <t>703176841464</t>
  </si>
  <si>
    <t>2785160</t>
  </si>
  <si>
    <t>197320724</t>
  </si>
  <si>
    <t>佩斯塔纳大西洋海滨酒店</t>
  </si>
  <si>
    <t>ZHU/YUN|PENG/HAIFENG</t>
  </si>
  <si>
    <t>¥1,047.00</t>
  </si>
  <si>
    <t>¥112.00</t>
  </si>
  <si>
    <t>¥935.00</t>
  </si>
  <si>
    <t>Apartment with Side Sea View</t>
  </si>
  <si>
    <t>703173982795</t>
  </si>
  <si>
    <t>2779298</t>
  </si>
  <si>
    <t>197323799</t>
  </si>
  <si>
    <t>新加坡京华酒店</t>
  </si>
  <si>
    <t>SHI/SHUMENG</t>
  </si>
  <si>
    <t>¥3,009.00</t>
  </si>
  <si>
    <t>¥324.00</t>
  </si>
  <si>
    <t>¥2,685.00</t>
  </si>
  <si>
    <t>Deluxe Room</t>
  </si>
  <si>
    <t>703177688861</t>
  </si>
  <si>
    <t>2787843</t>
  </si>
  <si>
    <t>197277830</t>
  </si>
  <si>
    <t>新加坡中山公园戴斯酒店 (SG Clean)</t>
  </si>
  <si>
    <t>XIE/MENGTING</t>
  </si>
  <si>
    <t>¥1,319.00</t>
  </si>
  <si>
    <t>¥141.00</t>
  </si>
  <si>
    <t>¥1,178.00</t>
  </si>
  <si>
    <t>standard room</t>
  </si>
  <si>
    <t>703177864304</t>
  </si>
  <si>
    <t>2787740</t>
  </si>
  <si>
    <t>221852783</t>
  </si>
  <si>
    <t>香港弥敦酒店</t>
  </si>
  <si>
    <t>LIN/LIN</t>
  </si>
  <si>
    <t>¥628.00</t>
  </si>
  <si>
    <t>¥568.00</t>
  </si>
  <si>
    <t>Smart Double Room</t>
  </si>
  <si>
    <t>703177241985</t>
  </si>
  <si>
    <t>2787685</t>
  </si>
  <si>
    <t>LIANG/ZHUOPING</t>
  </si>
  <si>
    <t>Deluxe Twin Suite</t>
  </si>
  <si>
    <t>703177134367</t>
  </si>
  <si>
    <t>2787778</t>
  </si>
  <si>
    <t>HU/LONGYUN</t>
  </si>
  <si>
    <t>¥183.00</t>
  </si>
  <si>
    <t>¥19.00</t>
  </si>
  <si>
    <t>703150457104</t>
  </si>
  <si>
    <t>2739892</t>
  </si>
  <si>
    <t>WU/SONGTAO</t>
  </si>
  <si>
    <t>2022-10-14</t>
  </si>
  <si>
    <t>¥704.00</t>
  </si>
  <si>
    <t>¥62.00</t>
  </si>
  <si>
    <t>¥642.00</t>
  </si>
  <si>
    <t>Avani Deluxe King Room</t>
  </si>
  <si>
    <t>703176473140</t>
  </si>
  <si>
    <t>2786054</t>
  </si>
  <si>
    <t>197305721</t>
  </si>
  <si>
    <t>芭堤雅SN优佳酒店 (SHA Plus+)</t>
  </si>
  <si>
    <t>Cheng/Zheng</t>
  </si>
  <si>
    <t>¥902.00</t>
  </si>
  <si>
    <t>¥86.00</t>
  </si>
  <si>
    <t>¥816.00</t>
  </si>
  <si>
    <t>Deluxe Double Room</t>
  </si>
  <si>
    <t>703177413797</t>
  </si>
  <si>
    <t>2788327</t>
  </si>
  <si>
    <t>804838732</t>
  </si>
  <si>
    <t>皇家河畔酒店</t>
  </si>
  <si>
    <t>WANG/MAO</t>
  </si>
  <si>
    <t>¥350.00</t>
  </si>
  <si>
    <t>¥319.00</t>
  </si>
  <si>
    <t>703177259932</t>
  </si>
  <si>
    <t>2788232</t>
  </si>
  <si>
    <t>WENG/YING|YAN/HUIHUI</t>
  </si>
  <si>
    <t>¥978.00</t>
  </si>
  <si>
    <t>¥97.00</t>
  </si>
  <si>
    <t>¥881.00</t>
  </si>
  <si>
    <t>Standard Twin Room</t>
  </si>
  <si>
    <t>703178242309</t>
  </si>
  <si>
    <t>2791916</t>
  </si>
  <si>
    <t>197317829</t>
  </si>
  <si>
    <t>光化门新罗舒泰酒店</t>
  </si>
  <si>
    <t>MA/LIANG</t>
  </si>
  <si>
    <t>2022-11-12</t>
  </si>
  <si>
    <t>¥1,265.00</t>
  </si>
  <si>
    <t>¥1,130.00</t>
  </si>
  <si>
    <t>Standard Double Room</t>
  </si>
  <si>
    <t>703171821084</t>
  </si>
  <si>
    <t>2776262</t>
  </si>
  <si>
    <t>197310002</t>
  </si>
  <si>
    <t>马卡迪锦江之星酒店（多用途酒店）</t>
  </si>
  <si>
    <t>JI/XIAOBIN</t>
  </si>
  <si>
    <t>¥84.00</t>
  </si>
  <si>
    <t>¥694.00</t>
  </si>
  <si>
    <t>Business Twin Room</t>
  </si>
  <si>
    <t>703174629735</t>
  </si>
  <si>
    <t>2781790</t>
  </si>
  <si>
    <t>WANG/GUICHUN|LI/RU</t>
  </si>
  <si>
    <t>¥306.00</t>
  </si>
  <si>
    <t>703174013241</t>
  </si>
  <si>
    <t>2780426</t>
  </si>
  <si>
    <t>HU/ZHIGANG</t>
  </si>
  <si>
    <t>¥1,488.00</t>
  </si>
  <si>
    <t>¥143.00</t>
  </si>
  <si>
    <t>¥1,345.00</t>
  </si>
  <si>
    <t>703178422915</t>
  </si>
  <si>
    <t>2790894</t>
  </si>
  <si>
    <t>221883110</t>
  </si>
  <si>
    <t>富荟土瓜湾酒店</t>
  </si>
  <si>
    <t>REN/ZHAOLIANG</t>
  </si>
  <si>
    <t>¥419.00</t>
  </si>
  <si>
    <t>¥40.00</t>
  </si>
  <si>
    <t>¥379.00</t>
  </si>
  <si>
    <t>iSelect Room</t>
  </si>
  <si>
    <t>703160187958</t>
  </si>
  <si>
    <t>2757113</t>
  </si>
  <si>
    <t>WU/XIAORONG</t>
  </si>
  <si>
    <t>2022-10-24</t>
  </si>
  <si>
    <t>¥765.00</t>
  </si>
  <si>
    <t>¥70.00</t>
  </si>
  <si>
    <t>703163348269</t>
  </si>
  <si>
    <t>2762012</t>
  </si>
  <si>
    <t>197285849</t>
  </si>
  <si>
    <t>奇德伦中心酒店 (SHA Extra Plus)</t>
  </si>
  <si>
    <t>CHEN/YANG</t>
  </si>
  <si>
    <t>2022-10-27</t>
  </si>
  <si>
    <t>¥425.00</t>
  </si>
  <si>
    <t>¥37.00</t>
  </si>
  <si>
    <t>¥388.00</t>
  </si>
  <si>
    <t>Deluxe Zensation Room</t>
  </si>
  <si>
    <t>703169219725</t>
  </si>
  <si>
    <t>2772619</t>
  </si>
  <si>
    <t>HUI/GUOYANG</t>
  </si>
  <si>
    <t>¥1,040.00</t>
  </si>
  <si>
    <t>¥948.00</t>
  </si>
  <si>
    <t>standard King room main wing</t>
  </si>
  <si>
    <t>703175920429</t>
  </si>
  <si>
    <t>2783443</t>
  </si>
  <si>
    <t>NANG/SENGKHAM</t>
  </si>
  <si>
    <t>703177190921</t>
  </si>
  <si>
    <t>2787868</t>
  </si>
  <si>
    <t>¥682.00</t>
  </si>
  <si>
    <t>¥640.00</t>
  </si>
  <si>
    <t>703177107727</t>
  </si>
  <si>
    <t>2789281</t>
  </si>
  <si>
    <t>197313329</t>
  </si>
  <si>
    <t>达拉海角渡假村</t>
  </si>
  <si>
    <t>WEI/JIANHUA|HOU/YONGXIANG</t>
  </si>
  <si>
    <t>¥1,577.00</t>
  </si>
  <si>
    <t>¥156.00</t>
  </si>
  <si>
    <t>¥1,421.00</t>
  </si>
  <si>
    <t>Dara Suite</t>
  </si>
  <si>
    <t>703179809125</t>
  </si>
  <si>
    <t>2792635</t>
  </si>
  <si>
    <t>197301449</t>
  </si>
  <si>
    <t>摩德沙吞酒店 (SHA Extra Plus)</t>
  </si>
  <si>
    <t>LEI/XIUMING</t>
  </si>
  <si>
    <t>2022-11-13</t>
  </si>
  <si>
    <t>2022-11-15</t>
  </si>
  <si>
    <t>¥996.00</t>
  </si>
  <si>
    <t>2022-11-12 10:01:02</t>
  </si>
  <si>
    <t>Deluxe Mode Room</t>
  </si>
  <si>
    <t>703179968316</t>
  </si>
  <si>
    <t>2792346</t>
  </si>
  <si>
    <t>LIU/MENGTING</t>
  </si>
  <si>
    <t>¥498.00</t>
  </si>
  <si>
    <t>2022-11-12 10:02:38</t>
  </si>
  <si>
    <t>703179706045</t>
  </si>
  <si>
    <t>2792633</t>
  </si>
  <si>
    <t>LIAO/CHENYI</t>
  </si>
  <si>
    <t>2022-11-12 10:02:56</t>
  </si>
  <si>
    <t>703177215411</t>
  </si>
  <si>
    <t>2788665</t>
  </si>
  <si>
    <t>197295545</t>
  </si>
  <si>
    <t>迪拜巴莎高地美居全套房酒店</t>
  </si>
  <si>
    <t>ChangYingLuo/Luo</t>
  </si>
  <si>
    <t>¥1,940.00</t>
  </si>
  <si>
    <t>¥242.00</t>
  </si>
  <si>
    <t>One Bedroom City View Apartment</t>
  </si>
  <si>
    <t>703178239906</t>
  </si>
  <si>
    <t>2791586</t>
  </si>
  <si>
    <t>WANG/SHILU</t>
  </si>
  <si>
    <t>¥2,865.00</t>
  </si>
  <si>
    <t>2022-11-12 11:01:58</t>
  </si>
  <si>
    <t>double/single superior room</t>
  </si>
  <si>
    <t>703179970488</t>
  </si>
  <si>
    <t>2793132</t>
  </si>
  <si>
    <t>HOI/KITPENG</t>
  </si>
  <si>
    <t>¥182.00</t>
  </si>
  <si>
    <t>2022-11-12 13:09:19</t>
  </si>
  <si>
    <t>703176760955</t>
  </si>
  <si>
    <t>2785894</t>
  </si>
  <si>
    <t>197317649</t>
  </si>
  <si>
    <t>三井酒店</t>
  </si>
  <si>
    <t>MIN/CHENGYIN</t>
  </si>
  <si>
    <t>¥1,065.00</t>
  </si>
  <si>
    <t>¥114.00</t>
  </si>
  <si>
    <t>¥951.00</t>
  </si>
  <si>
    <t>Standard Twin Bed</t>
  </si>
  <si>
    <t>703168542029</t>
  </si>
  <si>
    <t>2770166</t>
  </si>
  <si>
    <t>197313062</t>
  </si>
  <si>
    <t>大阪心斋桥NEST酒店</t>
  </si>
  <si>
    <t>ZHAO/YILIN</t>
  </si>
  <si>
    <t>¥838.00</t>
  </si>
  <si>
    <t>semi double bed room, smoking</t>
  </si>
  <si>
    <t>703178205589</t>
  </si>
  <si>
    <t>2791524</t>
  </si>
  <si>
    <t>MAK/WAIMAN</t>
  </si>
  <si>
    <t>¥210.00</t>
  </si>
  <si>
    <t>¥22.00</t>
  </si>
  <si>
    <t>¥188.00</t>
  </si>
  <si>
    <t>703179976121</t>
  </si>
  <si>
    <t>2793063</t>
  </si>
  <si>
    <t>809159881</t>
  </si>
  <si>
    <t>香港富荟旺角酒店</t>
  </si>
  <si>
    <t>WANG/YUANGUO</t>
  </si>
  <si>
    <t>Zhuohui twin Bed Room</t>
  </si>
  <si>
    <t>703177398612</t>
  </si>
  <si>
    <t>2787921</t>
  </si>
  <si>
    <t>¥15.00</t>
  </si>
  <si>
    <t>¥144.00</t>
  </si>
  <si>
    <t>703179111825</t>
  </si>
  <si>
    <t>2792721</t>
  </si>
  <si>
    <t>LU/KAI</t>
  </si>
  <si>
    <t>¥599.00</t>
  </si>
  <si>
    <t>¥539.00</t>
  </si>
  <si>
    <t>Swiss Premier Room</t>
  </si>
  <si>
    <t>703179946203</t>
  </si>
  <si>
    <t>2793040</t>
  </si>
  <si>
    <t>197295737</t>
  </si>
  <si>
    <t>芭堤雅发现海滩酒店 (SHA Plus+)</t>
  </si>
  <si>
    <t>YAN/YUHANG</t>
  </si>
  <si>
    <t>¥420.00</t>
  </si>
  <si>
    <t>¥380.00</t>
  </si>
  <si>
    <t>superior chic tower room</t>
  </si>
  <si>
    <t>703169181554</t>
  </si>
  <si>
    <t>2772622</t>
  </si>
  <si>
    <t>¥259.00</t>
  </si>
  <si>
    <t>703174316435</t>
  </si>
  <si>
    <t>2779977</t>
  </si>
  <si>
    <t>197311712</t>
  </si>
  <si>
    <t>普吉岛艾希莉焦点酒店 (SHA Extra Plus)</t>
  </si>
  <si>
    <t>ZHANG/YIJIA|LI/SIXUAN|ZHANG/YIRONG|GONG/FANJINGNAN|WEI/WAN|ZHU/MEILING</t>
  </si>
  <si>
    <t>¥624.00</t>
  </si>
  <si>
    <t>¥57.00</t>
  </si>
  <si>
    <t>¥567.00</t>
  </si>
  <si>
    <t>703179371723</t>
  </si>
  <si>
    <t>2793372</t>
  </si>
  <si>
    <t>236095688</t>
  </si>
  <si>
    <t>赞德莫拉达芭堤雅酒店</t>
  </si>
  <si>
    <t>PHILIP/HUANG|SANDY/HUANG</t>
  </si>
  <si>
    <t>¥648.00</t>
  </si>
  <si>
    <t>¥56.00</t>
  </si>
  <si>
    <t>¥592.00</t>
  </si>
  <si>
    <t>superior room</t>
  </si>
  <si>
    <t>703179870747</t>
  </si>
  <si>
    <t>2793373</t>
  </si>
  <si>
    <t>¥663.00</t>
  </si>
  <si>
    <t>¥66.00</t>
  </si>
  <si>
    <t>¥597.00</t>
  </si>
  <si>
    <t>703179822318</t>
  </si>
  <si>
    <t>2793703</t>
  </si>
  <si>
    <t>WANG/JUNMENG</t>
  </si>
  <si>
    <t>¥172.00</t>
  </si>
  <si>
    <t>¥157.00</t>
  </si>
  <si>
    <t>grand suite twin</t>
  </si>
  <si>
    <t>703179943944</t>
  </si>
  <si>
    <t>2794294</t>
  </si>
  <si>
    <t>856248101</t>
  </si>
  <si>
    <t>澳门新口岸智选假日酒店</t>
  </si>
  <si>
    <t>LAM/SOKWUN</t>
  </si>
  <si>
    <t>¥202.00</t>
  </si>
  <si>
    <t>¥184.00</t>
  </si>
  <si>
    <t>standard double bed room</t>
  </si>
  <si>
    <t>703180753076</t>
  </si>
  <si>
    <t>2794558</t>
  </si>
  <si>
    <t>221841050</t>
  </si>
  <si>
    <t>素万那普9号公园酒店</t>
  </si>
  <si>
    <t>PU/HENGLI</t>
  </si>
  <si>
    <t>2022-11-16</t>
  </si>
  <si>
    <t>¥1,560.00</t>
  </si>
  <si>
    <t>2022-11-13 08:51:05</t>
  </si>
  <si>
    <t>703180133247</t>
  </si>
  <si>
    <t>2794978</t>
  </si>
  <si>
    <t>197310788</t>
  </si>
  <si>
    <t>大阪比偲奇格兰比亚酒店</t>
  </si>
  <si>
    <t>SHI/JIALIANG</t>
  </si>
  <si>
    <t>2022-11-18</t>
  </si>
  <si>
    <t>2022-11-20</t>
  </si>
  <si>
    <t>¥4,182.00</t>
  </si>
  <si>
    <t>2022-11-13 11:15:34</t>
  </si>
  <si>
    <t>Moderate Room</t>
  </si>
  <si>
    <t>合计</t>
  </si>
  <si>
    <t/>
  </si>
  <si>
    <t>¥57,339.00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</si>
  <si>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</si>
  <si>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</si>
  <si>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</si>
  <si>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</si>
  <si>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</si>
  <si>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</si>
  <si>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</si>
  <si>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chase_deduct_Hxqs221113172609388</t>
  </si>
  <si>
    <t>703180081074</t>
  </si>
  <si>
    <t>1615646</t>
  </si>
  <si>
    <t>赔付-房费追回</t>
  </si>
  <si>
    <t>--</t>
  </si>
  <si>
    <t>生成追赔task#追赔系统-预付扣款直连#</t>
  </si>
  <si>
    <t>NIMH20221113151448182892</t>
  </si>
  <si>
    <t>返现日期</t>
  </si>
  <si>
    <t>，</t>
  </si>
  <si>
    <r>
      <t>原单未结算，本期扣款</t>
    </r>
    <r>
      <rPr>
        <sz val="10"/>
        <rFont val="Arial"/>
        <charset val="134"/>
      </rPr>
      <t>101</t>
    </r>
    <r>
      <rPr>
        <sz val="10"/>
        <rFont val="宋体"/>
        <charset val="134"/>
      </rPr>
      <t>元</t>
    </r>
  </si>
  <si>
    <t>A221115092627481</t>
  </si>
  <si>
    <t>A221115092655481</t>
  </si>
  <si>
    <r>
      <t>总计：</t>
    </r>
    <r>
      <rPr>
        <sz val="10"/>
        <rFont val="Arial"/>
        <charset val="134"/>
      </rPr>
      <t>51649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</si>
  <si>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</si>
  <si>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</si>
  <si>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</si>
  <si>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</si>
  <si>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</si>
  <si>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</si>
  <si>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</si>
  <si>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</si>
  <si>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</si>
  <si>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</si>
  <si>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</si>
  <si>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</si>
  <si>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</si>
  <si>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</si>
  <si>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</si>
  <si>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</si>
  <si>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</si>
  <si>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</si>
  <si>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SUN JIAGOU,SUN JIAGOU</t>
  </si>
  <si>
    <t>退房日周结</t>
  </si>
  <si>
    <t>1698.00</t>
  </si>
  <si>
    <t>RMB</t>
  </si>
  <si>
    <t>0</t>
  </si>
  <si>
    <t>0.00</t>
  </si>
  <si>
    <t>趣悠游国际直连</t>
  </si>
  <si>
    <t>1659</t>
  </si>
  <si>
    <t>2022-11-06 13:44:36</t>
  </si>
  <si>
    <t>汇智国际旅游发展有限公司</t>
  </si>
  <si>
    <t>直采</t>
  </si>
  <si>
    <t>泰国</t>
  </si>
  <si>
    <t>CHEN RUKAI</t>
  </si>
  <si>
    <t>832.00</t>
  </si>
  <si>
    <t>2022-11-05 03:42:28</t>
  </si>
  <si>
    <t>直连</t>
  </si>
  <si>
    <t>阿拉伯联合酋长国</t>
  </si>
  <si>
    <t>HAN LIHONG,HUI CHIMAN</t>
  </si>
  <si>
    <t>287.00</t>
  </si>
  <si>
    <t>2022-10-15 13:04:26</t>
  </si>
  <si>
    <t>中国</t>
  </si>
  <si>
    <t>ZHU YAYUAN</t>
  </si>
  <si>
    <t>2584.00</t>
  </si>
  <si>
    <t>2022-11-01 22:04:54</t>
  </si>
  <si>
    <t>独鲁万高峰酒店</t>
  </si>
  <si>
    <t>WEI TAO</t>
  </si>
  <si>
    <t>365.00</t>
  </si>
  <si>
    <t>2022-11-08 11:26:46</t>
  </si>
  <si>
    <t>菲律宾</t>
  </si>
  <si>
    <t>POU TEKMAN</t>
  </si>
  <si>
    <t>237.00</t>
  </si>
  <si>
    <t>2022-11-03 16:46:45</t>
  </si>
  <si>
    <t>YANG ZHAOXUAN,FENG HE</t>
  </si>
  <si>
    <t>3348.00</t>
  </si>
  <si>
    <t>2022-11-05 06:23:20</t>
  </si>
  <si>
    <t>美国</t>
  </si>
  <si>
    <t>清迈美爵酒店</t>
  </si>
  <si>
    <t>LI GAO</t>
  </si>
  <si>
    <t>695.01</t>
  </si>
  <si>
    <t>2022-11-05 11:32:54</t>
  </si>
  <si>
    <t>SONG XIHUAN</t>
  </si>
  <si>
    <t>282.00</t>
  </si>
  <si>
    <t>2022-11-05 08:21:29</t>
  </si>
  <si>
    <t>普吉艾希莉焦点酒店</t>
  </si>
  <si>
    <t>ZHANG YIJIA,LI SIXUAN,ZHANG YIRONG,GONG FANJINGNAN,WEI WAN,ZHU MEILING</t>
  </si>
  <si>
    <t>567.00</t>
  </si>
  <si>
    <t>2022-11-07 15:25:08</t>
  </si>
  <si>
    <t>FU TIAN</t>
  </si>
  <si>
    <t>864.00</t>
  </si>
  <si>
    <t>2022-11-05 16:15:03</t>
  </si>
  <si>
    <t>ZHAO KAIYUE</t>
  </si>
  <si>
    <t>447.00</t>
  </si>
  <si>
    <t>2022-11-07 17:02:09</t>
  </si>
  <si>
    <t>NG SAOIN</t>
  </si>
  <si>
    <t>134.00</t>
  </si>
  <si>
    <t>2022-11-08 12:44:10</t>
  </si>
  <si>
    <t>HUANG XINGHAI</t>
  </si>
  <si>
    <t>556.00</t>
  </si>
  <si>
    <t>2022-11-06 13:23:00</t>
  </si>
  <si>
    <t>大阪心斋桥Nest酒店</t>
  </si>
  <si>
    <t>ZHAO YILIN</t>
  </si>
  <si>
    <t>765.00</t>
  </si>
  <si>
    <t>2022-11-01 17:11:26</t>
  </si>
  <si>
    <t>日本</t>
  </si>
  <si>
    <t>WANG JING</t>
  </si>
  <si>
    <t>407.00</t>
  </si>
  <si>
    <t>2022-11-06 20:09:40</t>
  </si>
  <si>
    <t>CUI CHEMQING</t>
  </si>
  <si>
    <t>744.00</t>
  </si>
  <si>
    <t>2022-11-03 21:48:37</t>
  </si>
  <si>
    <t>印度尼西亚</t>
  </si>
  <si>
    <t>LI WEIWEI</t>
  </si>
  <si>
    <t>159.00</t>
  </si>
  <si>
    <t>2022-11-07 08:28:13</t>
  </si>
  <si>
    <t>FAN TIANLUN</t>
  </si>
  <si>
    <t>898.00</t>
  </si>
  <si>
    <t>2022-11-05 14:53:36</t>
  </si>
  <si>
    <t>JI XIAOBIN</t>
  </si>
  <si>
    <t>694.00</t>
  </si>
  <si>
    <t>2022-11-04 19:25:13</t>
  </si>
  <si>
    <t>新加坡大臣乌节酒店</t>
  </si>
  <si>
    <t>CHEN FEI</t>
  </si>
  <si>
    <t>1370.00</t>
  </si>
  <si>
    <t>2022-11-04 03:54:13</t>
  </si>
  <si>
    <t>新加坡</t>
  </si>
  <si>
    <t>QIN AN</t>
  </si>
  <si>
    <t>1132.00</t>
  </si>
  <si>
    <t>2022-11-06 18:08:11</t>
  </si>
  <si>
    <t>CAO YIQIAN</t>
  </si>
  <si>
    <t>806.00</t>
  </si>
  <si>
    <t>2022-11-04 15:36:16</t>
  </si>
  <si>
    <t>曼谷阿瓦尼中庭酒店</t>
  </si>
  <si>
    <t>WU SONGTAO</t>
  </si>
  <si>
    <t>642.00</t>
  </si>
  <si>
    <t>2022-10-14 16:04:55</t>
  </si>
  <si>
    <t>CAI XIN</t>
  </si>
  <si>
    <t>1888.00</t>
  </si>
  <si>
    <t>2022-11-03 00:05:31</t>
  </si>
  <si>
    <t>WANG GUICHUN,LI RU</t>
  </si>
  <si>
    <t>278.00</t>
  </si>
  <si>
    <t>2022-11-07 21:10:33</t>
  </si>
  <si>
    <t>HONG FUWENG</t>
  </si>
  <si>
    <t>93.00</t>
  </si>
  <si>
    <t>2022-11-08 14:26:43</t>
  </si>
  <si>
    <t>曼谷西隆诺富特酒店</t>
  </si>
  <si>
    <t>ZHANG YURAN</t>
  </si>
  <si>
    <t>939.00</t>
  </si>
  <si>
    <t>2022-11-04 13:52:40</t>
  </si>
  <si>
    <t>HU ZHIGANG</t>
  </si>
  <si>
    <t>1344.99</t>
  </si>
  <si>
    <t>2022-11-07 11:30:34</t>
  </si>
  <si>
    <t>ZHONG JING</t>
  </si>
  <si>
    <t>1185.00</t>
  </si>
  <si>
    <t>2022-11-02 17:34:43</t>
  </si>
  <si>
    <t>LIN ZHANGFENG</t>
  </si>
  <si>
    <t>1258.00</t>
  </si>
  <si>
    <t>2022-10-22 10:01:06</t>
  </si>
  <si>
    <t>CHEN YANG</t>
  </si>
  <si>
    <t>388.00</t>
  </si>
  <si>
    <t>2022-10-27 16:13:41</t>
  </si>
  <si>
    <t>HUI GUOYANG</t>
  </si>
  <si>
    <t>2022-11-03 14:54:38</t>
  </si>
  <si>
    <t>948.00</t>
  </si>
  <si>
    <t>2022-11-03 14:56:14</t>
  </si>
  <si>
    <t>WANG MIAN</t>
  </si>
  <si>
    <t>135.00</t>
  </si>
  <si>
    <t>2022-11-07 22:57:13</t>
  </si>
  <si>
    <t>柬埔寨</t>
  </si>
  <si>
    <t>WU CHAO</t>
  </si>
  <si>
    <t>2022-11-08 10:09:10</t>
  </si>
  <si>
    <t>ZHAO ZHANGLANG</t>
  </si>
  <si>
    <t>208.00</t>
  </si>
  <si>
    <t>2022-11-08 16:02:56</t>
  </si>
  <si>
    <t>DU YUE,XIONG JUE</t>
  </si>
  <si>
    <t>735.00</t>
  </si>
  <si>
    <t>2022-11-08 19:12:02</t>
  </si>
  <si>
    <t>LU JIAXI</t>
  </si>
  <si>
    <t>2022-11-09 16:42:13</t>
  </si>
  <si>
    <t>CAO XIAOBO,LEE DALE</t>
  </si>
  <si>
    <t>778.00</t>
  </si>
  <si>
    <t>2022-11-09 08:14:30</t>
  </si>
  <si>
    <t>LI DAN,ZHANG HAIJUN</t>
  </si>
  <si>
    <t>180.00</t>
  </si>
  <si>
    <t>2022-11-08 23:00:41</t>
  </si>
  <si>
    <t>ZHU YUN,PENG HAIFENG</t>
  </si>
  <si>
    <t>935.00</t>
  </si>
  <si>
    <t>2022-11-09 10:29:22</t>
  </si>
  <si>
    <t>巴西</t>
  </si>
  <si>
    <t>SANG TAO</t>
  </si>
  <si>
    <t>578.00</t>
  </si>
  <si>
    <t>2022-11-09 16:02:36</t>
  </si>
  <si>
    <t>芭堤雅SN优佳酒店 (SHA 认证)</t>
  </si>
  <si>
    <t>Cheng Zheng</t>
  </si>
  <si>
    <t>816.00</t>
  </si>
  <si>
    <t>2022-11-09 17:36:47</t>
  </si>
  <si>
    <t>HUANG CHENGHANG</t>
  </si>
  <si>
    <t>232.00</t>
  </si>
  <si>
    <t>2022-11-09 20:09:33</t>
  </si>
  <si>
    <t>达拉海角度假酒店</t>
  </si>
  <si>
    <t>WEI JIANHUA,HOU YONGXIANG</t>
  </si>
  <si>
    <t>1421.00</t>
  </si>
  <si>
    <t>2022-11-11 09:22:42</t>
  </si>
  <si>
    <t>XIE MENGTING</t>
  </si>
  <si>
    <t>1178.00</t>
  </si>
  <si>
    <t>2022-11-10 13:29:16</t>
  </si>
  <si>
    <t>640.00</t>
  </si>
  <si>
    <t>2022-11-10 16:28:27</t>
  </si>
  <si>
    <t>WENG YING,YAN HUIHUI</t>
  </si>
  <si>
    <t>881.00</t>
  </si>
  <si>
    <t>2022-11-10 16:45:21</t>
  </si>
  <si>
    <t>WANG MAO</t>
  </si>
  <si>
    <t>319.00</t>
  </si>
  <si>
    <t>2022-11-10 16:57:23</t>
  </si>
  <si>
    <t>迪拜巴莎高地美居全套房酒</t>
  </si>
  <si>
    <t>ChangYingLuo Luo</t>
  </si>
  <si>
    <t>2022-11-10 19:09:20</t>
  </si>
  <si>
    <t>NANG SENGKHAM</t>
  </si>
  <si>
    <t>2022-11-08 17:53:41</t>
  </si>
  <si>
    <t>泽希纳度假村及水疗中心</t>
  </si>
  <si>
    <t>XIONG RONG</t>
  </si>
  <si>
    <t>2022-11-08 19:39:13</t>
  </si>
  <si>
    <t>芭堤雅发现海滩酒店</t>
  </si>
  <si>
    <t>YAN YUHANG</t>
  </si>
  <si>
    <t>380.00</t>
  </si>
  <si>
    <t>2022-11-12 12:40:08</t>
  </si>
  <si>
    <t>WANG YUANGUO</t>
  </si>
  <si>
    <t>379.00</t>
  </si>
  <si>
    <t>2022-11-12 12:37:07</t>
  </si>
  <si>
    <t>XU YI</t>
  </si>
  <si>
    <t>330.00</t>
  </si>
  <si>
    <t>2022-11-09 15:57:54</t>
  </si>
  <si>
    <t>首尔三井酒店</t>
  </si>
  <si>
    <t>MIN CHENGYIN</t>
  </si>
  <si>
    <t>951.00</t>
  </si>
  <si>
    <t>2022-11-09 19:59:21</t>
  </si>
  <si>
    <t>韩国</t>
  </si>
  <si>
    <t>LIANG ZHUOPING</t>
  </si>
  <si>
    <t>2022-11-10 12:13:53</t>
  </si>
  <si>
    <t>LIN LIN</t>
  </si>
  <si>
    <t>568.00</t>
  </si>
  <si>
    <t>2022-11-10 12:36:29</t>
  </si>
  <si>
    <t>LU KAI</t>
  </si>
  <si>
    <t>597.00</t>
  </si>
  <si>
    <t>2022-11-12 15:15:21</t>
  </si>
  <si>
    <t>桑德莫拉迪芭达雅酒店</t>
  </si>
  <si>
    <t>PHILIP HUANG,SANDY HUANG</t>
  </si>
  <si>
    <t>592.00</t>
  </si>
  <si>
    <t>2022-11-12 14:52:18</t>
  </si>
  <si>
    <t>HU LONGYUN</t>
  </si>
  <si>
    <t>164.00</t>
  </si>
  <si>
    <t>2022-11-10 12:47:14</t>
  </si>
  <si>
    <t>LAM SOKWUN</t>
  </si>
  <si>
    <t>184.00</t>
  </si>
  <si>
    <t>2022-11-12 21:55:13</t>
  </si>
  <si>
    <t>MAK WAIMAN</t>
  </si>
  <si>
    <t>188.00</t>
  </si>
  <si>
    <t>2022-11-11 19:27:19</t>
  </si>
  <si>
    <t>香港富荟马头围酒店</t>
  </si>
  <si>
    <t>REN ZHAOLIANG</t>
  </si>
  <si>
    <t>2022-11-11 15:39:54</t>
  </si>
  <si>
    <t>MA LIANG</t>
  </si>
  <si>
    <t>1130.00</t>
  </si>
  <si>
    <t>2022-11-11 21:48:22</t>
  </si>
  <si>
    <t>144.00</t>
  </si>
  <si>
    <t>2022-11-10 14:09:32</t>
  </si>
  <si>
    <t>539.00</t>
  </si>
  <si>
    <t>2022-11-12 11:03:51</t>
  </si>
  <si>
    <t>WANG JUNMENG</t>
  </si>
  <si>
    <t>157.00</t>
  </si>
  <si>
    <t>2022-11-12 17:28:33</t>
  </si>
  <si>
    <t>SHI SHUMENG</t>
  </si>
  <si>
    <t>2685.00</t>
  </si>
  <si>
    <t>2022-11-06 17:34:15</t>
  </si>
  <si>
    <t>LIU JILI,LAN FANGKUN</t>
  </si>
  <si>
    <t>566.00</t>
  </si>
  <si>
    <t>2022-11-06 18:01:41</t>
  </si>
  <si>
    <t>YAO CHONG</t>
  </si>
  <si>
    <t>139.00</t>
  </si>
  <si>
    <t>2022-11-08 01:52:17</t>
  </si>
  <si>
    <t>WU XIAORONG</t>
  </si>
  <si>
    <t>695.00</t>
  </si>
  <si>
    <t>2022-10-24 14:39:16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</si>
</sst>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5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2</v>
      </c>
      <c r="N4" s="7" t="s">
        <v>105</v>
      </c>
      <c r="O4" s="7" t="s">
        <v>95</v>
      </c>
      <c r="P4" s="7" t="s">
        <v>83</v>
      </c>
      <c r="Q4" s="7"/>
      <c r="R4" s="12" t="s">
        <v>106</v>
      </c>
      <c r="S4" s="14" t="s">
        <v>19</v>
      </c>
      <c r="T4" s="7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3</v>
      </c>
      <c r="N5" s="7" t="s">
        <v>115</v>
      </c>
      <c r="O5" s="7" t="s">
        <v>115</v>
      </c>
      <c r="P5" s="7" t="s">
        <v>83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2</v>
      </c>
      <c r="N6" s="7" t="s">
        <v>94</v>
      </c>
      <c r="O6" s="7" t="s">
        <v>95</v>
      </c>
      <c r="P6" s="7" t="s">
        <v>83</v>
      </c>
      <c r="Q6" s="7"/>
      <c r="R6" s="12" t="s">
        <v>125</v>
      </c>
      <c r="S6" s="14" t="s">
        <v>19</v>
      </c>
      <c r="T6" s="7"/>
      <c r="U6" s="12" t="s">
        <v>19</v>
      </c>
      <c r="V6" s="12" t="s">
        <v>125</v>
      </c>
      <c r="W6" s="14" t="s">
        <v>126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131</v>
      </c>
      <c r="H7" s="7" t="s">
        <v>132</v>
      </c>
      <c r="I7" s="7" t="s">
        <v>79</v>
      </c>
      <c r="J7" s="7" t="s">
        <v>2</v>
      </c>
      <c r="K7" s="7" t="s">
        <v>133</v>
      </c>
      <c r="L7" s="7">
        <v>1</v>
      </c>
      <c r="M7" s="7">
        <v>2</v>
      </c>
      <c r="N7" s="7" t="s">
        <v>95</v>
      </c>
      <c r="O7" s="7" t="s">
        <v>95</v>
      </c>
      <c r="P7" s="7" t="s">
        <v>83</v>
      </c>
      <c r="Q7" s="7"/>
      <c r="R7" s="12" t="s">
        <v>134</v>
      </c>
      <c r="S7" s="14" t="s">
        <v>19</v>
      </c>
      <c r="T7" s="7"/>
      <c r="U7" s="12" t="s">
        <v>19</v>
      </c>
      <c r="V7" s="12" t="s">
        <v>134</v>
      </c>
      <c r="W7" s="14" t="s">
        <v>135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138</v>
      </c>
      <c r="B8" s="6" t="s">
        <v>139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143</v>
      </c>
      <c r="O8" s="7" t="s">
        <v>143</v>
      </c>
      <c r="P8" s="7" t="s">
        <v>83</v>
      </c>
      <c r="Q8" s="7"/>
      <c r="R8" s="12" t="s">
        <v>144</v>
      </c>
      <c r="S8" s="14" t="s">
        <v>19</v>
      </c>
      <c r="T8" s="7"/>
      <c r="U8" s="12" t="s">
        <v>19</v>
      </c>
      <c r="V8" s="12" t="s">
        <v>144</v>
      </c>
      <c r="W8" s="14" t="s">
        <v>117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149</v>
      </c>
      <c r="H9" s="7" t="s">
        <v>150</v>
      </c>
      <c r="I9" s="7" t="s">
        <v>79</v>
      </c>
      <c r="J9" s="7" t="s">
        <v>2</v>
      </c>
      <c r="K9" s="7" t="s">
        <v>151</v>
      </c>
      <c r="L9" s="7">
        <v>1</v>
      </c>
      <c r="M9" s="7">
        <v>1</v>
      </c>
      <c r="N9" s="7" t="s">
        <v>143</v>
      </c>
      <c r="O9" s="7" t="s">
        <v>83</v>
      </c>
      <c r="P9" s="7" t="s">
        <v>152</v>
      </c>
      <c r="Q9" s="7"/>
      <c r="R9" s="12" t="s">
        <v>153</v>
      </c>
      <c r="S9" s="14" t="s">
        <v>153</v>
      </c>
      <c r="T9" s="7" t="s">
        <v>154</v>
      </c>
      <c r="U9" s="12" t="s">
        <v>19</v>
      </c>
      <c r="V9" s="12" t="s">
        <v>19</v>
      </c>
      <c r="W9" s="14" t="s">
        <v>19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19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158</v>
      </c>
      <c r="H10" s="7" t="s">
        <v>159</v>
      </c>
      <c r="I10" s="7" t="s">
        <v>79</v>
      </c>
      <c r="J10" s="7" t="s">
        <v>2</v>
      </c>
      <c r="K10" s="7" t="s">
        <v>160</v>
      </c>
      <c r="L10" s="7">
        <v>1</v>
      </c>
      <c r="M10" s="7">
        <v>2</v>
      </c>
      <c r="N10" s="7" t="s">
        <v>95</v>
      </c>
      <c r="O10" s="7" t="s">
        <v>95</v>
      </c>
      <c r="P10" s="7" t="s">
        <v>83</v>
      </c>
      <c r="Q10" s="7"/>
      <c r="R10" s="12" t="s">
        <v>161</v>
      </c>
      <c r="S10" s="14" t="s">
        <v>19</v>
      </c>
      <c r="T10" s="7"/>
      <c r="U10" s="12" t="s">
        <v>19</v>
      </c>
      <c r="V10" s="12" t="s">
        <v>161</v>
      </c>
      <c r="W10" s="14" t="s">
        <v>162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167</v>
      </c>
      <c r="H11" s="7" t="s">
        <v>168</v>
      </c>
      <c r="I11" s="7" t="s">
        <v>79</v>
      </c>
      <c r="J11" s="7" t="s">
        <v>2</v>
      </c>
      <c r="K11" s="7" t="s">
        <v>169</v>
      </c>
      <c r="L11" s="7">
        <v>1</v>
      </c>
      <c r="M11" s="7">
        <v>1</v>
      </c>
      <c r="N11" s="7" t="s">
        <v>170</v>
      </c>
      <c r="O11" s="7" t="s">
        <v>83</v>
      </c>
      <c r="P11" s="7" t="s">
        <v>152</v>
      </c>
      <c r="Q11" s="7"/>
      <c r="R11" s="12" t="s">
        <v>171</v>
      </c>
      <c r="S11" s="14" t="s">
        <v>19</v>
      </c>
      <c r="T11" s="7"/>
      <c r="U11" s="12" t="s">
        <v>19</v>
      </c>
      <c r="V11" s="12" t="s">
        <v>171</v>
      </c>
      <c r="W11" s="14" t="s">
        <v>172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173</v>
      </c>
      <c r="AD11" t="s">
        <v>6</v>
      </c>
      <c r="AE11" t="s">
        <v>119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174</v>
      </c>
      <c r="B12" s="6" t="s">
        <v>175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176</v>
      </c>
      <c r="H12" s="7" t="s">
        <v>177</v>
      </c>
      <c r="I12" s="7" t="s">
        <v>79</v>
      </c>
      <c r="J12" s="7" t="s">
        <v>2</v>
      </c>
      <c r="K12" s="7" t="s">
        <v>178</v>
      </c>
      <c r="L12" s="7">
        <v>1</v>
      </c>
      <c r="M12" s="7">
        <v>4</v>
      </c>
      <c r="N12" s="7" t="s">
        <v>94</v>
      </c>
      <c r="O12" s="7" t="s">
        <v>115</v>
      </c>
      <c r="P12" s="7" t="s">
        <v>152</v>
      </c>
      <c r="Q12" s="7"/>
      <c r="R12" s="12" t="s">
        <v>179</v>
      </c>
      <c r="S12" s="14" t="s">
        <v>19</v>
      </c>
      <c r="T12" s="7"/>
      <c r="U12" s="12" t="s">
        <v>19</v>
      </c>
      <c r="V12" s="12" t="s">
        <v>179</v>
      </c>
      <c r="W12" s="14" t="s">
        <v>180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185</v>
      </c>
      <c r="H13" s="7" t="s">
        <v>186</v>
      </c>
      <c r="I13" s="7" t="s">
        <v>79</v>
      </c>
      <c r="J13" s="7" t="s">
        <v>2</v>
      </c>
      <c r="K13" s="7" t="s">
        <v>187</v>
      </c>
      <c r="L13" s="7">
        <v>1</v>
      </c>
      <c r="M13" s="7">
        <v>2</v>
      </c>
      <c r="N13" s="7" t="s">
        <v>115</v>
      </c>
      <c r="O13" s="7" t="s">
        <v>143</v>
      </c>
      <c r="P13" s="7" t="s">
        <v>152</v>
      </c>
      <c r="Q13" s="7"/>
      <c r="R13" s="12" t="s">
        <v>188</v>
      </c>
      <c r="S13" s="14" t="s">
        <v>19</v>
      </c>
      <c r="T13" s="7"/>
      <c r="U13" s="12" t="s">
        <v>19</v>
      </c>
      <c r="V13" s="12" t="s">
        <v>188</v>
      </c>
      <c r="W13" s="14" t="s">
        <v>189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140</v>
      </c>
      <c r="H14" s="7" t="s">
        <v>141</v>
      </c>
      <c r="I14" s="7" t="s">
        <v>79</v>
      </c>
      <c r="J14" s="7" t="s">
        <v>2</v>
      </c>
      <c r="K14" s="7" t="s">
        <v>194</v>
      </c>
      <c r="L14" s="7">
        <v>1</v>
      </c>
      <c r="M14" s="7">
        <v>2</v>
      </c>
      <c r="N14" s="7" t="s">
        <v>143</v>
      </c>
      <c r="O14" s="7" t="s">
        <v>143</v>
      </c>
      <c r="P14" s="7" t="s">
        <v>152</v>
      </c>
      <c r="Q14" s="7"/>
      <c r="R14" s="12" t="s">
        <v>108</v>
      </c>
      <c r="S14" s="14" t="s">
        <v>19</v>
      </c>
      <c r="T14" s="7"/>
      <c r="U14" s="12" t="s">
        <v>19</v>
      </c>
      <c r="V14" s="12" t="s">
        <v>108</v>
      </c>
      <c r="W14" s="14" t="s">
        <v>195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196</v>
      </c>
      <c r="AD14" t="s">
        <v>6</v>
      </c>
      <c r="AE14" t="s">
        <v>146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199</v>
      </c>
      <c r="H15" s="7" t="s">
        <v>200</v>
      </c>
      <c r="I15" s="7" t="s">
        <v>79</v>
      </c>
      <c r="J15" s="7" t="s">
        <v>2</v>
      </c>
      <c r="K15" s="7" t="s">
        <v>201</v>
      </c>
      <c r="L15" s="7">
        <v>1</v>
      </c>
      <c r="M15" s="7">
        <v>3</v>
      </c>
      <c r="N15" s="7" t="s">
        <v>95</v>
      </c>
      <c r="O15" s="7" t="s">
        <v>95</v>
      </c>
      <c r="P15" s="7" t="s">
        <v>152</v>
      </c>
      <c r="Q15" s="7"/>
      <c r="R15" s="12" t="s">
        <v>202</v>
      </c>
      <c r="S15" s="14" t="s">
        <v>19</v>
      </c>
      <c r="T15" s="7"/>
      <c r="U15" s="12" t="s">
        <v>19</v>
      </c>
      <c r="V15" s="12" t="s">
        <v>202</v>
      </c>
      <c r="W15" s="14" t="s">
        <v>203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204</v>
      </c>
      <c r="AD15" t="s">
        <v>6</v>
      </c>
      <c r="AE15" t="s">
        <v>205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206</v>
      </c>
      <c r="B16" s="6" t="s">
        <v>207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208</v>
      </c>
      <c r="H16" s="7" t="s">
        <v>209</v>
      </c>
      <c r="I16" s="7" t="s">
        <v>79</v>
      </c>
      <c r="J16" s="7" t="s">
        <v>2</v>
      </c>
      <c r="K16" s="7" t="s">
        <v>210</v>
      </c>
      <c r="L16" s="7">
        <v>1</v>
      </c>
      <c r="M16" s="7">
        <v>1</v>
      </c>
      <c r="N16" s="7" t="s">
        <v>83</v>
      </c>
      <c r="O16" s="7" t="s">
        <v>83</v>
      </c>
      <c r="P16" s="7" t="s">
        <v>152</v>
      </c>
      <c r="Q16" s="7"/>
      <c r="R16" s="12" t="s">
        <v>211</v>
      </c>
      <c r="S16" s="14" t="s">
        <v>19</v>
      </c>
      <c r="T16" s="7"/>
      <c r="U16" s="12" t="s">
        <v>19</v>
      </c>
      <c r="V16" s="12" t="s">
        <v>211</v>
      </c>
      <c r="W16" s="14" t="s">
        <v>212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213</v>
      </c>
      <c r="AD16" t="s">
        <v>6</v>
      </c>
      <c r="AE16" t="s">
        <v>182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216</v>
      </c>
      <c r="H17" s="7" t="s">
        <v>217</v>
      </c>
      <c r="I17" s="7" t="s">
        <v>79</v>
      </c>
      <c r="J17" s="7" t="s">
        <v>2</v>
      </c>
      <c r="K17" s="7" t="s">
        <v>218</v>
      </c>
      <c r="L17" s="7">
        <v>1</v>
      </c>
      <c r="M17" s="7">
        <v>2</v>
      </c>
      <c r="N17" s="7" t="s">
        <v>115</v>
      </c>
      <c r="O17" s="7" t="s">
        <v>83</v>
      </c>
      <c r="P17" s="7" t="s">
        <v>219</v>
      </c>
      <c r="Q17" s="7"/>
      <c r="R17" s="12" t="s">
        <v>220</v>
      </c>
      <c r="S17" s="14" t="s">
        <v>19</v>
      </c>
      <c r="T17" s="7"/>
      <c r="U17" s="12" t="s">
        <v>19</v>
      </c>
      <c r="V17" s="12" t="s">
        <v>220</v>
      </c>
      <c r="W17" s="14" t="s">
        <v>221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222</v>
      </c>
      <c r="AD17" t="s">
        <v>6</v>
      </c>
      <c r="AE17" t="s">
        <v>223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224</v>
      </c>
      <c r="B18" s="6" t="s">
        <v>225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176</v>
      </c>
      <c r="H18" s="7" t="s">
        <v>177</v>
      </c>
      <c r="I18" s="7" t="s">
        <v>79</v>
      </c>
      <c r="J18" s="7" t="s">
        <v>2</v>
      </c>
      <c r="K18" s="7" t="s">
        <v>226</v>
      </c>
      <c r="L18" s="7">
        <v>1</v>
      </c>
      <c r="M18" s="7">
        <v>2</v>
      </c>
      <c r="N18" s="7" t="s">
        <v>95</v>
      </c>
      <c r="O18" s="7" t="s">
        <v>83</v>
      </c>
      <c r="P18" s="7" t="s">
        <v>219</v>
      </c>
      <c r="Q18" s="7"/>
      <c r="R18" s="12" t="s">
        <v>227</v>
      </c>
      <c r="S18" s="14" t="s">
        <v>19</v>
      </c>
      <c r="T18" s="7"/>
      <c r="U18" s="12" t="s">
        <v>19</v>
      </c>
      <c r="V18" s="12" t="s">
        <v>227</v>
      </c>
      <c r="W18" s="14" t="s">
        <v>126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228</v>
      </c>
      <c r="AD18" t="s">
        <v>6</v>
      </c>
      <c r="AE18" t="s">
        <v>182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229</v>
      </c>
      <c r="B19" s="6" t="s">
        <v>230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216</v>
      </c>
      <c r="H19" s="7" t="s">
        <v>217</v>
      </c>
      <c r="I19" s="7" t="s">
        <v>79</v>
      </c>
      <c r="J19" s="7" t="s">
        <v>2</v>
      </c>
      <c r="K19" s="7" t="s">
        <v>231</v>
      </c>
      <c r="L19" s="7">
        <v>1</v>
      </c>
      <c r="M19" s="7">
        <v>1</v>
      </c>
      <c r="N19" s="7" t="s">
        <v>143</v>
      </c>
      <c r="O19" s="7" t="s">
        <v>152</v>
      </c>
      <c r="P19" s="7" t="s">
        <v>219</v>
      </c>
      <c r="Q19" s="7"/>
      <c r="R19" s="12" t="s">
        <v>232</v>
      </c>
      <c r="S19" s="14" t="s">
        <v>19</v>
      </c>
      <c r="T19" s="7"/>
      <c r="U19" s="12" t="s">
        <v>19</v>
      </c>
      <c r="V19" s="12" t="s">
        <v>232</v>
      </c>
      <c r="W19" s="14" t="s">
        <v>233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234</v>
      </c>
      <c r="AD19" t="s">
        <v>6</v>
      </c>
      <c r="AE19" t="s">
        <v>223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235</v>
      </c>
      <c r="B20" s="6" t="s">
        <v>236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237</v>
      </c>
      <c r="H20" s="7" t="s">
        <v>238</v>
      </c>
      <c r="I20" s="7" t="s">
        <v>79</v>
      </c>
      <c r="J20" s="7" t="s">
        <v>2</v>
      </c>
      <c r="K20" s="7" t="s">
        <v>239</v>
      </c>
      <c r="L20" s="7">
        <v>1</v>
      </c>
      <c r="M20" s="7">
        <v>1</v>
      </c>
      <c r="N20" s="7" t="s">
        <v>152</v>
      </c>
      <c r="O20" s="7" t="s">
        <v>152</v>
      </c>
      <c r="P20" s="7" t="s">
        <v>219</v>
      </c>
      <c r="Q20" s="7"/>
      <c r="R20" s="12" t="s">
        <v>240</v>
      </c>
      <c r="S20" s="14" t="s">
        <v>19</v>
      </c>
      <c r="T20" s="7"/>
      <c r="U20" s="12" t="s">
        <v>19</v>
      </c>
      <c r="V20" s="12" t="s">
        <v>240</v>
      </c>
      <c r="W20" s="14" t="s">
        <v>241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242</v>
      </c>
      <c r="AD20" t="s">
        <v>6</v>
      </c>
      <c r="AE20" t="s">
        <v>243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244</v>
      </c>
      <c r="B21" s="6" t="s">
        <v>245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246</v>
      </c>
      <c r="H21" s="7" t="s">
        <v>247</v>
      </c>
      <c r="I21" s="7" t="s">
        <v>79</v>
      </c>
      <c r="J21" s="7" t="s">
        <v>2</v>
      </c>
      <c r="K21" s="7" t="s">
        <v>248</v>
      </c>
      <c r="L21" s="7">
        <v>1</v>
      </c>
      <c r="M21" s="7">
        <v>1</v>
      </c>
      <c r="N21" s="7" t="s">
        <v>152</v>
      </c>
      <c r="O21" s="7" t="s">
        <v>152</v>
      </c>
      <c r="P21" s="7" t="s">
        <v>219</v>
      </c>
      <c r="Q21" s="7"/>
      <c r="R21" s="12" t="s">
        <v>249</v>
      </c>
      <c r="S21" s="14" t="s">
        <v>19</v>
      </c>
      <c r="T21" s="7"/>
      <c r="U21" s="12" t="s">
        <v>19</v>
      </c>
      <c r="V21" s="12" t="s">
        <v>249</v>
      </c>
      <c r="W21" s="14" t="s">
        <v>212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252</v>
      </c>
      <c r="B22" s="6" t="s">
        <v>253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91</v>
      </c>
      <c r="H22" s="7" t="s">
        <v>92</v>
      </c>
      <c r="I22" s="7" t="s">
        <v>79</v>
      </c>
      <c r="J22" s="7" t="s">
        <v>2</v>
      </c>
      <c r="K22" s="7" t="s">
        <v>254</v>
      </c>
      <c r="L22" s="7">
        <v>1</v>
      </c>
      <c r="M22" s="7">
        <v>1</v>
      </c>
      <c r="N22" s="7" t="s">
        <v>152</v>
      </c>
      <c r="O22" s="7" t="s">
        <v>152</v>
      </c>
      <c r="P22" s="7" t="s">
        <v>219</v>
      </c>
      <c r="Q22" s="7"/>
      <c r="R22" s="12" t="s">
        <v>255</v>
      </c>
      <c r="S22" s="14" t="s">
        <v>19</v>
      </c>
      <c r="T22" s="7"/>
      <c r="U22" s="12" t="s">
        <v>19</v>
      </c>
      <c r="V22" s="12" t="s">
        <v>255</v>
      </c>
      <c r="W22" s="14" t="s">
        <v>256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257</v>
      </c>
      <c r="AD22" t="s">
        <v>6</v>
      </c>
      <c r="AE22" t="s">
        <v>99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258</v>
      </c>
      <c r="B23" s="6" t="s">
        <v>259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260</v>
      </c>
      <c r="H23" s="7" t="s">
        <v>261</v>
      </c>
      <c r="I23" s="7" t="s">
        <v>79</v>
      </c>
      <c r="J23" s="7" t="s">
        <v>2</v>
      </c>
      <c r="K23" s="7" t="s">
        <v>262</v>
      </c>
      <c r="L23" s="7">
        <v>1</v>
      </c>
      <c r="M23" s="7">
        <v>1</v>
      </c>
      <c r="N23" s="7" t="s">
        <v>152</v>
      </c>
      <c r="O23" s="7" t="s">
        <v>152</v>
      </c>
      <c r="P23" s="7" t="s">
        <v>219</v>
      </c>
      <c r="Q23" s="7"/>
      <c r="R23" s="12" t="s">
        <v>263</v>
      </c>
      <c r="S23" s="14" t="s">
        <v>19</v>
      </c>
      <c r="T23" s="7"/>
      <c r="U23" s="12" t="s">
        <v>19</v>
      </c>
      <c r="V23" s="12" t="s">
        <v>263</v>
      </c>
      <c r="W23" s="14" t="s">
        <v>264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265</v>
      </c>
      <c r="AD23" t="s">
        <v>6</v>
      </c>
      <c r="AE23" t="s">
        <v>266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267</v>
      </c>
      <c r="B24" s="6" t="s">
        <v>268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269</v>
      </c>
      <c r="H24" s="7" t="s">
        <v>270</v>
      </c>
      <c r="I24" s="7" t="s">
        <v>79</v>
      </c>
      <c r="J24" s="7" t="s">
        <v>2</v>
      </c>
      <c r="K24" s="7" t="s">
        <v>271</v>
      </c>
      <c r="L24" s="7">
        <v>1</v>
      </c>
      <c r="M24" s="7">
        <v>3</v>
      </c>
      <c r="N24" s="7" t="s">
        <v>95</v>
      </c>
      <c r="O24" s="7" t="s">
        <v>143</v>
      </c>
      <c r="P24" s="7" t="s">
        <v>219</v>
      </c>
      <c r="Q24" s="7"/>
      <c r="R24" s="12" t="s">
        <v>272</v>
      </c>
      <c r="S24" s="14" t="s">
        <v>19</v>
      </c>
      <c r="T24" s="7"/>
      <c r="U24" s="12" t="s">
        <v>19</v>
      </c>
      <c r="V24" s="12" t="s">
        <v>272</v>
      </c>
      <c r="W24" s="14" t="s">
        <v>273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274</v>
      </c>
      <c r="AD24" t="s">
        <v>6</v>
      </c>
      <c r="AE24" t="s">
        <v>275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276</v>
      </c>
      <c r="B25" s="6" t="s">
        <v>277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140</v>
      </c>
      <c r="H25" s="7" t="s">
        <v>141</v>
      </c>
      <c r="I25" s="7" t="s">
        <v>79</v>
      </c>
      <c r="J25" s="7" t="s">
        <v>2</v>
      </c>
      <c r="K25" s="7" t="s">
        <v>278</v>
      </c>
      <c r="L25" s="7">
        <v>1</v>
      </c>
      <c r="M25" s="7">
        <v>3</v>
      </c>
      <c r="N25" s="7" t="s">
        <v>143</v>
      </c>
      <c r="O25" s="7" t="s">
        <v>143</v>
      </c>
      <c r="P25" s="7" t="s">
        <v>219</v>
      </c>
      <c r="Q25" s="7"/>
      <c r="R25" s="12" t="s">
        <v>279</v>
      </c>
      <c r="S25" s="14" t="s">
        <v>19</v>
      </c>
      <c r="T25" s="7"/>
      <c r="U25" s="12" t="s">
        <v>19</v>
      </c>
      <c r="V25" s="12" t="s">
        <v>279</v>
      </c>
      <c r="W25" s="14" t="s">
        <v>280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281</v>
      </c>
      <c r="AD25" t="s">
        <v>6</v>
      </c>
      <c r="AE25" t="s">
        <v>146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282</v>
      </c>
      <c r="B26" s="6" t="s">
        <v>283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208</v>
      </c>
      <c r="H26" s="7" t="s">
        <v>209</v>
      </c>
      <c r="I26" s="7" t="s">
        <v>79</v>
      </c>
      <c r="J26" s="7" t="s">
        <v>2</v>
      </c>
      <c r="K26" s="7" t="s">
        <v>284</v>
      </c>
      <c r="L26" s="7">
        <v>1</v>
      </c>
      <c r="M26" s="7">
        <v>1</v>
      </c>
      <c r="N26" s="7" t="s">
        <v>152</v>
      </c>
      <c r="O26" s="7" t="s">
        <v>152</v>
      </c>
      <c r="P26" s="7" t="s">
        <v>219</v>
      </c>
      <c r="Q26" s="7"/>
      <c r="R26" s="12" t="s">
        <v>211</v>
      </c>
      <c r="S26" s="14" t="s">
        <v>19</v>
      </c>
      <c r="T26" s="7"/>
      <c r="U26" s="12" t="s">
        <v>19</v>
      </c>
      <c r="V26" s="12" t="s">
        <v>211</v>
      </c>
      <c r="W26" s="14" t="s">
        <v>212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213</v>
      </c>
      <c r="AD26" t="s">
        <v>6</v>
      </c>
      <c r="AE26" t="s">
        <v>182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285</v>
      </c>
      <c r="B27" s="6" t="s">
        <v>286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287</v>
      </c>
      <c r="H27" s="7" t="s">
        <v>288</v>
      </c>
      <c r="I27" s="7" t="s">
        <v>79</v>
      </c>
      <c r="J27" s="7" t="s">
        <v>2</v>
      </c>
      <c r="K27" s="7" t="s">
        <v>289</v>
      </c>
      <c r="L27" s="7">
        <v>1</v>
      </c>
      <c r="M27" s="7">
        <v>1</v>
      </c>
      <c r="N27" s="7" t="s">
        <v>152</v>
      </c>
      <c r="O27" s="7" t="s">
        <v>152</v>
      </c>
      <c r="P27" s="7" t="s">
        <v>219</v>
      </c>
      <c r="Q27" s="7"/>
      <c r="R27" s="12" t="s">
        <v>290</v>
      </c>
      <c r="S27" s="14" t="s">
        <v>19</v>
      </c>
      <c r="T27" s="7"/>
      <c r="U27" s="12" t="s">
        <v>19</v>
      </c>
      <c r="V27" s="12" t="s">
        <v>290</v>
      </c>
      <c r="W27" s="14" t="s">
        <v>291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292</v>
      </c>
      <c r="AD27" t="s">
        <v>6</v>
      </c>
      <c r="AE27" t="s">
        <v>293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294</v>
      </c>
      <c r="B28" s="6" t="s">
        <v>295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296</v>
      </c>
      <c r="H28" s="7" t="s">
        <v>297</v>
      </c>
      <c r="I28" s="7" t="s">
        <v>79</v>
      </c>
      <c r="J28" s="7" t="s">
        <v>2</v>
      </c>
      <c r="K28" s="7" t="s">
        <v>298</v>
      </c>
      <c r="L28" s="7">
        <v>1</v>
      </c>
      <c r="M28" s="7">
        <v>1</v>
      </c>
      <c r="N28" s="7" t="s">
        <v>83</v>
      </c>
      <c r="O28" s="7" t="s">
        <v>152</v>
      </c>
      <c r="P28" s="7" t="s">
        <v>219</v>
      </c>
      <c r="Q28" s="7"/>
      <c r="R28" s="12" t="s">
        <v>299</v>
      </c>
      <c r="S28" s="14" t="s">
        <v>19</v>
      </c>
      <c r="T28" s="7"/>
      <c r="U28" s="12" t="s">
        <v>19</v>
      </c>
      <c r="V28" s="12" t="s">
        <v>299</v>
      </c>
      <c r="W28" s="14" t="s">
        <v>212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300</v>
      </c>
      <c r="AD28" t="s">
        <v>6</v>
      </c>
      <c r="AE28" t="s">
        <v>301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302</v>
      </c>
      <c r="B29" s="6" t="s">
        <v>303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304</v>
      </c>
      <c r="H29" s="7" t="s">
        <v>305</v>
      </c>
      <c r="I29" s="7" t="s">
        <v>79</v>
      </c>
      <c r="J29" s="7" t="s">
        <v>2</v>
      </c>
      <c r="K29" s="7" t="s">
        <v>306</v>
      </c>
      <c r="L29" s="7">
        <v>1</v>
      </c>
      <c r="M29" s="7">
        <v>1</v>
      </c>
      <c r="N29" s="7" t="s">
        <v>83</v>
      </c>
      <c r="O29" s="7" t="s">
        <v>152</v>
      </c>
      <c r="P29" s="7" t="s">
        <v>219</v>
      </c>
      <c r="Q29" s="7"/>
      <c r="R29" s="12" t="s">
        <v>307</v>
      </c>
      <c r="S29" s="14" t="s">
        <v>19</v>
      </c>
      <c r="T29" s="7"/>
      <c r="U29" s="12" t="s">
        <v>19</v>
      </c>
      <c r="V29" s="12" t="s">
        <v>307</v>
      </c>
      <c r="W29" s="14" t="s">
        <v>308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309</v>
      </c>
      <c r="AD29" t="s">
        <v>6</v>
      </c>
      <c r="AE29" t="s">
        <v>310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311</v>
      </c>
      <c r="B30" s="6" t="s">
        <v>312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313</v>
      </c>
      <c r="H30" s="7" t="s">
        <v>314</v>
      </c>
      <c r="I30" s="7" t="s">
        <v>79</v>
      </c>
      <c r="J30" s="7" t="s">
        <v>2</v>
      </c>
      <c r="K30" s="7" t="s">
        <v>315</v>
      </c>
      <c r="L30" s="7">
        <v>1</v>
      </c>
      <c r="M30" s="7">
        <v>1</v>
      </c>
      <c r="N30" s="7" t="s">
        <v>152</v>
      </c>
      <c r="O30" s="7" t="s">
        <v>152</v>
      </c>
      <c r="P30" s="7" t="s">
        <v>219</v>
      </c>
      <c r="Q30" s="7"/>
      <c r="R30" s="12" t="s">
        <v>316</v>
      </c>
      <c r="S30" s="14" t="s">
        <v>19</v>
      </c>
      <c r="T30" s="7"/>
      <c r="U30" s="12" t="s">
        <v>19</v>
      </c>
      <c r="V30" s="12" t="s">
        <v>316</v>
      </c>
      <c r="W30" s="14" t="s">
        <v>221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317</v>
      </c>
      <c r="AD30" t="s">
        <v>6</v>
      </c>
      <c r="AE30" t="s">
        <v>318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319</v>
      </c>
      <c r="B31" s="6" t="s">
        <v>320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321</v>
      </c>
      <c r="H31" s="7" t="s">
        <v>322</v>
      </c>
      <c r="I31" s="7" t="s">
        <v>79</v>
      </c>
      <c r="J31" s="7" t="s">
        <v>2</v>
      </c>
      <c r="K31" s="7" t="s">
        <v>323</v>
      </c>
      <c r="L31" s="7">
        <v>1</v>
      </c>
      <c r="M31" s="7">
        <v>1</v>
      </c>
      <c r="N31" s="7" t="s">
        <v>219</v>
      </c>
      <c r="O31" s="7" t="s">
        <v>324</v>
      </c>
      <c r="P31" s="7" t="s">
        <v>325</v>
      </c>
      <c r="Q31" s="7"/>
      <c r="R31" s="12" t="s">
        <v>326</v>
      </c>
      <c r="S31" s="14" t="s">
        <v>326</v>
      </c>
      <c r="T31" s="7" t="s">
        <v>327</v>
      </c>
      <c r="U31" s="12" t="s">
        <v>19</v>
      </c>
      <c r="V31" s="12" t="s">
        <v>19</v>
      </c>
      <c r="W31" s="14" t="s">
        <v>19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19</v>
      </c>
      <c r="AD31" t="s">
        <v>6</v>
      </c>
      <c r="AE31" t="s">
        <v>328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329</v>
      </c>
      <c r="B32" s="6" t="s">
        <v>330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331</v>
      </c>
      <c r="H32" s="7" t="s">
        <v>332</v>
      </c>
      <c r="I32" s="7" t="s">
        <v>79</v>
      </c>
      <c r="J32" s="7" t="s">
        <v>2</v>
      </c>
      <c r="K32" s="7" t="s">
        <v>333</v>
      </c>
      <c r="L32" s="7">
        <v>1</v>
      </c>
      <c r="M32" s="7">
        <v>1</v>
      </c>
      <c r="N32" s="7" t="s">
        <v>219</v>
      </c>
      <c r="O32" s="7" t="s">
        <v>219</v>
      </c>
      <c r="P32" s="7" t="s">
        <v>324</v>
      </c>
      <c r="Q32" s="7"/>
      <c r="R32" s="12" t="s">
        <v>334</v>
      </c>
      <c r="S32" s="14" t="s">
        <v>19</v>
      </c>
      <c r="T32" s="7"/>
      <c r="U32" s="12" t="s">
        <v>19</v>
      </c>
      <c r="V32" s="12" t="s">
        <v>334</v>
      </c>
      <c r="W32" s="14" t="s">
        <v>335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336</v>
      </c>
      <c r="AD32" t="s">
        <v>6</v>
      </c>
      <c r="AE32" t="s">
        <v>337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338</v>
      </c>
      <c r="B33" s="6" t="s">
        <v>339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216</v>
      </c>
      <c r="H33" s="7" t="s">
        <v>217</v>
      </c>
      <c r="I33" s="7" t="s">
        <v>79</v>
      </c>
      <c r="J33" s="7" t="s">
        <v>2</v>
      </c>
      <c r="K33" s="7" t="s">
        <v>340</v>
      </c>
      <c r="L33" s="7">
        <v>1</v>
      </c>
      <c r="M33" s="7">
        <v>3</v>
      </c>
      <c r="N33" s="7" t="s">
        <v>82</v>
      </c>
      <c r="O33" s="7" t="s">
        <v>83</v>
      </c>
      <c r="P33" s="7" t="s">
        <v>324</v>
      </c>
      <c r="Q33" s="7"/>
      <c r="R33" s="12" t="s">
        <v>341</v>
      </c>
      <c r="S33" s="14" t="s">
        <v>19</v>
      </c>
      <c r="T33" s="7"/>
      <c r="U33" s="12" t="s">
        <v>19</v>
      </c>
      <c r="V33" s="12" t="s">
        <v>341</v>
      </c>
      <c r="W33" s="14" t="s">
        <v>342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343</v>
      </c>
      <c r="AD33" t="s">
        <v>6</v>
      </c>
      <c r="AE33" t="s">
        <v>223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344</v>
      </c>
      <c r="B34" s="6" t="s">
        <v>345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346</v>
      </c>
      <c r="H34" s="7" t="s">
        <v>347</v>
      </c>
      <c r="I34" s="7" t="s">
        <v>79</v>
      </c>
      <c r="J34" s="7" t="s">
        <v>2</v>
      </c>
      <c r="K34" s="7" t="s">
        <v>348</v>
      </c>
      <c r="L34" s="7">
        <v>1</v>
      </c>
      <c r="M34" s="7">
        <v>1</v>
      </c>
      <c r="N34" s="7" t="s">
        <v>152</v>
      </c>
      <c r="O34" s="7" t="s">
        <v>219</v>
      </c>
      <c r="P34" s="7" t="s">
        <v>324</v>
      </c>
      <c r="Q34" s="7"/>
      <c r="R34" s="12" t="s">
        <v>349</v>
      </c>
      <c r="S34" s="14" t="s">
        <v>19</v>
      </c>
      <c r="T34" s="7"/>
      <c r="U34" s="12" t="s">
        <v>19</v>
      </c>
      <c r="V34" s="12" t="s">
        <v>349</v>
      </c>
      <c r="W34" s="14" t="s">
        <v>257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350</v>
      </c>
      <c r="AD34" t="s">
        <v>6</v>
      </c>
      <c r="AE34" t="s">
        <v>182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351</v>
      </c>
      <c r="B35" s="6" t="s">
        <v>352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353</v>
      </c>
      <c r="H35" s="7" t="s">
        <v>354</v>
      </c>
      <c r="I35" s="7" t="s">
        <v>79</v>
      </c>
      <c r="J35" s="7" t="s">
        <v>2</v>
      </c>
      <c r="K35" s="7" t="s">
        <v>355</v>
      </c>
      <c r="L35" s="7">
        <v>1</v>
      </c>
      <c r="M35" s="7">
        <v>4</v>
      </c>
      <c r="N35" s="7" t="s">
        <v>143</v>
      </c>
      <c r="O35" s="7" t="s">
        <v>143</v>
      </c>
      <c r="P35" s="7" t="s">
        <v>324</v>
      </c>
      <c r="Q35" s="7"/>
      <c r="R35" s="12" t="s">
        <v>356</v>
      </c>
      <c r="S35" s="14" t="s">
        <v>19</v>
      </c>
      <c r="T35" s="7"/>
      <c r="U35" s="12" t="s">
        <v>19</v>
      </c>
      <c r="V35" s="12" t="s">
        <v>356</v>
      </c>
      <c r="W35" s="14" t="s">
        <v>357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358</v>
      </c>
      <c r="AD35" t="s">
        <v>6</v>
      </c>
      <c r="AE35" t="s">
        <v>359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360</v>
      </c>
      <c r="B36" s="6" t="s">
        <v>361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362</v>
      </c>
      <c r="H36" s="7" t="s">
        <v>363</v>
      </c>
      <c r="I36" s="7" t="s">
        <v>79</v>
      </c>
      <c r="J36" s="7" t="s">
        <v>2</v>
      </c>
      <c r="K36" s="7" t="s">
        <v>364</v>
      </c>
      <c r="L36" s="7">
        <v>1</v>
      </c>
      <c r="M36" s="7">
        <v>1</v>
      </c>
      <c r="N36" s="7" t="s">
        <v>152</v>
      </c>
      <c r="O36" s="7" t="s">
        <v>219</v>
      </c>
      <c r="P36" s="7" t="s">
        <v>324</v>
      </c>
      <c r="Q36" s="7"/>
      <c r="R36" s="12" t="s">
        <v>365</v>
      </c>
      <c r="S36" s="14" t="s">
        <v>19</v>
      </c>
      <c r="T36" s="7"/>
      <c r="U36" s="12" t="s">
        <v>19</v>
      </c>
      <c r="V36" s="12" t="s">
        <v>365</v>
      </c>
      <c r="W36" s="14" t="s">
        <v>366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309</v>
      </c>
      <c r="AD36" t="s">
        <v>6</v>
      </c>
      <c r="AE36" t="s">
        <v>367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368</v>
      </c>
      <c r="B37" s="6" t="s">
        <v>369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370</v>
      </c>
      <c r="H37" s="7" t="s">
        <v>371</v>
      </c>
      <c r="I37" s="7" t="s">
        <v>79</v>
      </c>
      <c r="J37" s="7" t="s">
        <v>2</v>
      </c>
      <c r="K37" s="7" t="s">
        <v>372</v>
      </c>
      <c r="L37" s="7">
        <v>1</v>
      </c>
      <c r="M37" s="7">
        <v>1</v>
      </c>
      <c r="N37" s="7" t="s">
        <v>152</v>
      </c>
      <c r="O37" s="7" t="s">
        <v>219</v>
      </c>
      <c r="P37" s="7" t="s">
        <v>324</v>
      </c>
      <c r="Q37" s="7"/>
      <c r="R37" s="12" t="s">
        <v>373</v>
      </c>
      <c r="S37" s="14" t="s">
        <v>19</v>
      </c>
      <c r="T37" s="7"/>
      <c r="U37" s="12" t="s">
        <v>19</v>
      </c>
      <c r="V37" s="12" t="s">
        <v>373</v>
      </c>
      <c r="W37" s="14" t="s">
        <v>374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375</v>
      </c>
      <c r="AD37" t="s">
        <v>6</v>
      </c>
      <c r="AE37" t="s">
        <v>376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377</v>
      </c>
      <c r="B38" s="6" t="s">
        <v>378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379</v>
      </c>
      <c r="H38" s="7" t="s">
        <v>380</v>
      </c>
      <c r="I38" s="7" t="s">
        <v>79</v>
      </c>
      <c r="J38" s="7" t="s">
        <v>2</v>
      </c>
      <c r="K38" s="7" t="s">
        <v>381</v>
      </c>
      <c r="L38" s="7">
        <v>1</v>
      </c>
      <c r="M38" s="7">
        <v>1</v>
      </c>
      <c r="N38" s="7" t="s">
        <v>219</v>
      </c>
      <c r="O38" s="7" t="s">
        <v>219</v>
      </c>
      <c r="P38" s="7" t="s">
        <v>324</v>
      </c>
      <c r="Q38" s="7"/>
      <c r="R38" s="12" t="s">
        <v>382</v>
      </c>
      <c r="S38" s="14" t="s">
        <v>19</v>
      </c>
      <c r="T38" s="7"/>
      <c r="U38" s="12" t="s">
        <v>19</v>
      </c>
      <c r="V38" s="12" t="s">
        <v>382</v>
      </c>
      <c r="W38" s="14" t="s">
        <v>383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384</v>
      </c>
      <c r="AD38" t="s">
        <v>6</v>
      </c>
      <c r="AE38" t="s">
        <v>385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386</v>
      </c>
      <c r="B39" s="6" t="s">
        <v>387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140</v>
      </c>
      <c r="H39" s="7" t="s">
        <v>141</v>
      </c>
      <c r="I39" s="7" t="s">
        <v>79</v>
      </c>
      <c r="J39" s="7" t="s">
        <v>2</v>
      </c>
      <c r="K39" s="7" t="s">
        <v>388</v>
      </c>
      <c r="L39" s="7">
        <v>1</v>
      </c>
      <c r="M39" s="7">
        <v>1</v>
      </c>
      <c r="N39" s="7" t="s">
        <v>219</v>
      </c>
      <c r="O39" s="7" t="s">
        <v>219</v>
      </c>
      <c r="P39" s="7" t="s">
        <v>324</v>
      </c>
      <c r="Q39" s="7"/>
      <c r="R39" s="12" t="s">
        <v>389</v>
      </c>
      <c r="S39" s="14" t="s">
        <v>19</v>
      </c>
      <c r="T39" s="7"/>
      <c r="U39" s="12" t="s">
        <v>19</v>
      </c>
      <c r="V39" s="12" t="s">
        <v>389</v>
      </c>
      <c r="W39" s="14" t="s">
        <v>117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390</v>
      </c>
      <c r="AD39" t="s">
        <v>6</v>
      </c>
      <c r="AE39" t="s">
        <v>146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391</v>
      </c>
      <c r="B40" s="6" t="s">
        <v>392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393</v>
      </c>
      <c r="H40" s="7" t="s">
        <v>394</v>
      </c>
      <c r="I40" s="7" t="s">
        <v>79</v>
      </c>
      <c r="J40" s="7" t="s">
        <v>2</v>
      </c>
      <c r="K40" s="7" t="s">
        <v>395</v>
      </c>
      <c r="L40" s="7">
        <v>1</v>
      </c>
      <c r="M40" s="7">
        <v>1</v>
      </c>
      <c r="N40" s="7" t="s">
        <v>219</v>
      </c>
      <c r="O40" s="7" t="s">
        <v>219</v>
      </c>
      <c r="P40" s="7" t="s">
        <v>324</v>
      </c>
      <c r="Q40" s="7"/>
      <c r="R40" s="12" t="s">
        <v>396</v>
      </c>
      <c r="S40" s="14" t="s">
        <v>19</v>
      </c>
      <c r="T40" s="7"/>
      <c r="U40" s="12" t="s">
        <v>19</v>
      </c>
      <c r="V40" s="12" t="s">
        <v>396</v>
      </c>
      <c r="W40" s="14" t="s">
        <v>397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398</v>
      </c>
      <c r="AD40" t="s">
        <v>6</v>
      </c>
      <c r="AE40" t="s">
        <v>182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399</v>
      </c>
      <c r="B41" s="6" t="s">
        <v>400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401</v>
      </c>
      <c r="H41" s="7" t="s">
        <v>402</v>
      </c>
      <c r="I41" s="7" t="s">
        <v>79</v>
      </c>
      <c r="J41" s="7" t="s">
        <v>2</v>
      </c>
      <c r="K41" s="7" t="s">
        <v>403</v>
      </c>
      <c r="L41" s="7">
        <v>1</v>
      </c>
      <c r="M41" s="7">
        <v>1</v>
      </c>
      <c r="N41" s="7" t="s">
        <v>324</v>
      </c>
      <c r="O41" s="7" t="s">
        <v>324</v>
      </c>
      <c r="P41" s="7" t="s">
        <v>325</v>
      </c>
      <c r="Q41" s="7"/>
      <c r="R41" s="12" t="s">
        <v>404</v>
      </c>
      <c r="S41" s="14" t="s">
        <v>404</v>
      </c>
      <c r="T41" s="7" t="s">
        <v>405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406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407</v>
      </c>
      <c r="B42" s="6" t="s">
        <v>408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401</v>
      </c>
      <c r="H42" s="7" t="s">
        <v>402</v>
      </c>
      <c r="I42" s="7" t="s">
        <v>79</v>
      </c>
      <c r="J42" s="7" t="s">
        <v>2</v>
      </c>
      <c r="K42" s="7" t="s">
        <v>409</v>
      </c>
      <c r="L42" s="7">
        <v>1</v>
      </c>
      <c r="M42" s="7">
        <v>3</v>
      </c>
      <c r="N42" s="7" t="s">
        <v>95</v>
      </c>
      <c r="O42" s="7" t="s">
        <v>83</v>
      </c>
      <c r="P42" s="7" t="s">
        <v>324</v>
      </c>
      <c r="Q42" s="7"/>
      <c r="R42" s="12" t="s">
        <v>410</v>
      </c>
      <c r="S42" s="14" t="s">
        <v>19</v>
      </c>
      <c r="T42" s="7"/>
      <c r="U42" s="12" t="s">
        <v>19</v>
      </c>
      <c r="V42" s="12" t="s">
        <v>410</v>
      </c>
      <c r="W42" s="14" t="s">
        <v>411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412</v>
      </c>
      <c r="AD42" t="s">
        <v>6</v>
      </c>
      <c r="AE42" t="s">
        <v>406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413</v>
      </c>
      <c r="B43" s="6" t="s">
        <v>414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415</v>
      </c>
      <c r="H43" s="7" t="s">
        <v>416</v>
      </c>
      <c r="I43" s="7" t="s">
        <v>79</v>
      </c>
      <c r="J43" s="7" t="s">
        <v>2</v>
      </c>
      <c r="K43" s="7" t="s">
        <v>417</v>
      </c>
      <c r="L43" s="7">
        <v>1</v>
      </c>
      <c r="M43" s="7">
        <v>1</v>
      </c>
      <c r="N43" s="7" t="s">
        <v>219</v>
      </c>
      <c r="O43" s="7" t="s">
        <v>219</v>
      </c>
      <c r="P43" s="7" t="s">
        <v>324</v>
      </c>
      <c r="Q43" s="7"/>
      <c r="R43" s="12" t="s">
        <v>418</v>
      </c>
      <c r="S43" s="14" t="s">
        <v>19</v>
      </c>
      <c r="T43" s="7"/>
      <c r="U43" s="12" t="s">
        <v>19</v>
      </c>
      <c r="V43" s="12" t="s">
        <v>418</v>
      </c>
      <c r="W43" s="14" t="s">
        <v>419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420</v>
      </c>
      <c r="AD43" t="s">
        <v>6</v>
      </c>
      <c r="AE43" t="s">
        <v>421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422</v>
      </c>
      <c r="B44" s="6" t="s">
        <v>423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424</v>
      </c>
      <c r="H44" s="7" t="s">
        <v>425</v>
      </c>
      <c r="I44" s="7" t="s">
        <v>79</v>
      </c>
      <c r="J44" s="7" t="s">
        <v>2</v>
      </c>
      <c r="K44" s="7" t="s">
        <v>426</v>
      </c>
      <c r="L44" s="7">
        <v>1</v>
      </c>
      <c r="M44" s="7">
        <v>3</v>
      </c>
      <c r="N44" s="7" t="s">
        <v>143</v>
      </c>
      <c r="O44" s="7" t="s">
        <v>152</v>
      </c>
      <c r="P44" s="7" t="s">
        <v>325</v>
      </c>
      <c r="Q44" s="7"/>
      <c r="R44" s="12" t="s">
        <v>427</v>
      </c>
      <c r="S44" s="14" t="s">
        <v>19</v>
      </c>
      <c r="T44" s="7"/>
      <c r="U44" s="12" t="s">
        <v>19</v>
      </c>
      <c r="V44" s="12" t="s">
        <v>427</v>
      </c>
      <c r="W44" s="14" t="s">
        <v>428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429</v>
      </c>
      <c r="AD44" t="s">
        <v>6</v>
      </c>
      <c r="AE44" t="s">
        <v>430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431</v>
      </c>
      <c r="B45" s="6" t="s">
        <v>432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433</v>
      </c>
      <c r="H45" s="7" t="s">
        <v>434</v>
      </c>
      <c r="I45" s="7" t="s">
        <v>79</v>
      </c>
      <c r="J45" s="7" t="s">
        <v>2</v>
      </c>
      <c r="K45" s="7" t="s">
        <v>435</v>
      </c>
      <c r="L45" s="7">
        <v>1</v>
      </c>
      <c r="M45" s="7">
        <v>1</v>
      </c>
      <c r="N45" s="7" t="s">
        <v>324</v>
      </c>
      <c r="O45" s="7" t="s">
        <v>324</v>
      </c>
      <c r="P45" s="7" t="s">
        <v>325</v>
      </c>
      <c r="Q45" s="7"/>
      <c r="R45" s="12" t="s">
        <v>436</v>
      </c>
      <c r="S45" s="14" t="s">
        <v>19</v>
      </c>
      <c r="T45" s="7"/>
      <c r="U45" s="12" t="s">
        <v>19</v>
      </c>
      <c r="V45" s="12" t="s">
        <v>436</v>
      </c>
      <c r="W45" s="14" t="s">
        <v>437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438</v>
      </c>
      <c r="AD45" t="s">
        <v>6</v>
      </c>
      <c r="AE45" t="s">
        <v>439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440</v>
      </c>
      <c r="B46" s="6" t="s">
        <v>441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442</v>
      </c>
      <c r="H46" s="7" t="s">
        <v>443</v>
      </c>
      <c r="I46" s="7" t="s">
        <v>79</v>
      </c>
      <c r="J46" s="7" t="s">
        <v>2</v>
      </c>
      <c r="K46" s="7" t="s">
        <v>444</v>
      </c>
      <c r="L46" s="7">
        <v>1</v>
      </c>
      <c r="M46" s="7">
        <v>1</v>
      </c>
      <c r="N46" s="7" t="s">
        <v>324</v>
      </c>
      <c r="O46" s="7" t="s">
        <v>324</v>
      </c>
      <c r="P46" s="7" t="s">
        <v>325</v>
      </c>
      <c r="Q46" s="7"/>
      <c r="R46" s="12" t="s">
        <v>445</v>
      </c>
      <c r="S46" s="14" t="s">
        <v>19</v>
      </c>
      <c r="T46" s="7"/>
      <c r="U46" s="12" t="s">
        <v>19</v>
      </c>
      <c r="V46" s="12" t="s">
        <v>445</v>
      </c>
      <c r="W46" s="14" t="s">
        <v>357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446</v>
      </c>
      <c r="AD46" t="s">
        <v>6</v>
      </c>
      <c r="AE46" t="s">
        <v>447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448</v>
      </c>
      <c r="B47" s="6" t="s">
        <v>449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260</v>
      </c>
      <c r="H47" s="7" t="s">
        <v>261</v>
      </c>
      <c r="I47" s="7" t="s">
        <v>79</v>
      </c>
      <c r="J47" s="7" t="s">
        <v>2</v>
      </c>
      <c r="K47" s="7" t="s">
        <v>450</v>
      </c>
      <c r="L47" s="7">
        <v>1</v>
      </c>
      <c r="M47" s="7">
        <v>1</v>
      </c>
      <c r="N47" s="7" t="s">
        <v>324</v>
      </c>
      <c r="O47" s="7" t="s">
        <v>324</v>
      </c>
      <c r="P47" s="7" t="s">
        <v>325</v>
      </c>
      <c r="Q47" s="7"/>
      <c r="R47" s="12" t="s">
        <v>263</v>
      </c>
      <c r="S47" s="14" t="s">
        <v>19</v>
      </c>
      <c r="T47" s="7"/>
      <c r="U47" s="12" t="s">
        <v>19</v>
      </c>
      <c r="V47" s="12" t="s">
        <v>263</v>
      </c>
      <c r="W47" s="14" t="s">
        <v>264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265</v>
      </c>
      <c r="AD47" t="s">
        <v>6</v>
      </c>
      <c r="AE47" t="s">
        <v>451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452</v>
      </c>
      <c r="B48" s="6" t="s">
        <v>453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246</v>
      </c>
      <c r="H48" s="7" t="s">
        <v>247</v>
      </c>
      <c r="I48" s="7" t="s">
        <v>79</v>
      </c>
      <c r="J48" s="7" t="s">
        <v>2</v>
      </c>
      <c r="K48" s="7" t="s">
        <v>454</v>
      </c>
      <c r="L48" s="7">
        <v>1</v>
      </c>
      <c r="M48" s="7">
        <v>1</v>
      </c>
      <c r="N48" s="7" t="s">
        <v>324</v>
      </c>
      <c r="O48" s="7" t="s">
        <v>324</v>
      </c>
      <c r="P48" s="7" t="s">
        <v>325</v>
      </c>
      <c r="Q48" s="7"/>
      <c r="R48" s="12" t="s">
        <v>455</v>
      </c>
      <c r="S48" s="14" t="s">
        <v>19</v>
      </c>
      <c r="T48" s="7"/>
      <c r="U48" s="12" t="s">
        <v>19</v>
      </c>
      <c r="V48" s="12" t="s">
        <v>455</v>
      </c>
      <c r="W48" s="14" t="s">
        <v>456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189</v>
      </c>
      <c r="AD48" t="s">
        <v>6</v>
      </c>
      <c r="AE48" t="s">
        <v>251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457</v>
      </c>
      <c r="B49" s="6" t="s">
        <v>458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379</v>
      </c>
      <c r="H49" s="7" t="s">
        <v>380</v>
      </c>
      <c r="I49" s="7" t="s">
        <v>79</v>
      </c>
      <c r="J49" s="7" t="s">
        <v>2</v>
      </c>
      <c r="K49" s="7" t="s">
        <v>459</v>
      </c>
      <c r="L49" s="7">
        <v>1</v>
      </c>
      <c r="M49" s="7">
        <v>2</v>
      </c>
      <c r="N49" s="7" t="s">
        <v>460</v>
      </c>
      <c r="O49" s="7" t="s">
        <v>219</v>
      </c>
      <c r="P49" s="7" t="s">
        <v>325</v>
      </c>
      <c r="Q49" s="7"/>
      <c r="R49" s="12" t="s">
        <v>461</v>
      </c>
      <c r="S49" s="14" t="s">
        <v>19</v>
      </c>
      <c r="T49" s="7"/>
      <c r="U49" s="12" t="s">
        <v>19</v>
      </c>
      <c r="V49" s="12" t="s">
        <v>461</v>
      </c>
      <c r="W49" s="14" t="s">
        <v>462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463</v>
      </c>
      <c r="AD49" t="s">
        <v>6</v>
      </c>
      <c r="AE49" t="s">
        <v>464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465</v>
      </c>
      <c r="B50" s="6" t="s">
        <v>466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467</v>
      </c>
      <c r="H50" s="7" t="s">
        <v>468</v>
      </c>
      <c r="I50" s="7" t="s">
        <v>79</v>
      </c>
      <c r="J50" s="7" t="s">
        <v>2</v>
      </c>
      <c r="K50" s="7" t="s">
        <v>469</v>
      </c>
      <c r="L50" s="7">
        <v>1</v>
      </c>
      <c r="M50" s="7">
        <v>2</v>
      </c>
      <c r="N50" s="7" t="s">
        <v>219</v>
      </c>
      <c r="O50" s="7" t="s">
        <v>219</v>
      </c>
      <c r="P50" s="7" t="s">
        <v>325</v>
      </c>
      <c r="Q50" s="7"/>
      <c r="R50" s="12" t="s">
        <v>470</v>
      </c>
      <c r="S50" s="14" t="s">
        <v>19</v>
      </c>
      <c r="T50" s="7"/>
      <c r="U50" s="12" t="s">
        <v>19</v>
      </c>
      <c r="V50" s="12" t="s">
        <v>470</v>
      </c>
      <c r="W50" s="14" t="s">
        <v>471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472</v>
      </c>
      <c r="AD50" t="s">
        <v>6</v>
      </c>
      <c r="AE50" t="s">
        <v>473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474</v>
      </c>
      <c r="B51" s="6" t="s">
        <v>475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476</v>
      </c>
      <c r="H51" s="7" t="s">
        <v>477</v>
      </c>
      <c r="I51" s="7" t="s">
        <v>79</v>
      </c>
      <c r="J51" s="7" t="s">
        <v>2</v>
      </c>
      <c r="K51" s="7" t="s">
        <v>478</v>
      </c>
      <c r="L51" s="7">
        <v>1</v>
      </c>
      <c r="M51" s="7">
        <v>1</v>
      </c>
      <c r="N51" s="7" t="s">
        <v>324</v>
      </c>
      <c r="O51" s="7" t="s">
        <v>324</v>
      </c>
      <c r="P51" s="7" t="s">
        <v>325</v>
      </c>
      <c r="Q51" s="7"/>
      <c r="R51" s="12" t="s">
        <v>479</v>
      </c>
      <c r="S51" s="14" t="s">
        <v>19</v>
      </c>
      <c r="T51" s="7"/>
      <c r="U51" s="12" t="s">
        <v>19</v>
      </c>
      <c r="V51" s="12" t="s">
        <v>479</v>
      </c>
      <c r="W51" s="14" t="s">
        <v>291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480</v>
      </c>
      <c r="AD51" t="s">
        <v>6</v>
      </c>
      <c r="AE51" t="s">
        <v>182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481</v>
      </c>
      <c r="B52" s="6" t="s">
        <v>482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313</v>
      </c>
      <c r="H52" s="7" t="s">
        <v>314</v>
      </c>
      <c r="I52" s="7" t="s">
        <v>79</v>
      </c>
      <c r="J52" s="7" t="s">
        <v>2</v>
      </c>
      <c r="K52" s="7" t="s">
        <v>483</v>
      </c>
      <c r="L52" s="7">
        <v>1</v>
      </c>
      <c r="M52" s="7">
        <v>1</v>
      </c>
      <c r="N52" s="7" t="s">
        <v>324</v>
      </c>
      <c r="O52" s="7" t="s">
        <v>324</v>
      </c>
      <c r="P52" s="7" t="s">
        <v>325</v>
      </c>
      <c r="Q52" s="7"/>
      <c r="R52" s="12" t="s">
        <v>484</v>
      </c>
      <c r="S52" s="14" t="s">
        <v>19</v>
      </c>
      <c r="T52" s="7"/>
      <c r="U52" s="12" t="s">
        <v>19</v>
      </c>
      <c r="V52" s="12" t="s">
        <v>484</v>
      </c>
      <c r="W52" s="14" t="s">
        <v>485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486</v>
      </c>
      <c r="AD52" t="s">
        <v>6</v>
      </c>
      <c r="AE52" t="s">
        <v>487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488</v>
      </c>
      <c r="B53" s="6" t="s">
        <v>489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490</v>
      </c>
      <c r="H53" s="7" t="s">
        <v>491</v>
      </c>
      <c r="I53" s="7" t="s">
        <v>79</v>
      </c>
      <c r="J53" s="7" t="s">
        <v>2</v>
      </c>
      <c r="K53" s="7" t="s">
        <v>492</v>
      </c>
      <c r="L53" s="7">
        <v>1</v>
      </c>
      <c r="M53" s="7">
        <v>1</v>
      </c>
      <c r="N53" s="7" t="s">
        <v>325</v>
      </c>
      <c r="O53" s="7" t="s">
        <v>325</v>
      </c>
      <c r="P53" s="7" t="s">
        <v>493</v>
      </c>
      <c r="Q53" s="7"/>
      <c r="R53" s="12" t="s">
        <v>494</v>
      </c>
      <c r="S53" s="14" t="s">
        <v>19</v>
      </c>
      <c r="T53" s="7"/>
      <c r="U53" s="12" t="s">
        <v>19</v>
      </c>
      <c r="V53" s="12" t="s">
        <v>494</v>
      </c>
      <c r="W53" s="14" t="s">
        <v>300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495</v>
      </c>
      <c r="AD53" t="s">
        <v>6</v>
      </c>
      <c r="AE53" t="s">
        <v>496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497</v>
      </c>
      <c r="B54" s="6" t="s">
        <v>498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499</v>
      </c>
      <c r="H54" s="7" t="s">
        <v>500</v>
      </c>
      <c r="I54" s="7" t="s">
        <v>79</v>
      </c>
      <c r="J54" s="7" t="s">
        <v>2</v>
      </c>
      <c r="K54" s="7" t="s">
        <v>501</v>
      </c>
      <c r="L54" s="7">
        <v>1</v>
      </c>
      <c r="M54" s="7">
        <v>2</v>
      </c>
      <c r="N54" s="7" t="s">
        <v>115</v>
      </c>
      <c r="O54" s="7" t="s">
        <v>324</v>
      </c>
      <c r="P54" s="7" t="s">
        <v>493</v>
      </c>
      <c r="Q54" s="7"/>
      <c r="R54" s="12" t="s">
        <v>350</v>
      </c>
      <c r="S54" s="14" t="s">
        <v>19</v>
      </c>
      <c r="T54" s="7"/>
      <c r="U54" s="12" t="s">
        <v>19</v>
      </c>
      <c r="V54" s="12" t="s">
        <v>350</v>
      </c>
      <c r="W54" s="14" t="s">
        <v>502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503</v>
      </c>
      <c r="AD54" t="s">
        <v>6</v>
      </c>
      <c r="AE54" t="s">
        <v>504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505</v>
      </c>
      <c r="B55" s="6" t="s">
        <v>506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260</v>
      </c>
      <c r="H55" s="7" t="s">
        <v>261</v>
      </c>
      <c r="I55" s="7" t="s">
        <v>79</v>
      </c>
      <c r="J55" s="7" t="s">
        <v>2</v>
      </c>
      <c r="K55" s="7" t="s">
        <v>507</v>
      </c>
      <c r="L55" s="7">
        <v>1</v>
      </c>
      <c r="M55" s="7">
        <v>2</v>
      </c>
      <c r="N55" s="7" t="s">
        <v>83</v>
      </c>
      <c r="O55" s="7" t="s">
        <v>324</v>
      </c>
      <c r="P55" s="7" t="s">
        <v>493</v>
      </c>
      <c r="Q55" s="7"/>
      <c r="R55" s="12" t="s">
        <v>508</v>
      </c>
      <c r="S55" s="14" t="s">
        <v>19</v>
      </c>
      <c r="T55" s="7"/>
      <c r="U55" s="12" t="s">
        <v>19</v>
      </c>
      <c r="V55" s="12" t="s">
        <v>508</v>
      </c>
      <c r="W55" s="14" t="s">
        <v>397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336</v>
      </c>
      <c r="AD55" t="s">
        <v>6</v>
      </c>
      <c r="AE55" t="s">
        <v>266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509</v>
      </c>
      <c r="B56" s="6" t="s">
        <v>510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176</v>
      </c>
      <c r="H56" s="7" t="s">
        <v>177</v>
      </c>
      <c r="I56" s="7" t="s">
        <v>79</v>
      </c>
      <c r="J56" s="7" t="s">
        <v>2</v>
      </c>
      <c r="K56" s="7" t="s">
        <v>511</v>
      </c>
      <c r="L56" s="7">
        <v>1</v>
      </c>
      <c r="M56" s="7">
        <v>3</v>
      </c>
      <c r="N56" s="7" t="s">
        <v>83</v>
      </c>
      <c r="O56" s="7" t="s">
        <v>219</v>
      </c>
      <c r="P56" s="7" t="s">
        <v>493</v>
      </c>
      <c r="Q56" s="7"/>
      <c r="R56" s="12" t="s">
        <v>512</v>
      </c>
      <c r="S56" s="14" t="s">
        <v>19</v>
      </c>
      <c r="T56" s="7"/>
      <c r="U56" s="12" t="s">
        <v>19</v>
      </c>
      <c r="V56" s="12" t="s">
        <v>512</v>
      </c>
      <c r="W56" s="14" t="s">
        <v>513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514</v>
      </c>
      <c r="AD56" t="s">
        <v>6</v>
      </c>
      <c r="AE56" t="s">
        <v>182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515</v>
      </c>
      <c r="B57" s="6" t="s">
        <v>516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517</v>
      </c>
      <c r="H57" s="7" t="s">
        <v>518</v>
      </c>
      <c r="I57" s="7" t="s">
        <v>79</v>
      </c>
      <c r="J57" s="7" t="s">
        <v>2</v>
      </c>
      <c r="K57" s="7" t="s">
        <v>519</v>
      </c>
      <c r="L57" s="7">
        <v>1</v>
      </c>
      <c r="M57" s="7">
        <v>1</v>
      </c>
      <c r="N57" s="7" t="s">
        <v>325</v>
      </c>
      <c r="O57" s="7" t="s">
        <v>325</v>
      </c>
      <c r="P57" s="7" t="s">
        <v>493</v>
      </c>
      <c r="Q57" s="7"/>
      <c r="R57" s="12" t="s">
        <v>520</v>
      </c>
      <c r="S57" s="14" t="s">
        <v>19</v>
      </c>
      <c r="T57" s="7"/>
      <c r="U57" s="12" t="s">
        <v>19</v>
      </c>
      <c r="V57" s="12" t="s">
        <v>520</v>
      </c>
      <c r="W57" s="14" t="s">
        <v>521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522</v>
      </c>
      <c r="AD57" t="s">
        <v>6</v>
      </c>
      <c r="AE57" t="s">
        <v>523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524</v>
      </c>
      <c r="B58" s="6" t="s">
        <v>525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353</v>
      </c>
      <c r="H58" s="7" t="s">
        <v>354</v>
      </c>
      <c r="I58" s="7" t="s">
        <v>79</v>
      </c>
      <c r="J58" s="7" t="s">
        <v>2</v>
      </c>
      <c r="K58" s="7" t="s">
        <v>526</v>
      </c>
      <c r="L58" s="7">
        <v>1</v>
      </c>
      <c r="M58" s="7">
        <v>5</v>
      </c>
      <c r="N58" s="7" t="s">
        <v>527</v>
      </c>
      <c r="O58" s="7" t="s">
        <v>83</v>
      </c>
      <c r="P58" s="7" t="s">
        <v>493</v>
      </c>
      <c r="Q58" s="7"/>
      <c r="R58" s="12" t="s">
        <v>528</v>
      </c>
      <c r="S58" s="14" t="s">
        <v>19</v>
      </c>
      <c r="T58" s="7"/>
      <c r="U58" s="12" t="s">
        <v>19</v>
      </c>
      <c r="V58" s="12" t="s">
        <v>528</v>
      </c>
      <c r="W58" s="14" t="s">
        <v>529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274</v>
      </c>
      <c r="AD58" t="s">
        <v>6</v>
      </c>
      <c r="AE58" t="s">
        <v>359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530</v>
      </c>
      <c r="B59" s="6" t="s">
        <v>531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532</v>
      </c>
      <c r="H59" s="7" t="s">
        <v>533</v>
      </c>
      <c r="I59" s="7" t="s">
        <v>79</v>
      </c>
      <c r="J59" s="7" t="s">
        <v>2</v>
      </c>
      <c r="K59" s="7" t="s">
        <v>534</v>
      </c>
      <c r="L59" s="7">
        <v>1</v>
      </c>
      <c r="M59" s="7">
        <v>1</v>
      </c>
      <c r="N59" s="7" t="s">
        <v>535</v>
      </c>
      <c r="O59" s="7" t="s">
        <v>325</v>
      </c>
      <c r="P59" s="7" t="s">
        <v>493</v>
      </c>
      <c r="Q59" s="7"/>
      <c r="R59" s="12" t="s">
        <v>536</v>
      </c>
      <c r="S59" s="14" t="s">
        <v>19</v>
      </c>
      <c r="T59" s="7"/>
      <c r="U59" s="12" t="s">
        <v>19</v>
      </c>
      <c r="V59" s="12" t="s">
        <v>536</v>
      </c>
      <c r="W59" s="14" t="s">
        <v>537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538</v>
      </c>
      <c r="AD59" t="s">
        <v>6</v>
      </c>
      <c r="AE59" t="s">
        <v>539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540</v>
      </c>
      <c r="B60" s="6" t="s">
        <v>541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131</v>
      </c>
      <c r="H60" s="7" t="s">
        <v>132</v>
      </c>
      <c r="I60" s="7" t="s">
        <v>79</v>
      </c>
      <c r="J60" s="7" t="s">
        <v>2</v>
      </c>
      <c r="K60" s="7" t="s">
        <v>542</v>
      </c>
      <c r="L60" s="7">
        <v>1</v>
      </c>
      <c r="M60" s="7">
        <v>4</v>
      </c>
      <c r="N60" s="7" t="s">
        <v>82</v>
      </c>
      <c r="O60" s="7" t="s">
        <v>152</v>
      </c>
      <c r="P60" s="7" t="s">
        <v>493</v>
      </c>
      <c r="Q60" s="7"/>
      <c r="R60" s="12" t="s">
        <v>543</v>
      </c>
      <c r="S60" s="14" t="s">
        <v>19</v>
      </c>
      <c r="T60" s="7"/>
      <c r="U60" s="12" t="s">
        <v>19</v>
      </c>
      <c r="V60" s="12" t="s">
        <v>543</v>
      </c>
      <c r="W60" s="14" t="s">
        <v>162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544</v>
      </c>
      <c r="AD60" t="s">
        <v>6</v>
      </c>
      <c r="AE60" t="s">
        <v>545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546</v>
      </c>
      <c r="B61" s="6" t="s">
        <v>547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208</v>
      </c>
      <c r="H61" s="7" t="s">
        <v>209</v>
      </c>
      <c r="I61" s="7" t="s">
        <v>79</v>
      </c>
      <c r="J61" s="7" t="s">
        <v>2</v>
      </c>
      <c r="K61" s="7" t="s">
        <v>548</v>
      </c>
      <c r="L61" s="7">
        <v>1</v>
      </c>
      <c r="M61" s="7">
        <v>1</v>
      </c>
      <c r="N61" s="7" t="s">
        <v>152</v>
      </c>
      <c r="O61" s="7" t="s">
        <v>325</v>
      </c>
      <c r="P61" s="7" t="s">
        <v>493</v>
      </c>
      <c r="Q61" s="7"/>
      <c r="R61" s="12" t="s">
        <v>211</v>
      </c>
      <c r="S61" s="14" t="s">
        <v>19</v>
      </c>
      <c r="T61" s="7"/>
      <c r="U61" s="12" t="s">
        <v>19</v>
      </c>
      <c r="V61" s="12" t="s">
        <v>211</v>
      </c>
      <c r="W61" s="14" t="s">
        <v>212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213</v>
      </c>
      <c r="AD61" t="s">
        <v>6</v>
      </c>
      <c r="AE61" t="s">
        <v>182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549</v>
      </c>
      <c r="B62" s="6" t="s">
        <v>550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112</v>
      </c>
      <c r="H62" s="7" t="s">
        <v>113</v>
      </c>
      <c r="I62" s="7" t="s">
        <v>79</v>
      </c>
      <c r="J62" s="7" t="s">
        <v>2</v>
      </c>
      <c r="K62" s="7" t="s">
        <v>114</v>
      </c>
      <c r="L62" s="7">
        <v>1</v>
      </c>
      <c r="M62" s="7">
        <v>2</v>
      </c>
      <c r="N62" s="7" t="s">
        <v>324</v>
      </c>
      <c r="O62" s="7" t="s">
        <v>324</v>
      </c>
      <c r="P62" s="7" t="s">
        <v>493</v>
      </c>
      <c r="Q62" s="7"/>
      <c r="R62" s="12" t="s">
        <v>551</v>
      </c>
      <c r="S62" s="14" t="s">
        <v>19</v>
      </c>
      <c r="T62" s="7"/>
      <c r="U62" s="12" t="s">
        <v>19</v>
      </c>
      <c r="V62" s="12" t="s">
        <v>551</v>
      </c>
      <c r="W62" s="14" t="s">
        <v>233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552</v>
      </c>
      <c r="AD62" t="s">
        <v>6</v>
      </c>
      <c r="AE62" t="s">
        <v>119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553</v>
      </c>
      <c r="B63" s="6" t="s">
        <v>554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555</v>
      </c>
      <c r="H63" s="7" t="s">
        <v>556</v>
      </c>
      <c r="I63" s="7" t="s">
        <v>79</v>
      </c>
      <c r="J63" s="7" t="s">
        <v>2</v>
      </c>
      <c r="K63" s="7" t="s">
        <v>557</v>
      </c>
      <c r="L63" s="7">
        <v>1</v>
      </c>
      <c r="M63" s="7">
        <v>1</v>
      </c>
      <c r="N63" s="7" t="s">
        <v>324</v>
      </c>
      <c r="O63" s="7" t="s">
        <v>325</v>
      </c>
      <c r="P63" s="7" t="s">
        <v>493</v>
      </c>
      <c r="Q63" s="7"/>
      <c r="R63" s="12" t="s">
        <v>558</v>
      </c>
      <c r="S63" s="14" t="s">
        <v>19</v>
      </c>
      <c r="T63" s="7"/>
      <c r="U63" s="12" t="s">
        <v>19</v>
      </c>
      <c r="V63" s="12" t="s">
        <v>558</v>
      </c>
      <c r="W63" s="14" t="s">
        <v>559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560</v>
      </c>
      <c r="AD63" t="s">
        <v>6</v>
      </c>
      <c r="AE63" t="s">
        <v>561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562</v>
      </c>
      <c r="B64" s="6" t="s">
        <v>563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564</v>
      </c>
      <c r="H64" s="7" t="s">
        <v>565</v>
      </c>
      <c r="I64" s="7" t="s">
        <v>79</v>
      </c>
      <c r="J64" s="7" t="s">
        <v>2</v>
      </c>
      <c r="K64" s="7" t="s">
        <v>566</v>
      </c>
      <c r="L64" s="7">
        <v>1</v>
      </c>
      <c r="M64" s="7">
        <v>2</v>
      </c>
      <c r="N64" s="7" t="s">
        <v>493</v>
      </c>
      <c r="O64" s="7" t="s">
        <v>567</v>
      </c>
      <c r="P64" s="7" t="s">
        <v>568</v>
      </c>
      <c r="Q64" s="7"/>
      <c r="R64" s="12" t="s">
        <v>569</v>
      </c>
      <c r="S64" s="14" t="s">
        <v>569</v>
      </c>
      <c r="T64" s="7" t="s">
        <v>570</v>
      </c>
      <c r="U64" s="12" t="s">
        <v>19</v>
      </c>
      <c r="V64" s="12" t="s">
        <v>19</v>
      </c>
      <c r="W64" s="14" t="s">
        <v>19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19</v>
      </c>
      <c r="AD64" t="s">
        <v>6</v>
      </c>
      <c r="AE64" t="s">
        <v>571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572</v>
      </c>
      <c r="B65" s="6" t="s">
        <v>573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564</v>
      </c>
      <c r="H65" s="7" t="s">
        <v>565</v>
      </c>
      <c r="I65" s="7" t="s">
        <v>79</v>
      </c>
      <c r="J65" s="7" t="s">
        <v>2</v>
      </c>
      <c r="K65" s="7" t="s">
        <v>574</v>
      </c>
      <c r="L65" s="7">
        <v>1</v>
      </c>
      <c r="M65" s="7">
        <v>1</v>
      </c>
      <c r="N65" s="7" t="s">
        <v>493</v>
      </c>
      <c r="O65" s="7" t="s">
        <v>493</v>
      </c>
      <c r="P65" s="7" t="s">
        <v>567</v>
      </c>
      <c r="Q65" s="7"/>
      <c r="R65" s="12" t="s">
        <v>575</v>
      </c>
      <c r="S65" s="14" t="s">
        <v>575</v>
      </c>
      <c r="T65" s="7" t="s">
        <v>576</v>
      </c>
      <c r="U65" s="12" t="s">
        <v>19</v>
      </c>
      <c r="V65" s="12" t="s">
        <v>19</v>
      </c>
      <c r="W65" s="14" t="s">
        <v>19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19</v>
      </c>
      <c r="AD65" t="s">
        <v>6</v>
      </c>
      <c r="AE65" t="s">
        <v>571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577</v>
      </c>
      <c r="B66" s="6" t="s">
        <v>578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564</v>
      </c>
      <c r="H66" s="7" t="s">
        <v>565</v>
      </c>
      <c r="I66" s="7" t="s">
        <v>79</v>
      </c>
      <c r="J66" s="7" t="s">
        <v>2</v>
      </c>
      <c r="K66" s="7" t="s">
        <v>579</v>
      </c>
      <c r="L66" s="7">
        <v>1</v>
      </c>
      <c r="M66" s="7">
        <v>2</v>
      </c>
      <c r="N66" s="7" t="s">
        <v>493</v>
      </c>
      <c r="O66" s="7" t="s">
        <v>567</v>
      </c>
      <c r="P66" s="7" t="s">
        <v>568</v>
      </c>
      <c r="Q66" s="7"/>
      <c r="R66" s="12" t="s">
        <v>569</v>
      </c>
      <c r="S66" s="14" t="s">
        <v>569</v>
      </c>
      <c r="T66" s="7" t="s">
        <v>580</v>
      </c>
      <c r="U66" s="12" t="s">
        <v>19</v>
      </c>
      <c r="V66" s="12" t="s">
        <v>19</v>
      </c>
      <c r="W66" s="14" t="s">
        <v>19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</v>
      </c>
      <c r="AD66" t="s">
        <v>6</v>
      </c>
      <c r="AE66" t="s">
        <v>571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581</v>
      </c>
      <c r="B67" s="6" t="s">
        <v>582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583</v>
      </c>
      <c r="H67" s="7" t="s">
        <v>584</v>
      </c>
      <c r="I67" s="7" t="s">
        <v>79</v>
      </c>
      <c r="J67" s="7" t="s">
        <v>2</v>
      </c>
      <c r="K67" s="7" t="s">
        <v>585</v>
      </c>
      <c r="L67" s="7">
        <v>1</v>
      </c>
      <c r="M67" s="7">
        <v>2</v>
      </c>
      <c r="N67" s="7" t="s">
        <v>324</v>
      </c>
      <c r="O67" s="7" t="s">
        <v>324</v>
      </c>
      <c r="P67" s="7" t="s">
        <v>493</v>
      </c>
      <c r="Q67" s="7"/>
      <c r="R67" s="12" t="s">
        <v>586</v>
      </c>
      <c r="S67" s="14" t="s">
        <v>19</v>
      </c>
      <c r="T67" s="7"/>
      <c r="U67" s="12" t="s">
        <v>19</v>
      </c>
      <c r="V67" s="12" t="s">
        <v>586</v>
      </c>
      <c r="W67" s="14" t="s">
        <v>587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281</v>
      </c>
      <c r="AD67" t="s">
        <v>6</v>
      </c>
      <c r="AE67" t="s">
        <v>588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589</v>
      </c>
      <c r="B68" s="6" t="s">
        <v>590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346</v>
      </c>
      <c r="H68" s="7" t="s">
        <v>347</v>
      </c>
      <c r="I68" s="7" t="s">
        <v>79</v>
      </c>
      <c r="J68" s="7" t="s">
        <v>2</v>
      </c>
      <c r="K68" s="7" t="s">
        <v>591</v>
      </c>
      <c r="L68" s="7">
        <v>1</v>
      </c>
      <c r="M68" s="7">
        <v>3</v>
      </c>
      <c r="N68" s="7" t="s">
        <v>325</v>
      </c>
      <c r="O68" s="7" t="s">
        <v>493</v>
      </c>
      <c r="P68" s="7" t="s">
        <v>568</v>
      </c>
      <c r="Q68" s="7"/>
      <c r="R68" s="12" t="s">
        <v>592</v>
      </c>
      <c r="S68" s="14" t="s">
        <v>592</v>
      </c>
      <c r="T68" s="7" t="s">
        <v>593</v>
      </c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594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595</v>
      </c>
      <c r="B69" s="6" t="s">
        <v>596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246</v>
      </c>
      <c r="H69" s="7" t="s">
        <v>247</v>
      </c>
      <c r="I69" s="7" t="s">
        <v>79</v>
      </c>
      <c r="J69" s="7" t="s">
        <v>2</v>
      </c>
      <c r="K69" s="7" t="s">
        <v>597</v>
      </c>
      <c r="L69" s="7">
        <v>1</v>
      </c>
      <c r="M69" s="7">
        <v>1</v>
      </c>
      <c r="N69" s="7" t="s">
        <v>493</v>
      </c>
      <c r="O69" s="7" t="s">
        <v>493</v>
      </c>
      <c r="P69" s="7" t="s">
        <v>567</v>
      </c>
      <c r="Q69" s="7"/>
      <c r="R69" s="12" t="s">
        <v>598</v>
      </c>
      <c r="S69" s="14" t="s">
        <v>598</v>
      </c>
      <c r="T69" s="7" t="s">
        <v>599</v>
      </c>
      <c r="U69" s="12" t="s">
        <v>19</v>
      </c>
      <c r="V69" s="12" t="s">
        <v>19</v>
      </c>
      <c r="W69" s="14" t="s">
        <v>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19</v>
      </c>
      <c r="AD69" t="s">
        <v>6</v>
      </c>
      <c r="AE69" t="s">
        <v>251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600</v>
      </c>
      <c r="B70" s="6" t="s">
        <v>601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602</v>
      </c>
      <c r="H70" s="7" t="s">
        <v>603</v>
      </c>
      <c r="I70" s="7" t="s">
        <v>79</v>
      </c>
      <c r="J70" s="7" t="s">
        <v>2</v>
      </c>
      <c r="K70" s="7" t="s">
        <v>604</v>
      </c>
      <c r="L70" s="7">
        <v>1</v>
      </c>
      <c r="M70" s="7">
        <v>1</v>
      </c>
      <c r="N70" s="7" t="s">
        <v>219</v>
      </c>
      <c r="O70" s="7" t="s">
        <v>493</v>
      </c>
      <c r="P70" s="7" t="s">
        <v>567</v>
      </c>
      <c r="Q70" s="7"/>
      <c r="R70" s="12" t="s">
        <v>605</v>
      </c>
      <c r="S70" s="14" t="s">
        <v>19</v>
      </c>
      <c r="T70" s="7"/>
      <c r="U70" s="12" t="s">
        <v>19</v>
      </c>
      <c r="V70" s="12" t="s">
        <v>605</v>
      </c>
      <c r="W70" s="14" t="s">
        <v>606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607</v>
      </c>
      <c r="AD70" t="s">
        <v>6</v>
      </c>
      <c r="AE70" t="s">
        <v>608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609</v>
      </c>
      <c r="B71" s="6" t="s">
        <v>610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611</v>
      </c>
      <c r="H71" s="7" t="s">
        <v>612</v>
      </c>
      <c r="I71" s="7" t="s">
        <v>79</v>
      </c>
      <c r="J71" s="7" t="s">
        <v>2</v>
      </c>
      <c r="K71" s="7" t="s">
        <v>613</v>
      </c>
      <c r="L71" s="7">
        <v>1</v>
      </c>
      <c r="M71" s="7">
        <v>2</v>
      </c>
      <c r="N71" s="7" t="s">
        <v>81</v>
      </c>
      <c r="O71" s="7" t="s">
        <v>325</v>
      </c>
      <c r="P71" s="7" t="s">
        <v>567</v>
      </c>
      <c r="Q71" s="7"/>
      <c r="R71" s="12" t="s">
        <v>614</v>
      </c>
      <c r="S71" s="14" t="s">
        <v>19</v>
      </c>
      <c r="T71" s="7"/>
      <c r="U71" s="12" t="s">
        <v>19</v>
      </c>
      <c r="V71" s="12" t="s">
        <v>614</v>
      </c>
      <c r="W71" s="14" t="s">
        <v>273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528</v>
      </c>
      <c r="AD71" t="s">
        <v>6</v>
      </c>
      <c r="AE71" t="s">
        <v>615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616</v>
      </c>
      <c r="B72" s="6" t="s">
        <v>617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246</v>
      </c>
      <c r="H72" s="7" t="s">
        <v>247</v>
      </c>
      <c r="I72" s="7" t="s">
        <v>79</v>
      </c>
      <c r="J72" s="7" t="s">
        <v>2</v>
      </c>
      <c r="K72" s="7" t="s">
        <v>618</v>
      </c>
      <c r="L72" s="7">
        <v>1</v>
      </c>
      <c r="M72" s="7">
        <v>1</v>
      </c>
      <c r="N72" s="7" t="s">
        <v>325</v>
      </c>
      <c r="O72" s="7" t="s">
        <v>493</v>
      </c>
      <c r="P72" s="7" t="s">
        <v>567</v>
      </c>
      <c r="Q72" s="7"/>
      <c r="R72" s="12" t="s">
        <v>619</v>
      </c>
      <c r="S72" s="14" t="s">
        <v>19</v>
      </c>
      <c r="T72" s="7"/>
      <c r="U72" s="12" t="s">
        <v>19</v>
      </c>
      <c r="V72" s="12" t="s">
        <v>619</v>
      </c>
      <c r="W72" s="14" t="s">
        <v>620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621</v>
      </c>
      <c r="AD72" t="s">
        <v>6</v>
      </c>
      <c r="AE72" t="s">
        <v>251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622</v>
      </c>
      <c r="B73" s="6" t="s">
        <v>623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624</v>
      </c>
      <c r="H73" s="7" t="s">
        <v>625</v>
      </c>
      <c r="I73" s="7" t="s">
        <v>79</v>
      </c>
      <c r="J73" s="7" t="s">
        <v>2</v>
      </c>
      <c r="K73" s="7" t="s">
        <v>626</v>
      </c>
      <c r="L73" s="7">
        <v>1</v>
      </c>
      <c r="M73" s="7">
        <v>1</v>
      </c>
      <c r="N73" s="7" t="s">
        <v>493</v>
      </c>
      <c r="O73" s="7" t="s">
        <v>493</v>
      </c>
      <c r="P73" s="7" t="s">
        <v>567</v>
      </c>
      <c r="Q73" s="7"/>
      <c r="R73" s="12" t="s">
        <v>520</v>
      </c>
      <c r="S73" s="14" t="s">
        <v>19</v>
      </c>
      <c r="T73" s="7"/>
      <c r="U73" s="12" t="s">
        <v>19</v>
      </c>
      <c r="V73" s="12" t="s">
        <v>520</v>
      </c>
      <c r="W73" s="14" t="s">
        <v>521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522</v>
      </c>
      <c r="AD73" t="s">
        <v>6</v>
      </c>
      <c r="AE73" t="s">
        <v>627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628</v>
      </c>
      <c r="B74" s="6" t="s">
        <v>629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260</v>
      </c>
      <c r="H74" s="7" t="s">
        <v>261</v>
      </c>
      <c r="I74" s="7" t="s">
        <v>79</v>
      </c>
      <c r="J74" s="7" t="s">
        <v>2</v>
      </c>
      <c r="K74" s="7" t="s">
        <v>507</v>
      </c>
      <c r="L74" s="7">
        <v>1</v>
      </c>
      <c r="M74" s="7">
        <v>1</v>
      </c>
      <c r="N74" s="7" t="s">
        <v>324</v>
      </c>
      <c r="O74" s="7" t="s">
        <v>493</v>
      </c>
      <c r="P74" s="7" t="s">
        <v>567</v>
      </c>
      <c r="Q74" s="7"/>
      <c r="R74" s="12" t="s">
        <v>213</v>
      </c>
      <c r="S74" s="14" t="s">
        <v>19</v>
      </c>
      <c r="T74" s="7"/>
      <c r="U74" s="12" t="s">
        <v>19</v>
      </c>
      <c r="V74" s="12" t="s">
        <v>213</v>
      </c>
      <c r="W74" s="14" t="s">
        <v>630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631</v>
      </c>
      <c r="AD74" t="s">
        <v>6</v>
      </c>
      <c r="AE74" t="s">
        <v>266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632</v>
      </c>
      <c r="B75" s="6" t="s">
        <v>633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140</v>
      </c>
      <c r="H75" s="7" t="s">
        <v>141</v>
      </c>
      <c r="I75" s="7" t="s">
        <v>79</v>
      </c>
      <c r="J75" s="7" t="s">
        <v>2</v>
      </c>
      <c r="K75" s="7" t="s">
        <v>634</v>
      </c>
      <c r="L75" s="7">
        <v>1</v>
      </c>
      <c r="M75" s="7">
        <v>1</v>
      </c>
      <c r="N75" s="7" t="s">
        <v>493</v>
      </c>
      <c r="O75" s="7" t="s">
        <v>493</v>
      </c>
      <c r="P75" s="7" t="s">
        <v>567</v>
      </c>
      <c r="Q75" s="7"/>
      <c r="R75" s="12" t="s">
        <v>635</v>
      </c>
      <c r="S75" s="14" t="s">
        <v>19</v>
      </c>
      <c r="T75" s="7"/>
      <c r="U75" s="12" t="s">
        <v>19</v>
      </c>
      <c r="V75" s="12" t="s">
        <v>635</v>
      </c>
      <c r="W75" s="14" t="s">
        <v>357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636</v>
      </c>
      <c r="AD75" t="s">
        <v>6</v>
      </c>
      <c r="AE75" t="s">
        <v>637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638</v>
      </c>
      <c r="B76" s="6" t="s">
        <v>639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640</v>
      </c>
      <c r="H76" s="7" t="s">
        <v>641</v>
      </c>
      <c r="I76" s="7" t="s">
        <v>79</v>
      </c>
      <c r="J76" s="7" t="s">
        <v>2</v>
      </c>
      <c r="K76" s="7" t="s">
        <v>642</v>
      </c>
      <c r="L76" s="7">
        <v>1</v>
      </c>
      <c r="M76" s="7">
        <v>1</v>
      </c>
      <c r="N76" s="7" t="s">
        <v>493</v>
      </c>
      <c r="O76" s="7" t="s">
        <v>493</v>
      </c>
      <c r="P76" s="7" t="s">
        <v>567</v>
      </c>
      <c r="Q76" s="7"/>
      <c r="R76" s="12" t="s">
        <v>643</v>
      </c>
      <c r="S76" s="14" t="s">
        <v>19</v>
      </c>
      <c r="T76" s="7"/>
      <c r="U76" s="12" t="s">
        <v>19</v>
      </c>
      <c r="V76" s="12" t="s">
        <v>643</v>
      </c>
      <c r="W76" s="14" t="s">
        <v>521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644</v>
      </c>
      <c r="AD76" t="s">
        <v>6</v>
      </c>
      <c r="AE76" t="s">
        <v>645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646</v>
      </c>
      <c r="B77" s="6" t="s">
        <v>647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131</v>
      </c>
      <c r="H77" s="7" t="s">
        <v>132</v>
      </c>
      <c r="I77" s="7" t="s">
        <v>79</v>
      </c>
      <c r="J77" s="7" t="s">
        <v>2</v>
      </c>
      <c r="K77" s="7" t="s">
        <v>542</v>
      </c>
      <c r="L77" s="7">
        <v>1</v>
      </c>
      <c r="M77" s="7">
        <v>1</v>
      </c>
      <c r="N77" s="7" t="s">
        <v>82</v>
      </c>
      <c r="O77" s="7" t="s">
        <v>493</v>
      </c>
      <c r="P77" s="7" t="s">
        <v>567</v>
      </c>
      <c r="Q77" s="7"/>
      <c r="R77" s="12" t="s">
        <v>648</v>
      </c>
      <c r="S77" s="14" t="s">
        <v>19</v>
      </c>
      <c r="T77" s="7"/>
      <c r="U77" s="12" t="s">
        <v>19</v>
      </c>
      <c r="V77" s="12" t="s">
        <v>648</v>
      </c>
      <c r="W77" s="14" t="s">
        <v>620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98</v>
      </c>
      <c r="AD77" t="s">
        <v>6</v>
      </c>
      <c r="AE77" t="s">
        <v>545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649</v>
      </c>
      <c r="B78" s="6" t="s">
        <v>650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651</v>
      </c>
      <c r="H78" s="7" t="s">
        <v>652</v>
      </c>
      <c r="I78" s="7" t="s">
        <v>79</v>
      </c>
      <c r="J78" s="7" t="s">
        <v>2</v>
      </c>
      <c r="K78" s="7" t="s">
        <v>653</v>
      </c>
      <c r="L78" s="7">
        <v>3</v>
      </c>
      <c r="M78" s="7">
        <v>1</v>
      </c>
      <c r="N78" s="7" t="s">
        <v>83</v>
      </c>
      <c r="O78" s="7" t="s">
        <v>493</v>
      </c>
      <c r="P78" s="7" t="s">
        <v>567</v>
      </c>
      <c r="Q78" s="7"/>
      <c r="R78" s="12" t="s">
        <v>654</v>
      </c>
      <c r="S78" s="14" t="s">
        <v>19</v>
      </c>
      <c r="T78" s="7"/>
      <c r="U78" s="12" t="s">
        <v>19</v>
      </c>
      <c r="V78" s="12" t="s">
        <v>654</v>
      </c>
      <c r="W78" s="14" t="s">
        <v>655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656</v>
      </c>
      <c r="AD78" t="s">
        <v>6</v>
      </c>
      <c r="AE78" t="s">
        <v>430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657</v>
      </c>
      <c r="B79" s="6" t="s">
        <v>658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659</v>
      </c>
      <c r="H79" s="7" t="s">
        <v>660</v>
      </c>
      <c r="I79" s="7" t="s">
        <v>79</v>
      </c>
      <c r="J79" s="7" t="s">
        <v>2</v>
      </c>
      <c r="K79" s="7" t="s">
        <v>661</v>
      </c>
      <c r="L79" s="7">
        <v>2</v>
      </c>
      <c r="M79" s="7">
        <v>1</v>
      </c>
      <c r="N79" s="7" t="s">
        <v>493</v>
      </c>
      <c r="O79" s="7" t="s">
        <v>493</v>
      </c>
      <c r="P79" s="7" t="s">
        <v>567</v>
      </c>
      <c r="Q79" s="7"/>
      <c r="R79" s="12" t="s">
        <v>662</v>
      </c>
      <c r="S79" s="14" t="s">
        <v>19</v>
      </c>
      <c r="T79" s="7"/>
      <c r="U79" s="12" t="s">
        <v>19</v>
      </c>
      <c r="V79" s="12" t="s">
        <v>662</v>
      </c>
      <c r="W79" s="14" t="s">
        <v>663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664</v>
      </c>
      <c r="AD79" t="s">
        <v>6</v>
      </c>
      <c r="AE79" t="s">
        <v>665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666</v>
      </c>
      <c r="B80" s="6" t="s">
        <v>667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140</v>
      </c>
      <c r="H80" s="7" t="s">
        <v>141</v>
      </c>
      <c r="I80" s="7" t="s">
        <v>79</v>
      </c>
      <c r="J80" s="7" t="s">
        <v>2</v>
      </c>
      <c r="K80" s="7" t="s">
        <v>634</v>
      </c>
      <c r="L80" s="7">
        <v>1</v>
      </c>
      <c r="M80" s="7">
        <v>1</v>
      </c>
      <c r="N80" s="7" t="s">
        <v>493</v>
      </c>
      <c r="O80" s="7" t="s">
        <v>493</v>
      </c>
      <c r="P80" s="7" t="s">
        <v>567</v>
      </c>
      <c r="Q80" s="7"/>
      <c r="R80" s="12" t="s">
        <v>668</v>
      </c>
      <c r="S80" s="14" t="s">
        <v>19</v>
      </c>
      <c r="T80" s="7"/>
      <c r="U80" s="12" t="s">
        <v>19</v>
      </c>
      <c r="V80" s="12" t="s">
        <v>668</v>
      </c>
      <c r="W80" s="14" t="s">
        <v>669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670</v>
      </c>
      <c r="AD80" t="s">
        <v>6</v>
      </c>
      <c r="AE80" t="s">
        <v>637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671</v>
      </c>
      <c r="B81" s="6" t="s">
        <v>672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260</v>
      </c>
      <c r="H81" s="7" t="s">
        <v>261</v>
      </c>
      <c r="I81" s="7" t="s">
        <v>79</v>
      </c>
      <c r="J81" s="7" t="s">
        <v>2</v>
      </c>
      <c r="K81" s="7" t="s">
        <v>673</v>
      </c>
      <c r="L81" s="7">
        <v>1</v>
      </c>
      <c r="M81" s="7">
        <v>1</v>
      </c>
      <c r="N81" s="7" t="s">
        <v>493</v>
      </c>
      <c r="O81" s="7" t="s">
        <v>493</v>
      </c>
      <c r="P81" s="7" t="s">
        <v>567</v>
      </c>
      <c r="Q81" s="7"/>
      <c r="R81" s="12" t="s">
        <v>674</v>
      </c>
      <c r="S81" s="14" t="s">
        <v>19</v>
      </c>
      <c r="T81" s="7"/>
      <c r="U81" s="12" t="s">
        <v>19</v>
      </c>
      <c r="V81" s="12" t="s">
        <v>674</v>
      </c>
      <c r="W81" s="14" t="s">
        <v>630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675</v>
      </c>
      <c r="AD81" t="s">
        <v>6</v>
      </c>
      <c r="AE81" t="s">
        <v>676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677</v>
      </c>
      <c r="B82" s="6" t="s">
        <v>678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679</v>
      </c>
      <c r="H82" s="7" t="s">
        <v>680</v>
      </c>
      <c r="I82" s="7" t="s">
        <v>79</v>
      </c>
      <c r="J82" s="7" t="s">
        <v>2</v>
      </c>
      <c r="K82" s="7" t="s">
        <v>681</v>
      </c>
      <c r="L82" s="7">
        <v>1</v>
      </c>
      <c r="M82" s="7">
        <v>1</v>
      </c>
      <c r="N82" s="7" t="s">
        <v>493</v>
      </c>
      <c r="O82" s="7" t="s">
        <v>493</v>
      </c>
      <c r="P82" s="7" t="s">
        <v>567</v>
      </c>
      <c r="Q82" s="7"/>
      <c r="R82" s="12" t="s">
        <v>682</v>
      </c>
      <c r="S82" s="14" t="s">
        <v>19</v>
      </c>
      <c r="T82" s="7"/>
      <c r="U82" s="12" t="s">
        <v>19</v>
      </c>
      <c r="V82" s="12" t="s">
        <v>682</v>
      </c>
      <c r="W82" s="14" t="s">
        <v>374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683</v>
      </c>
      <c r="AD82" t="s">
        <v>6</v>
      </c>
      <c r="AE82" t="s">
        <v>684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685</v>
      </c>
      <c r="B83" s="6" t="s">
        <v>686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687</v>
      </c>
      <c r="H83" s="7" t="s">
        <v>688</v>
      </c>
      <c r="I83" s="7" t="s">
        <v>79</v>
      </c>
      <c r="J83" s="7" t="s">
        <v>2</v>
      </c>
      <c r="K83" s="7" t="s">
        <v>689</v>
      </c>
      <c r="L83" s="7">
        <v>1</v>
      </c>
      <c r="M83" s="7">
        <v>3</v>
      </c>
      <c r="N83" s="7" t="s">
        <v>567</v>
      </c>
      <c r="O83" s="7" t="s">
        <v>567</v>
      </c>
      <c r="P83" s="7" t="s">
        <v>690</v>
      </c>
      <c r="Q83" s="7"/>
      <c r="R83" s="12" t="s">
        <v>691</v>
      </c>
      <c r="S83" s="14" t="s">
        <v>691</v>
      </c>
      <c r="T83" s="7" t="s">
        <v>692</v>
      </c>
      <c r="U83" s="12" t="s">
        <v>19</v>
      </c>
      <c r="V83" s="12" t="s">
        <v>19</v>
      </c>
      <c r="W83" s="14" t="s">
        <v>19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19</v>
      </c>
      <c r="AD83" t="s">
        <v>6</v>
      </c>
      <c r="AE83" t="s">
        <v>665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693</v>
      </c>
      <c r="B84" s="6" t="s">
        <v>694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695</v>
      </c>
      <c r="H84" s="7" t="s">
        <v>696</v>
      </c>
      <c r="I84" s="7" t="s">
        <v>79</v>
      </c>
      <c r="J84" s="7" t="s">
        <v>2</v>
      </c>
      <c r="K84" s="7" t="s">
        <v>697</v>
      </c>
      <c r="L84" s="7">
        <v>1</v>
      </c>
      <c r="M84" s="7">
        <v>2</v>
      </c>
      <c r="N84" s="7" t="s">
        <v>567</v>
      </c>
      <c r="O84" s="7" t="s">
        <v>698</v>
      </c>
      <c r="P84" s="7" t="s">
        <v>699</v>
      </c>
      <c r="Q84" s="7"/>
      <c r="R84" s="12" t="s">
        <v>700</v>
      </c>
      <c r="S84" s="14" t="s">
        <v>700</v>
      </c>
      <c r="T84" s="7" t="s">
        <v>701</v>
      </c>
      <c r="U84" s="12" t="s">
        <v>19</v>
      </c>
      <c r="V84" s="12" t="s">
        <v>19</v>
      </c>
      <c r="W84" s="14" t="s">
        <v>19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19</v>
      </c>
      <c r="AD84" t="s">
        <v>6</v>
      </c>
      <c r="AE84" t="s">
        <v>702</v>
      </c>
      <c r="AF84" t="s">
        <v>88</v>
      </c>
      <c r="AG84" t="s">
        <v>75</v>
      </c>
      <c r="AH84" t="s">
        <v>19</v>
      </c>
    </row>
    <row r="85" customHeight="1" spans="1:32">
      <c r="A85" s="10" t="s">
        <v>703</v>
      </c>
      <c r="B85" s="10"/>
      <c r="C85" s="10" t="s">
        <v>704</v>
      </c>
      <c r="D85" s="10"/>
      <c r="E85" s="10"/>
      <c r="F85" s="10"/>
      <c r="G85" s="10" t="s">
        <v>704</v>
      </c>
      <c r="H85" s="10" t="s">
        <v>704</v>
      </c>
      <c r="I85" s="10" t="s">
        <v>704</v>
      </c>
      <c r="J85" s="10" t="s">
        <v>704</v>
      </c>
      <c r="K85" s="10" t="s">
        <v>704</v>
      </c>
      <c r="L85" s="10" t="s">
        <v>704</v>
      </c>
      <c r="M85" s="10" t="s">
        <v>704</v>
      </c>
      <c r="N85" s="10" t="s">
        <v>704</v>
      </c>
      <c r="O85" s="10" t="s">
        <v>704</v>
      </c>
      <c r="P85" s="10" t="s">
        <v>704</v>
      </c>
      <c r="Q85" s="10"/>
      <c r="R85" s="13" t="s">
        <v>20</v>
      </c>
      <c r="S85" s="13" t="s">
        <v>21</v>
      </c>
      <c r="T85" s="10" t="s">
        <v>704</v>
      </c>
      <c r="U85" s="13"/>
      <c r="V85" s="13" t="s">
        <v>705</v>
      </c>
      <c r="W85" s="13" t="s">
        <v>22</v>
      </c>
      <c r="X85" s="13"/>
      <c r="Y85" s="13"/>
      <c r="Z85" s="13"/>
      <c r="AA85" s="10"/>
      <c r="AB85" s="13"/>
      <c r="AC85" s="10"/>
      <c r="AD85" s="10" t="s">
        <v>704</v>
      </c>
      <c r="AE85" s="10"/>
      <c r="AF8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706</v>
      </c>
      <c r="B1" s="4" t="s">
        <v>707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708</v>
      </c>
      <c r="H1" s="4" t="s">
        <v>709</v>
      </c>
      <c r="I1" s="4" t="s">
        <v>13</v>
      </c>
      <c r="J1" s="4" t="s">
        <v>17</v>
      </c>
      <c r="K1" s="4" t="s">
        <v>18</v>
      </c>
      <c r="L1" s="11" t="s">
        <v>710</v>
      </c>
      <c r="M1" s="4" t="s">
        <v>711</v>
      </c>
      <c r="N1" s="4" t="s">
        <v>712</v>
      </c>
    </row>
    <row r="2" ht="14.25" customHeight="1" spans="1:256">
      <c r="A2" s="6" t="s">
        <v>713</v>
      </c>
      <c r="B2" s="7" t="s">
        <v>714</v>
      </c>
      <c r="C2" s="7" t="s">
        <v>715</v>
      </c>
      <c r="D2" s="7" t="s">
        <v>2</v>
      </c>
      <c r="E2" s="7" t="s">
        <v>76</v>
      </c>
      <c r="F2" s="7" t="s">
        <v>75</v>
      </c>
      <c r="G2" s="7" t="s">
        <v>567</v>
      </c>
      <c r="H2" s="7" t="s">
        <v>716</v>
      </c>
      <c r="I2" s="12" t="s">
        <v>23</v>
      </c>
      <c r="J2" s="12" t="s">
        <v>19</v>
      </c>
      <c r="K2" s="12" t="s">
        <v>23</v>
      </c>
      <c r="L2" s="7" t="s">
        <v>717</v>
      </c>
      <c r="M2" s="7" t="s">
        <v>718</v>
      </c>
      <c r="N2" s="7" t="s">
        <v>719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703</v>
      </c>
      <c r="B3" s="10" t="s">
        <v>704</v>
      </c>
      <c r="C3" s="10" t="s">
        <v>704</v>
      </c>
      <c r="D3" s="10" t="s">
        <v>704</v>
      </c>
      <c r="E3" s="10"/>
      <c r="F3" s="10"/>
      <c r="G3" s="10" t="s">
        <v>704</v>
      </c>
      <c r="H3" s="10" t="s">
        <v>704</v>
      </c>
      <c r="I3" s="13" t="s">
        <v>23</v>
      </c>
      <c r="J3" s="13"/>
      <c r="K3" s="13"/>
      <c r="L3" s="10"/>
      <c r="M3" s="10" t="s">
        <v>704</v>
      </c>
      <c r="N3" t="s">
        <v>704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720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A94" sqref="A94:C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721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2584</v>
      </c>
      <c r="E2" t="str">
        <f>VLOOKUP(A2,HOP!A:L,12,0)</f>
        <v>2584.00</v>
      </c>
      <c r="F2" t="str">
        <f>VLOOKUP(A2,HOP!A:C,3,0)</f>
        <v>2770619</v>
      </c>
      <c r="G2">
        <f>D2-E2</f>
        <v>0</v>
      </c>
      <c r="H2" t="str">
        <f>$H$1&amp;F2</f>
        <v>，2770619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237</v>
      </c>
      <c r="E3" t="str">
        <f>VLOOKUP(A3,HOP!A:L,12,0)</f>
        <v>237.00</v>
      </c>
      <c r="F3" t="str">
        <f>VLOOKUP(A3,HOP!A:C,3,0)</f>
        <v>2773966</v>
      </c>
      <c r="G3">
        <f t="shared" ref="G3:G34" si="0">D3-E3</f>
        <v>0</v>
      </c>
      <c r="H3" t="str">
        <f t="shared" ref="H3:H34" si="1">$H$1&amp;F3</f>
        <v>，2773966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95</v>
      </c>
      <c r="C4" s="7" t="s">
        <v>83</v>
      </c>
      <c r="D4" s="3">
        <v>1258</v>
      </c>
      <c r="E4" t="str">
        <f>VLOOKUP(A4,HOP!A:L,12,0)</f>
        <v>1258.00</v>
      </c>
      <c r="F4" t="str">
        <f>VLOOKUP(A4,HOP!A:C,3,0)</f>
        <v>2752815</v>
      </c>
      <c r="G4">
        <f t="shared" si="0"/>
        <v>0</v>
      </c>
      <c r="H4" t="str">
        <f t="shared" si="1"/>
        <v>，2752815</v>
      </c>
      <c r="I4" t="str">
        <f>VLOOKUP(A4,HOP!A:U,21,0)</f>
        <v>直采</v>
      </c>
    </row>
    <row r="5" ht="14.25" hidden="1" customHeight="1" spans="1:9">
      <c r="A5" s="6" t="s">
        <v>110</v>
      </c>
      <c r="B5" s="7" t="s">
        <v>115</v>
      </c>
      <c r="C5" s="7" t="s">
        <v>83</v>
      </c>
      <c r="D5" s="3">
        <v>939</v>
      </c>
      <c r="E5" t="str">
        <f>VLOOKUP(A5,HOP!A:L,12,0)</f>
        <v>939.00</v>
      </c>
      <c r="F5" t="str">
        <f>VLOOKUP(A5,HOP!A:C,3,0)</f>
        <v>2775531</v>
      </c>
      <c r="G5">
        <f t="shared" si="0"/>
        <v>0</v>
      </c>
      <c r="H5" t="str">
        <f t="shared" si="1"/>
        <v>，2775531</v>
      </c>
      <c r="I5" t="str">
        <f>VLOOKUP(A5,HOP!A:U,21,0)</f>
        <v>直采</v>
      </c>
    </row>
    <row r="6" ht="14.25" hidden="1" customHeight="1" spans="1:9">
      <c r="A6" s="6" t="s">
        <v>120</v>
      </c>
      <c r="B6" s="7" t="s">
        <v>95</v>
      </c>
      <c r="C6" s="7" t="s">
        <v>83</v>
      </c>
      <c r="D6" s="3">
        <v>744</v>
      </c>
      <c r="E6" t="str">
        <f>VLOOKUP(A6,HOP!A:L,12,0)</f>
        <v>744.00</v>
      </c>
      <c r="F6" t="str">
        <f>VLOOKUP(A6,HOP!A:C,3,0)</f>
        <v>2774506</v>
      </c>
      <c r="G6">
        <f t="shared" si="0"/>
        <v>0</v>
      </c>
      <c r="H6" t="str">
        <f t="shared" si="1"/>
        <v>，2774506</v>
      </c>
      <c r="I6" t="str">
        <f>VLOOKUP(A6,HOP!A:U,21,0)</f>
        <v>直连</v>
      </c>
    </row>
    <row r="7" ht="14.25" hidden="1" customHeight="1" spans="1:9">
      <c r="A7" s="6" t="s">
        <v>129</v>
      </c>
      <c r="B7" s="7" t="s">
        <v>95</v>
      </c>
      <c r="C7" s="7" t="s">
        <v>83</v>
      </c>
      <c r="D7" s="3">
        <v>898</v>
      </c>
      <c r="E7" t="str">
        <f>VLOOKUP(A7,HOP!A:L,12,0)</f>
        <v>898.00</v>
      </c>
      <c r="F7" t="str">
        <f>VLOOKUP(A7,HOP!A:C,3,0)</f>
        <v>2777552</v>
      </c>
      <c r="G7">
        <f t="shared" si="0"/>
        <v>0</v>
      </c>
      <c r="H7" t="str">
        <f t="shared" si="1"/>
        <v>，2777552</v>
      </c>
      <c r="I7" t="str">
        <f>VLOOKUP(A7,HOP!A:U,21,0)</f>
        <v>直采</v>
      </c>
    </row>
    <row r="8" ht="14.25" hidden="1" customHeight="1" spans="1:9">
      <c r="A8" s="6" t="s">
        <v>138</v>
      </c>
      <c r="B8" s="7" t="s">
        <v>143</v>
      </c>
      <c r="C8" s="7" t="s">
        <v>83</v>
      </c>
      <c r="D8" s="3">
        <v>566</v>
      </c>
      <c r="E8" t="str">
        <f>VLOOKUP(A8,HOP!A:L,12,0)</f>
        <v>566.00</v>
      </c>
      <c r="F8" t="str">
        <f>VLOOKUP(A8,HOP!A:C,3,0)</f>
        <v>2779315</v>
      </c>
      <c r="G8">
        <f t="shared" si="0"/>
        <v>0</v>
      </c>
      <c r="H8" t="str">
        <f t="shared" si="1"/>
        <v>，2779315</v>
      </c>
      <c r="I8" t="str">
        <f>VLOOKUP(A8,HOP!A:U,21,0)</f>
        <v>直采</v>
      </c>
    </row>
    <row r="9" ht="14.25" hidden="1" customHeight="1" spans="1:9">
      <c r="A9" s="6" t="s">
        <v>147</v>
      </c>
      <c r="B9" s="7" t="s">
        <v>83</v>
      </c>
      <c r="C9" s="7" t="s">
        <v>152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156</v>
      </c>
      <c r="B10" s="7" t="s">
        <v>95</v>
      </c>
      <c r="C10" s="7" t="s">
        <v>83</v>
      </c>
      <c r="D10" s="3">
        <v>832</v>
      </c>
      <c r="E10" t="str">
        <f>VLOOKUP(A10,HOP!A:L,12,0)</f>
        <v>832.00</v>
      </c>
      <c r="F10" t="str">
        <f>VLOOKUP(A10,HOP!A:C,3,0)</f>
        <v>2776978</v>
      </c>
      <c r="G10">
        <f t="shared" si="0"/>
        <v>0</v>
      </c>
      <c r="H10" t="str">
        <f t="shared" si="1"/>
        <v>，2776978</v>
      </c>
      <c r="I10" t="str">
        <f>VLOOKUP(A10,HOP!A:U,21,0)</f>
        <v>直连</v>
      </c>
    </row>
    <row r="11" ht="14.25" hidden="1" customHeight="1" spans="1:9">
      <c r="A11" s="6" t="s">
        <v>165</v>
      </c>
      <c r="B11" s="7" t="s">
        <v>83</v>
      </c>
      <c r="C11" s="7" t="s">
        <v>152</v>
      </c>
      <c r="D11" s="3">
        <v>287</v>
      </c>
      <c r="E11" t="str">
        <f>VLOOKUP(A11,HOP!A:L,12,0)</f>
        <v>287.00</v>
      </c>
      <c r="F11" t="str">
        <f>VLOOKUP(A11,HOP!A:C,3,0)</f>
        <v>2741226</v>
      </c>
      <c r="G11">
        <f t="shared" si="0"/>
        <v>0</v>
      </c>
      <c r="H11" t="str">
        <f t="shared" si="1"/>
        <v>，2741226</v>
      </c>
      <c r="I11" t="str">
        <f>VLOOKUP(A11,HOP!A:U,21,0)</f>
        <v>直连</v>
      </c>
    </row>
    <row r="12" ht="14.25" hidden="1" customHeight="1" spans="1:9">
      <c r="A12" s="6" t="s">
        <v>174</v>
      </c>
      <c r="B12" s="7" t="s">
        <v>115</v>
      </c>
      <c r="C12" s="7" t="s">
        <v>152</v>
      </c>
      <c r="D12" s="3">
        <v>1888</v>
      </c>
      <c r="E12" t="str">
        <f>VLOOKUP(A12,HOP!A:L,12,0)</f>
        <v>1888.00</v>
      </c>
      <c r="F12" t="str">
        <f>VLOOKUP(A12,HOP!A:C,3,0)</f>
        <v>2772774</v>
      </c>
      <c r="G12">
        <f t="shared" si="0"/>
        <v>0</v>
      </c>
      <c r="H12" t="str">
        <f t="shared" si="1"/>
        <v>，2772774</v>
      </c>
      <c r="I12" t="str">
        <f>VLOOKUP(A12,HOP!A:U,21,0)</f>
        <v>直连</v>
      </c>
    </row>
    <row r="13" ht="14.25" hidden="1" customHeight="1" spans="1:9">
      <c r="A13" s="6" t="s">
        <v>183</v>
      </c>
      <c r="B13" s="7" t="s">
        <v>143</v>
      </c>
      <c r="C13" s="7" t="s">
        <v>152</v>
      </c>
      <c r="D13" s="3">
        <v>1370</v>
      </c>
      <c r="E13" t="str">
        <f>VLOOKUP(A13,HOP!A:L,12,0)</f>
        <v>1370.00</v>
      </c>
      <c r="F13" t="str">
        <f>VLOOKUP(A13,HOP!A:C,3,0)</f>
        <v>2774859</v>
      </c>
      <c r="G13">
        <f t="shared" si="0"/>
        <v>0</v>
      </c>
      <c r="H13" t="str">
        <f t="shared" si="1"/>
        <v>，2774859</v>
      </c>
      <c r="I13" t="str">
        <f>VLOOKUP(A13,HOP!A:U,21,0)</f>
        <v>直连</v>
      </c>
    </row>
    <row r="14" ht="14.25" hidden="1" customHeight="1" spans="1:9">
      <c r="A14" s="6" t="s">
        <v>192</v>
      </c>
      <c r="B14" s="7" t="s">
        <v>143</v>
      </c>
      <c r="C14" s="7" t="s">
        <v>152</v>
      </c>
      <c r="D14" s="3">
        <v>1132</v>
      </c>
      <c r="E14" t="str">
        <f>VLOOKUP(A14,HOP!A:L,12,0)</f>
        <v>1132.00</v>
      </c>
      <c r="F14" t="str">
        <f>VLOOKUP(A14,HOP!A:C,3,0)</f>
        <v>2779319</v>
      </c>
      <c r="G14">
        <f t="shared" si="0"/>
        <v>0</v>
      </c>
      <c r="H14" t="str">
        <f t="shared" si="1"/>
        <v>，2779319</v>
      </c>
      <c r="I14" t="str">
        <f>VLOOKUP(A14,HOP!A:U,21,0)</f>
        <v>直采</v>
      </c>
    </row>
    <row r="15" ht="14.25" hidden="1" customHeight="1" spans="1:9">
      <c r="A15" s="6" t="s">
        <v>197</v>
      </c>
      <c r="B15" s="7" t="s">
        <v>95</v>
      </c>
      <c r="C15" s="7" t="s">
        <v>152</v>
      </c>
      <c r="D15" s="3">
        <v>282</v>
      </c>
      <c r="E15" t="str">
        <f>VLOOKUP(A15,HOP!A:L,12,0)</f>
        <v>282.00</v>
      </c>
      <c r="F15" t="str">
        <f>VLOOKUP(A15,HOP!A:C,3,0)</f>
        <v>2777097</v>
      </c>
      <c r="G15">
        <f t="shared" si="0"/>
        <v>0</v>
      </c>
      <c r="H15" t="str">
        <f t="shared" si="1"/>
        <v>，2777097</v>
      </c>
      <c r="I15" t="str">
        <f>VLOOKUP(A15,HOP!A:U,21,0)</f>
        <v>直连</v>
      </c>
    </row>
    <row r="16" ht="14.25" hidden="1" customHeight="1" spans="1:9">
      <c r="A16" s="6" t="s">
        <v>206</v>
      </c>
      <c r="B16" s="7" t="s">
        <v>83</v>
      </c>
      <c r="C16" s="7" t="s">
        <v>152</v>
      </c>
      <c r="D16" s="3">
        <v>159</v>
      </c>
      <c r="E16" t="str">
        <f>VLOOKUP(A16,HOP!A:L,12,0)</f>
        <v>159.00</v>
      </c>
      <c r="F16" t="str">
        <f>VLOOKUP(A16,HOP!A:C,3,0)</f>
        <v>2779919</v>
      </c>
      <c r="G16">
        <f t="shared" si="0"/>
        <v>0</v>
      </c>
      <c r="H16" t="str">
        <f t="shared" si="1"/>
        <v>，2779919</v>
      </c>
      <c r="I16" t="str">
        <f>VLOOKUP(A16,HOP!A:U,21,0)</f>
        <v>直采</v>
      </c>
    </row>
    <row r="17" ht="14.25" hidden="1" customHeight="1" spans="1:9">
      <c r="A17" s="6" t="s">
        <v>214</v>
      </c>
      <c r="B17" s="7" t="s">
        <v>83</v>
      </c>
      <c r="C17" s="7" t="s">
        <v>219</v>
      </c>
      <c r="D17" s="3">
        <v>806</v>
      </c>
      <c r="E17" t="str">
        <f>VLOOKUP(A17,HOP!A:L,12,0)</f>
        <v>806.00</v>
      </c>
      <c r="F17" t="str">
        <f>VLOOKUP(A17,HOP!A:C,3,0)</f>
        <v>2775761</v>
      </c>
      <c r="G17">
        <f t="shared" si="0"/>
        <v>0</v>
      </c>
      <c r="H17" t="str">
        <f t="shared" si="1"/>
        <v>，2775761</v>
      </c>
      <c r="I17" t="str">
        <f>VLOOKUP(A17,HOP!A:U,21,0)</f>
        <v>直连</v>
      </c>
    </row>
    <row r="18" ht="14.25" hidden="1" customHeight="1" spans="1:9">
      <c r="A18" s="6" t="s">
        <v>224</v>
      </c>
      <c r="B18" s="7" t="s">
        <v>83</v>
      </c>
      <c r="C18" s="7" t="s">
        <v>219</v>
      </c>
      <c r="D18" s="3">
        <v>864</v>
      </c>
      <c r="E18" t="str">
        <f>VLOOKUP(A18,HOP!A:L,12,0)</f>
        <v>864.00</v>
      </c>
      <c r="F18" t="str">
        <f>VLOOKUP(A18,HOP!A:C,3,0)</f>
        <v>2777683</v>
      </c>
      <c r="G18">
        <f t="shared" si="0"/>
        <v>0</v>
      </c>
      <c r="H18" t="str">
        <f t="shared" si="1"/>
        <v>，2777683</v>
      </c>
      <c r="I18" t="str">
        <f>VLOOKUP(A18,HOP!A:U,21,0)</f>
        <v>直连</v>
      </c>
    </row>
    <row r="19" ht="14.25" hidden="1" customHeight="1" spans="1:9">
      <c r="A19" s="6" t="s">
        <v>229</v>
      </c>
      <c r="B19" s="7" t="s">
        <v>152</v>
      </c>
      <c r="C19" s="7" t="s">
        <v>219</v>
      </c>
      <c r="D19" s="3">
        <v>407</v>
      </c>
      <c r="E19" t="str">
        <f>VLOOKUP(A19,HOP!A:L,12,0)</f>
        <v>407.00</v>
      </c>
      <c r="F19" t="str">
        <f>VLOOKUP(A19,HOP!A:C,3,0)</f>
        <v>2779508</v>
      </c>
      <c r="G19">
        <f t="shared" si="0"/>
        <v>0</v>
      </c>
      <c r="H19" t="str">
        <f t="shared" si="1"/>
        <v>，2779508</v>
      </c>
      <c r="I19" t="str">
        <f>VLOOKUP(A19,HOP!A:U,21,0)</f>
        <v>直连</v>
      </c>
    </row>
    <row r="20" ht="14.25" hidden="1" customHeight="1" spans="1:9">
      <c r="A20" s="6" t="s">
        <v>235</v>
      </c>
      <c r="B20" s="7" t="s">
        <v>152</v>
      </c>
      <c r="C20" s="7" t="s">
        <v>219</v>
      </c>
      <c r="D20" s="3">
        <v>365</v>
      </c>
      <c r="E20" t="str">
        <f>VLOOKUP(A20,HOP!A:L,12,0)</f>
        <v>365.00</v>
      </c>
      <c r="F20" t="str">
        <f>VLOOKUP(A20,HOP!A:C,3,0)</f>
        <v>2782710</v>
      </c>
      <c r="G20">
        <f t="shared" si="0"/>
        <v>0</v>
      </c>
      <c r="H20" t="str">
        <f t="shared" si="1"/>
        <v>，2782710</v>
      </c>
      <c r="I20" t="str">
        <f>VLOOKUP(A20,HOP!A:U,21,0)</f>
        <v>直连</v>
      </c>
    </row>
    <row r="21" ht="14.25" hidden="1" customHeight="1" spans="1:9">
      <c r="A21" s="6" t="s">
        <v>244</v>
      </c>
      <c r="B21" s="7" t="s">
        <v>152</v>
      </c>
      <c r="C21" s="7" t="s">
        <v>219</v>
      </c>
      <c r="D21" s="3">
        <v>139</v>
      </c>
      <c r="E21" t="str">
        <f>VLOOKUP(A21,HOP!A:L,12,0)</f>
        <v>139.00</v>
      </c>
      <c r="F21" t="str">
        <f>VLOOKUP(A21,HOP!A:C,3,0)</f>
        <v>2782206</v>
      </c>
      <c r="G21">
        <f t="shared" si="0"/>
        <v>0</v>
      </c>
      <c r="H21" t="str">
        <f t="shared" si="1"/>
        <v>，2782206</v>
      </c>
      <c r="I21" t="str">
        <f>VLOOKUP(A21,HOP!A:U,21,0)</f>
        <v>直连</v>
      </c>
    </row>
    <row r="22" ht="14.25" hidden="1" customHeight="1" spans="1:9">
      <c r="A22" s="6" t="s">
        <v>252</v>
      </c>
      <c r="B22" s="7" t="s">
        <v>152</v>
      </c>
      <c r="C22" s="7" t="s">
        <v>219</v>
      </c>
      <c r="D22" s="3">
        <v>93</v>
      </c>
      <c r="E22" t="str">
        <f>VLOOKUP(A22,HOP!A:L,12,0)</f>
        <v>93.00</v>
      </c>
      <c r="F22" t="str">
        <f>VLOOKUP(A22,HOP!A:C,3,0)</f>
        <v>2783206</v>
      </c>
      <c r="G22">
        <f t="shared" si="0"/>
        <v>0</v>
      </c>
      <c r="H22" t="str">
        <f t="shared" si="1"/>
        <v>，2783206</v>
      </c>
      <c r="I22" t="str">
        <f>VLOOKUP(A22,HOP!A:U,21,0)</f>
        <v>直连</v>
      </c>
    </row>
    <row r="23" ht="14.25" hidden="1" customHeight="1" spans="1:9">
      <c r="A23" s="6" t="s">
        <v>258</v>
      </c>
      <c r="B23" s="7" t="s">
        <v>152</v>
      </c>
      <c r="C23" s="7" t="s">
        <v>219</v>
      </c>
      <c r="D23" s="3">
        <v>134</v>
      </c>
      <c r="E23" t="str">
        <f>VLOOKUP(A23,HOP!A:L,12,0)</f>
        <v>134.00</v>
      </c>
      <c r="F23" t="str">
        <f>VLOOKUP(A23,HOP!A:C,3,0)</f>
        <v>2782914</v>
      </c>
      <c r="G23">
        <f t="shared" si="0"/>
        <v>0</v>
      </c>
      <c r="H23" t="str">
        <f t="shared" si="1"/>
        <v>，2782914</v>
      </c>
      <c r="I23" t="str">
        <f>VLOOKUP(A23,HOP!A:U,21,0)</f>
        <v>直采</v>
      </c>
    </row>
    <row r="24" ht="14.25" customHeight="1" spans="1:9">
      <c r="A24" s="6" t="s">
        <v>267</v>
      </c>
      <c r="B24" s="7" t="s">
        <v>143</v>
      </c>
      <c r="C24" s="7" t="s">
        <v>219</v>
      </c>
      <c r="D24" s="3">
        <v>695</v>
      </c>
      <c r="E24" t="str">
        <f>VLOOKUP(A24,HOP!A:L,12,0)</f>
        <v>695.01</v>
      </c>
      <c r="F24" t="str">
        <f>VLOOKUP(A24,HOP!A:C,3,0)</f>
        <v>2777090</v>
      </c>
      <c r="G24">
        <f t="shared" si="0"/>
        <v>-0.00999999999999091</v>
      </c>
      <c r="H24" t="str">
        <f t="shared" si="1"/>
        <v>，2777090</v>
      </c>
      <c r="I24" t="str">
        <f>VLOOKUP(A24,HOP!A:U,21,0)</f>
        <v>直采</v>
      </c>
    </row>
    <row r="25" ht="14.25" hidden="1" customHeight="1" spans="1:9">
      <c r="A25" s="6" t="s">
        <v>276</v>
      </c>
      <c r="B25" s="7" t="s">
        <v>143</v>
      </c>
      <c r="C25" s="7" t="s">
        <v>219</v>
      </c>
      <c r="D25" s="3">
        <v>1698</v>
      </c>
      <c r="E25" t="str">
        <f>VLOOKUP(A25,HOP!A:L,12,0)</f>
        <v>1698.00</v>
      </c>
      <c r="F25" t="str">
        <f>VLOOKUP(A25,HOP!A:C,3,0)</f>
        <v>2778931</v>
      </c>
      <c r="G25">
        <f t="shared" si="0"/>
        <v>0</v>
      </c>
      <c r="H25" t="str">
        <f t="shared" si="1"/>
        <v>，2778931</v>
      </c>
      <c r="I25" t="str">
        <f>VLOOKUP(A25,HOP!A:U,21,0)</f>
        <v>直采</v>
      </c>
    </row>
    <row r="26" ht="14.25" hidden="1" customHeight="1" spans="1:9">
      <c r="A26" s="6" t="s">
        <v>282</v>
      </c>
      <c r="B26" s="7" t="s">
        <v>152</v>
      </c>
      <c r="C26" s="7" t="s">
        <v>219</v>
      </c>
      <c r="D26" s="3">
        <v>159</v>
      </c>
      <c r="E26" t="str">
        <f>VLOOKUP(A26,HOP!A:L,12,0)</f>
        <v>159.00</v>
      </c>
      <c r="F26" t="str">
        <f>VLOOKUP(A26,HOP!A:C,3,0)</f>
        <v>2782547</v>
      </c>
      <c r="G26">
        <f t="shared" si="0"/>
        <v>0</v>
      </c>
      <c r="H26" t="str">
        <f t="shared" si="1"/>
        <v>，2782547</v>
      </c>
      <c r="I26" t="str">
        <f>VLOOKUP(A26,HOP!A:U,21,0)</f>
        <v>直采</v>
      </c>
    </row>
    <row r="27" ht="14.25" hidden="1" customHeight="1" spans="1:9">
      <c r="A27" s="6" t="s">
        <v>285</v>
      </c>
      <c r="B27" s="7" t="s">
        <v>152</v>
      </c>
      <c r="C27" s="7" t="s">
        <v>219</v>
      </c>
      <c r="D27" s="3">
        <v>208</v>
      </c>
      <c r="E27" t="str">
        <f>VLOOKUP(A27,HOP!A:L,12,0)</f>
        <v>208.00</v>
      </c>
      <c r="F27" t="str">
        <f>VLOOKUP(A27,HOP!A:C,3,0)</f>
        <v>2783445</v>
      </c>
      <c r="G27">
        <f t="shared" si="0"/>
        <v>0</v>
      </c>
      <c r="H27" t="str">
        <f t="shared" si="1"/>
        <v>，2783445</v>
      </c>
      <c r="I27" t="str">
        <f>VLOOKUP(A27,HOP!A:U,21,0)</f>
        <v>直连</v>
      </c>
    </row>
    <row r="28" ht="14.25" hidden="1" customHeight="1" spans="1:9">
      <c r="A28" s="6" t="s">
        <v>294</v>
      </c>
      <c r="B28" s="7" t="s">
        <v>152</v>
      </c>
      <c r="C28" s="7" t="s">
        <v>219</v>
      </c>
      <c r="D28" s="3">
        <v>135</v>
      </c>
      <c r="E28" t="str">
        <f>VLOOKUP(A28,HOP!A:L,12,0)</f>
        <v>135.00</v>
      </c>
      <c r="F28" t="str">
        <f>VLOOKUP(A28,HOP!A:C,3,0)</f>
        <v>2782034</v>
      </c>
      <c r="G28">
        <f t="shared" si="0"/>
        <v>0</v>
      </c>
      <c r="H28" t="str">
        <f t="shared" si="1"/>
        <v>，2782034</v>
      </c>
      <c r="I28" t="str">
        <f>VLOOKUP(A28,HOP!A:U,21,0)</f>
        <v>直连</v>
      </c>
    </row>
    <row r="29" ht="14.25" hidden="1" customHeight="1" spans="1:9">
      <c r="A29" s="6" t="s">
        <v>302</v>
      </c>
      <c r="B29" s="7" t="s">
        <v>152</v>
      </c>
      <c r="C29" s="7" t="s">
        <v>219</v>
      </c>
      <c r="D29" s="3">
        <v>447</v>
      </c>
      <c r="E29" t="str">
        <f>VLOOKUP(A29,HOP!A:L,12,0)</f>
        <v>447.00</v>
      </c>
      <c r="F29" t="str">
        <f>VLOOKUP(A29,HOP!A:C,3,0)</f>
        <v>2780027</v>
      </c>
      <c r="G29">
        <f t="shared" si="0"/>
        <v>0</v>
      </c>
      <c r="H29" t="str">
        <f t="shared" si="1"/>
        <v>，2780027</v>
      </c>
      <c r="I29" t="str">
        <f>VLOOKUP(A29,HOP!A:U,21,0)</f>
        <v>直采</v>
      </c>
    </row>
    <row r="30" ht="14.25" hidden="1" customHeight="1" spans="1:9">
      <c r="A30" s="6" t="s">
        <v>311</v>
      </c>
      <c r="B30" s="7" t="s">
        <v>152</v>
      </c>
      <c r="C30" s="7" t="s">
        <v>219</v>
      </c>
      <c r="D30" s="3">
        <v>735</v>
      </c>
      <c r="E30" t="str">
        <f>VLOOKUP(A30,HOP!A:L,12,0)</f>
        <v>735.00</v>
      </c>
      <c r="F30" t="str">
        <f>VLOOKUP(A30,HOP!A:C,3,0)</f>
        <v>2783839</v>
      </c>
      <c r="G30">
        <f t="shared" si="0"/>
        <v>0</v>
      </c>
      <c r="H30" t="str">
        <f t="shared" si="1"/>
        <v>，2783839</v>
      </c>
      <c r="I30" t="str">
        <f>VLOOKUP(A30,HOP!A:U,21,0)</f>
        <v>直采</v>
      </c>
    </row>
    <row r="31" ht="14.25" hidden="1" customHeight="1" spans="1:9">
      <c r="A31" s="6" t="s">
        <v>319</v>
      </c>
      <c r="B31" s="7" t="s">
        <v>324</v>
      </c>
      <c r="C31" s="7" t="s">
        <v>325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329</v>
      </c>
      <c r="B32" s="7" t="s">
        <v>219</v>
      </c>
      <c r="C32" s="7" t="s">
        <v>324</v>
      </c>
      <c r="D32" s="3">
        <v>278</v>
      </c>
      <c r="E32" t="str">
        <f>VLOOKUP(A32,HOP!A:L,12,0)</f>
        <v>278.00</v>
      </c>
      <c r="F32" t="str">
        <f>VLOOKUP(A32,HOP!A:C,3,0)</f>
        <v>2785979</v>
      </c>
      <c r="G32">
        <f t="shared" si="0"/>
        <v>0</v>
      </c>
      <c r="H32" t="str">
        <f t="shared" si="1"/>
        <v>，2785979</v>
      </c>
      <c r="I32" t="str">
        <f>VLOOKUP(A32,HOP!A:U,21,0)</f>
        <v>直连</v>
      </c>
    </row>
    <row r="33" ht="14.25" hidden="1" customHeight="1" spans="1:9">
      <c r="A33" s="6" t="s">
        <v>338</v>
      </c>
      <c r="B33" s="7" t="s">
        <v>83</v>
      </c>
      <c r="C33" s="7" t="s">
        <v>324</v>
      </c>
      <c r="D33" s="3">
        <v>1185</v>
      </c>
      <c r="E33" t="str">
        <f>VLOOKUP(A33,HOP!A:L,12,0)</f>
        <v>1185.00</v>
      </c>
      <c r="F33" t="str">
        <f>VLOOKUP(A33,HOP!A:C,3,0)</f>
        <v>2772100</v>
      </c>
      <c r="G33">
        <f t="shared" si="0"/>
        <v>0</v>
      </c>
      <c r="H33" t="str">
        <f t="shared" si="1"/>
        <v>，2772100</v>
      </c>
      <c r="I33" t="str">
        <f>VLOOKUP(A33,HOP!A:U,21,0)</f>
        <v>直连</v>
      </c>
    </row>
    <row r="34" ht="14.25" hidden="1" customHeight="1" spans="1:9">
      <c r="A34" s="6" t="s">
        <v>344</v>
      </c>
      <c r="B34" s="7" t="s">
        <v>219</v>
      </c>
      <c r="C34" s="7" t="s">
        <v>324</v>
      </c>
      <c r="D34" s="3">
        <v>778</v>
      </c>
      <c r="E34" t="str">
        <f>VLOOKUP(A34,HOP!A:L,12,0)</f>
        <v>778.00</v>
      </c>
      <c r="F34" t="str">
        <f>VLOOKUP(A34,HOP!A:C,3,0)</f>
        <v>2784283</v>
      </c>
      <c r="G34">
        <f t="shared" si="0"/>
        <v>0</v>
      </c>
      <c r="H34" t="str">
        <f t="shared" si="1"/>
        <v>，2784283</v>
      </c>
      <c r="I34" t="str">
        <f>VLOOKUP(A34,HOP!A:U,21,0)</f>
        <v>直采</v>
      </c>
    </row>
    <row r="35" ht="14.25" hidden="1" customHeight="1" spans="1:9">
      <c r="A35" s="6" t="s">
        <v>351</v>
      </c>
      <c r="B35" s="7" t="s">
        <v>143</v>
      </c>
      <c r="C35" s="7" t="s">
        <v>324</v>
      </c>
      <c r="D35" s="3">
        <v>556</v>
      </c>
      <c r="E35" t="str">
        <f>VLOOKUP(A35,HOP!A:L,12,0)</f>
        <v>556.00</v>
      </c>
      <c r="F35" t="str">
        <f>VLOOKUP(A35,HOP!A:C,3,0)</f>
        <v>2778915</v>
      </c>
      <c r="G35">
        <f t="shared" ref="G35:G66" si="2">D35-E35</f>
        <v>0</v>
      </c>
      <c r="H35" t="str">
        <f t="shared" ref="H35:H66" si="3">$H$1&amp;F35</f>
        <v>，2778915</v>
      </c>
      <c r="I35" t="str">
        <f>VLOOKUP(A35,HOP!A:U,21,0)</f>
        <v>直连</v>
      </c>
    </row>
    <row r="36" ht="14.25" hidden="1" customHeight="1" spans="1:9">
      <c r="A36" s="6" t="s">
        <v>360</v>
      </c>
      <c r="B36" s="7" t="s">
        <v>219</v>
      </c>
      <c r="C36" s="7" t="s">
        <v>324</v>
      </c>
      <c r="D36" s="3">
        <v>447</v>
      </c>
      <c r="E36" t="str">
        <f>VLOOKUP(A36,HOP!A:L,12,0)</f>
        <v>447.00</v>
      </c>
      <c r="F36" t="str">
        <f>VLOOKUP(A36,HOP!A:C,3,0)</f>
        <v>2783942</v>
      </c>
      <c r="G36">
        <f t="shared" si="2"/>
        <v>0</v>
      </c>
      <c r="H36" t="str">
        <f t="shared" si="3"/>
        <v>，2783942</v>
      </c>
      <c r="I36" t="str">
        <f>VLOOKUP(A36,HOP!A:U,21,0)</f>
        <v>直连</v>
      </c>
    </row>
    <row r="37" ht="14.25" hidden="1" customHeight="1" spans="1:9">
      <c r="A37" s="6" t="s">
        <v>368</v>
      </c>
      <c r="B37" s="7" t="s">
        <v>219</v>
      </c>
      <c r="C37" s="7" t="s">
        <v>324</v>
      </c>
      <c r="D37" s="3">
        <v>180</v>
      </c>
      <c r="E37" t="str">
        <f>VLOOKUP(A37,HOP!A:L,12,0)</f>
        <v>180.00</v>
      </c>
      <c r="F37" t="str">
        <f>VLOOKUP(A37,HOP!A:C,3,0)</f>
        <v>2784490</v>
      </c>
      <c r="G37">
        <f t="shared" si="2"/>
        <v>0</v>
      </c>
      <c r="H37" t="str">
        <f t="shared" si="3"/>
        <v>，2784490</v>
      </c>
      <c r="I37" t="str">
        <f>VLOOKUP(A37,HOP!A:U,21,0)</f>
        <v>直连</v>
      </c>
    </row>
    <row r="38" ht="14.25" hidden="1" customHeight="1" spans="1:9">
      <c r="A38" s="6" t="s">
        <v>377</v>
      </c>
      <c r="B38" s="7" t="s">
        <v>219</v>
      </c>
      <c r="C38" s="7" t="s">
        <v>324</v>
      </c>
      <c r="D38" s="3">
        <v>330</v>
      </c>
      <c r="E38" t="str">
        <f>VLOOKUP(A38,HOP!A:L,12,0)</f>
        <v>330.00</v>
      </c>
      <c r="F38" t="str">
        <f>VLOOKUP(A38,HOP!A:C,3,0)</f>
        <v>2785875</v>
      </c>
      <c r="G38">
        <f t="shared" si="2"/>
        <v>0</v>
      </c>
      <c r="H38" t="str">
        <f t="shared" si="3"/>
        <v>，2785875</v>
      </c>
      <c r="I38" t="str">
        <f>VLOOKUP(A38,HOP!A:U,21,0)</f>
        <v>直连</v>
      </c>
    </row>
    <row r="39" ht="14.25" hidden="1" customHeight="1" spans="1:9">
      <c r="A39" s="6" t="s">
        <v>386</v>
      </c>
      <c r="B39" s="7" t="s">
        <v>219</v>
      </c>
      <c r="C39" s="7" t="s">
        <v>324</v>
      </c>
      <c r="D39" s="3">
        <v>578</v>
      </c>
      <c r="E39" t="str">
        <f>VLOOKUP(A39,HOP!A:L,12,0)</f>
        <v>578.00</v>
      </c>
      <c r="F39" t="str">
        <f>VLOOKUP(A39,HOP!A:C,3,0)</f>
        <v>2785801</v>
      </c>
      <c r="G39">
        <f t="shared" si="2"/>
        <v>0</v>
      </c>
      <c r="H39" t="str">
        <f t="shared" si="3"/>
        <v>，2785801</v>
      </c>
      <c r="I39" t="str">
        <f>VLOOKUP(A39,HOP!A:U,21,0)</f>
        <v>直采</v>
      </c>
    </row>
    <row r="40" ht="14.25" hidden="1" customHeight="1" spans="1:9">
      <c r="A40" s="6" t="s">
        <v>391</v>
      </c>
      <c r="B40" s="7" t="s">
        <v>219</v>
      </c>
      <c r="C40" s="7" t="s">
        <v>324</v>
      </c>
      <c r="D40" s="3">
        <v>232</v>
      </c>
      <c r="E40" t="str">
        <f>VLOOKUP(A40,HOP!A:L,12,0)</f>
        <v>232.00</v>
      </c>
      <c r="F40" t="str">
        <f>VLOOKUP(A40,HOP!A:C,3,0)</f>
        <v>2786467</v>
      </c>
      <c r="G40">
        <f t="shared" si="2"/>
        <v>0</v>
      </c>
      <c r="H40" t="str">
        <f t="shared" si="3"/>
        <v>，2786467</v>
      </c>
      <c r="I40" t="str">
        <f>VLOOKUP(A40,HOP!A:U,21,0)</f>
        <v>直连</v>
      </c>
    </row>
    <row r="41" ht="14.25" hidden="1" customHeight="1" spans="1:9">
      <c r="A41" s="6" t="s">
        <v>399</v>
      </c>
      <c r="B41" s="7" t="s">
        <v>324</v>
      </c>
      <c r="C41" s="7" t="s">
        <v>325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2"/>
        <v>#N/A</v>
      </c>
      <c r="H41" t="e">
        <f t="shared" si="3"/>
        <v>#N/A</v>
      </c>
      <c r="I41" t="e">
        <f>VLOOKUP(A41,HOP!A:U,21,0)</f>
        <v>#N/A</v>
      </c>
    </row>
    <row r="42" ht="14.25" hidden="1" customHeight="1" spans="1:9">
      <c r="A42" s="6" t="s">
        <v>407</v>
      </c>
      <c r="B42" s="7" t="s">
        <v>83</v>
      </c>
      <c r="C42" s="7" t="s">
        <v>324</v>
      </c>
      <c r="D42" s="3">
        <v>3348</v>
      </c>
      <c r="E42" t="str">
        <f>VLOOKUP(A42,HOP!A:L,12,0)</f>
        <v>3348.00</v>
      </c>
      <c r="F42" t="str">
        <f>VLOOKUP(A42,HOP!A:C,3,0)</f>
        <v>2777032</v>
      </c>
      <c r="G42">
        <f t="shared" si="2"/>
        <v>0</v>
      </c>
      <c r="H42" t="str">
        <f t="shared" si="3"/>
        <v>，2777032</v>
      </c>
      <c r="I42" t="str">
        <f>VLOOKUP(A42,HOP!A:U,21,0)</f>
        <v>直连</v>
      </c>
    </row>
    <row r="43" ht="14.25" hidden="1" customHeight="1" spans="1:9">
      <c r="A43" s="6" t="s">
        <v>413</v>
      </c>
      <c r="B43" s="7" t="s">
        <v>219</v>
      </c>
      <c r="C43" s="7" t="s">
        <v>324</v>
      </c>
      <c r="D43" s="3">
        <v>935</v>
      </c>
      <c r="E43" t="str">
        <f>VLOOKUP(A43,HOP!A:L,12,0)</f>
        <v>935.00</v>
      </c>
      <c r="F43" t="str">
        <f>VLOOKUP(A43,HOP!A:C,3,0)</f>
        <v>2785160</v>
      </c>
      <c r="G43">
        <f t="shared" si="2"/>
        <v>0</v>
      </c>
      <c r="H43" t="str">
        <f t="shared" si="3"/>
        <v>，2785160</v>
      </c>
      <c r="I43" t="str">
        <f>VLOOKUP(A43,HOP!A:U,21,0)</f>
        <v>直连</v>
      </c>
    </row>
    <row r="44" ht="14.25" hidden="1" customHeight="1" spans="1:9">
      <c r="A44" s="6" t="s">
        <v>422</v>
      </c>
      <c r="B44" s="7" t="s">
        <v>152</v>
      </c>
      <c r="C44" s="7" t="s">
        <v>325</v>
      </c>
      <c r="D44" s="3">
        <v>2685</v>
      </c>
      <c r="E44" t="str">
        <f>VLOOKUP(A44,HOP!A:L,12,0)</f>
        <v>2685.00</v>
      </c>
      <c r="F44" t="str">
        <f>VLOOKUP(A44,HOP!A:C,3,0)</f>
        <v>2779298</v>
      </c>
      <c r="G44">
        <f t="shared" si="2"/>
        <v>0</v>
      </c>
      <c r="H44" t="str">
        <f t="shared" si="3"/>
        <v>，2779298</v>
      </c>
      <c r="I44" t="str">
        <f>VLOOKUP(A44,HOP!A:U,21,0)</f>
        <v>直连</v>
      </c>
    </row>
    <row r="45" ht="14.25" hidden="1" customHeight="1" spans="1:9">
      <c r="A45" s="6" t="s">
        <v>431</v>
      </c>
      <c r="B45" s="7" t="s">
        <v>324</v>
      </c>
      <c r="C45" s="7" t="s">
        <v>325</v>
      </c>
      <c r="D45" s="3">
        <v>1178</v>
      </c>
      <c r="E45" t="str">
        <f>VLOOKUP(A45,HOP!A:L,12,0)</f>
        <v>1178.00</v>
      </c>
      <c r="F45" t="str">
        <f>VLOOKUP(A45,HOP!A:C,3,0)</f>
        <v>2787843</v>
      </c>
      <c r="G45">
        <f t="shared" si="2"/>
        <v>0</v>
      </c>
      <c r="H45" t="str">
        <f t="shared" si="3"/>
        <v>，2787843</v>
      </c>
      <c r="I45" t="str">
        <f>VLOOKUP(A45,HOP!A:U,21,0)</f>
        <v>直连</v>
      </c>
    </row>
    <row r="46" ht="14.25" hidden="1" customHeight="1" spans="1:9">
      <c r="A46" s="6" t="s">
        <v>440</v>
      </c>
      <c r="B46" s="7" t="s">
        <v>324</v>
      </c>
      <c r="C46" s="7" t="s">
        <v>325</v>
      </c>
      <c r="D46" s="3">
        <v>568</v>
      </c>
      <c r="E46" t="str">
        <f>VLOOKUP(A46,HOP!A:L,12,0)</f>
        <v>568.00</v>
      </c>
      <c r="F46" t="str">
        <f>VLOOKUP(A46,HOP!A:C,3,0)</f>
        <v>2787740</v>
      </c>
      <c r="G46">
        <f t="shared" si="2"/>
        <v>0</v>
      </c>
      <c r="H46" t="str">
        <f t="shared" si="3"/>
        <v>，2787740</v>
      </c>
      <c r="I46" t="str">
        <f>VLOOKUP(A46,HOP!A:U,21,0)</f>
        <v>直连</v>
      </c>
    </row>
    <row r="47" ht="14.25" hidden="1" customHeight="1" spans="1:9">
      <c r="A47" s="6" t="s">
        <v>448</v>
      </c>
      <c r="B47" s="7" t="s">
        <v>324</v>
      </c>
      <c r="C47" s="7" t="s">
        <v>325</v>
      </c>
      <c r="D47" s="3">
        <v>134</v>
      </c>
      <c r="E47" t="str">
        <f>VLOOKUP(A47,HOP!A:L,12,0)</f>
        <v>134.00</v>
      </c>
      <c r="F47" t="str">
        <f>VLOOKUP(A47,HOP!A:C,3,0)</f>
        <v>2787685</v>
      </c>
      <c r="G47">
        <f t="shared" si="2"/>
        <v>0</v>
      </c>
      <c r="H47" t="str">
        <f t="shared" si="3"/>
        <v>，2787685</v>
      </c>
      <c r="I47" t="str">
        <f>VLOOKUP(A47,HOP!A:U,21,0)</f>
        <v>直采</v>
      </c>
    </row>
    <row r="48" ht="14.25" hidden="1" customHeight="1" spans="1:9">
      <c r="A48" s="6" t="s">
        <v>452</v>
      </c>
      <c r="B48" s="7" t="s">
        <v>324</v>
      </c>
      <c r="C48" s="7" t="s">
        <v>325</v>
      </c>
      <c r="D48" s="3">
        <v>164</v>
      </c>
      <c r="E48" t="str">
        <f>VLOOKUP(A48,HOP!A:L,12,0)</f>
        <v>164.00</v>
      </c>
      <c r="F48" t="str">
        <f>VLOOKUP(A48,HOP!A:C,3,0)</f>
        <v>2787778</v>
      </c>
      <c r="G48">
        <f t="shared" si="2"/>
        <v>0</v>
      </c>
      <c r="H48" t="str">
        <f t="shared" si="3"/>
        <v>，2787778</v>
      </c>
      <c r="I48" t="str">
        <f>VLOOKUP(A48,HOP!A:U,21,0)</f>
        <v>直连</v>
      </c>
    </row>
    <row r="49" ht="14.25" hidden="1" customHeight="1" spans="1:9">
      <c r="A49" s="6" t="s">
        <v>457</v>
      </c>
      <c r="B49" s="7" t="s">
        <v>219</v>
      </c>
      <c r="C49" s="7" t="s">
        <v>325</v>
      </c>
      <c r="D49" s="3">
        <v>642</v>
      </c>
      <c r="E49" t="str">
        <f>VLOOKUP(A49,HOP!A:L,12,0)</f>
        <v>642.00</v>
      </c>
      <c r="F49" t="str">
        <f>VLOOKUP(A49,HOP!A:C,3,0)</f>
        <v>2739892</v>
      </c>
      <c r="G49">
        <f t="shared" si="2"/>
        <v>0</v>
      </c>
      <c r="H49" t="str">
        <f t="shared" si="3"/>
        <v>，2739892</v>
      </c>
      <c r="I49" t="str">
        <f>VLOOKUP(A49,HOP!A:U,21,0)</f>
        <v>直连</v>
      </c>
    </row>
    <row r="50" ht="14.25" hidden="1" customHeight="1" spans="1:9">
      <c r="A50" s="6" t="s">
        <v>465</v>
      </c>
      <c r="B50" s="7" t="s">
        <v>219</v>
      </c>
      <c r="C50" s="7" t="s">
        <v>325</v>
      </c>
      <c r="D50" s="3">
        <v>816</v>
      </c>
      <c r="E50" t="str">
        <f>VLOOKUP(A50,HOP!A:L,12,0)</f>
        <v>816.00</v>
      </c>
      <c r="F50" t="str">
        <f>VLOOKUP(A50,HOP!A:C,3,0)</f>
        <v>2786054</v>
      </c>
      <c r="G50">
        <f t="shared" si="2"/>
        <v>0</v>
      </c>
      <c r="H50" t="str">
        <f t="shared" si="3"/>
        <v>，2786054</v>
      </c>
      <c r="I50" t="str">
        <f>VLOOKUP(A50,HOP!A:U,21,0)</f>
        <v>直采</v>
      </c>
    </row>
    <row r="51" ht="14.25" hidden="1" customHeight="1" spans="1:9">
      <c r="A51" s="6" t="s">
        <v>474</v>
      </c>
      <c r="B51" s="7" t="s">
        <v>324</v>
      </c>
      <c r="C51" s="7" t="s">
        <v>325</v>
      </c>
      <c r="D51" s="3">
        <v>319</v>
      </c>
      <c r="E51" t="str">
        <f>VLOOKUP(A51,HOP!A:L,12,0)</f>
        <v>319.00</v>
      </c>
      <c r="F51" t="str">
        <f>VLOOKUP(A51,HOP!A:C,3,0)</f>
        <v>2788327</v>
      </c>
      <c r="G51">
        <f t="shared" si="2"/>
        <v>0</v>
      </c>
      <c r="H51" t="str">
        <f t="shared" si="3"/>
        <v>，2788327</v>
      </c>
      <c r="I51" t="str">
        <f>VLOOKUP(A51,HOP!A:U,21,0)</f>
        <v>直连</v>
      </c>
    </row>
    <row r="52" ht="14.25" hidden="1" customHeight="1" spans="1:9">
      <c r="A52" s="6" t="s">
        <v>481</v>
      </c>
      <c r="B52" s="7" t="s">
        <v>324</v>
      </c>
      <c r="C52" s="7" t="s">
        <v>325</v>
      </c>
      <c r="D52" s="3">
        <v>881</v>
      </c>
      <c r="E52" t="str">
        <f>VLOOKUP(A52,HOP!A:L,12,0)</f>
        <v>881.00</v>
      </c>
      <c r="F52" t="str">
        <f>VLOOKUP(A52,HOP!A:C,3,0)</f>
        <v>2788232</v>
      </c>
      <c r="G52">
        <f t="shared" si="2"/>
        <v>0</v>
      </c>
      <c r="H52" t="str">
        <f t="shared" si="3"/>
        <v>，2788232</v>
      </c>
      <c r="I52" t="str">
        <f>VLOOKUP(A52,HOP!A:U,21,0)</f>
        <v>直采</v>
      </c>
    </row>
    <row r="53" ht="14.25" hidden="1" customHeight="1" spans="1:9">
      <c r="A53" s="6" t="s">
        <v>488</v>
      </c>
      <c r="B53" s="7" t="s">
        <v>325</v>
      </c>
      <c r="C53" s="7" t="s">
        <v>493</v>
      </c>
      <c r="D53" s="3">
        <v>1130</v>
      </c>
      <c r="E53" t="str">
        <f>VLOOKUP(A53,HOP!A:L,12,0)</f>
        <v>1130.00</v>
      </c>
      <c r="F53" t="str">
        <f>VLOOKUP(A53,HOP!A:C,3,0)</f>
        <v>2791916</v>
      </c>
      <c r="G53">
        <f t="shared" si="2"/>
        <v>0</v>
      </c>
      <c r="H53" t="str">
        <f t="shared" si="3"/>
        <v>，2791916</v>
      </c>
      <c r="I53" t="str">
        <f>VLOOKUP(A53,HOP!A:U,21,0)</f>
        <v>直连</v>
      </c>
    </row>
    <row r="54" ht="14.25" hidden="1" customHeight="1" spans="1:9">
      <c r="A54" s="6" t="s">
        <v>497</v>
      </c>
      <c r="B54" s="7" t="s">
        <v>324</v>
      </c>
      <c r="C54" s="7" t="s">
        <v>493</v>
      </c>
      <c r="D54" s="3">
        <v>694</v>
      </c>
      <c r="E54" t="str">
        <f>VLOOKUP(A54,HOP!A:L,12,0)</f>
        <v>694.00</v>
      </c>
      <c r="F54" t="str">
        <f>VLOOKUP(A54,HOP!A:C,3,0)</f>
        <v>2776262</v>
      </c>
      <c r="G54">
        <f t="shared" si="2"/>
        <v>0</v>
      </c>
      <c r="H54" t="str">
        <f t="shared" si="3"/>
        <v>，2776262</v>
      </c>
      <c r="I54" t="str">
        <f>VLOOKUP(A54,HOP!A:U,21,0)</f>
        <v>直连</v>
      </c>
    </row>
    <row r="55" ht="14.25" hidden="1" customHeight="1" spans="1:9">
      <c r="A55" s="6" t="s">
        <v>505</v>
      </c>
      <c r="B55" s="7" t="s">
        <v>324</v>
      </c>
      <c r="C55" s="7" t="s">
        <v>493</v>
      </c>
      <c r="D55" s="3">
        <v>278</v>
      </c>
      <c r="E55" t="str">
        <f>VLOOKUP(A55,HOP!A:L,12,0)</f>
        <v>278.00</v>
      </c>
      <c r="F55" t="str">
        <f>VLOOKUP(A55,HOP!A:C,3,0)</f>
        <v>2781790</v>
      </c>
      <c r="G55">
        <f t="shared" si="2"/>
        <v>0</v>
      </c>
      <c r="H55" t="str">
        <f t="shared" si="3"/>
        <v>，2781790</v>
      </c>
      <c r="I55" t="str">
        <f>VLOOKUP(A55,HOP!A:U,21,0)</f>
        <v>直采</v>
      </c>
    </row>
    <row r="56" ht="14.25" customHeight="1" spans="1:9">
      <c r="A56" s="6" t="s">
        <v>509</v>
      </c>
      <c r="B56" s="7" t="s">
        <v>219</v>
      </c>
      <c r="C56" s="7" t="s">
        <v>493</v>
      </c>
      <c r="D56" s="3">
        <v>1345</v>
      </c>
      <c r="E56" t="str">
        <f>VLOOKUP(A56,HOP!A:L,12,0)</f>
        <v>1344.99</v>
      </c>
      <c r="F56" t="str">
        <f>VLOOKUP(A56,HOP!A:C,3,0)</f>
        <v>2780426</v>
      </c>
      <c r="G56">
        <f t="shared" si="2"/>
        <v>0.00999999999999091</v>
      </c>
      <c r="H56" t="str">
        <f t="shared" si="3"/>
        <v>，2780426</v>
      </c>
      <c r="I56" t="str">
        <f>VLOOKUP(A56,HOP!A:U,21,0)</f>
        <v>直连</v>
      </c>
    </row>
    <row r="57" ht="14.25" hidden="1" customHeight="1" spans="1:9">
      <c r="A57" s="6" t="s">
        <v>515</v>
      </c>
      <c r="B57" s="7" t="s">
        <v>325</v>
      </c>
      <c r="C57" s="7" t="s">
        <v>493</v>
      </c>
      <c r="D57" s="3">
        <v>379</v>
      </c>
      <c r="E57" t="str">
        <f>VLOOKUP(A57,HOP!A:L,12,0)</f>
        <v>379.00</v>
      </c>
      <c r="F57" t="str">
        <f>VLOOKUP(A57,HOP!A:C,3,0)</f>
        <v>2790894</v>
      </c>
      <c r="G57">
        <f t="shared" si="2"/>
        <v>0</v>
      </c>
      <c r="H57" t="str">
        <f t="shared" si="3"/>
        <v>，2790894</v>
      </c>
      <c r="I57" t="str">
        <f>VLOOKUP(A57,HOP!A:U,21,0)</f>
        <v>直采</v>
      </c>
    </row>
    <row r="58" ht="14.25" hidden="1" customHeight="1" spans="1:9">
      <c r="A58" s="6" t="s">
        <v>524</v>
      </c>
      <c r="B58" s="7" t="s">
        <v>83</v>
      </c>
      <c r="C58" s="7" t="s">
        <v>493</v>
      </c>
      <c r="D58" s="3">
        <v>695</v>
      </c>
      <c r="E58" t="str">
        <f>VLOOKUP(A58,HOP!A:L,12,0)</f>
        <v>695.00</v>
      </c>
      <c r="F58" t="str">
        <f>VLOOKUP(A58,HOP!A:C,3,0)</f>
        <v>2757113</v>
      </c>
      <c r="G58">
        <f t="shared" si="2"/>
        <v>0</v>
      </c>
      <c r="H58" t="str">
        <f t="shared" si="3"/>
        <v>，2757113</v>
      </c>
      <c r="I58" t="str">
        <f>VLOOKUP(A58,HOP!A:U,21,0)</f>
        <v>直连</v>
      </c>
    </row>
    <row r="59" ht="14.25" hidden="1" customHeight="1" spans="1:9">
      <c r="A59" s="6" t="s">
        <v>530</v>
      </c>
      <c r="B59" s="7" t="s">
        <v>325</v>
      </c>
      <c r="C59" s="7" t="s">
        <v>493</v>
      </c>
      <c r="D59" s="3">
        <v>388</v>
      </c>
      <c r="E59" t="str">
        <f>VLOOKUP(A59,HOP!A:L,12,0)</f>
        <v>388.00</v>
      </c>
      <c r="F59" t="str">
        <f>VLOOKUP(A59,HOP!A:C,3,0)</f>
        <v>2762012</v>
      </c>
      <c r="G59">
        <f t="shared" si="2"/>
        <v>0</v>
      </c>
      <c r="H59" t="str">
        <f t="shared" si="3"/>
        <v>，2762012</v>
      </c>
      <c r="I59" t="str">
        <f>VLOOKUP(A59,HOP!A:U,21,0)</f>
        <v>直采</v>
      </c>
    </row>
    <row r="60" ht="14.25" hidden="1" customHeight="1" spans="1:9">
      <c r="A60" s="6" t="s">
        <v>540</v>
      </c>
      <c r="B60" s="7" t="s">
        <v>152</v>
      </c>
      <c r="C60" s="7" t="s">
        <v>493</v>
      </c>
      <c r="D60" s="3">
        <v>948</v>
      </c>
      <c r="E60" t="str">
        <f>VLOOKUP(A60,HOP!A:L,12,0)</f>
        <v>948.00</v>
      </c>
      <c r="F60" t="str">
        <f>VLOOKUP(A60,HOP!A:C,3,0)</f>
        <v>2772619</v>
      </c>
      <c r="G60">
        <f t="shared" si="2"/>
        <v>0</v>
      </c>
      <c r="H60" t="str">
        <f t="shared" si="3"/>
        <v>，2772619</v>
      </c>
      <c r="I60" t="str">
        <f>VLOOKUP(A60,HOP!A:U,21,0)</f>
        <v>直采</v>
      </c>
    </row>
    <row r="61" ht="14.25" hidden="1" customHeight="1" spans="1:9">
      <c r="A61" s="6" t="s">
        <v>546</v>
      </c>
      <c r="B61" s="7" t="s">
        <v>325</v>
      </c>
      <c r="C61" s="7" t="s">
        <v>493</v>
      </c>
      <c r="D61" s="3">
        <v>159</v>
      </c>
      <c r="E61" t="str">
        <f>VLOOKUP(A61,HOP!A:L,12,0)</f>
        <v>159.00</v>
      </c>
      <c r="F61" t="str">
        <f>VLOOKUP(A61,HOP!A:C,3,0)</f>
        <v>2783443</v>
      </c>
      <c r="G61">
        <f t="shared" si="2"/>
        <v>0</v>
      </c>
      <c r="H61" t="str">
        <f t="shared" si="3"/>
        <v>，2783443</v>
      </c>
      <c r="I61" t="str">
        <f>VLOOKUP(A61,HOP!A:U,21,0)</f>
        <v>直采</v>
      </c>
    </row>
    <row r="62" ht="14.25" hidden="1" customHeight="1" spans="1:9">
      <c r="A62" s="6" t="s">
        <v>549</v>
      </c>
      <c r="B62" s="7" t="s">
        <v>324</v>
      </c>
      <c r="C62" s="7" t="s">
        <v>493</v>
      </c>
      <c r="D62" s="3">
        <v>640</v>
      </c>
      <c r="E62" t="str">
        <f>VLOOKUP(A62,HOP!A:L,12,0)</f>
        <v>640.00</v>
      </c>
      <c r="F62" t="str">
        <f>VLOOKUP(A62,HOP!A:C,3,0)</f>
        <v>2787868</v>
      </c>
      <c r="G62">
        <f t="shared" si="2"/>
        <v>0</v>
      </c>
      <c r="H62" t="str">
        <f t="shared" si="3"/>
        <v>，2787868</v>
      </c>
      <c r="I62" t="str">
        <f>VLOOKUP(A62,HOP!A:U,21,0)</f>
        <v>直采</v>
      </c>
    </row>
    <row r="63" ht="14.25" hidden="1" customHeight="1" spans="1:9">
      <c r="A63" s="6" t="s">
        <v>553</v>
      </c>
      <c r="B63" s="7" t="s">
        <v>325</v>
      </c>
      <c r="C63" s="7" t="s">
        <v>493</v>
      </c>
      <c r="D63" s="3">
        <v>1421</v>
      </c>
      <c r="E63" t="str">
        <f>VLOOKUP(A63,HOP!A:L,12,0)</f>
        <v>1421.00</v>
      </c>
      <c r="F63" t="str">
        <f>VLOOKUP(A63,HOP!A:C,3,0)</f>
        <v>2789281</v>
      </c>
      <c r="G63">
        <f t="shared" si="2"/>
        <v>0</v>
      </c>
      <c r="H63" t="str">
        <f t="shared" si="3"/>
        <v>，2789281</v>
      </c>
      <c r="I63" t="str">
        <f>VLOOKUP(A63,HOP!A:U,21,0)</f>
        <v>直采</v>
      </c>
    </row>
    <row r="64" ht="14.25" hidden="1" customHeight="1" spans="1:9">
      <c r="A64" s="6" t="s">
        <v>562</v>
      </c>
      <c r="B64" s="7" t="s">
        <v>567</v>
      </c>
      <c r="C64" s="7" t="s">
        <v>568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572</v>
      </c>
      <c r="B65" s="7" t="s">
        <v>493</v>
      </c>
      <c r="C65" s="7" t="s">
        <v>567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577</v>
      </c>
      <c r="B66" s="7" t="s">
        <v>567</v>
      </c>
      <c r="C66" s="7" t="s">
        <v>568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2"/>
        <v>#N/A</v>
      </c>
      <c r="H66" t="e">
        <f t="shared" si="3"/>
        <v>#N/A</v>
      </c>
      <c r="I66" t="e">
        <f>VLOOKUP(A66,HOP!A:U,21,0)</f>
        <v>#N/A</v>
      </c>
    </row>
    <row r="67" ht="14.25" hidden="1" customHeight="1" spans="1:9">
      <c r="A67" s="6" t="s">
        <v>581</v>
      </c>
      <c r="B67" s="7" t="s">
        <v>324</v>
      </c>
      <c r="C67" s="7" t="s">
        <v>493</v>
      </c>
      <c r="D67" s="3">
        <v>1698</v>
      </c>
      <c r="E67" t="str">
        <f>VLOOKUP(A67,HOP!A:L,12,0)</f>
        <v>1698.00</v>
      </c>
      <c r="F67" t="str">
        <f>VLOOKUP(A67,HOP!A:C,3,0)</f>
        <v>2788665</v>
      </c>
      <c r="G67">
        <f t="shared" ref="G67:G85" si="4">D67-E67</f>
        <v>0</v>
      </c>
      <c r="H67" t="str">
        <f t="shared" ref="H67:H85" si="5">$H$1&amp;F67</f>
        <v>，2788665</v>
      </c>
      <c r="I67" t="str">
        <f>VLOOKUP(A67,HOP!A:U,21,0)</f>
        <v>直连</v>
      </c>
    </row>
    <row r="68" ht="14.25" hidden="1" customHeight="1" spans="1:9">
      <c r="A68" s="6" t="s">
        <v>589</v>
      </c>
      <c r="B68" s="7" t="s">
        <v>493</v>
      </c>
      <c r="C68" s="7" t="s">
        <v>568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6" t="s">
        <v>595</v>
      </c>
      <c r="B69" s="7" t="s">
        <v>493</v>
      </c>
      <c r="C69" s="7" t="s">
        <v>567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4"/>
        <v>#N/A</v>
      </c>
      <c r="H69" t="e">
        <f t="shared" si="5"/>
        <v>#N/A</v>
      </c>
      <c r="I69" t="e">
        <f>VLOOKUP(A69,HOP!A:U,21,0)</f>
        <v>#N/A</v>
      </c>
    </row>
    <row r="70" ht="14.25" hidden="1" customHeight="1" spans="1:9">
      <c r="A70" s="6" t="s">
        <v>600</v>
      </c>
      <c r="B70" s="7" t="s">
        <v>493</v>
      </c>
      <c r="C70" s="7" t="s">
        <v>567</v>
      </c>
      <c r="D70" s="3">
        <v>951</v>
      </c>
      <c r="E70" t="str">
        <f>VLOOKUP(A70,HOP!A:L,12,0)</f>
        <v>951.00</v>
      </c>
      <c r="F70" t="str">
        <f>VLOOKUP(A70,HOP!A:C,3,0)</f>
        <v>2785894</v>
      </c>
      <c r="G70">
        <f t="shared" si="4"/>
        <v>0</v>
      </c>
      <c r="H70" t="str">
        <f t="shared" si="5"/>
        <v>，2785894</v>
      </c>
      <c r="I70" t="str">
        <f>VLOOKUP(A70,HOP!A:U,21,0)</f>
        <v>直采</v>
      </c>
    </row>
    <row r="71" ht="14.25" hidden="1" customHeight="1" spans="1:9">
      <c r="A71" s="6" t="s">
        <v>609</v>
      </c>
      <c r="B71" s="7" t="s">
        <v>325</v>
      </c>
      <c r="C71" s="7" t="s">
        <v>567</v>
      </c>
      <c r="D71" s="3">
        <v>765</v>
      </c>
      <c r="E71" t="str">
        <f>VLOOKUP(A71,HOP!A:L,12,0)</f>
        <v>765.00</v>
      </c>
      <c r="F71" t="str">
        <f>VLOOKUP(A71,HOP!A:C,3,0)</f>
        <v>2770166</v>
      </c>
      <c r="G71">
        <f t="shared" si="4"/>
        <v>0</v>
      </c>
      <c r="H71" t="str">
        <f t="shared" si="5"/>
        <v>，2770166</v>
      </c>
      <c r="I71" t="str">
        <f>VLOOKUP(A71,HOP!A:U,21,0)</f>
        <v>直连</v>
      </c>
    </row>
    <row r="72" ht="14.25" hidden="1" customHeight="1" spans="1:9">
      <c r="A72" s="6" t="s">
        <v>616</v>
      </c>
      <c r="B72" s="7" t="s">
        <v>493</v>
      </c>
      <c r="C72" s="7" t="s">
        <v>567</v>
      </c>
      <c r="D72" s="3">
        <v>188</v>
      </c>
      <c r="E72" t="str">
        <f>VLOOKUP(A72,HOP!A:L,12,0)</f>
        <v>188.00</v>
      </c>
      <c r="F72" t="str">
        <f>VLOOKUP(A72,HOP!A:C,3,0)</f>
        <v>2791524</v>
      </c>
      <c r="G72">
        <f t="shared" si="4"/>
        <v>0</v>
      </c>
      <c r="H72" t="str">
        <f t="shared" si="5"/>
        <v>，2791524</v>
      </c>
      <c r="I72" t="str">
        <f>VLOOKUP(A72,HOP!A:U,21,0)</f>
        <v>直连</v>
      </c>
    </row>
    <row r="73" ht="14.25" hidden="1" customHeight="1" spans="1:9">
      <c r="A73" s="6" t="s">
        <v>622</v>
      </c>
      <c r="B73" s="7" t="s">
        <v>493</v>
      </c>
      <c r="C73" s="7" t="s">
        <v>567</v>
      </c>
      <c r="D73" s="3">
        <v>379</v>
      </c>
      <c r="E73" t="str">
        <f>VLOOKUP(A73,HOP!A:L,12,0)</f>
        <v>379.00</v>
      </c>
      <c r="F73" t="str">
        <f>VLOOKUP(A73,HOP!A:C,3,0)</f>
        <v>2793063</v>
      </c>
      <c r="G73">
        <f t="shared" si="4"/>
        <v>0</v>
      </c>
      <c r="H73" t="str">
        <f t="shared" si="5"/>
        <v>，2793063</v>
      </c>
      <c r="I73" t="str">
        <f>VLOOKUP(A73,HOP!A:U,21,0)</f>
        <v>直采</v>
      </c>
    </row>
    <row r="74" ht="14.25" hidden="1" customHeight="1" spans="1:9">
      <c r="A74" s="6" t="s">
        <v>628</v>
      </c>
      <c r="B74" s="7" t="s">
        <v>493</v>
      </c>
      <c r="C74" s="7" t="s">
        <v>567</v>
      </c>
      <c r="D74" s="3">
        <v>144</v>
      </c>
      <c r="E74" t="str">
        <f>VLOOKUP(A74,HOP!A:L,12,0)</f>
        <v>144.00</v>
      </c>
      <c r="F74" t="str">
        <f>VLOOKUP(A74,HOP!A:C,3,0)</f>
        <v>2787921</v>
      </c>
      <c r="G74">
        <f t="shared" si="4"/>
        <v>0</v>
      </c>
      <c r="H74" t="str">
        <f t="shared" si="5"/>
        <v>，2787921</v>
      </c>
      <c r="I74" t="str">
        <f>VLOOKUP(A74,HOP!A:U,21,0)</f>
        <v>直采</v>
      </c>
    </row>
    <row r="75" ht="14.25" hidden="1" customHeight="1" spans="1:9">
      <c r="A75" s="6" t="s">
        <v>632</v>
      </c>
      <c r="B75" s="7" t="s">
        <v>493</v>
      </c>
      <c r="C75" s="7" t="s">
        <v>567</v>
      </c>
      <c r="D75" s="3">
        <v>539</v>
      </c>
      <c r="E75" t="str">
        <f>VLOOKUP(A75,HOP!A:L,12,0)</f>
        <v>539.00</v>
      </c>
      <c r="F75" t="str">
        <f>VLOOKUP(A75,HOP!A:C,3,0)</f>
        <v>2792721</v>
      </c>
      <c r="G75">
        <f t="shared" si="4"/>
        <v>0</v>
      </c>
      <c r="H75" t="str">
        <f t="shared" si="5"/>
        <v>，2792721</v>
      </c>
      <c r="I75" t="str">
        <f>VLOOKUP(A75,HOP!A:U,21,0)</f>
        <v>直采</v>
      </c>
    </row>
    <row r="76" ht="14.25" hidden="1" customHeight="1" spans="1:9">
      <c r="A76" s="6" t="s">
        <v>638</v>
      </c>
      <c r="B76" s="7" t="s">
        <v>493</v>
      </c>
      <c r="C76" s="7" t="s">
        <v>567</v>
      </c>
      <c r="D76" s="3">
        <v>380</v>
      </c>
      <c r="E76" t="str">
        <f>VLOOKUP(A76,HOP!A:L,12,0)</f>
        <v>380.00</v>
      </c>
      <c r="F76" t="str">
        <f>VLOOKUP(A76,HOP!A:C,3,0)</f>
        <v>2793040</v>
      </c>
      <c r="G76">
        <f t="shared" si="4"/>
        <v>0</v>
      </c>
      <c r="H76" t="str">
        <f t="shared" si="5"/>
        <v>，2793040</v>
      </c>
      <c r="I76" t="str">
        <f>VLOOKUP(A76,HOP!A:U,21,0)</f>
        <v>直采</v>
      </c>
    </row>
    <row r="77" ht="14.25" hidden="1" customHeight="1" spans="1:9">
      <c r="A77" s="6" t="s">
        <v>646</v>
      </c>
      <c r="B77" s="7" t="s">
        <v>493</v>
      </c>
      <c r="C77" s="7" t="s">
        <v>567</v>
      </c>
      <c r="D77" s="3">
        <v>237</v>
      </c>
      <c r="E77" t="str">
        <f>VLOOKUP(A77,HOP!A:L,12,0)</f>
        <v>237.00</v>
      </c>
      <c r="F77" t="str">
        <f>VLOOKUP(A77,HOP!A:C,3,0)</f>
        <v>2772622</v>
      </c>
      <c r="G77">
        <f t="shared" si="4"/>
        <v>0</v>
      </c>
      <c r="H77" t="str">
        <f t="shared" si="5"/>
        <v>，2772622</v>
      </c>
      <c r="I77" t="str">
        <f>VLOOKUP(A77,HOP!A:U,21,0)</f>
        <v>直采</v>
      </c>
    </row>
    <row r="78" ht="14.25" hidden="1" customHeight="1" spans="1:9">
      <c r="A78" s="6" t="s">
        <v>649</v>
      </c>
      <c r="B78" s="7" t="s">
        <v>493</v>
      </c>
      <c r="C78" s="7" t="s">
        <v>567</v>
      </c>
      <c r="D78" s="3">
        <v>567</v>
      </c>
      <c r="E78" t="str">
        <f>VLOOKUP(A78,HOP!A:L,12,0)</f>
        <v>567.00</v>
      </c>
      <c r="F78" t="str">
        <f>VLOOKUP(A78,HOP!A:C,3,0)</f>
        <v>2779977</v>
      </c>
      <c r="G78">
        <f t="shared" si="4"/>
        <v>0</v>
      </c>
      <c r="H78" t="str">
        <f t="shared" si="5"/>
        <v>，2779977</v>
      </c>
      <c r="I78" t="str">
        <f>VLOOKUP(A78,HOP!A:U,21,0)</f>
        <v>直采</v>
      </c>
    </row>
    <row r="79" ht="14.25" hidden="1" customHeight="1" spans="1:9">
      <c r="A79" s="6" t="s">
        <v>657</v>
      </c>
      <c r="B79" s="7" t="s">
        <v>493</v>
      </c>
      <c r="C79" s="7" t="s">
        <v>567</v>
      </c>
      <c r="D79" s="3">
        <v>592</v>
      </c>
      <c r="E79" t="str">
        <f>VLOOKUP(A79,HOP!A:L,12,0)</f>
        <v>592.00</v>
      </c>
      <c r="F79" t="str">
        <f>VLOOKUP(A79,HOP!A:C,3,0)</f>
        <v>2793372</v>
      </c>
      <c r="G79">
        <f t="shared" si="4"/>
        <v>0</v>
      </c>
      <c r="H79" t="str">
        <f t="shared" si="5"/>
        <v>，2793372</v>
      </c>
      <c r="I79" t="str">
        <f>VLOOKUP(A79,HOP!A:U,21,0)</f>
        <v>直连</v>
      </c>
    </row>
    <row r="80" ht="14.25" hidden="1" customHeight="1" spans="1:9">
      <c r="A80" s="6" t="s">
        <v>666</v>
      </c>
      <c r="B80" s="7" t="s">
        <v>493</v>
      </c>
      <c r="C80" s="7" t="s">
        <v>567</v>
      </c>
      <c r="D80" s="3">
        <v>597</v>
      </c>
      <c r="E80" t="str">
        <f>VLOOKUP(A80,HOP!A:L,12,0)</f>
        <v>597.00</v>
      </c>
      <c r="F80" t="str">
        <f>VLOOKUP(A80,HOP!A:C,3,0)</f>
        <v>2793373</v>
      </c>
      <c r="G80">
        <f t="shared" si="4"/>
        <v>0</v>
      </c>
      <c r="H80" t="str">
        <f t="shared" si="5"/>
        <v>，2793373</v>
      </c>
      <c r="I80" t="str">
        <f>VLOOKUP(A80,HOP!A:U,21,0)</f>
        <v>直采</v>
      </c>
    </row>
    <row r="81" ht="14.25" hidden="1" customHeight="1" spans="1:9">
      <c r="A81" s="6" t="s">
        <v>671</v>
      </c>
      <c r="B81" s="7" t="s">
        <v>493</v>
      </c>
      <c r="C81" s="7" t="s">
        <v>567</v>
      </c>
      <c r="D81" s="3">
        <v>157</v>
      </c>
      <c r="E81" t="str">
        <f>VLOOKUP(A81,HOP!A:L,12,0)</f>
        <v>157.00</v>
      </c>
      <c r="F81" t="str">
        <f>VLOOKUP(A81,HOP!A:C,3,0)</f>
        <v>2793703</v>
      </c>
      <c r="G81">
        <f t="shared" si="4"/>
        <v>0</v>
      </c>
      <c r="H81" t="str">
        <f t="shared" si="5"/>
        <v>，2793703</v>
      </c>
      <c r="I81" t="str">
        <f>VLOOKUP(A81,HOP!A:U,21,0)</f>
        <v>直连</v>
      </c>
    </row>
    <row r="82" ht="14.25" hidden="1" customHeight="1" spans="1:9">
      <c r="A82" s="6" t="s">
        <v>677</v>
      </c>
      <c r="B82" s="7" t="s">
        <v>493</v>
      </c>
      <c r="C82" s="7" t="s">
        <v>567</v>
      </c>
      <c r="D82" s="3">
        <v>184</v>
      </c>
      <c r="E82" t="str">
        <f>VLOOKUP(A82,HOP!A:L,12,0)</f>
        <v>184.00</v>
      </c>
      <c r="F82" t="str">
        <f>VLOOKUP(A82,HOP!A:C,3,0)</f>
        <v>2794294</v>
      </c>
      <c r="G82">
        <f t="shared" si="4"/>
        <v>0</v>
      </c>
      <c r="H82" t="str">
        <f t="shared" si="5"/>
        <v>，2794294</v>
      </c>
      <c r="I82" t="str">
        <f>VLOOKUP(A82,HOP!A:U,21,0)</f>
        <v>直连</v>
      </c>
    </row>
    <row r="83" ht="14.25" hidden="1" customHeight="1" spans="1:9">
      <c r="A83" s="6" t="s">
        <v>685</v>
      </c>
      <c r="B83" s="7" t="s">
        <v>567</v>
      </c>
      <c r="C83" s="7" t="s">
        <v>690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4"/>
        <v>#N/A</v>
      </c>
      <c r="H83" t="e">
        <f t="shared" si="5"/>
        <v>#N/A</v>
      </c>
      <c r="I83" t="e">
        <f>VLOOKUP(A83,HOP!A:U,21,0)</f>
        <v>#N/A</v>
      </c>
    </row>
    <row r="84" ht="14.25" hidden="1" customHeight="1" spans="1:9">
      <c r="A84" s="6" t="s">
        <v>693</v>
      </c>
      <c r="B84" s="7" t="s">
        <v>698</v>
      </c>
      <c r="C84" s="7" t="s">
        <v>699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4"/>
        <v>#N/A</v>
      </c>
      <c r="H84" t="e">
        <f t="shared" si="5"/>
        <v>#N/A</v>
      </c>
      <c r="I84" t="e">
        <f>VLOOKUP(A84,HOP!A:U,21,0)</f>
        <v>#N/A</v>
      </c>
    </row>
    <row r="85" spans="1:10">
      <c r="A85" s="43" t="s">
        <v>714</v>
      </c>
      <c r="D85" s="8">
        <v>-101</v>
      </c>
      <c r="E85" t="e">
        <f>VLOOKUP(A85,HOP!A:L,12,0)</f>
        <v>#N/A</v>
      </c>
      <c r="F85">
        <v>2795064</v>
      </c>
      <c r="G85" t="e">
        <f t="shared" si="4"/>
        <v>#N/A</v>
      </c>
      <c r="H85" t="str">
        <f t="shared" si="5"/>
        <v>，2795064</v>
      </c>
      <c r="I85" t="e">
        <f>VLOOKUP(A85,HOP!A:U,21,0)</f>
        <v>#N/A</v>
      </c>
      <c r="J85" s="5" t="s">
        <v>722</v>
      </c>
    </row>
    <row r="87" spans="4:4">
      <c r="D87" s="3">
        <f>SUM(D2:D86)</f>
        <v>51649</v>
      </c>
    </row>
    <row r="88" ht="14.25" spans="4:4">
      <c r="D88" s="9" t="s">
        <v>24</v>
      </c>
    </row>
    <row r="94" spans="1:3">
      <c r="A94" t="s">
        <v>723</v>
      </c>
      <c r="C94">
        <v>20014</v>
      </c>
    </row>
    <row r="95" spans="1:3">
      <c r="A95" t="s">
        <v>724</v>
      </c>
      <c r="C95">
        <v>31635</v>
      </c>
    </row>
    <row r="96" spans="1:3">
      <c r="A96" s="5" t="s">
        <v>725</v>
      </c>
      <c r="C96">
        <f>SUBTOTAL(9,C94:C95)</f>
        <v>51649</v>
      </c>
    </row>
  </sheetData>
  <autoFilter ref="A1:I85">
    <filterColumn colId="3">
      <filters>
        <filter val="-101.00"/>
        <filter val="1,130.00"/>
        <filter val="1,132.00"/>
        <filter val="1,178.00"/>
        <filter val="1,185.00"/>
        <filter val="1,258.00"/>
        <filter val="1,345.00"/>
        <filter val="1,370.00"/>
        <filter val="1,421.00"/>
        <filter val="1,698.00"/>
        <filter val="1,888.00"/>
        <filter val="93.00"/>
        <filter val="134.00"/>
        <filter val="135.00"/>
        <filter val="139.00"/>
        <filter val="144.00"/>
        <filter val="157.00"/>
        <filter val="159.00"/>
        <filter val="164.00"/>
        <filter val="180.00"/>
        <filter val="184.00"/>
        <filter val="188.00"/>
        <filter val="208.00"/>
        <filter val="232.00"/>
        <filter val="237.00"/>
        <filter val="278.00"/>
        <filter val="282.00"/>
        <filter val="287.00"/>
        <filter val="319.00"/>
        <filter val="330.00"/>
        <filter val="365.00"/>
        <filter val="379.00"/>
        <filter val="380.00"/>
        <filter val="388.00"/>
        <filter val="407.00"/>
        <filter val="447.00"/>
        <filter val="539.00"/>
        <filter val="556.00"/>
        <filter val="566.00"/>
        <filter val="567.00"/>
        <filter val="568.00"/>
        <filter val="578.00"/>
        <filter val="592.00"/>
        <filter val="597.00"/>
        <filter val="640.00"/>
        <filter val="642.00"/>
        <filter val="694.00"/>
        <filter val="695.00"/>
        <filter val="735.00"/>
        <filter val="744.00"/>
        <filter val="765.00"/>
        <filter val="778.00"/>
        <filter val="806.00"/>
        <filter val="816.00"/>
        <filter val="832.00"/>
        <filter val="864.00"/>
        <filter val="881.00"/>
        <filter val="898.00"/>
        <filter val="935.00"/>
        <filter val="939.00"/>
        <filter val="948.00"/>
        <filter val="951.00"/>
        <filter val="3,348.00"/>
        <filter val="2,584.00"/>
        <filter val="2,685.00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726</v>
      </c>
      <c r="B1" s="2" t="s">
        <v>727</v>
      </c>
      <c r="C1" s="2" t="s">
        <v>728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729</v>
      </c>
      <c r="I1" s="2" t="s">
        <v>730</v>
      </c>
      <c r="J1" s="2" t="s">
        <v>731</v>
      </c>
      <c r="K1" s="2" t="s">
        <v>732</v>
      </c>
      <c r="L1" s="2" t="s">
        <v>733</v>
      </c>
      <c r="M1" s="2" t="s">
        <v>734</v>
      </c>
      <c r="N1" s="2" t="s">
        <v>735</v>
      </c>
      <c r="O1" s="2" t="s">
        <v>736</v>
      </c>
      <c r="P1" s="2" t="s">
        <v>737</v>
      </c>
      <c r="Q1" s="2" t="s">
        <v>738</v>
      </c>
      <c r="R1" s="2" t="s">
        <v>739</v>
      </c>
      <c r="S1" s="2" t="s">
        <v>740</v>
      </c>
      <c r="T1" s="2" t="s">
        <v>741</v>
      </c>
      <c r="U1" s="2" t="s">
        <v>742</v>
      </c>
      <c r="V1" s="2" t="s">
        <v>743</v>
      </c>
    </row>
    <row r="2" s="1" customFormat="1" spans="1:22">
      <c r="A2" s="1" t="s">
        <v>276</v>
      </c>
      <c r="B2" s="1" t="s">
        <v>143</v>
      </c>
      <c r="C2" s="1" t="s">
        <v>277</v>
      </c>
      <c r="D2" s="1" t="s">
        <v>141</v>
      </c>
      <c r="E2" s="1" t="s">
        <v>744</v>
      </c>
      <c r="F2" s="1" t="s">
        <v>143</v>
      </c>
      <c r="G2" s="1" t="s">
        <v>219</v>
      </c>
      <c r="H2" s="1" t="s">
        <v>745</v>
      </c>
      <c r="I2" s="1" t="s">
        <v>746</v>
      </c>
      <c r="J2" s="1" t="s">
        <v>747</v>
      </c>
      <c r="K2" s="1" t="s">
        <v>746</v>
      </c>
      <c r="L2" s="1" t="s">
        <v>746</v>
      </c>
      <c r="M2" s="1" t="s">
        <v>748</v>
      </c>
      <c r="N2" s="1" t="s">
        <v>748</v>
      </c>
      <c r="O2" s="1" t="s">
        <v>749</v>
      </c>
      <c r="P2" s="1" t="s">
        <v>750</v>
      </c>
      <c r="Q2" s="1" t="s">
        <v>751</v>
      </c>
      <c r="R2" s="1" t="s">
        <v>752</v>
      </c>
      <c r="S2" s="1" t="s">
        <v>75</v>
      </c>
      <c r="T2" s="1" t="s">
        <v>753</v>
      </c>
      <c r="U2" s="1" t="s">
        <v>754</v>
      </c>
      <c r="V2" s="1" t="s">
        <v>755</v>
      </c>
    </row>
    <row r="3" s="1" customFormat="1" spans="1:22">
      <c r="A3" s="1" t="s">
        <v>156</v>
      </c>
      <c r="B3" s="1" t="s">
        <v>95</v>
      </c>
      <c r="C3" s="1" t="s">
        <v>157</v>
      </c>
      <c r="D3" s="1" t="s">
        <v>159</v>
      </c>
      <c r="E3" s="1" t="s">
        <v>756</v>
      </c>
      <c r="F3" s="1" t="s">
        <v>95</v>
      </c>
      <c r="G3" s="1" t="s">
        <v>83</v>
      </c>
      <c r="H3" s="1" t="s">
        <v>745</v>
      </c>
      <c r="I3" s="1" t="s">
        <v>757</v>
      </c>
      <c r="J3" s="1" t="s">
        <v>747</v>
      </c>
      <c r="K3" s="1" t="s">
        <v>757</v>
      </c>
      <c r="L3" s="1" t="s">
        <v>757</v>
      </c>
      <c r="M3" s="1" t="s">
        <v>748</v>
      </c>
      <c r="N3" s="1" t="s">
        <v>748</v>
      </c>
      <c r="O3" s="1" t="s">
        <v>749</v>
      </c>
      <c r="P3" s="1" t="s">
        <v>750</v>
      </c>
      <c r="Q3" s="1" t="s">
        <v>751</v>
      </c>
      <c r="R3" s="1" t="s">
        <v>758</v>
      </c>
      <c r="S3" s="1" t="s">
        <v>75</v>
      </c>
      <c r="T3" s="1" t="s">
        <v>753</v>
      </c>
      <c r="U3" s="1" t="s">
        <v>759</v>
      </c>
      <c r="V3" s="1" t="s">
        <v>760</v>
      </c>
    </row>
    <row r="4" s="1" customFormat="1" spans="1:22">
      <c r="A4" s="1" t="s">
        <v>165</v>
      </c>
      <c r="B4" s="1" t="s">
        <v>170</v>
      </c>
      <c r="C4" s="1" t="s">
        <v>166</v>
      </c>
      <c r="D4" s="1" t="s">
        <v>168</v>
      </c>
      <c r="E4" s="1" t="s">
        <v>761</v>
      </c>
      <c r="F4" s="1" t="s">
        <v>83</v>
      </c>
      <c r="G4" s="1" t="s">
        <v>152</v>
      </c>
      <c r="H4" s="1" t="s">
        <v>745</v>
      </c>
      <c r="I4" s="1" t="s">
        <v>762</v>
      </c>
      <c r="J4" s="1" t="s">
        <v>747</v>
      </c>
      <c r="K4" s="1" t="s">
        <v>762</v>
      </c>
      <c r="L4" s="1" t="s">
        <v>762</v>
      </c>
      <c r="M4" s="1" t="s">
        <v>748</v>
      </c>
      <c r="N4" s="1" t="s">
        <v>748</v>
      </c>
      <c r="O4" s="1" t="s">
        <v>749</v>
      </c>
      <c r="P4" s="1" t="s">
        <v>750</v>
      </c>
      <c r="Q4" s="1" t="s">
        <v>751</v>
      </c>
      <c r="R4" s="1" t="s">
        <v>763</v>
      </c>
      <c r="S4" s="1" t="s">
        <v>75</v>
      </c>
      <c r="T4" s="1" t="s">
        <v>753</v>
      </c>
      <c r="U4" s="1" t="s">
        <v>759</v>
      </c>
      <c r="V4" s="1" t="s">
        <v>764</v>
      </c>
    </row>
    <row r="5" s="1" customFormat="1" spans="1:22">
      <c r="A5" s="1" t="s">
        <v>72</v>
      </c>
      <c r="B5" s="1" t="s">
        <v>81</v>
      </c>
      <c r="C5" s="1" t="s">
        <v>73</v>
      </c>
      <c r="D5" s="1" t="s">
        <v>78</v>
      </c>
      <c r="E5" s="1" t="s">
        <v>765</v>
      </c>
      <c r="F5" s="1" t="s">
        <v>82</v>
      </c>
      <c r="G5" s="1" t="s">
        <v>83</v>
      </c>
      <c r="H5" s="1" t="s">
        <v>745</v>
      </c>
      <c r="I5" s="1" t="s">
        <v>766</v>
      </c>
      <c r="J5" s="1" t="s">
        <v>747</v>
      </c>
      <c r="K5" s="1" t="s">
        <v>766</v>
      </c>
      <c r="L5" s="1" t="s">
        <v>766</v>
      </c>
      <c r="M5" s="1" t="s">
        <v>748</v>
      </c>
      <c r="N5" s="1" t="s">
        <v>748</v>
      </c>
      <c r="O5" s="1" t="s">
        <v>749</v>
      </c>
      <c r="P5" s="1" t="s">
        <v>750</v>
      </c>
      <c r="Q5" s="1" t="s">
        <v>751</v>
      </c>
      <c r="R5" s="1" t="s">
        <v>767</v>
      </c>
      <c r="S5" s="1" t="s">
        <v>75</v>
      </c>
      <c r="T5" s="1" t="s">
        <v>753</v>
      </c>
      <c r="U5" s="1" t="s">
        <v>759</v>
      </c>
      <c r="V5" s="1" t="s">
        <v>764</v>
      </c>
    </row>
    <row r="6" s="1" customFormat="1" spans="1:22">
      <c r="A6" s="1" t="s">
        <v>235</v>
      </c>
      <c r="B6" s="1" t="s">
        <v>152</v>
      </c>
      <c r="C6" s="1" t="s">
        <v>236</v>
      </c>
      <c r="D6" s="1" t="s">
        <v>768</v>
      </c>
      <c r="E6" s="1" t="s">
        <v>769</v>
      </c>
      <c r="F6" s="1" t="s">
        <v>152</v>
      </c>
      <c r="G6" s="1" t="s">
        <v>219</v>
      </c>
      <c r="H6" s="1" t="s">
        <v>745</v>
      </c>
      <c r="I6" s="1" t="s">
        <v>770</v>
      </c>
      <c r="J6" s="1" t="s">
        <v>747</v>
      </c>
      <c r="K6" s="1" t="s">
        <v>770</v>
      </c>
      <c r="L6" s="1" t="s">
        <v>770</v>
      </c>
      <c r="M6" s="1" t="s">
        <v>748</v>
      </c>
      <c r="N6" s="1" t="s">
        <v>748</v>
      </c>
      <c r="O6" s="1" t="s">
        <v>749</v>
      </c>
      <c r="P6" s="1" t="s">
        <v>750</v>
      </c>
      <c r="Q6" s="1" t="s">
        <v>751</v>
      </c>
      <c r="R6" s="1" t="s">
        <v>771</v>
      </c>
      <c r="S6" s="1" t="s">
        <v>75</v>
      </c>
      <c r="T6" s="1" t="s">
        <v>753</v>
      </c>
      <c r="U6" s="1" t="s">
        <v>759</v>
      </c>
      <c r="V6" s="1" t="s">
        <v>772</v>
      </c>
    </row>
    <row r="7" s="1" customFormat="1" spans="1:22">
      <c r="A7" s="1" t="s">
        <v>89</v>
      </c>
      <c r="B7" s="1" t="s">
        <v>94</v>
      </c>
      <c r="C7" s="1" t="s">
        <v>90</v>
      </c>
      <c r="D7" s="1" t="s">
        <v>92</v>
      </c>
      <c r="E7" s="1" t="s">
        <v>773</v>
      </c>
      <c r="F7" s="1" t="s">
        <v>95</v>
      </c>
      <c r="G7" s="1" t="s">
        <v>83</v>
      </c>
      <c r="H7" s="1" t="s">
        <v>745</v>
      </c>
      <c r="I7" s="1" t="s">
        <v>774</v>
      </c>
      <c r="J7" s="1" t="s">
        <v>747</v>
      </c>
      <c r="K7" s="1" t="s">
        <v>774</v>
      </c>
      <c r="L7" s="1" t="s">
        <v>774</v>
      </c>
      <c r="M7" s="1" t="s">
        <v>748</v>
      </c>
      <c r="N7" s="1" t="s">
        <v>748</v>
      </c>
      <c r="O7" s="1" t="s">
        <v>749</v>
      </c>
      <c r="P7" s="1" t="s">
        <v>750</v>
      </c>
      <c r="Q7" s="1" t="s">
        <v>751</v>
      </c>
      <c r="R7" s="1" t="s">
        <v>775</v>
      </c>
      <c r="S7" s="1" t="s">
        <v>75</v>
      </c>
      <c r="T7" s="1" t="s">
        <v>753</v>
      </c>
      <c r="U7" s="1" t="s">
        <v>759</v>
      </c>
      <c r="V7" s="1" t="s">
        <v>764</v>
      </c>
    </row>
    <row r="8" s="1" customFormat="1" spans="1:22">
      <c r="A8" s="1" t="s">
        <v>407</v>
      </c>
      <c r="B8" s="1" t="s">
        <v>95</v>
      </c>
      <c r="C8" s="1" t="s">
        <v>408</v>
      </c>
      <c r="D8" s="1" t="s">
        <v>402</v>
      </c>
      <c r="E8" s="1" t="s">
        <v>776</v>
      </c>
      <c r="F8" s="1" t="s">
        <v>83</v>
      </c>
      <c r="G8" s="1" t="s">
        <v>324</v>
      </c>
      <c r="H8" s="1" t="s">
        <v>745</v>
      </c>
      <c r="I8" s="1" t="s">
        <v>777</v>
      </c>
      <c r="J8" s="1" t="s">
        <v>747</v>
      </c>
      <c r="K8" s="1" t="s">
        <v>777</v>
      </c>
      <c r="L8" s="1" t="s">
        <v>777</v>
      </c>
      <c r="M8" s="1" t="s">
        <v>748</v>
      </c>
      <c r="N8" s="1" t="s">
        <v>748</v>
      </c>
      <c r="O8" s="1" t="s">
        <v>749</v>
      </c>
      <c r="P8" s="1" t="s">
        <v>750</v>
      </c>
      <c r="Q8" s="1" t="s">
        <v>751</v>
      </c>
      <c r="R8" s="1" t="s">
        <v>778</v>
      </c>
      <c r="S8" s="1" t="s">
        <v>75</v>
      </c>
      <c r="T8" s="1" t="s">
        <v>753</v>
      </c>
      <c r="U8" s="1" t="s">
        <v>759</v>
      </c>
      <c r="V8" s="1" t="s">
        <v>779</v>
      </c>
    </row>
    <row r="9" s="1" customFormat="1" spans="1:22">
      <c r="A9" s="1" t="s">
        <v>267</v>
      </c>
      <c r="B9" s="1" t="s">
        <v>95</v>
      </c>
      <c r="C9" s="1" t="s">
        <v>268</v>
      </c>
      <c r="D9" s="1" t="s">
        <v>780</v>
      </c>
      <c r="E9" s="1" t="s">
        <v>781</v>
      </c>
      <c r="F9" s="1" t="s">
        <v>143</v>
      </c>
      <c r="G9" s="1" t="s">
        <v>219</v>
      </c>
      <c r="H9" s="1" t="s">
        <v>745</v>
      </c>
      <c r="I9" s="1" t="s">
        <v>782</v>
      </c>
      <c r="J9" s="1" t="s">
        <v>747</v>
      </c>
      <c r="K9" s="1" t="s">
        <v>782</v>
      </c>
      <c r="L9" s="1" t="s">
        <v>782</v>
      </c>
      <c r="M9" s="1" t="s">
        <v>748</v>
      </c>
      <c r="N9" s="1" t="s">
        <v>748</v>
      </c>
      <c r="O9" s="1" t="s">
        <v>749</v>
      </c>
      <c r="P9" s="1" t="s">
        <v>750</v>
      </c>
      <c r="Q9" s="1" t="s">
        <v>751</v>
      </c>
      <c r="R9" s="1" t="s">
        <v>783</v>
      </c>
      <c r="S9" s="1" t="s">
        <v>75</v>
      </c>
      <c r="T9" s="1" t="s">
        <v>753</v>
      </c>
      <c r="U9" s="1" t="s">
        <v>754</v>
      </c>
      <c r="V9" s="1" t="s">
        <v>755</v>
      </c>
    </row>
    <row r="10" s="1" customFormat="1" spans="1:22">
      <c r="A10" s="1" t="s">
        <v>197</v>
      </c>
      <c r="B10" s="1" t="s">
        <v>95</v>
      </c>
      <c r="C10" s="1" t="s">
        <v>198</v>
      </c>
      <c r="D10" s="1" t="s">
        <v>200</v>
      </c>
      <c r="E10" s="1" t="s">
        <v>784</v>
      </c>
      <c r="F10" s="1" t="s">
        <v>95</v>
      </c>
      <c r="G10" s="1" t="s">
        <v>152</v>
      </c>
      <c r="H10" s="1" t="s">
        <v>745</v>
      </c>
      <c r="I10" s="1" t="s">
        <v>785</v>
      </c>
      <c r="J10" s="1" t="s">
        <v>747</v>
      </c>
      <c r="K10" s="1" t="s">
        <v>785</v>
      </c>
      <c r="L10" s="1" t="s">
        <v>785</v>
      </c>
      <c r="M10" s="1" t="s">
        <v>748</v>
      </c>
      <c r="N10" s="1" t="s">
        <v>748</v>
      </c>
      <c r="O10" s="1" t="s">
        <v>749</v>
      </c>
      <c r="P10" s="1" t="s">
        <v>750</v>
      </c>
      <c r="Q10" s="1" t="s">
        <v>751</v>
      </c>
      <c r="R10" s="1" t="s">
        <v>786</v>
      </c>
      <c r="S10" s="1" t="s">
        <v>75</v>
      </c>
      <c r="T10" s="1" t="s">
        <v>753</v>
      </c>
      <c r="U10" s="1" t="s">
        <v>759</v>
      </c>
      <c r="V10" s="1" t="s">
        <v>755</v>
      </c>
    </row>
    <row r="11" s="1" customFormat="1" spans="1:22">
      <c r="A11" s="1" t="s">
        <v>649</v>
      </c>
      <c r="B11" s="1" t="s">
        <v>83</v>
      </c>
      <c r="C11" s="1" t="s">
        <v>650</v>
      </c>
      <c r="D11" s="1" t="s">
        <v>787</v>
      </c>
      <c r="E11" s="1" t="s">
        <v>788</v>
      </c>
      <c r="F11" s="1" t="s">
        <v>493</v>
      </c>
      <c r="G11" s="1" t="s">
        <v>567</v>
      </c>
      <c r="H11" s="1" t="s">
        <v>745</v>
      </c>
      <c r="I11" s="1" t="s">
        <v>789</v>
      </c>
      <c r="J11" s="1" t="s">
        <v>747</v>
      </c>
      <c r="K11" s="1" t="s">
        <v>789</v>
      </c>
      <c r="L11" s="1" t="s">
        <v>789</v>
      </c>
      <c r="M11" s="1" t="s">
        <v>748</v>
      </c>
      <c r="N11" s="1" t="s">
        <v>748</v>
      </c>
      <c r="O11" s="1" t="s">
        <v>749</v>
      </c>
      <c r="P11" s="1" t="s">
        <v>750</v>
      </c>
      <c r="Q11" s="1" t="s">
        <v>751</v>
      </c>
      <c r="R11" s="1" t="s">
        <v>790</v>
      </c>
      <c r="S11" s="1" t="s">
        <v>75</v>
      </c>
      <c r="T11" s="1" t="s">
        <v>753</v>
      </c>
      <c r="U11" s="1" t="s">
        <v>754</v>
      </c>
      <c r="V11" s="1" t="s">
        <v>755</v>
      </c>
    </row>
    <row r="12" s="1" customFormat="1" spans="1:22">
      <c r="A12" s="1" t="s">
        <v>224</v>
      </c>
      <c r="B12" s="1" t="s">
        <v>95</v>
      </c>
      <c r="C12" s="1" t="s">
        <v>225</v>
      </c>
      <c r="D12" s="1" t="s">
        <v>177</v>
      </c>
      <c r="E12" s="1" t="s">
        <v>791</v>
      </c>
      <c r="F12" s="1" t="s">
        <v>83</v>
      </c>
      <c r="G12" s="1" t="s">
        <v>219</v>
      </c>
      <c r="H12" s="1" t="s">
        <v>745</v>
      </c>
      <c r="I12" s="1" t="s">
        <v>792</v>
      </c>
      <c r="J12" s="1" t="s">
        <v>747</v>
      </c>
      <c r="K12" s="1" t="s">
        <v>792</v>
      </c>
      <c r="L12" s="1" t="s">
        <v>792</v>
      </c>
      <c r="M12" s="1" t="s">
        <v>748</v>
      </c>
      <c r="N12" s="1" t="s">
        <v>748</v>
      </c>
      <c r="O12" s="1" t="s">
        <v>749</v>
      </c>
      <c r="P12" s="1" t="s">
        <v>750</v>
      </c>
      <c r="Q12" s="1" t="s">
        <v>751</v>
      </c>
      <c r="R12" s="1" t="s">
        <v>793</v>
      </c>
      <c r="S12" s="1" t="s">
        <v>75</v>
      </c>
      <c r="T12" s="1" t="s">
        <v>753</v>
      </c>
      <c r="U12" s="1" t="s">
        <v>759</v>
      </c>
      <c r="V12" s="1" t="s">
        <v>764</v>
      </c>
    </row>
    <row r="13" s="1" customFormat="1" spans="1:22">
      <c r="A13" s="1" t="s">
        <v>302</v>
      </c>
      <c r="B13" s="1" t="s">
        <v>83</v>
      </c>
      <c r="C13" s="1" t="s">
        <v>303</v>
      </c>
      <c r="D13" s="1" t="s">
        <v>305</v>
      </c>
      <c r="E13" s="1" t="s">
        <v>794</v>
      </c>
      <c r="F13" s="1" t="s">
        <v>152</v>
      </c>
      <c r="G13" s="1" t="s">
        <v>219</v>
      </c>
      <c r="H13" s="1" t="s">
        <v>745</v>
      </c>
      <c r="I13" s="1" t="s">
        <v>795</v>
      </c>
      <c r="J13" s="1" t="s">
        <v>747</v>
      </c>
      <c r="K13" s="1" t="s">
        <v>795</v>
      </c>
      <c r="L13" s="1" t="s">
        <v>795</v>
      </c>
      <c r="M13" s="1" t="s">
        <v>748</v>
      </c>
      <c r="N13" s="1" t="s">
        <v>748</v>
      </c>
      <c r="O13" s="1" t="s">
        <v>749</v>
      </c>
      <c r="P13" s="1" t="s">
        <v>750</v>
      </c>
      <c r="Q13" s="1" t="s">
        <v>751</v>
      </c>
      <c r="R13" s="1" t="s">
        <v>796</v>
      </c>
      <c r="S13" s="1" t="s">
        <v>75</v>
      </c>
      <c r="T13" s="1" t="s">
        <v>753</v>
      </c>
      <c r="U13" s="1" t="s">
        <v>754</v>
      </c>
      <c r="V13" s="1" t="s">
        <v>760</v>
      </c>
    </row>
    <row r="14" s="1" customFormat="1" spans="1:22">
      <c r="A14" s="1" t="s">
        <v>258</v>
      </c>
      <c r="B14" s="1" t="s">
        <v>152</v>
      </c>
      <c r="C14" s="1" t="s">
        <v>259</v>
      </c>
      <c r="D14" s="1" t="s">
        <v>261</v>
      </c>
      <c r="E14" s="1" t="s">
        <v>797</v>
      </c>
      <c r="F14" s="1" t="s">
        <v>152</v>
      </c>
      <c r="G14" s="1" t="s">
        <v>219</v>
      </c>
      <c r="H14" s="1" t="s">
        <v>745</v>
      </c>
      <c r="I14" s="1" t="s">
        <v>798</v>
      </c>
      <c r="J14" s="1" t="s">
        <v>747</v>
      </c>
      <c r="K14" s="1" t="s">
        <v>798</v>
      </c>
      <c r="L14" s="1" t="s">
        <v>798</v>
      </c>
      <c r="M14" s="1" t="s">
        <v>748</v>
      </c>
      <c r="N14" s="1" t="s">
        <v>748</v>
      </c>
      <c r="O14" s="1" t="s">
        <v>749</v>
      </c>
      <c r="P14" s="1" t="s">
        <v>750</v>
      </c>
      <c r="Q14" s="1" t="s">
        <v>751</v>
      </c>
      <c r="R14" s="1" t="s">
        <v>799</v>
      </c>
      <c r="S14" s="1" t="s">
        <v>75</v>
      </c>
      <c r="T14" s="1" t="s">
        <v>753</v>
      </c>
      <c r="U14" s="1" t="s">
        <v>754</v>
      </c>
      <c r="V14" s="1" t="s">
        <v>764</v>
      </c>
    </row>
    <row r="15" s="1" customFormat="1" spans="1:22">
      <c r="A15" s="1" t="s">
        <v>351</v>
      </c>
      <c r="B15" s="1" t="s">
        <v>143</v>
      </c>
      <c r="C15" s="1" t="s">
        <v>352</v>
      </c>
      <c r="D15" s="1" t="s">
        <v>354</v>
      </c>
      <c r="E15" s="1" t="s">
        <v>800</v>
      </c>
      <c r="F15" s="1" t="s">
        <v>143</v>
      </c>
      <c r="G15" s="1" t="s">
        <v>324</v>
      </c>
      <c r="H15" s="1" t="s">
        <v>745</v>
      </c>
      <c r="I15" s="1" t="s">
        <v>801</v>
      </c>
      <c r="J15" s="1" t="s">
        <v>747</v>
      </c>
      <c r="K15" s="1" t="s">
        <v>801</v>
      </c>
      <c r="L15" s="1" t="s">
        <v>801</v>
      </c>
      <c r="M15" s="1" t="s">
        <v>748</v>
      </c>
      <c r="N15" s="1" t="s">
        <v>748</v>
      </c>
      <c r="O15" s="1" t="s">
        <v>749</v>
      </c>
      <c r="P15" s="1" t="s">
        <v>750</v>
      </c>
      <c r="Q15" s="1" t="s">
        <v>751</v>
      </c>
      <c r="R15" s="1" t="s">
        <v>802</v>
      </c>
      <c r="S15" s="1" t="s">
        <v>75</v>
      </c>
      <c r="T15" s="1" t="s">
        <v>753</v>
      </c>
      <c r="U15" s="1" t="s">
        <v>759</v>
      </c>
      <c r="V15" s="1" t="s">
        <v>755</v>
      </c>
    </row>
    <row r="16" s="1" customFormat="1" spans="1:22">
      <c r="A16" s="1" t="s">
        <v>609</v>
      </c>
      <c r="B16" s="1" t="s">
        <v>81</v>
      </c>
      <c r="C16" s="1" t="s">
        <v>610</v>
      </c>
      <c r="D16" s="1" t="s">
        <v>803</v>
      </c>
      <c r="E16" s="1" t="s">
        <v>804</v>
      </c>
      <c r="F16" s="1" t="s">
        <v>325</v>
      </c>
      <c r="G16" s="1" t="s">
        <v>567</v>
      </c>
      <c r="H16" s="1" t="s">
        <v>745</v>
      </c>
      <c r="I16" s="1" t="s">
        <v>805</v>
      </c>
      <c r="J16" s="1" t="s">
        <v>747</v>
      </c>
      <c r="K16" s="1" t="s">
        <v>805</v>
      </c>
      <c r="L16" s="1" t="s">
        <v>805</v>
      </c>
      <c r="M16" s="1" t="s">
        <v>748</v>
      </c>
      <c r="N16" s="1" t="s">
        <v>748</v>
      </c>
      <c r="O16" s="1" t="s">
        <v>749</v>
      </c>
      <c r="P16" s="1" t="s">
        <v>750</v>
      </c>
      <c r="Q16" s="1" t="s">
        <v>751</v>
      </c>
      <c r="R16" s="1" t="s">
        <v>806</v>
      </c>
      <c r="S16" s="1" t="s">
        <v>75</v>
      </c>
      <c r="T16" s="1" t="s">
        <v>753</v>
      </c>
      <c r="U16" s="1" t="s">
        <v>759</v>
      </c>
      <c r="V16" s="1" t="s">
        <v>807</v>
      </c>
    </row>
    <row r="17" s="1" customFormat="1" spans="1:22">
      <c r="A17" s="1" t="s">
        <v>229</v>
      </c>
      <c r="B17" s="1" t="s">
        <v>143</v>
      </c>
      <c r="C17" s="1" t="s">
        <v>230</v>
      </c>
      <c r="D17" s="1" t="s">
        <v>217</v>
      </c>
      <c r="E17" s="1" t="s">
        <v>808</v>
      </c>
      <c r="F17" s="1" t="s">
        <v>152</v>
      </c>
      <c r="G17" s="1" t="s">
        <v>219</v>
      </c>
      <c r="H17" s="1" t="s">
        <v>745</v>
      </c>
      <c r="I17" s="1" t="s">
        <v>809</v>
      </c>
      <c r="J17" s="1" t="s">
        <v>747</v>
      </c>
      <c r="K17" s="1" t="s">
        <v>809</v>
      </c>
      <c r="L17" s="1" t="s">
        <v>809</v>
      </c>
      <c r="M17" s="1" t="s">
        <v>748</v>
      </c>
      <c r="N17" s="1" t="s">
        <v>748</v>
      </c>
      <c r="O17" s="1" t="s">
        <v>749</v>
      </c>
      <c r="P17" s="1" t="s">
        <v>750</v>
      </c>
      <c r="Q17" s="1" t="s">
        <v>751</v>
      </c>
      <c r="R17" s="1" t="s">
        <v>810</v>
      </c>
      <c r="S17" s="1" t="s">
        <v>75</v>
      </c>
      <c r="T17" s="1" t="s">
        <v>753</v>
      </c>
      <c r="U17" s="1" t="s">
        <v>759</v>
      </c>
      <c r="V17" s="1" t="s">
        <v>764</v>
      </c>
    </row>
    <row r="18" s="1" customFormat="1" spans="1:22">
      <c r="A18" s="1" t="s">
        <v>120</v>
      </c>
      <c r="B18" s="1" t="s">
        <v>94</v>
      </c>
      <c r="C18" s="1" t="s">
        <v>121</v>
      </c>
      <c r="D18" s="1" t="s">
        <v>123</v>
      </c>
      <c r="E18" s="1" t="s">
        <v>811</v>
      </c>
      <c r="F18" s="1" t="s">
        <v>95</v>
      </c>
      <c r="G18" s="1" t="s">
        <v>83</v>
      </c>
      <c r="H18" s="1" t="s">
        <v>745</v>
      </c>
      <c r="I18" s="1" t="s">
        <v>812</v>
      </c>
      <c r="J18" s="1" t="s">
        <v>747</v>
      </c>
      <c r="K18" s="1" t="s">
        <v>812</v>
      </c>
      <c r="L18" s="1" t="s">
        <v>812</v>
      </c>
      <c r="M18" s="1" t="s">
        <v>748</v>
      </c>
      <c r="N18" s="1" t="s">
        <v>748</v>
      </c>
      <c r="O18" s="1" t="s">
        <v>749</v>
      </c>
      <c r="P18" s="1" t="s">
        <v>750</v>
      </c>
      <c r="Q18" s="1" t="s">
        <v>751</v>
      </c>
      <c r="R18" s="1" t="s">
        <v>813</v>
      </c>
      <c r="S18" s="1" t="s">
        <v>75</v>
      </c>
      <c r="T18" s="1" t="s">
        <v>753</v>
      </c>
      <c r="U18" s="1" t="s">
        <v>759</v>
      </c>
      <c r="V18" s="1" t="s">
        <v>814</v>
      </c>
    </row>
    <row r="19" s="1" customFormat="1" spans="1:22">
      <c r="A19" s="1" t="s">
        <v>206</v>
      </c>
      <c r="B19" s="1" t="s">
        <v>83</v>
      </c>
      <c r="C19" s="1" t="s">
        <v>207</v>
      </c>
      <c r="D19" s="1" t="s">
        <v>209</v>
      </c>
      <c r="E19" s="1" t="s">
        <v>815</v>
      </c>
      <c r="F19" s="1" t="s">
        <v>83</v>
      </c>
      <c r="G19" s="1" t="s">
        <v>152</v>
      </c>
      <c r="H19" s="1" t="s">
        <v>745</v>
      </c>
      <c r="I19" s="1" t="s">
        <v>816</v>
      </c>
      <c r="J19" s="1" t="s">
        <v>747</v>
      </c>
      <c r="K19" s="1" t="s">
        <v>816</v>
      </c>
      <c r="L19" s="1" t="s">
        <v>816</v>
      </c>
      <c r="M19" s="1" t="s">
        <v>748</v>
      </c>
      <c r="N19" s="1" t="s">
        <v>748</v>
      </c>
      <c r="O19" s="1" t="s">
        <v>749</v>
      </c>
      <c r="P19" s="1" t="s">
        <v>750</v>
      </c>
      <c r="Q19" s="1" t="s">
        <v>751</v>
      </c>
      <c r="R19" s="1" t="s">
        <v>817</v>
      </c>
      <c r="S19" s="1" t="s">
        <v>75</v>
      </c>
      <c r="T19" s="1" t="s">
        <v>753</v>
      </c>
      <c r="U19" s="1" t="s">
        <v>754</v>
      </c>
      <c r="V19" s="1" t="s">
        <v>755</v>
      </c>
    </row>
    <row r="20" s="1" customFormat="1" spans="1:22">
      <c r="A20" s="1" t="s">
        <v>129</v>
      </c>
      <c r="B20" s="1" t="s">
        <v>95</v>
      </c>
      <c r="C20" s="1" t="s">
        <v>130</v>
      </c>
      <c r="D20" s="1" t="s">
        <v>132</v>
      </c>
      <c r="E20" s="1" t="s">
        <v>818</v>
      </c>
      <c r="F20" s="1" t="s">
        <v>95</v>
      </c>
      <c r="G20" s="1" t="s">
        <v>83</v>
      </c>
      <c r="H20" s="1" t="s">
        <v>745</v>
      </c>
      <c r="I20" s="1" t="s">
        <v>819</v>
      </c>
      <c r="J20" s="1" t="s">
        <v>747</v>
      </c>
      <c r="K20" s="1" t="s">
        <v>819</v>
      </c>
      <c r="L20" s="1" t="s">
        <v>819</v>
      </c>
      <c r="M20" s="1" t="s">
        <v>748</v>
      </c>
      <c r="N20" s="1" t="s">
        <v>748</v>
      </c>
      <c r="O20" s="1" t="s">
        <v>749</v>
      </c>
      <c r="P20" s="1" t="s">
        <v>750</v>
      </c>
      <c r="Q20" s="1" t="s">
        <v>751</v>
      </c>
      <c r="R20" s="1" t="s">
        <v>820</v>
      </c>
      <c r="S20" s="1" t="s">
        <v>75</v>
      </c>
      <c r="T20" s="1" t="s">
        <v>753</v>
      </c>
      <c r="U20" s="1" t="s">
        <v>754</v>
      </c>
      <c r="V20" s="1" t="s">
        <v>755</v>
      </c>
    </row>
    <row r="21" s="1" customFormat="1" spans="1:22">
      <c r="A21" s="1" t="s">
        <v>497</v>
      </c>
      <c r="B21" s="1" t="s">
        <v>115</v>
      </c>
      <c r="C21" s="1" t="s">
        <v>498</v>
      </c>
      <c r="D21" s="1" t="s">
        <v>500</v>
      </c>
      <c r="E21" s="1" t="s">
        <v>821</v>
      </c>
      <c r="F21" s="1" t="s">
        <v>324</v>
      </c>
      <c r="G21" s="1" t="s">
        <v>493</v>
      </c>
      <c r="H21" s="1" t="s">
        <v>745</v>
      </c>
      <c r="I21" s="1" t="s">
        <v>822</v>
      </c>
      <c r="J21" s="1" t="s">
        <v>747</v>
      </c>
      <c r="K21" s="1" t="s">
        <v>822</v>
      </c>
      <c r="L21" s="1" t="s">
        <v>822</v>
      </c>
      <c r="M21" s="1" t="s">
        <v>748</v>
      </c>
      <c r="N21" s="1" t="s">
        <v>748</v>
      </c>
      <c r="O21" s="1" t="s">
        <v>749</v>
      </c>
      <c r="P21" s="1" t="s">
        <v>750</v>
      </c>
      <c r="Q21" s="1" t="s">
        <v>751</v>
      </c>
      <c r="R21" s="1" t="s">
        <v>823</v>
      </c>
      <c r="S21" s="1" t="s">
        <v>75</v>
      </c>
      <c r="T21" s="1" t="s">
        <v>753</v>
      </c>
      <c r="U21" s="1" t="s">
        <v>759</v>
      </c>
      <c r="V21" s="1" t="s">
        <v>772</v>
      </c>
    </row>
    <row r="22" s="1" customFormat="1" spans="1:22">
      <c r="A22" s="1" t="s">
        <v>183</v>
      </c>
      <c r="B22" s="1" t="s">
        <v>115</v>
      </c>
      <c r="C22" s="1" t="s">
        <v>184</v>
      </c>
      <c r="D22" s="1" t="s">
        <v>824</v>
      </c>
      <c r="E22" s="1" t="s">
        <v>825</v>
      </c>
      <c r="F22" s="1" t="s">
        <v>143</v>
      </c>
      <c r="G22" s="1" t="s">
        <v>152</v>
      </c>
      <c r="H22" s="1" t="s">
        <v>745</v>
      </c>
      <c r="I22" s="1" t="s">
        <v>826</v>
      </c>
      <c r="J22" s="1" t="s">
        <v>747</v>
      </c>
      <c r="K22" s="1" t="s">
        <v>826</v>
      </c>
      <c r="L22" s="1" t="s">
        <v>826</v>
      </c>
      <c r="M22" s="1" t="s">
        <v>748</v>
      </c>
      <c r="N22" s="1" t="s">
        <v>748</v>
      </c>
      <c r="O22" s="1" t="s">
        <v>749</v>
      </c>
      <c r="P22" s="1" t="s">
        <v>750</v>
      </c>
      <c r="Q22" s="1" t="s">
        <v>751</v>
      </c>
      <c r="R22" s="1" t="s">
        <v>827</v>
      </c>
      <c r="S22" s="1" t="s">
        <v>75</v>
      </c>
      <c r="T22" s="1" t="s">
        <v>753</v>
      </c>
      <c r="U22" s="1" t="s">
        <v>759</v>
      </c>
      <c r="V22" s="1" t="s">
        <v>828</v>
      </c>
    </row>
    <row r="23" s="1" customFormat="1" spans="1:22">
      <c r="A23" s="1" t="s">
        <v>192</v>
      </c>
      <c r="B23" s="1" t="s">
        <v>143</v>
      </c>
      <c r="C23" s="1" t="s">
        <v>193</v>
      </c>
      <c r="D23" s="1" t="s">
        <v>141</v>
      </c>
      <c r="E23" s="1" t="s">
        <v>829</v>
      </c>
      <c r="F23" s="1" t="s">
        <v>143</v>
      </c>
      <c r="G23" s="1" t="s">
        <v>152</v>
      </c>
      <c r="H23" s="1" t="s">
        <v>745</v>
      </c>
      <c r="I23" s="1" t="s">
        <v>830</v>
      </c>
      <c r="J23" s="1" t="s">
        <v>747</v>
      </c>
      <c r="K23" s="1" t="s">
        <v>830</v>
      </c>
      <c r="L23" s="1" t="s">
        <v>830</v>
      </c>
      <c r="M23" s="1" t="s">
        <v>748</v>
      </c>
      <c r="N23" s="1" t="s">
        <v>748</v>
      </c>
      <c r="O23" s="1" t="s">
        <v>749</v>
      </c>
      <c r="P23" s="1" t="s">
        <v>750</v>
      </c>
      <c r="Q23" s="1" t="s">
        <v>751</v>
      </c>
      <c r="R23" s="1" t="s">
        <v>831</v>
      </c>
      <c r="S23" s="1" t="s">
        <v>75</v>
      </c>
      <c r="T23" s="1" t="s">
        <v>753</v>
      </c>
      <c r="U23" s="1" t="s">
        <v>754</v>
      </c>
      <c r="V23" s="1" t="s">
        <v>755</v>
      </c>
    </row>
    <row r="24" s="1" customFormat="1" spans="1:22">
      <c r="A24" s="1" t="s">
        <v>214</v>
      </c>
      <c r="B24" s="1" t="s">
        <v>115</v>
      </c>
      <c r="C24" s="1" t="s">
        <v>215</v>
      </c>
      <c r="D24" s="1" t="s">
        <v>217</v>
      </c>
      <c r="E24" s="1" t="s">
        <v>832</v>
      </c>
      <c r="F24" s="1" t="s">
        <v>83</v>
      </c>
      <c r="G24" s="1" t="s">
        <v>219</v>
      </c>
      <c r="H24" s="1" t="s">
        <v>745</v>
      </c>
      <c r="I24" s="1" t="s">
        <v>833</v>
      </c>
      <c r="J24" s="1" t="s">
        <v>747</v>
      </c>
      <c r="K24" s="1" t="s">
        <v>833</v>
      </c>
      <c r="L24" s="1" t="s">
        <v>833</v>
      </c>
      <c r="M24" s="1" t="s">
        <v>748</v>
      </c>
      <c r="N24" s="1" t="s">
        <v>748</v>
      </c>
      <c r="O24" s="1" t="s">
        <v>749</v>
      </c>
      <c r="P24" s="1" t="s">
        <v>750</v>
      </c>
      <c r="Q24" s="1" t="s">
        <v>751</v>
      </c>
      <c r="R24" s="1" t="s">
        <v>834</v>
      </c>
      <c r="S24" s="1" t="s">
        <v>75</v>
      </c>
      <c r="T24" s="1" t="s">
        <v>753</v>
      </c>
      <c r="U24" s="1" t="s">
        <v>759</v>
      </c>
      <c r="V24" s="1" t="s">
        <v>764</v>
      </c>
    </row>
    <row r="25" s="1" customFormat="1" spans="1:22">
      <c r="A25" s="1" t="s">
        <v>457</v>
      </c>
      <c r="B25" s="1" t="s">
        <v>460</v>
      </c>
      <c r="C25" s="1" t="s">
        <v>458</v>
      </c>
      <c r="D25" s="1" t="s">
        <v>835</v>
      </c>
      <c r="E25" s="1" t="s">
        <v>836</v>
      </c>
      <c r="F25" s="1" t="s">
        <v>219</v>
      </c>
      <c r="G25" s="1" t="s">
        <v>325</v>
      </c>
      <c r="H25" s="1" t="s">
        <v>745</v>
      </c>
      <c r="I25" s="1" t="s">
        <v>837</v>
      </c>
      <c r="J25" s="1" t="s">
        <v>747</v>
      </c>
      <c r="K25" s="1" t="s">
        <v>837</v>
      </c>
      <c r="L25" s="1" t="s">
        <v>837</v>
      </c>
      <c r="M25" s="1" t="s">
        <v>748</v>
      </c>
      <c r="N25" s="1" t="s">
        <v>748</v>
      </c>
      <c r="O25" s="1" t="s">
        <v>749</v>
      </c>
      <c r="P25" s="1" t="s">
        <v>750</v>
      </c>
      <c r="Q25" s="1" t="s">
        <v>751</v>
      </c>
      <c r="R25" s="1" t="s">
        <v>838</v>
      </c>
      <c r="S25" s="1" t="s">
        <v>75</v>
      </c>
      <c r="T25" s="1" t="s">
        <v>753</v>
      </c>
      <c r="U25" s="1" t="s">
        <v>759</v>
      </c>
      <c r="V25" s="1" t="s">
        <v>755</v>
      </c>
    </row>
    <row r="26" s="1" customFormat="1" spans="1:22">
      <c r="A26" s="1" t="s">
        <v>174</v>
      </c>
      <c r="B26" s="1" t="s">
        <v>94</v>
      </c>
      <c r="C26" s="1" t="s">
        <v>175</v>
      </c>
      <c r="D26" s="1" t="s">
        <v>177</v>
      </c>
      <c r="E26" s="1" t="s">
        <v>839</v>
      </c>
      <c r="F26" s="1" t="s">
        <v>115</v>
      </c>
      <c r="G26" s="1" t="s">
        <v>152</v>
      </c>
      <c r="H26" s="1" t="s">
        <v>745</v>
      </c>
      <c r="I26" s="1" t="s">
        <v>840</v>
      </c>
      <c r="J26" s="1" t="s">
        <v>747</v>
      </c>
      <c r="K26" s="1" t="s">
        <v>840</v>
      </c>
      <c r="L26" s="1" t="s">
        <v>840</v>
      </c>
      <c r="M26" s="1" t="s">
        <v>748</v>
      </c>
      <c r="N26" s="1" t="s">
        <v>748</v>
      </c>
      <c r="O26" s="1" t="s">
        <v>749</v>
      </c>
      <c r="P26" s="1" t="s">
        <v>750</v>
      </c>
      <c r="Q26" s="1" t="s">
        <v>751</v>
      </c>
      <c r="R26" s="1" t="s">
        <v>841</v>
      </c>
      <c r="S26" s="1" t="s">
        <v>75</v>
      </c>
      <c r="T26" s="1" t="s">
        <v>753</v>
      </c>
      <c r="U26" s="1" t="s">
        <v>759</v>
      </c>
      <c r="V26" s="1" t="s">
        <v>764</v>
      </c>
    </row>
    <row r="27" s="1" customFormat="1" spans="1:22">
      <c r="A27" s="1" t="s">
        <v>505</v>
      </c>
      <c r="B27" s="1" t="s">
        <v>83</v>
      </c>
      <c r="C27" s="1" t="s">
        <v>506</v>
      </c>
      <c r="D27" s="1" t="s">
        <v>261</v>
      </c>
      <c r="E27" s="1" t="s">
        <v>842</v>
      </c>
      <c r="F27" s="1" t="s">
        <v>324</v>
      </c>
      <c r="G27" s="1" t="s">
        <v>493</v>
      </c>
      <c r="H27" s="1" t="s">
        <v>745</v>
      </c>
      <c r="I27" s="1" t="s">
        <v>843</v>
      </c>
      <c r="J27" s="1" t="s">
        <v>747</v>
      </c>
      <c r="K27" s="1" t="s">
        <v>843</v>
      </c>
      <c r="L27" s="1" t="s">
        <v>843</v>
      </c>
      <c r="M27" s="1" t="s">
        <v>748</v>
      </c>
      <c r="N27" s="1" t="s">
        <v>748</v>
      </c>
      <c r="O27" s="1" t="s">
        <v>749</v>
      </c>
      <c r="P27" s="1" t="s">
        <v>750</v>
      </c>
      <c r="Q27" s="1" t="s">
        <v>751</v>
      </c>
      <c r="R27" s="1" t="s">
        <v>844</v>
      </c>
      <c r="S27" s="1" t="s">
        <v>75</v>
      </c>
      <c r="T27" s="1" t="s">
        <v>753</v>
      </c>
      <c r="U27" s="1" t="s">
        <v>754</v>
      </c>
      <c r="V27" s="1" t="s">
        <v>764</v>
      </c>
    </row>
    <row r="28" s="1" customFormat="1" spans="1:22">
      <c r="A28" s="1" t="s">
        <v>252</v>
      </c>
      <c r="B28" s="1" t="s">
        <v>152</v>
      </c>
      <c r="C28" s="1" t="s">
        <v>253</v>
      </c>
      <c r="D28" s="1" t="s">
        <v>92</v>
      </c>
      <c r="E28" s="1" t="s">
        <v>845</v>
      </c>
      <c r="F28" s="1" t="s">
        <v>152</v>
      </c>
      <c r="G28" s="1" t="s">
        <v>219</v>
      </c>
      <c r="H28" s="1" t="s">
        <v>745</v>
      </c>
      <c r="I28" s="1" t="s">
        <v>846</v>
      </c>
      <c r="J28" s="1" t="s">
        <v>747</v>
      </c>
      <c r="K28" s="1" t="s">
        <v>846</v>
      </c>
      <c r="L28" s="1" t="s">
        <v>846</v>
      </c>
      <c r="M28" s="1" t="s">
        <v>748</v>
      </c>
      <c r="N28" s="1" t="s">
        <v>748</v>
      </c>
      <c r="O28" s="1" t="s">
        <v>749</v>
      </c>
      <c r="P28" s="1" t="s">
        <v>750</v>
      </c>
      <c r="Q28" s="1" t="s">
        <v>751</v>
      </c>
      <c r="R28" s="1" t="s">
        <v>847</v>
      </c>
      <c r="S28" s="1" t="s">
        <v>75</v>
      </c>
      <c r="T28" s="1" t="s">
        <v>753</v>
      </c>
      <c r="U28" s="1" t="s">
        <v>759</v>
      </c>
      <c r="V28" s="1" t="s">
        <v>764</v>
      </c>
    </row>
    <row r="29" s="1" customFormat="1" spans="1:22">
      <c r="A29" s="1" t="s">
        <v>110</v>
      </c>
      <c r="B29" s="1" t="s">
        <v>115</v>
      </c>
      <c r="C29" s="1" t="s">
        <v>111</v>
      </c>
      <c r="D29" s="1" t="s">
        <v>848</v>
      </c>
      <c r="E29" s="1" t="s">
        <v>849</v>
      </c>
      <c r="F29" s="1" t="s">
        <v>115</v>
      </c>
      <c r="G29" s="1" t="s">
        <v>83</v>
      </c>
      <c r="H29" s="1" t="s">
        <v>745</v>
      </c>
      <c r="I29" s="1" t="s">
        <v>850</v>
      </c>
      <c r="J29" s="1" t="s">
        <v>747</v>
      </c>
      <c r="K29" s="1" t="s">
        <v>850</v>
      </c>
      <c r="L29" s="1" t="s">
        <v>850</v>
      </c>
      <c r="M29" s="1" t="s">
        <v>748</v>
      </c>
      <c r="N29" s="1" t="s">
        <v>748</v>
      </c>
      <c r="O29" s="1" t="s">
        <v>749</v>
      </c>
      <c r="P29" s="1" t="s">
        <v>750</v>
      </c>
      <c r="Q29" s="1" t="s">
        <v>751</v>
      </c>
      <c r="R29" s="1" t="s">
        <v>851</v>
      </c>
      <c r="S29" s="1" t="s">
        <v>75</v>
      </c>
      <c r="T29" s="1" t="s">
        <v>753</v>
      </c>
      <c r="U29" s="1" t="s">
        <v>754</v>
      </c>
      <c r="V29" s="1" t="s">
        <v>755</v>
      </c>
    </row>
    <row r="30" s="1" customFormat="1" spans="1:22">
      <c r="A30" s="1" t="s">
        <v>509</v>
      </c>
      <c r="B30" s="1" t="s">
        <v>83</v>
      </c>
      <c r="C30" s="1" t="s">
        <v>510</v>
      </c>
      <c r="D30" s="1" t="s">
        <v>177</v>
      </c>
      <c r="E30" s="1" t="s">
        <v>852</v>
      </c>
      <c r="F30" s="1" t="s">
        <v>219</v>
      </c>
      <c r="G30" s="1" t="s">
        <v>493</v>
      </c>
      <c r="H30" s="1" t="s">
        <v>745</v>
      </c>
      <c r="I30" s="1" t="s">
        <v>853</v>
      </c>
      <c r="J30" s="1" t="s">
        <v>747</v>
      </c>
      <c r="K30" s="1" t="s">
        <v>853</v>
      </c>
      <c r="L30" s="1" t="s">
        <v>853</v>
      </c>
      <c r="M30" s="1" t="s">
        <v>748</v>
      </c>
      <c r="N30" s="1" t="s">
        <v>748</v>
      </c>
      <c r="O30" s="1" t="s">
        <v>749</v>
      </c>
      <c r="P30" s="1" t="s">
        <v>750</v>
      </c>
      <c r="Q30" s="1" t="s">
        <v>751</v>
      </c>
      <c r="R30" s="1" t="s">
        <v>854</v>
      </c>
      <c r="S30" s="1" t="s">
        <v>75</v>
      </c>
      <c r="T30" s="1" t="s">
        <v>753</v>
      </c>
      <c r="U30" s="1" t="s">
        <v>759</v>
      </c>
      <c r="V30" s="1" t="s">
        <v>764</v>
      </c>
    </row>
    <row r="31" s="1" customFormat="1" spans="1:22">
      <c r="A31" s="1" t="s">
        <v>338</v>
      </c>
      <c r="B31" s="1" t="s">
        <v>82</v>
      </c>
      <c r="C31" s="1" t="s">
        <v>339</v>
      </c>
      <c r="D31" s="1" t="s">
        <v>217</v>
      </c>
      <c r="E31" s="1" t="s">
        <v>855</v>
      </c>
      <c r="F31" s="1" t="s">
        <v>83</v>
      </c>
      <c r="G31" s="1" t="s">
        <v>324</v>
      </c>
      <c r="H31" s="1" t="s">
        <v>745</v>
      </c>
      <c r="I31" s="1" t="s">
        <v>856</v>
      </c>
      <c r="J31" s="1" t="s">
        <v>747</v>
      </c>
      <c r="K31" s="1" t="s">
        <v>856</v>
      </c>
      <c r="L31" s="1" t="s">
        <v>856</v>
      </c>
      <c r="M31" s="1" t="s">
        <v>748</v>
      </c>
      <c r="N31" s="1" t="s">
        <v>748</v>
      </c>
      <c r="O31" s="1" t="s">
        <v>749</v>
      </c>
      <c r="P31" s="1" t="s">
        <v>750</v>
      </c>
      <c r="Q31" s="1" t="s">
        <v>751</v>
      </c>
      <c r="R31" s="1" t="s">
        <v>857</v>
      </c>
      <c r="S31" s="1" t="s">
        <v>75</v>
      </c>
      <c r="T31" s="1" t="s">
        <v>753</v>
      </c>
      <c r="U31" s="1" t="s">
        <v>759</v>
      </c>
      <c r="V31" s="1" t="s">
        <v>764</v>
      </c>
    </row>
    <row r="32" s="1" customFormat="1" spans="1:22">
      <c r="A32" s="1" t="s">
        <v>100</v>
      </c>
      <c r="B32" s="1" t="s">
        <v>105</v>
      </c>
      <c r="C32" s="1" t="s">
        <v>101</v>
      </c>
      <c r="D32" s="1" t="s">
        <v>103</v>
      </c>
      <c r="E32" s="1" t="s">
        <v>858</v>
      </c>
      <c r="F32" s="1" t="s">
        <v>95</v>
      </c>
      <c r="G32" s="1" t="s">
        <v>83</v>
      </c>
      <c r="H32" s="1" t="s">
        <v>745</v>
      </c>
      <c r="I32" s="1" t="s">
        <v>859</v>
      </c>
      <c r="J32" s="1" t="s">
        <v>747</v>
      </c>
      <c r="K32" s="1" t="s">
        <v>859</v>
      </c>
      <c r="L32" s="1" t="s">
        <v>859</v>
      </c>
      <c r="M32" s="1" t="s">
        <v>748</v>
      </c>
      <c r="N32" s="1" t="s">
        <v>748</v>
      </c>
      <c r="O32" s="1" t="s">
        <v>749</v>
      </c>
      <c r="P32" s="1" t="s">
        <v>750</v>
      </c>
      <c r="Q32" s="1" t="s">
        <v>751</v>
      </c>
      <c r="R32" s="1" t="s">
        <v>860</v>
      </c>
      <c r="S32" s="1" t="s">
        <v>75</v>
      </c>
      <c r="T32" s="1" t="s">
        <v>753</v>
      </c>
      <c r="U32" s="1" t="s">
        <v>754</v>
      </c>
      <c r="V32" s="1" t="s">
        <v>755</v>
      </c>
    </row>
    <row r="33" s="1" customFormat="1" spans="1:22">
      <c r="A33" s="1" t="s">
        <v>530</v>
      </c>
      <c r="B33" s="1" t="s">
        <v>535</v>
      </c>
      <c r="C33" s="1" t="s">
        <v>531</v>
      </c>
      <c r="D33" s="1" t="s">
        <v>533</v>
      </c>
      <c r="E33" s="1" t="s">
        <v>861</v>
      </c>
      <c r="F33" s="1" t="s">
        <v>325</v>
      </c>
      <c r="G33" s="1" t="s">
        <v>493</v>
      </c>
      <c r="H33" s="1" t="s">
        <v>745</v>
      </c>
      <c r="I33" s="1" t="s">
        <v>862</v>
      </c>
      <c r="J33" s="1" t="s">
        <v>747</v>
      </c>
      <c r="K33" s="1" t="s">
        <v>862</v>
      </c>
      <c r="L33" s="1" t="s">
        <v>862</v>
      </c>
      <c r="M33" s="1" t="s">
        <v>748</v>
      </c>
      <c r="N33" s="1" t="s">
        <v>748</v>
      </c>
      <c r="O33" s="1" t="s">
        <v>749</v>
      </c>
      <c r="P33" s="1" t="s">
        <v>750</v>
      </c>
      <c r="Q33" s="1" t="s">
        <v>751</v>
      </c>
      <c r="R33" s="1" t="s">
        <v>863</v>
      </c>
      <c r="S33" s="1" t="s">
        <v>75</v>
      </c>
      <c r="T33" s="1" t="s">
        <v>753</v>
      </c>
      <c r="U33" s="1" t="s">
        <v>754</v>
      </c>
      <c r="V33" s="1" t="s">
        <v>755</v>
      </c>
    </row>
    <row r="34" s="1" customFormat="1" spans="1:22">
      <c r="A34" s="1" t="s">
        <v>646</v>
      </c>
      <c r="B34" s="1" t="s">
        <v>82</v>
      </c>
      <c r="C34" s="1" t="s">
        <v>647</v>
      </c>
      <c r="D34" s="1" t="s">
        <v>132</v>
      </c>
      <c r="E34" s="1" t="s">
        <v>864</v>
      </c>
      <c r="F34" s="1" t="s">
        <v>493</v>
      </c>
      <c r="G34" s="1" t="s">
        <v>567</v>
      </c>
      <c r="H34" s="1" t="s">
        <v>745</v>
      </c>
      <c r="I34" s="1" t="s">
        <v>774</v>
      </c>
      <c r="J34" s="1" t="s">
        <v>747</v>
      </c>
      <c r="K34" s="1" t="s">
        <v>774</v>
      </c>
      <c r="L34" s="1" t="s">
        <v>774</v>
      </c>
      <c r="M34" s="1" t="s">
        <v>748</v>
      </c>
      <c r="N34" s="1" t="s">
        <v>748</v>
      </c>
      <c r="O34" s="1" t="s">
        <v>749</v>
      </c>
      <c r="P34" s="1" t="s">
        <v>750</v>
      </c>
      <c r="Q34" s="1" t="s">
        <v>751</v>
      </c>
      <c r="R34" s="1" t="s">
        <v>865</v>
      </c>
      <c r="S34" s="1" t="s">
        <v>75</v>
      </c>
      <c r="T34" s="1" t="s">
        <v>753</v>
      </c>
      <c r="U34" s="1" t="s">
        <v>754</v>
      </c>
      <c r="V34" s="1" t="s">
        <v>755</v>
      </c>
    </row>
    <row r="35" s="1" customFormat="1" spans="1:22">
      <c r="A35" s="1" t="s">
        <v>540</v>
      </c>
      <c r="B35" s="1" t="s">
        <v>82</v>
      </c>
      <c r="C35" s="1" t="s">
        <v>541</v>
      </c>
      <c r="D35" s="1" t="s">
        <v>132</v>
      </c>
      <c r="E35" s="1" t="s">
        <v>864</v>
      </c>
      <c r="F35" s="1" t="s">
        <v>152</v>
      </c>
      <c r="G35" s="1" t="s">
        <v>493</v>
      </c>
      <c r="H35" s="1" t="s">
        <v>745</v>
      </c>
      <c r="I35" s="1" t="s">
        <v>866</v>
      </c>
      <c r="J35" s="1" t="s">
        <v>747</v>
      </c>
      <c r="K35" s="1" t="s">
        <v>866</v>
      </c>
      <c r="L35" s="1" t="s">
        <v>866</v>
      </c>
      <c r="M35" s="1" t="s">
        <v>748</v>
      </c>
      <c r="N35" s="1" t="s">
        <v>748</v>
      </c>
      <c r="O35" s="1" t="s">
        <v>749</v>
      </c>
      <c r="P35" s="1" t="s">
        <v>750</v>
      </c>
      <c r="Q35" s="1" t="s">
        <v>751</v>
      </c>
      <c r="R35" s="1" t="s">
        <v>867</v>
      </c>
      <c r="S35" s="1" t="s">
        <v>75</v>
      </c>
      <c r="T35" s="1" t="s">
        <v>753</v>
      </c>
      <c r="U35" s="1" t="s">
        <v>754</v>
      </c>
      <c r="V35" s="1" t="s">
        <v>755</v>
      </c>
    </row>
    <row r="36" s="1" customFormat="1" spans="1:22">
      <c r="A36" s="1" t="s">
        <v>294</v>
      </c>
      <c r="B36" s="1" t="s">
        <v>83</v>
      </c>
      <c r="C36" s="1" t="s">
        <v>295</v>
      </c>
      <c r="D36" s="1" t="s">
        <v>297</v>
      </c>
      <c r="E36" s="1" t="s">
        <v>868</v>
      </c>
      <c r="F36" s="1" t="s">
        <v>152</v>
      </c>
      <c r="G36" s="1" t="s">
        <v>219</v>
      </c>
      <c r="H36" s="1" t="s">
        <v>745</v>
      </c>
      <c r="I36" s="1" t="s">
        <v>869</v>
      </c>
      <c r="J36" s="1" t="s">
        <v>747</v>
      </c>
      <c r="K36" s="1" t="s">
        <v>869</v>
      </c>
      <c r="L36" s="1" t="s">
        <v>869</v>
      </c>
      <c r="M36" s="1" t="s">
        <v>748</v>
      </c>
      <c r="N36" s="1" t="s">
        <v>748</v>
      </c>
      <c r="O36" s="1" t="s">
        <v>749</v>
      </c>
      <c r="P36" s="1" t="s">
        <v>750</v>
      </c>
      <c r="Q36" s="1" t="s">
        <v>751</v>
      </c>
      <c r="R36" s="1" t="s">
        <v>870</v>
      </c>
      <c r="S36" s="1" t="s">
        <v>75</v>
      </c>
      <c r="T36" s="1" t="s">
        <v>753</v>
      </c>
      <c r="U36" s="1" t="s">
        <v>759</v>
      </c>
      <c r="V36" s="1" t="s">
        <v>871</v>
      </c>
    </row>
    <row r="37" s="1" customFormat="1" spans="1:22">
      <c r="A37" s="1" t="s">
        <v>282</v>
      </c>
      <c r="B37" s="1" t="s">
        <v>152</v>
      </c>
      <c r="C37" s="1" t="s">
        <v>283</v>
      </c>
      <c r="D37" s="1" t="s">
        <v>209</v>
      </c>
      <c r="E37" s="1" t="s">
        <v>872</v>
      </c>
      <c r="F37" s="1" t="s">
        <v>152</v>
      </c>
      <c r="G37" s="1" t="s">
        <v>219</v>
      </c>
      <c r="H37" s="1" t="s">
        <v>745</v>
      </c>
      <c r="I37" s="1" t="s">
        <v>816</v>
      </c>
      <c r="J37" s="1" t="s">
        <v>747</v>
      </c>
      <c r="K37" s="1" t="s">
        <v>816</v>
      </c>
      <c r="L37" s="1" t="s">
        <v>816</v>
      </c>
      <c r="M37" s="1" t="s">
        <v>748</v>
      </c>
      <c r="N37" s="1" t="s">
        <v>748</v>
      </c>
      <c r="O37" s="1" t="s">
        <v>749</v>
      </c>
      <c r="P37" s="1" t="s">
        <v>750</v>
      </c>
      <c r="Q37" s="1" t="s">
        <v>751</v>
      </c>
      <c r="R37" s="1" t="s">
        <v>873</v>
      </c>
      <c r="S37" s="1" t="s">
        <v>75</v>
      </c>
      <c r="T37" s="1" t="s">
        <v>753</v>
      </c>
      <c r="U37" s="1" t="s">
        <v>754</v>
      </c>
      <c r="V37" s="1" t="s">
        <v>755</v>
      </c>
    </row>
    <row r="38" s="1" customFormat="1" spans="1:22">
      <c r="A38" s="1" t="s">
        <v>285</v>
      </c>
      <c r="B38" s="1" t="s">
        <v>152</v>
      </c>
      <c r="C38" s="1" t="s">
        <v>286</v>
      </c>
      <c r="D38" s="1" t="s">
        <v>288</v>
      </c>
      <c r="E38" s="1" t="s">
        <v>874</v>
      </c>
      <c r="F38" s="1" t="s">
        <v>152</v>
      </c>
      <c r="G38" s="1" t="s">
        <v>219</v>
      </c>
      <c r="H38" s="1" t="s">
        <v>745</v>
      </c>
      <c r="I38" s="1" t="s">
        <v>875</v>
      </c>
      <c r="J38" s="1" t="s">
        <v>747</v>
      </c>
      <c r="K38" s="1" t="s">
        <v>875</v>
      </c>
      <c r="L38" s="1" t="s">
        <v>875</v>
      </c>
      <c r="M38" s="1" t="s">
        <v>748</v>
      </c>
      <c r="N38" s="1" t="s">
        <v>748</v>
      </c>
      <c r="O38" s="1" t="s">
        <v>749</v>
      </c>
      <c r="P38" s="1" t="s">
        <v>750</v>
      </c>
      <c r="Q38" s="1" t="s">
        <v>751</v>
      </c>
      <c r="R38" s="1" t="s">
        <v>876</v>
      </c>
      <c r="S38" s="1" t="s">
        <v>75</v>
      </c>
      <c r="T38" s="1" t="s">
        <v>753</v>
      </c>
      <c r="U38" s="1" t="s">
        <v>759</v>
      </c>
      <c r="V38" s="1" t="s">
        <v>814</v>
      </c>
    </row>
    <row r="39" s="1" customFormat="1" spans="1:22">
      <c r="A39" s="1" t="s">
        <v>311</v>
      </c>
      <c r="B39" s="1" t="s">
        <v>152</v>
      </c>
      <c r="C39" s="1" t="s">
        <v>312</v>
      </c>
      <c r="D39" s="1" t="s">
        <v>314</v>
      </c>
      <c r="E39" s="1" t="s">
        <v>877</v>
      </c>
      <c r="F39" s="1" t="s">
        <v>152</v>
      </c>
      <c r="G39" s="1" t="s">
        <v>219</v>
      </c>
      <c r="H39" s="1" t="s">
        <v>745</v>
      </c>
      <c r="I39" s="1" t="s">
        <v>878</v>
      </c>
      <c r="J39" s="1" t="s">
        <v>747</v>
      </c>
      <c r="K39" s="1" t="s">
        <v>878</v>
      </c>
      <c r="L39" s="1" t="s">
        <v>878</v>
      </c>
      <c r="M39" s="1" t="s">
        <v>748</v>
      </c>
      <c r="N39" s="1" t="s">
        <v>748</v>
      </c>
      <c r="O39" s="1" t="s">
        <v>749</v>
      </c>
      <c r="P39" s="1" t="s">
        <v>750</v>
      </c>
      <c r="Q39" s="1" t="s">
        <v>751</v>
      </c>
      <c r="R39" s="1" t="s">
        <v>879</v>
      </c>
      <c r="S39" s="1" t="s">
        <v>75</v>
      </c>
      <c r="T39" s="1" t="s">
        <v>753</v>
      </c>
      <c r="U39" s="1" t="s">
        <v>754</v>
      </c>
      <c r="V39" s="1" t="s">
        <v>760</v>
      </c>
    </row>
    <row r="40" s="1" customFormat="1" spans="1:22">
      <c r="A40" s="1" t="s">
        <v>329</v>
      </c>
      <c r="B40" s="1" t="s">
        <v>219</v>
      </c>
      <c r="C40" s="1" t="s">
        <v>330</v>
      </c>
      <c r="D40" s="1" t="s">
        <v>332</v>
      </c>
      <c r="E40" s="1" t="s">
        <v>880</v>
      </c>
      <c r="F40" s="1" t="s">
        <v>219</v>
      </c>
      <c r="G40" s="1" t="s">
        <v>324</v>
      </c>
      <c r="H40" s="1" t="s">
        <v>745</v>
      </c>
      <c r="I40" s="1" t="s">
        <v>843</v>
      </c>
      <c r="J40" s="1" t="s">
        <v>747</v>
      </c>
      <c r="K40" s="1" t="s">
        <v>843</v>
      </c>
      <c r="L40" s="1" t="s">
        <v>843</v>
      </c>
      <c r="M40" s="1" t="s">
        <v>748</v>
      </c>
      <c r="N40" s="1" t="s">
        <v>748</v>
      </c>
      <c r="O40" s="1" t="s">
        <v>749</v>
      </c>
      <c r="P40" s="1" t="s">
        <v>750</v>
      </c>
      <c r="Q40" s="1" t="s">
        <v>751</v>
      </c>
      <c r="R40" s="1" t="s">
        <v>881</v>
      </c>
      <c r="S40" s="1" t="s">
        <v>75</v>
      </c>
      <c r="T40" s="1" t="s">
        <v>753</v>
      </c>
      <c r="U40" s="1" t="s">
        <v>759</v>
      </c>
      <c r="V40" s="1" t="s">
        <v>807</v>
      </c>
    </row>
    <row r="41" s="1" customFormat="1" spans="1:22">
      <c r="A41" s="1" t="s">
        <v>344</v>
      </c>
      <c r="B41" s="1" t="s">
        <v>152</v>
      </c>
      <c r="C41" s="1" t="s">
        <v>345</v>
      </c>
      <c r="D41" s="1" t="s">
        <v>347</v>
      </c>
      <c r="E41" s="1" t="s">
        <v>882</v>
      </c>
      <c r="F41" s="1" t="s">
        <v>219</v>
      </c>
      <c r="G41" s="1" t="s">
        <v>324</v>
      </c>
      <c r="H41" s="1" t="s">
        <v>745</v>
      </c>
      <c r="I41" s="1" t="s">
        <v>883</v>
      </c>
      <c r="J41" s="1" t="s">
        <v>747</v>
      </c>
      <c r="K41" s="1" t="s">
        <v>883</v>
      </c>
      <c r="L41" s="1" t="s">
        <v>883</v>
      </c>
      <c r="M41" s="1" t="s">
        <v>748</v>
      </c>
      <c r="N41" s="1" t="s">
        <v>748</v>
      </c>
      <c r="O41" s="1" t="s">
        <v>749</v>
      </c>
      <c r="P41" s="1" t="s">
        <v>750</v>
      </c>
      <c r="Q41" s="1" t="s">
        <v>751</v>
      </c>
      <c r="R41" s="1" t="s">
        <v>884</v>
      </c>
      <c r="S41" s="1" t="s">
        <v>75</v>
      </c>
      <c r="T41" s="1" t="s">
        <v>753</v>
      </c>
      <c r="U41" s="1" t="s">
        <v>754</v>
      </c>
      <c r="V41" s="1" t="s">
        <v>828</v>
      </c>
    </row>
    <row r="42" s="1" customFormat="1" spans="1:22">
      <c r="A42" s="1" t="s">
        <v>368</v>
      </c>
      <c r="B42" s="1" t="s">
        <v>152</v>
      </c>
      <c r="C42" s="1" t="s">
        <v>369</v>
      </c>
      <c r="D42" s="1" t="s">
        <v>371</v>
      </c>
      <c r="E42" s="1" t="s">
        <v>885</v>
      </c>
      <c r="F42" s="1" t="s">
        <v>219</v>
      </c>
      <c r="G42" s="1" t="s">
        <v>324</v>
      </c>
      <c r="H42" s="1" t="s">
        <v>745</v>
      </c>
      <c r="I42" s="1" t="s">
        <v>886</v>
      </c>
      <c r="J42" s="1" t="s">
        <v>747</v>
      </c>
      <c r="K42" s="1" t="s">
        <v>886</v>
      </c>
      <c r="L42" s="1" t="s">
        <v>886</v>
      </c>
      <c r="M42" s="1" t="s">
        <v>748</v>
      </c>
      <c r="N42" s="1" t="s">
        <v>748</v>
      </c>
      <c r="O42" s="1" t="s">
        <v>749</v>
      </c>
      <c r="P42" s="1" t="s">
        <v>750</v>
      </c>
      <c r="Q42" s="1" t="s">
        <v>751</v>
      </c>
      <c r="R42" s="1" t="s">
        <v>887</v>
      </c>
      <c r="S42" s="1" t="s">
        <v>75</v>
      </c>
      <c r="T42" s="1" t="s">
        <v>753</v>
      </c>
      <c r="U42" s="1" t="s">
        <v>759</v>
      </c>
      <c r="V42" s="1" t="s">
        <v>755</v>
      </c>
    </row>
    <row r="43" s="1" customFormat="1" spans="1:22">
      <c r="A43" s="1" t="s">
        <v>413</v>
      </c>
      <c r="B43" s="1" t="s">
        <v>219</v>
      </c>
      <c r="C43" s="1" t="s">
        <v>414</v>
      </c>
      <c r="D43" s="1" t="s">
        <v>416</v>
      </c>
      <c r="E43" s="1" t="s">
        <v>888</v>
      </c>
      <c r="F43" s="1" t="s">
        <v>219</v>
      </c>
      <c r="G43" s="1" t="s">
        <v>324</v>
      </c>
      <c r="H43" s="1" t="s">
        <v>745</v>
      </c>
      <c r="I43" s="1" t="s">
        <v>889</v>
      </c>
      <c r="J43" s="1" t="s">
        <v>747</v>
      </c>
      <c r="K43" s="1" t="s">
        <v>889</v>
      </c>
      <c r="L43" s="1" t="s">
        <v>889</v>
      </c>
      <c r="M43" s="1" t="s">
        <v>748</v>
      </c>
      <c r="N43" s="1" t="s">
        <v>748</v>
      </c>
      <c r="O43" s="1" t="s">
        <v>749</v>
      </c>
      <c r="P43" s="1" t="s">
        <v>750</v>
      </c>
      <c r="Q43" s="1" t="s">
        <v>751</v>
      </c>
      <c r="R43" s="1" t="s">
        <v>890</v>
      </c>
      <c r="S43" s="1" t="s">
        <v>75</v>
      </c>
      <c r="T43" s="1" t="s">
        <v>753</v>
      </c>
      <c r="U43" s="1" t="s">
        <v>759</v>
      </c>
      <c r="V43" s="1" t="s">
        <v>891</v>
      </c>
    </row>
    <row r="44" s="1" customFormat="1" spans="1:22">
      <c r="A44" s="1" t="s">
        <v>386</v>
      </c>
      <c r="B44" s="1" t="s">
        <v>219</v>
      </c>
      <c r="C44" s="1" t="s">
        <v>387</v>
      </c>
      <c r="D44" s="1" t="s">
        <v>141</v>
      </c>
      <c r="E44" s="1" t="s">
        <v>892</v>
      </c>
      <c r="F44" s="1" t="s">
        <v>219</v>
      </c>
      <c r="G44" s="1" t="s">
        <v>324</v>
      </c>
      <c r="H44" s="1" t="s">
        <v>745</v>
      </c>
      <c r="I44" s="1" t="s">
        <v>893</v>
      </c>
      <c r="J44" s="1" t="s">
        <v>747</v>
      </c>
      <c r="K44" s="1" t="s">
        <v>893</v>
      </c>
      <c r="L44" s="1" t="s">
        <v>893</v>
      </c>
      <c r="M44" s="1" t="s">
        <v>748</v>
      </c>
      <c r="N44" s="1" t="s">
        <v>748</v>
      </c>
      <c r="O44" s="1" t="s">
        <v>749</v>
      </c>
      <c r="P44" s="1" t="s">
        <v>750</v>
      </c>
      <c r="Q44" s="1" t="s">
        <v>751</v>
      </c>
      <c r="R44" s="1" t="s">
        <v>894</v>
      </c>
      <c r="S44" s="1" t="s">
        <v>75</v>
      </c>
      <c r="T44" s="1" t="s">
        <v>753</v>
      </c>
      <c r="U44" s="1" t="s">
        <v>754</v>
      </c>
      <c r="V44" s="1" t="s">
        <v>755</v>
      </c>
    </row>
    <row r="45" s="1" customFormat="1" spans="1:22">
      <c r="A45" s="1" t="s">
        <v>465</v>
      </c>
      <c r="B45" s="1" t="s">
        <v>219</v>
      </c>
      <c r="C45" s="1" t="s">
        <v>466</v>
      </c>
      <c r="D45" s="1" t="s">
        <v>895</v>
      </c>
      <c r="E45" s="1" t="s">
        <v>896</v>
      </c>
      <c r="F45" s="1" t="s">
        <v>219</v>
      </c>
      <c r="G45" s="1" t="s">
        <v>325</v>
      </c>
      <c r="H45" s="1" t="s">
        <v>745</v>
      </c>
      <c r="I45" s="1" t="s">
        <v>897</v>
      </c>
      <c r="J45" s="1" t="s">
        <v>747</v>
      </c>
      <c r="K45" s="1" t="s">
        <v>897</v>
      </c>
      <c r="L45" s="1" t="s">
        <v>897</v>
      </c>
      <c r="M45" s="1" t="s">
        <v>748</v>
      </c>
      <c r="N45" s="1" t="s">
        <v>748</v>
      </c>
      <c r="O45" s="1" t="s">
        <v>749</v>
      </c>
      <c r="P45" s="1" t="s">
        <v>750</v>
      </c>
      <c r="Q45" s="1" t="s">
        <v>751</v>
      </c>
      <c r="R45" s="1" t="s">
        <v>898</v>
      </c>
      <c r="S45" s="1" t="s">
        <v>75</v>
      </c>
      <c r="T45" s="1" t="s">
        <v>753</v>
      </c>
      <c r="U45" s="1" t="s">
        <v>754</v>
      </c>
      <c r="V45" s="1" t="s">
        <v>755</v>
      </c>
    </row>
    <row r="46" s="1" customFormat="1" spans="1:22">
      <c r="A46" s="1" t="s">
        <v>391</v>
      </c>
      <c r="B46" s="1" t="s">
        <v>219</v>
      </c>
      <c r="C46" s="1" t="s">
        <v>392</v>
      </c>
      <c r="D46" s="1" t="s">
        <v>394</v>
      </c>
      <c r="E46" s="1" t="s">
        <v>899</v>
      </c>
      <c r="F46" s="1" t="s">
        <v>219</v>
      </c>
      <c r="G46" s="1" t="s">
        <v>324</v>
      </c>
      <c r="H46" s="1" t="s">
        <v>745</v>
      </c>
      <c r="I46" s="1" t="s">
        <v>900</v>
      </c>
      <c r="J46" s="1" t="s">
        <v>747</v>
      </c>
      <c r="K46" s="1" t="s">
        <v>900</v>
      </c>
      <c r="L46" s="1" t="s">
        <v>900</v>
      </c>
      <c r="M46" s="1" t="s">
        <v>748</v>
      </c>
      <c r="N46" s="1" t="s">
        <v>748</v>
      </c>
      <c r="O46" s="1" t="s">
        <v>749</v>
      </c>
      <c r="P46" s="1" t="s">
        <v>750</v>
      </c>
      <c r="Q46" s="1" t="s">
        <v>751</v>
      </c>
      <c r="R46" s="1" t="s">
        <v>901</v>
      </c>
      <c r="S46" s="1" t="s">
        <v>75</v>
      </c>
      <c r="T46" s="1" t="s">
        <v>753</v>
      </c>
      <c r="U46" s="1" t="s">
        <v>759</v>
      </c>
      <c r="V46" s="1" t="s">
        <v>814</v>
      </c>
    </row>
    <row r="47" s="1" customFormat="1" spans="1:22">
      <c r="A47" s="1" t="s">
        <v>553</v>
      </c>
      <c r="B47" s="1" t="s">
        <v>324</v>
      </c>
      <c r="C47" s="1" t="s">
        <v>554</v>
      </c>
      <c r="D47" s="1" t="s">
        <v>902</v>
      </c>
      <c r="E47" s="1" t="s">
        <v>903</v>
      </c>
      <c r="F47" s="1" t="s">
        <v>325</v>
      </c>
      <c r="G47" s="1" t="s">
        <v>493</v>
      </c>
      <c r="H47" s="1" t="s">
        <v>745</v>
      </c>
      <c r="I47" s="1" t="s">
        <v>904</v>
      </c>
      <c r="J47" s="1" t="s">
        <v>747</v>
      </c>
      <c r="K47" s="1" t="s">
        <v>904</v>
      </c>
      <c r="L47" s="1" t="s">
        <v>904</v>
      </c>
      <c r="M47" s="1" t="s">
        <v>748</v>
      </c>
      <c r="N47" s="1" t="s">
        <v>748</v>
      </c>
      <c r="O47" s="1" t="s">
        <v>749</v>
      </c>
      <c r="P47" s="1" t="s">
        <v>750</v>
      </c>
      <c r="Q47" s="1" t="s">
        <v>751</v>
      </c>
      <c r="R47" s="1" t="s">
        <v>905</v>
      </c>
      <c r="S47" s="1" t="s">
        <v>75</v>
      </c>
      <c r="T47" s="1" t="s">
        <v>753</v>
      </c>
      <c r="U47" s="1" t="s">
        <v>754</v>
      </c>
      <c r="V47" s="1" t="s">
        <v>755</v>
      </c>
    </row>
    <row r="48" s="1" customFormat="1" spans="1:22">
      <c r="A48" s="1" t="s">
        <v>431</v>
      </c>
      <c r="B48" s="1" t="s">
        <v>324</v>
      </c>
      <c r="C48" s="1" t="s">
        <v>432</v>
      </c>
      <c r="D48" s="1" t="s">
        <v>434</v>
      </c>
      <c r="E48" s="1" t="s">
        <v>906</v>
      </c>
      <c r="F48" s="1" t="s">
        <v>324</v>
      </c>
      <c r="G48" s="1" t="s">
        <v>325</v>
      </c>
      <c r="H48" s="1" t="s">
        <v>745</v>
      </c>
      <c r="I48" s="1" t="s">
        <v>907</v>
      </c>
      <c r="J48" s="1" t="s">
        <v>747</v>
      </c>
      <c r="K48" s="1" t="s">
        <v>907</v>
      </c>
      <c r="L48" s="1" t="s">
        <v>907</v>
      </c>
      <c r="M48" s="1" t="s">
        <v>748</v>
      </c>
      <c r="N48" s="1" t="s">
        <v>748</v>
      </c>
      <c r="O48" s="1" t="s">
        <v>749</v>
      </c>
      <c r="P48" s="1" t="s">
        <v>750</v>
      </c>
      <c r="Q48" s="1" t="s">
        <v>751</v>
      </c>
      <c r="R48" s="1" t="s">
        <v>908</v>
      </c>
      <c r="S48" s="1" t="s">
        <v>75</v>
      </c>
      <c r="T48" s="1" t="s">
        <v>753</v>
      </c>
      <c r="U48" s="1" t="s">
        <v>759</v>
      </c>
      <c r="V48" s="1" t="s">
        <v>828</v>
      </c>
    </row>
    <row r="49" s="1" customFormat="1" spans="1:22">
      <c r="A49" s="1" t="s">
        <v>549</v>
      </c>
      <c r="B49" s="1" t="s">
        <v>324</v>
      </c>
      <c r="C49" s="1" t="s">
        <v>550</v>
      </c>
      <c r="D49" s="1" t="s">
        <v>848</v>
      </c>
      <c r="E49" s="1" t="s">
        <v>849</v>
      </c>
      <c r="F49" s="1" t="s">
        <v>324</v>
      </c>
      <c r="G49" s="1" t="s">
        <v>493</v>
      </c>
      <c r="H49" s="1" t="s">
        <v>745</v>
      </c>
      <c r="I49" s="1" t="s">
        <v>909</v>
      </c>
      <c r="J49" s="1" t="s">
        <v>747</v>
      </c>
      <c r="K49" s="1" t="s">
        <v>909</v>
      </c>
      <c r="L49" s="1" t="s">
        <v>909</v>
      </c>
      <c r="M49" s="1" t="s">
        <v>748</v>
      </c>
      <c r="N49" s="1" t="s">
        <v>748</v>
      </c>
      <c r="O49" s="1" t="s">
        <v>749</v>
      </c>
      <c r="P49" s="1" t="s">
        <v>750</v>
      </c>
      <c r="Q49" s="1" t="s">
        <v>751</v>
      </c>
      <c r="R49" s="1" t="s">
        <v>910</v>
      </c>
      <c r="S49" s="1" t="s">
        <v>75</v>
      </c>
      <c r="T49" s="1" t="s">
        <v>753</v>
      </c>
      <c r="U49" s="1" t="s">
        <v>754</v>
      </c>
      <c r="V49" s="1" t="s">
        <v>755</v>
      </c>
    </row>
    <row r="50" s="1" customFormat="1" spans="1:22">
      <c r="A50" s="1" t="s">
        <v>481</v>
      </c>
      <c r="B50" s="1" t="s">
        <v>324</v>
      </c>
      <c r="C50" s="1" t="s">
        <v>482</v>
      </c>
      <c r="D50" s="1" t="s">
        <v>314</v>
      </c>
      <c r="E50" s="1" t="s">
        <v>911</v>
      </c>
      <c r="F50" s="1" t="s">
        <v>324</v>
      </c>
      <c r="G50" s="1" t="s">
        <v>325</v>
      </c>
      <c r="H50" s="1" t="s">
        <v>745</v>
      </c>
      <c r="I50" s="1" t="s">
        <v>912</v>
      </c>
      <c r="J50" s="1" t="s">
        <v>747</v>
      </c>
      <c r="K50" s="1" t="s">
        <v>912</v>
      </c>
      <c r="L50" s="1" t="s">
        <v>912</v>
      </c>
      <c r="M50" s="1" t="s">
        <v>748</v>
      </c>
      <c r="N50" s="1" t="s">
        <v>748</v>
      </c>
      <c r="O50" s="1" t="s">
        <v>749</v>
      </c>
      <c r="P50" s="1" t="s">
        <v>750</v>
      </c>
      <c r="Q50" s="1" t="s">
        <v>751</v>
      </c>
      <c r="R50" s="1" t="s">
        <v>913</v>
      </c>
      <c r="S50" s="1" t="s">
        <v>75</v>
      </c>
      <c r="T50" s="1" t="s">
        <v>753</v>
      </c>
      <c r="U50" s="1" t="s">
        <v>754</v>
      </c>
      <c r="V50" s="1" t="s">
        <v>760</v>
      </c>
    </row>
    <row r="51" s="1" customFormat="1" spans="1:22">
      <c r="A51" s="1" t="s">
        <v>474</v>
      </c>
      <c r="B51" s="1" t="s">
        <v>324</v>
      </c>
      <c r="C51" s="1" t="s">
        <v>475</v>
      </c>
      <c r="D51" s="1" t="s">
        <v>477</v>
      </c>
      <c r="E51" s="1" t="s">
        <v>914</v>
      </c>
      <c r="F51" s="1" t="s">
        <v>324</v>
      </c>
      <c r="G51" s="1" t="s">
        <v>325</v>
      </c>
      <c r="H51" s="1" t="s">
        <v>745</v>
      </c>
      <c r="I51" s="1" t="s">
        <v>915</v>
      </c>
      <c r="J51" s="1" t="s">
        <v>747</v>
      </c>
      <c r="K51" s="1" t="s">
        <v>915</v>
      </c>
      <c r="L51" s="1" t="s">
        <v>915</v>
      </c>
      <c r="M51" s="1" t="s">
        <v>748</v>
      </c>
      <c r="N51" s="1" t="s">
        <v>748</v>
      </c>
      <c r="O51" s="1" t="s">
        <v>749</v>
      </c>
      <c r="P51" s="1" t="s">
        <v>750</v>
      </c>
      <c r="Q51" s="1" t="s">
        <v>751</v>
      </c>
      <c r="R51" s="1" t="s">
        <v>916</v>
      </c>
      <c r="S51" s="1" t="s">
        <v>75</v>
      </c>
      <c r="T51" s="1" t="s">
        <v>753</v>
      </c>
      <c r="U51" s="1" t="s">
        <v>759</v>
      </c>
      <c r="V51" s="1" t="s">
        <v>755</v>
      </c>
    </row>
    <row r="52" s="1" customFormat="1" spans="1:22">
      <c r="A52" s="1" t="s">
        <v>581</v>
      </c>
      <c r="B52" s="1" t="s">
        <v>324</v>
      </c>
      <c r="C52" s="1" t="s">
        <v>582</v>
      </c>
      <c r="D52" s="1" t="s">
        <v>917</v>
      </c>
      <c r="E52" s="1" t="s">
        <v>918</v>
      </c>
      <c r="F52" s="1" t="s">
        <v>324</v>
      </c>
      <c r="G52" s="1" t="s">
        <v>493</v>
      </c>
      <c r="H52" s="1" t="s">
        <v>745</v>
      </c>
      <c r="I52" s="1" t="s">
        <v>746</v>
      </c>
      <c r="J52" s="1" t="s">
        <v>747</v>
      </c>
      <c r="K52" s="1" t="s">
        <v>746</v>
      </c>
      <c r="L52" s="1" t="s">
        <v>746</v>
      </c>
      <c r="M52" s="1" t="s">
        <v>748</v>
      </c>
      <c r="N52" s="1" t="s">
        <v>748</v>
      </c>
      <c r="O52" s="1" t="s">
        <v>749</v>
      </c>
      <c r="P52" s="1" t="s">
        <v>750</v>
      </c>
      <c r="Q52" s="1" t="s">
        <v>751</v>
      </c>
      <c r="R52" s="1" t="s">
        <v>919</v>
      </c>
      <c r="S52" s="1" t="s">
        <v>75</v>
      </c>
      <c r="T52" s="1" t="s">
        <v>753</v>
      </c>
      <c r="U52" s="1" t="s">
        <v>759</v>
      </c>
      <c r="V52" s="1" t="s">
        <v>760</v>
      </c>
    </row>
    <row r="53" s="1" customFormat="1" spans="1:22">
      <c r="A53" s="1" t="s">
        <v>546</v>
      </c>
      <c r="B53" s="1" t="s">
        <v>152</v>
      </c>
      <c r="C53" s="1" t="s">
        <v>547</v>
      </c>
      <c r="D53" s="1" t="s">
        <v>209</v>
      </c>
      <c r="E53" s="1" t="s">
        <v>920</v>
      </c>
      <c r="F53" s="1" t="s">
        <v>325</v>
      </c>
      <c r="G53" s="1" t="s">
        <v>493</v>
      </c>
      <c r="H53" s="1" t="s">
        <v>745</v>
      </c>
      <c r="I53" s="1" t="s">
        <v>816</v>
      </c>
      <c r="J53" s="1" t="s">
        <v>747</v>
      </c>
      <c r="K53" s="1" t="s">
        <v>816</v>
      </c>
      <c r="L53" s="1" t="s">
        <v>816</v>
      </c>
      <c r="M53" s="1" t="s">
        <v>748</v>
      </c>
      <c r="N53" s="1" t="s">
        <v>748</v>
      </c>
      <c r="O53" s="1" t="s">
        <v>749</v>
      </c>
      <c r="P53" s="1" t="s">
        <v>750</v>
      </c>
      <c r="Q53" s="1" t="s">
        <v>751</v>
      </c>
      <c r="R53" s="1" t="s">
        <v>921</v>
      </c>
      <c r="S53" s="1" t="s">
        <v>75</v>
      </c>
      <c r="T53" s="1" t="s">
        <v>753</v>
      </c>
      <c r="U53" s="1" t="s">
        <v>754</v>
      </c>
      <c r="V53" s="1" t="s">
        <v>755</v>
      </c>
    </row>
    <row r="54" s="1" customFormat="1" spans="1:22">
      <c r="A54" s="1" t="s">
        <v>360</v>
      </c>
      <c r="B54" s="1" t="s">
        <v>152</v>
      </c>
      <c r="C54" s="1" t="s">
        <v>361</v>
      </c>
      <c r="D54" s="1" t="s">
        <v>922</v>
      </c>
      <c r="E54" s="1" t="s">
        <v>923</v>
      </c>
      <c r="F54" s="1" t="s">
        <v>219</v>
      </c>
      <c r="G54" s="1" t="s">
        <v>324</v>
      </c>
      <c r="H54" s="1" t="s">
        <v>745</v>
      </c>
      <c r="I54" s="1" t="s">
        <v>795</v>
      </c>
      <c r="J54" s="1" t="s">
        <v>747</v>
      </c>
      <c r="K54" s="1" t="s">
        <v>795</v>
      </c>
      <c r="L54" s="1" t="s">
        <v>795</v>
      </c>
      <c r="M54" s="1" t="s">
        <v>748</v>
      </c>
      <c r="N54" s="1" t="s">
        <v>748</v>
      </c>
      <c r="O54" s="1" t="s">
        <v>749</v>
      </c>
      <c r="P54" s="1" t="s">
        <v>750</v>
      </c>
      <c r="Q54" s="1" t="s">
        <v>751</v>
      </c>
      <c r="R54" s="1" t="s">
        <v>924</v>
      </c>
      <c r="S54" s="1" t="s">
        <v>75</v>
      </c>
      <c r="T54" s="1" t="s">
        <v>753</v>
      </c>
      <c r="U54" s="1" t="s">
        <v>759</v>
      </c>
      <c r="V54" s="1" t="s">
        <v>755</v>
      </c>
    </row>
    <row r="55" s="1" customFormat="1" spans="1:22">
      <c r="A55" s="1" t="s">
        <v>638</v>
      </c>
      <c r="B55" s="1" t="s">
        <v>493</v>
      </c>
      <c r="C55" s="1" t="s">
        <v>639</v>
      </c>
      <c r="D55" s="1" t="s">
        <v>925</v>
      </c>
      <c r="E55" s="1" t="s">
        <v>926</v>
      </c>
      <c r="F55" s="1" t="s">
        <v>493</v>
      </c>
      <c r="G55" s="1" t="s">
        <v>567</v>
      </c>
      <c r="H55" s="1" t="s">
        <v>745</v>
      </c>
      <c r="I55" s="1" t="s">
        <v>927</v>
      </c>
      <c r="J55" s="1" t="s">
        <v>747</v>
      </c>
      <c r="K55" s="1" t="s">
        <v>927</v>
      </c>
      <c r="L55" s="1" t="s">
        <v>927</v>
      </c>
      <c r="M55" s="1" t="s">
        <v>748</v>
      </c>
      <c r="N55" s="1" t="s">
        <v>748</v>
      </c>
      <c r="O55" s="1" t="s">
        <v>749</v>
      </c>
      <c r="P55" s="1" t="s">
        <v>750</v>
      </c>
      <c r="Q55" s="1" t="s">
        <v>751</v>
      </c>
      <c r="R55" s="1" t="s">
        <v>928</v>
      </c>
      <c r="S55" s="1" t="s">
        <v>75</v>
      </c>
      <c r="T55" s="1" t="s">
        <v>753</v>
      </c>
      <c r="U55" s="1" t="s">
        <v>754</v>
      </c>
      <c r="V55" s="1" t="s">
        <v>755</v>
      </c>
    </row>
    <row r="56" s="1" customFormat="1" spans="1:22">
      <c r="A56" s="1" t="s">
        <v>622</v>
      </c>
      <c r="B56" s="1" t="s">
        <v>493</v>
      </c>
      <c r="C56" s="1" t="s">
        <v>623</v>
      </c>
      <c r="D56" s="1" t="s">
        <v>625</v>
      </c>
      <c r="E56" s="1" t="s">
        <v>929</v>
      </c>
      <c r="F56" s="1" t="s">
        <v>493</v>
      </c>
      <c r="G56" s="1" t="s">
        <v>567</v>
      </c>
      <c r="H56" s="1" t="s">
        <v>745</v>
      </c>
      <c r="I56" s="1" t="s">
        <v>930</v>
      </c>
      <c r="J56" s="1" t="s">
        <v>747</v>
      </c>
      <c r="K56" s="1" t="s">
        <v>930</v>
      </c>
      <c r="L56" s="1" t="s">
        <v>930</v>
      </c>
      <c r="M56" s="1" t="s">
        <v>748</v>
      </c>
      <c r="N56" s="1" t="s">
        <v>748</v>
      </c>
      <c r="O56" s="1" t="s">
        <v>749</v>
      </c>
      <c r="P56" s="1" t="s">
        <v>750</v>
      </c>
      <c r="Q56" s="1" t="s">
        <v>751</v>
      </c>
      <c r="R56" s="1" t="s">
        <v>931</v>
      </c>
      <c r="S56" s="1" t="s">
        <v>75</v>
      </c>
      <c r="T56" s="1" t="s">
        <v>753</v>
      </c>
      <c r="U56" s="1" t="s">
        <v>754</v>
      </c>
      <c r="V56" s="1" t="s">
        <v>764</v>
      </c>
    </row>
    <row r="57" s="1" customFormat="1" spans="1:22">
      <c r="A57" s="1" t="s">
        <v>377</v>
      </c>
      <c r="B57" s="1" t="s">
        <v>219</v>
      </c>
      <c r="C57" s="1" t="s">
        <v>378</v>
      </c>
      <c r="D57" s="1" t="s">
        <v>835</v>
      </c>
      <c r="E57" s="1" t="s">
        <v>932</v>
      </c>
      <c r="F57" s="1" t="s">
        <v>219</v>
      </c>
      <c r="G57" s="1" t="s">
        <v>324</v>
      </c>
      <c r="H57" s="1" t="s">
        <v>745</v>
      </c>
      <c r="I57" s="1" t="s">
        <v>933</v>
      </c>
      <c r="J57" s="1" t="s">
        <v>747</v>
      </c>
      <c r="K57" s="1" t="s">
        <v>933</v>
      </c>
      <c r="L57" s="1" t="s">
        <v>933</v>
      </c>
      <c r="M57" s="1" t="s">
        <v>748</v>
      </c>
      <c r="N57" s="1" t="s">
        <v>748</v>
      </c>
      <c r="O57" s="1" t="s">
        <v>749</v>
      </c>
      <c r="P57" s="1" t="s">
        <v>750</v>
      </c>
      <c r="Q57" s="1" t="s">
        <v>751</v>
      </c>
      <c r="R57" s="1" t="s">
        <v>934</v>
      </c>
      <c r="S57" s="1" t="s">
        <v>75</v>
      </c>
      <c r="T57" s="1" t="s">
        <v>753</v>
      </c>
      <c r="U57" s="1" t="s">
        <v>759</v>
      </c>
      <c r="V57" s="1" t="s">
        <v>755</v>
      </c>
    </row>
    <row r="58" s="1" customFormat="1" spans="1:22">
      <c r="A58" s="1" t="s">
        <v>600</v>
      </c>
      <c r="B58" s="1" t="s">
        <v>219</v>
      </c>
      <c r="C58" s="1" t="s">
        <v>601</v>
      </c>
      <c r="D58" s="1" t="s">
        <v>935</v>
      </c>
      <c r="E58" s="1" t="s">
        <v>936</v>
      </c>
      <c r="F58" s="1" t="s">
        <v>493</v>
      </c>
      <c r="G58" s="1" t="s">
        <v>567</v>
      </c>
      <c r="H58" s="1" t="s">
        <v>745</v>
      </c>
      <c r="I58" s="1" t="s">
        <v>937</v>
      </c>
      <c r="J58" s="1" t="s">
        <v>747</v>
      </c>
      <c r="K58" s="1" t="s">
        <v>937</v>
      </c>
      <c r="L58" s="1" t="s">
        <v>937</v>
      </c>
      <c r="M58" s="1" t="s">
        <v>748</v>
      </c>
      <c r="N58" s="1" t="s">
        <v>748</v>
      </c>
      <c r="O58" s="1" t="s">
        <v>749</v>
      </c>
      <c r="P58" s="1" t="s">
        <v>750</v>
      </c>
      <c r="Q58" s="1" t="s">
        <v>751</v>
      </c>
      <c r="R58" s="1" t="s">
        <v>938</v>
      </c>
      <c r="S58" s="1" t="s">
        <v>75</v>
      </c>
      <c r="T58" s="1" t="s">
        <v>753</v>
      </c>
      <c r="U58" s="1" t="s">
        <v>754</v>
      </c>
      <c r="V58" s="1" t="s">
        <v>939</v>
      </c>
    </row>
    <row r="59" s="1" customFormat="1" spans="1:22">
      <c r="A59" s="1" t="s">
        <v>448</v>
      </c>
      <c r="B59" s="1" t="s">
        <v>324</v>
      </c>
      <c r="C59" s="1" t="s">
        <v>449</v>
      </c>
      <c r="D59" s="1" t="s">
        <v>261</v>
      </c>
      <c r="E59" s="1" t="s">
        <v>940</v>
      </c>
      <c r="F59" s="1" t="s">
        <v>324</v>
      </c>
      <c r="G59" s="1" t="s">
        <v>325</v>
      </c>
      <c r="H59" s="1" t="s">
        <v>745</v>
      </c>
      <c r="I59" s="1" t="s">
        <v>798</v>
      </c>
      <c r="J59" s="1" t="s">
        <v>747</v>
      </c>
      <c r="K59" s="1" t="s">
        <v>798</v>
      </c>
      <c r="L59" s="1" t="s">
        <v>798</v>
      </c>
      <c r="M59" s="1" t="s">
        <v>748</v>
      </c>
      <c r="N59" s="1" t="s">
        <v>748</v>
      </c>
      <c r="O59" s="1" t="s">
        <v>749</v>
      </c>
      <c r="P59" s="1" t="s">
        <v>750</v>
      </c>
      <c r="Q59" s="1" t="s">
        <v>751</v>
      </c>
      <c r="R59" s="1" t="s">
        <v>941</v>
      </c>
      <c r="S59" s="1" t="s">
        <v>75</v>
      </c>
      <c r="T59" s="1" t="s">
        <v>753</v>
      </c>
      <c r="U59" s="1" t="s">
        <v>754</v>
      </c>
      <c r="V59" s="1" t="s">
        <v>764</v>
      </c>
    </row>
    <row r="60" s="1" customFormat="1" spans="1:22">
      <c r="A60" s="1" t="s">
        <v>440</v>
      </c>
      <c r="B60" s="1" t="s">
        <v>324</v>
      </c>
      <c r="C60" s="1" t="s">
        <v>441</v>
      </c>
      <c r="D60" s="1" t="s">
        <v>443</v>
      </c>
      <c r="E60" s="1" t="s">
        <v>942</v>
      </c>
      <c r="F60" s="1" t="s">
        <v>324</v>
      </c>
      <c r="G60" s="1" t="s">
        <v>325</v>
      </c>
      <c r="H60" s="1" t="s">
        <v>745</v>
      </c>
      <c r="I60" s="1" t="s">
        <v>943</v>
      </c>
      <c r="J60" s="1" t="s">
        <v>747</v>
      </c>
      <c r="K60" s="1" t="s">
        <v>943</v>
      </c>
      <c r="L60" s="1" t="s">
        <v>943</v>
      </c>
      <c r="M60" s="1" t="s">
        <v>748</v>
      </c>
      <c r="N60" s="1" t="s">
        <v>748</v>
      </c>
      <c r="O60" s="1" t="s">
        <v>749</v>
      </c>
      <c r="P60" s="1" t="s">
        <v>750</v>
      </c>
      <c r="Q60" s="1" t="s">
        <v>751</v>
      </c>
      <c r="R60" s="1" t="s">
        <v>944</v>
      </c>
      <c r="S60" s="1" t="s">
        <v>75</v>
      </c>
      <c r="T60" s="1" t="s">
        <v>753</v>
      </c>
      <c r="U60" s="1" t="s">
        <v>759</v>
      </c>
      <c r="V60" s="1" t="s">
        <v>764</v>
      </c>
    </row>
    <row r="61" s="1" customFormat="1" spans="1:22">
      <c r="A61" s="1" t="s">
        <v>666</v>
      </c>
      <c r="B61" s="1" t="s">
        <v>493</v>
      </c>
      <c r="C61" s="1" t="s">
        <v>667</v>
      </c>
      <c r="D61" s="1" t="s">
        <v>141</v>
      </c>
      <c r="E61" s="1" t="s">
        <v>945</v>
      </c>
      <c r="F61" s="1" t="s">
        <v>493</v>
      </c>
      <c r="G61" s="1" t="s">
        <v>567</v>
      </c>
      <c r="H61" s="1" t="s">
        <v>745</v>
      </c>
      <c r="I61" s="1" t="s">
        <v>946</v>
      </c>
      <c r="J61" s="1" t="s">
        <v>747</v>
      </c>
      <c r="K61" s="1" t="s">
        <v>946</v>
      </c>
      <c r="L61" s="1" t="s">
        <v>946</v>
      </c>
      <c r="M61" s="1" t="s">
        <v>748</v>
      </c>
      <c r="N61" s="1" t="s">
        <v>748</v>
      </c>
      <c r="O61" s="1" t="s">
        <v>749</v>
      </c>
      <c r="P61" s="1" t="s">
        <v>750</v>
      </c>
      <c r="Q61" s="1" t="s">
        <v>751</v>
      </c>
      <c r="R61" s="1" t="s">
        <v>947</v>
      </c>
      <c r="S61" s="1" t="s">
        <v>75</v>
      </c>
      <c r="T61" s="1" t="s">
        <v>753</v>
      </c>
      <c r="U61" s="1" t="s">
        <v>754</v>
      </c>
      <c r="V61" s="1" t="s">
        <v>755</v>
      </c>
    </row>
    <row r="62" s="1" customFormat="1" spans="1:22">
      <c r="A62" s="1" t="s">
        <v>657</v>
      </c>
      <c r="B62" s="1" t="s">
        <v>493</v>
      </c>
      <c r="C62" s="1" t="s">
        <v>658</v>
      </c>
      <c r="D62" s="1" t="s">
        <v>948</v>
      </c>
      <c r="E62" s="1" t="s">
        <v>949</v>
      </c>
      <c r="F62" s="1" t="s">
        <v>493</v>
      </c>
      <c r="G62" s="1" t="s">
        <v>567</v>
      </c>
      <c r="H62" s="1" t="s">
        <v>745</v>
      </c>
      <c r="I62" s="1" t="s">
        <v>950</v>
      </c>
      <c r="J62" s="1" t="s">
        <v>747</v>
      </c>
      <c r="K62" s="1" t="s">
        <v>950</v>
      </c>
      <c r="L62" s="1" t="s">
        <v>950</v>
      </c>
      <c r="M62" s="1" t="s">
        <v>748</v>
      </c>
      <c r="N62" s="1" t="s">
        <v>748</v>
      </c>
      <c r="O62" s="1" t="s">
        <v>749</v>
      </c>
      <c r="P62" s="1" t="s">
        <v>750</v>
      </c>
      <c r="Q62" s="1" t="s">
        <v>751</v>
      </c>
      <c r="R62" s="1" t="s">
        <v>951</v>
      </c>
      <c r="S62" s="1" t="s">
        <v>75</v>
      </c>
      <c r="T62" s="1" t="s">
        <v>753</v>
      </c>
      <c r="U62" s="1" t="s">
        <v>759</v>
      </c>
      <c r="V62" s="1" t="s">
        <v>755</v>
      </c>
    </row>
    <row r="63" s="1" customFormat="1" spans="1:22">
      <c r="A63" s="1" t="s">
        <v>452</v>
      </c>
      <c r="B63" s="1" t="s">
        <v>324</v>
      </c>
      <c r="C63" s="1" t="s">
        <v>453</v>
      </c>
      <c r="D63" s="1" t="s">
        <v>247</v>
      </c>
      <c r="E63" s="1" t="s">
        <v>952</v>
      </c>
      <c r="F63" s="1" t="s">
        <v>324</v>
      </c>
      <c r="G63" s="1" t="s">
        <v>325</v>
      </c>
      <c r="H63" s="1" t="s">
        <v>745</v>
      </c>
      <c r="I63" s="1" t="s">
        <v>953</v>
      </c>
      <c r="J63" s="1" t="s">
        <v>747</v>
      </c>
      <c r="K63" s="1" t="s">
        <v>953</v>
      </c>
      <c r="L63" s="1" t="s">
        <v>953</v>
      </c>
      <c r="M63" s="1" t="s">
        <v>748</v>
      </c>
      <c r="N63" s="1" t="s">
        <v>748</v>
      </c>
      <c r="O63" s="1" t="s">
        <v>749</v>
      </c>
      <c r="P63" s="1" t="s">
        <v>750</v>
      </c>
      <c r="Q63" s="1" t="s">
        <v>751</v>
      </c>
      <c r="R63" s="1" t="s">
        <v>954</v>
      </c>
      <c r="S63" s="1" t="s">
        <v>75</v>
      </c>
      <c r="T63" s="1" t="s">
        <v>753</v>
      </c>
      <c r="U63" s="1" t="s">
        <v>759</v>
      </c>
      <c r="V63" s="1" t="s">
        <v>764</v>
      </c>
    </row>
    <row r="64" s="1" customFormat="1" spans="1:22">
      <c r="A64" s="1" t="s">
        <v>677</v>
      </c>
      <c r="B64" s="1" t="s">
        <v>493</v>
      </c>
      <c r="C64" s="1" t="s">
        <v>678</v>
      </c>
      <c r="D64" s="1" t="s">
        <v>680</v>
      </c>
      <c r="E64" s="1" t="s">
        <v>955</v>
      </c>
      <c r="F64" s="1" t="s">
        <v>493</v>
      </c>
      <c r="G64" s="1" t="s">
        <v>567</v>
      </c>
      <c r="H64" s="1" t="s">
        <v>745</v>
      </c>
      <c r="I64" s="1" t="s">
        <v>956</v>
      </c>
      <c r="J64" s="1" t="s">
        <v>747</v>
      </c>
      <c r="K64" s="1" t="s">
        <v>956</v>
      </c>
      <c r="L64" s="1" t="s">
        <v>956</v>
      </c>
      <c r="M64" s="1" t="s">
        <v>748</v>
      </c>
      <c r="N64" s="1" t="s">
        <v>748</v>
      </c>
      <c r="O64" s="1" t="s">
        <v>749</v>
      </c>
      <c r="P64" s="1" t="s">
        <v>750</v>
      </c>
      <c r="Q64" s="1" t="s">
        <v>751</v>
      </c>
      <c r="R64" s="1" t="s">
        <v>957</v>
      </c>
      <c r="S64" s="1" t="s">
        <v>75</v>
      </c>
      <c r="T64" s="1" t="s">
        <v>753</v>
      </c>
      <c r="U64" s="1" t="s">
        <v>759</v>
      </c>
      <c r="V64" s="1" t="s">
        <v>764</v>
      </c>
    </row>
    <row r="65" s="1" customFormat="1" spans="1:22">
      <c r="A65" s="1" t="s">
        <v>616</v>
      </c>
      <c r="B65" s="1" t="s">
        <v>325</v>
      </c>
      <c r="C65" s="1" t="s">
        <v>617</v>
      </c>
      <c r="D65" s="1" t="s">
        <v>247</v>
      </c>
      <c r="E65" s="1" t="s">
        <v>958</v>
      </c>
      <c r="F65" s="1" t="s">
        <v>493</v>
      </c>
      <c r="G65" s="1" t="s">
        <v>567</v>
      </c>
      <c r="H65" s="1" t="s">
        <v>745</v>
      </c>
      <c r="I65" s="1" t="s">
        <v>959</v>
      </c>
      <c r="J65" s="1" t="s">
        <v>747</v>
      </c>
      <c r="K65" s="1" t="s">
        <v>959</v>
      </c>
      <c r="L65" s="1" t="s">
        <v>959</v>
      </c>
      <c r="M65" s="1" t="s">
        <v>748</v>
      </c>
      <c r="N65" s="1" t="s">
        <v>748</v>
      </c>
      <c r="O65" s="1" t="s">
        <v>749</v>
      </c>
      <c r="P65" s="1" t="s">
        <v>750</v>
      </c>
      <c r="Q65" s="1" t="s">
        <v>751</v>
      </c>
      <c r="R65" s="1" t="s">
        <v>960</v>
      </c>
      <c r="S65" s="1" t="s">
        <v>75</v>
      </c>
      <c r="T65" s="1" t="s">
        <v>753</v>
      </c>
      <c r="U65" s="1" t="s">
        <v>759</v>
      </c>
      <c r="V65" s="1" t="s">
        <v>764</v>
      </c>
    </row>
    <row r="66" s="1" customFormat="1" spans="1:22">
      <c r="A66" s="1" t="s">
        <v>515</v>
      </c>
      <c r="B66" s="1" t="s">
        <v>325</v>
      </c>
      <c r="C66" s="1" t="s">
        <v>516</v>
      </c>
      <c r="D66" s="1" t="s">
        <v>961</v>
      </c>
      <c r="E66" s="1" t="s">
        <v>962</v>
      </c>
      <c r="F66" s="1" t="s">
        <v>325</v>
      </c>
      <c r="G66" s="1" t="s">
        <v>493</v>
      </c>
      <c r="H66" s="1" t="s">
        <v>745</v>
      </c>
      <c r="I66" s="1" t="s">
        <v>930</v>
      </c>
      <c r="J66" s="1" t="s">
        <v>747</v>
      </c>
      <c r="K66" s="1" t="s">
        <v>930</v>
      </c>
      <c r="L66" s="1" t="s">
        <v>930</v>
      </c>
      <c r="M66" s="1" t="s">
        <v>748</v>
      </c>
      <c r="N66" s="1" t="s">
        <v>748</v>
      </c>
      <c r="O66" s="1" t="s">
        <v>749</v>
      </c>
      <c r="P66" s="1" t="s">
        <v>750</v>
      </c>
      <c r="Q66" s="1" t="s">
        <v>751</v>
      </c>
      <c r="R66" s="1" t="s">
        <v>963</v>
      </c>
      <c r="S66" s="1" t="s">
        <v>75</v>
      </c>
      <c r="T66" s="1" t="s">
        <v>753</v>
      </c>
      <c r="U66" s="1" t="s">
        <v>754</v>
      </c>
      <c r="V66" s="1" t="s">
        <v>764</v>
      </c>
    </row>
    <row r="67" s="1" customFormat="1" spans="1:22">
      <c r="A67" s="1" t="s">
        <v>488</v>
      </c>
      <c r="B67" s="1" t="s">
        <v>325</v>
      </c>
      <c r="C67" s="1" t="s">
        <v>489</v>
      </c>
      <c r="D67" s="1" t="s">
        <v>491</v>
      </c>
      <c r="E67" s="1" t="s">
        <v>964</v>
      </c>
      <c r="F67" s="1" t="s">
        <v>325</v>
      </c>
      <c r="G67" s="1" t="s">
        <v>493</v>
      </c>
      <c r="H67" s="1" t="s">
        <v>745</v>
      </c>
      <c r="I67" s="1" t="s">
        <v>965</v>
      </c>
      <c r="J67" s="1" t="s">
        <v>747</v>
      </c>
      <c r="K67" s="1" t="s">
        <v>965</v>
      </c>
      <c r="L67" s="1" t="s">
        <v>965</v>
      </c>
      <c r="M67" s="1" t="s">
        <v>748</v>
      </c>
      <c r="N67" s="1" t="s">
        <v>748</v>
      </c>
      <c r="O67" s="1" t="s">
        <v>749</v>
      </c>
      <c r="P67" s="1" t="s">
        <v>750</v>
      </c>
      <c r="Q67" s="1" t="s">
        <v>751</v>
      </c>
      <c r="R67" s="1" t="s">
        <v>966</v>
      </c>
      <c r="S67" s="1" t="s">
        <v>75</v>
      </c>
      <c r="T67" s="1" t="s">
        <v>753</v>
      </c>
      <c r="U67" s="1" t="s">
        <v>759</v>
      </c>
      <c r="V67" s="1" t="s">
        <v>939</v>
      </c>
    </row>
    <row r="68" s="1" customFormat="1" spans="1:22">
      <c r="A68" s="1" t="s">
        <v>628</v>
      </c>
      <c r="B68" s="1" t="s">
        <v>324</v>
      </c>
      <c r="C68" s="1" t="s">
        <v>629</v>
      </c>
      <c r="D68" s="1" t="s">
        <v>261</v>
      </c>
      <c r="E68" s="1" t="s">
        <v>842</v>
      </c>
      <c r="F68" s="1" t="s">
        <v>493</v>
      </c>
      <c r="G68" s="1" t="s">
        <v>567</v>
      </c>
      <c r="H68" s="1" t="s">
        <v>745</v>
      </c>
      <c r="I68" s="1" t="s">
        <v>967</v>
      </c>
      <c r="J68" s="1" t="s">
        <v>747</v>
      </c>
      <c r="K68" s="1" t="s">
        <v>967</v>
      </c>
      <c r="L68" s="1" t="s">
        <v>967</v>
      </c>
      <c r="M68" s="1" t="s">
        <v>748</v>
      </c>
      <c r="N68" s="1" t="s">
        <v>748</v>
      </c>
      <c r="O68" s="1" t="s">
        <v>749</v>
      </c>
      <c r="P68" s="1" t="s">
        <v>750</v>
      </c>
      <c r="Q68" s="1" t="s">
        <v>751</v>
      </c>
      <c r="R68" s="1" t="s">
        <v>968</v>
      </c>
      <c r="S68" s="1" t="s">
        <v>75</v>
      </c>
      <c r="T68" s="1" t="s">
        <v>753</v>
      </c>
      <c r="U68" s="1" t="s">
        <v>754</v>
      </c>
      <c r="V68" s="1" t="s">
        <v>764</v>
      </c>
    </row>
    <row r="69" s="1" customFormat="1" spans="1:22">
      <c r="A69" s="1" t="s">
        <v>632</v>
      </c>
      <c r="B69" s="1" t="s">
        <v>493</v>
      </c>
      <c r="C69" s="1" t="s">
        <v>633</v>
      </c>
      <c r="D69" s="1" t="s">
        <v>141</v>
      </c>
      <c r="E69" s="1" t="s">
        <v>945</v>
      </c>
      <c r="F69" s="1" t="s">
        <v>493</v>
      </c>
      <c r="G69" s="1" t="s">
        <v>567</v>
      </c>
      <c r="H69" s="1" t="s">
        <v>745</v>
      </c>
      <c r="I69" s="1" t="s">
        <v>969</v>
      </c>
      <c r="J69" s="1" t="s">
        <v>747</v>
      </c>
      <c r="K69" s="1" t="s">
        <v>969</v>
      </c>
      <c r="L69" s="1" t="s">
        <v>969</v>
      </c>
      <c r="M69" s="1" t="s">
        <v>748</v>
      </c>
      <c r="N69" s="1" t="s">
        <v>748</v>
      </c>
      <c r="O69" s="1" t="s">
        <v>749</v>
      </c>
      <c r="P69" s="1" t="s">
        <v>750</v>
      </c>
      <c r="Q69" s="1" t="s">
        <v>751</v>
      </c>
      <c r="R69" s="1" t="s">
        <v>970</v>
      </c>
      <c r="S69" s="1" t="s">
        <v>75</v>
      </c>
      <c r="T69" s="1" t="s">
        <v>753</v>
      </c>
      <c r="U69" s="1" t="s">
        <v>754</v>
      </c>
      <c r="V69" s="1" t="s">
        <v>755</v>
      </c>
    </row>
    <row r="70" s="1" customFormat="1" spans="1:22">
      <c r="A70" s="1" t="s">
        <v>671</v>
      </c>
      <c r="B70" s="1" t="s">
        <v>493</v>
      </c>
      <c r="C70" s="1" t="s">
        <v>672</v>
      </c>
      <c r="D70" s="1" t="s">
        <v>261</v>
      </c>
      <c r="E70" s="1" t="s">
        <v>971</v>
      </c>
      <c r="F70" s="1" t="s">
        <v>493</v>
      </c>
      <c r="G70" s="1" t="s">
        <v>567</v>
      </c>
      <c r="H70" s="1" t="s">
        <v>745</v>
      </c>
      <c r="I70" s="1" t="s">
        <v>972</v>
      </c>
      <c r="J70" s="1" t="s">
        <v>747</v>
      </c>
      <c r="K70" s="1" t="s">
        <v>972</v>
      </c>
      <c r="L70" s="1" t="s">
        <v>972</v>
      </c>
      <c r="M70" s="1" t="s">
        <v>748</v>
      </c>
      <c r="N70" s="1" t="s">
        <v>748</v>
      </c>
      <c r="O70" s="1" t="s">
        <v>749</v>
      </c>
      <c r="P70" s="1" t="s">
        <v>750</v>
      </c>
      <c r="Q70" s="1" t="s">
        <v>751</v>
      </c>
      <c r="R70" s="1" t="s">
        <v>973</v>
      </c>
      <c r="S70" s="1" t="s">
        <v>75</v>
      </c>
      <c r="T70" s="1" t="s">
        <v>753</v>
      </c>
      <c r="U70" s="1" t="s">
        <v>759</v>
      </c>
      <c r="V70" s="1" t="s">
        <v>764</v>
      </c>
    </row>
    <row r="71" s="1" customFormat="1" spans="1:22">
      <c r="A71" s="1" t="s">
        <v>422</v>
      </c>
      <c r="B71" s="1" t="s">
        <v>143</v>
      </c>
      <c r="C71" s="1" t="s">
        <v>423</v>
      </c>
      <c r="D71" s="1" t="s">
        <v>425</v>
      </c>
      <c r="E71" s="1" t="s">
        <v>974</v>
      </c>
      <c r="F71" s="1" t="s">
        <v>152</v>
      </c>
      <c r="G71" s="1" t="s">
        <v>325</v>
      </c>
      <c r="H71" s="1" t="s">
        <v>745</v>
      </c>
      <c r="I71" s="1" t="s">
        <v>975</v>
      </c>
      <c r="J71" s="1" t="s">
        <v>747</v>
      </c>
      <c r="K71" s="1" t="s">
        <v>975</v>
      </c>
      <c r="L71" s="1" t="s">
        <v>975</v>
      </c>
      <c r="M71" s="1" t="s">
        <v>748</v>
      </c>
      <c r="N71" s="1" t="s">
        <v>748</v>
      </c>
      <c r="O71" s="1" t="s">
        <v>749</v>
      </c>
      <c r="P71" s="1" t="s">
        <v>750</v>
      </c>
      <c r="Q71" s="1" t="s">
        <v>751</v>
      </c>
      <c r="R71" s="1" t="s">
        <v>976</v>
      </c>
      <c r="S71" s="1" t="s">
        <v>75</v>
      </c>
      <c r="T71" s="1" t="s">
        <v>753</v>
      </c>
      <c r="U71" s="1" t="s">
        <v>759</v>
      </c>
      <c r="V71" s="1" t="s">
        <v>828</v>
      </c>
    </row>
    <row r="72" s="1" customFormat="1" spans="1:22">
      <c r="A72" s="1" t="s">
        <v>138</v>
      </c>
      <c r="B72" s="1" t="s">
        <v>143</v>
      </c>
      <c r="C72" s="1" t="s">
        <v>139</v>
      </c>
      <c r="D72" s="1" t="s">
        <v>141</v>
      </c>
      <c r="E72" s="1" t="s">
        <v>977</v>
      </c>
      <c r="F72" s="1" t="s">
        <v>143</v>
      </c>
      <c r="G72" s="1" t="s">
        <v>83</v>
      </c>
      <c r="H72" s="1" t="s">
        <v>745</v>
      </c>
      <c r="I72" s="1" t="s">
        <v>978</v>
      </c>
      <c r="J72" s="1" t="s">
        <v>747</v>
      </c>
      <c r="K72" s="1" t="s">
        <v>978</v>
      </c>
      <c r="L72" s="1" t="s">
        <v>978</v>
      </c>
      <c r="M72" s="1" t="s">
        <v>748</v>
      </c>
      <c r="N72" s="1" t="s">
        <v>748</v>
      </c>
      <c r="O72" s="1" t="s">
        <v>749</v>
      </c>
      <c r="P72" s="1" t="s">
        <v>750</v>
      </c>
      <c r="Q72" s="1" t="s">
        <v>751</v>
      </c>
      <c r="R72" s="1" t="s">
        <v>979</v>
      </c>
      <c r="S72" s="1" t="s">
        <v>75</v>
      </c>
      <c r="T72" s="1" t="s">
        <v>753</v>
      </c>
      <c r="U72" s="1" t="s">
        <v>754</v>
      </c>
      <c r="V72" s="1" t="s">
        <v>755</v>
      </c>
    </row>
    <row r="73" s="1" customFormat="1" spans="1:22">
      <c r="A73" s="1" t="s">
        <v>244</v>
      </c>
      <c r="B73" s="1" t="s">
        <v>152</v>
      </c>
      <c r="C73" s="1" t="s">
        <v>245</v>
      </c>
      <c r="D73" s="1" t="s">
        <v>247</v>
      </c>
      <c r="E73" s="1" t="s">
        <v>980</v>
      </c>
      <c r="F73" s="1" t="s">
        <v>152</v>
      </c>
      <c r="G73" s="1" t="s">
        <v>219</v>
      </c>
      <c r="H73" s="1" t="s">
        <v>745</v>
      </c>
      <c r="I73" s="1" t="s">
        <v>981</v>
      </c>
      <c r="J73" s="1" t="s">
        <v>747</v>
      </c>
      <c r="K73" s="1" t="s">
        <v>981</v>
      </c>
      <c r="L73" s="1" t="s">
        <v>981</v>
      </c>
      <c r="M73" s="1" t="s">
        <v>748</v>
      </c>
      <c r="N73" s="1" t="s">
        <v>748</v>
      </c>
      <c r="O73" s="1" t="s">
        <v>749</v>
      </c>
      <c r="P73" s="1" t="s">
        <v>750</v>
      </c>
      <c r="Q73" s="1" t="s">
        <v>751</v>
      </c>
      <c r="R73" s="1" t="s">
        <v>982</v>
      </c>
      <c r="S73" s="1" t="s">
        <v>75</v>
      </c>
      <c r="T73" s="1" t="s">
        <v>753</v>
      </c>
      <c r="U73" s="1" t="s">
        <v>759</v>
      </c>
      <c r="V73" s="1" t="s">
        <v>764</v>
      </c>
    </row>
    <row r="74" s="1" customFormat="1" spans="1:22">
      <c r="A74" s="1" t="s">
        <v>524</v>
      </c>
      <c r="B74" s="1" t="s">
        <v>527</v>
      </c>
      <c r="C74" s="1" t="s">
        <v>525</v>
      </c>
      <c r="D74" s="1" t="s">
        <v>354</v>
      </c>
      <c r="E74" s="1" t="s">
        <v>983</v>
      </c>
      <c r="F74" s="1" t="s">
        <v>83</v>
      </c>
      <c r="G74" s="1" t="s">
        <v>493</v>
      </c>
      <c r="H74" s="1" t="s">
        <v>745</v>
      </c>
      <c r="I74" s="1" t="s">
        <v>984</v>
      </c>
      <c r="J74" s="1" t="s">
        <v>747</v>
      </c>
      <c r="K74" s="1" t="s">
        <v>984</v>
      </c>
      <c r="L74" s="1" t="s">
        <v>984</v>
      </c>
      <c r="M74" s="1" t="s">
        <v>748</v>
      </c>
      <c r="N74" s="1" t="s">
        <v>748</v>
      </c>
      <c r="O74" s="1" t="s">
        <v>749</v>
      </c>
      <c r="P74" s="1" t="s">
        <v>750</v>
      </c>
      <c r="Q74" s="1" t="s">
        <v>751</v>
      </c>
      <c r="R74" s="1" t="s">
        <v>985</v>
      </c>
      <c r="S74" s="1" t="s">
        <v>75</v>
      </c>
      <c r="T74" s="1" t="s">
        <v>753</v>
      </c>
      <c r="U74" s="1" t="s">
        <v>759</v>
      </c>
      <c r="V74" s="1" t="s">
        <v>755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2022-11-15T01:25:22Z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FEF3C434BBC14C9284F42770B8AC857E</vt:lpwstr>
  </property>
</Properties>
</file>