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对账" sheetId="2" r:id="rId1"/>
    <sheet name="对账1" sheetId="1" r:id="rId2"/>
    <sheet name="HOP" sheetId="3" r:id="rId3"/>
  </sheets>
  <definedNames>
    <definedName name="_xlnm._FilterDatabase" localSheetId="1" hidden="1">对账1!$A$1:$X$114</definedName>
  </definedNames>
  <calcPr calcId="144525"/>
</workbook>
</file>

<file path=xl/sharedStrings.xml><?xml version="1.0" encoding="utf-8"?>
<sst xmlns="http://schemas.openxmlformats.org/spreadsheetml/2006/main" count="3556" uniqueCount="1133">
  <si>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</si>
  <si>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</si>
  <si>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</si>
  <si>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</si>
  <si>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</si>
  <si>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</si>
  <si>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</si>
  <si>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</si>
  <si>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</si>
  <si>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</si>
  <si>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</si>
  <si>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</si>
  <si>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</si>
  <si>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</si>
  <si>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</si>
  <si>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</si>
  <si>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</si>
  <si>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</si>
  <si>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</si>
  <si>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</si>
  <si>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</si>
  <si>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</si>
  <si>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</si>
  <si>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</si>
  <si>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</si>
  <si>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18754024333	</t>
  </si>
  <si>
    <t>Ctrip</t>
  </si>
  <si>
    <t>正常</t>
  </si>
  <si>
    <t>[苏梅岛]诺拉布里温泉度假酒店 (SHA Plus+)(Nora Buri Resort &amp; Spa (SHA Plus+))(3668073)</t>
  </si>
  <si>
    <t>海边海景泳池别墅&lt;双人入住&gt;&lt;双早&gt;</t>
  </si>
  <si>
    <t>CNY</t>
  </si>
  <si>
    <t>Raveh/Nitzan,Raveh/Nitzan</t>
  </si>
  <si>
    <t>CA2019221115CNY</t>
  </si>
  <si>
    <t>未提现</t>
  </si>
  <si>
    <t>携程开票</t>
  </si>
  <si>
    <t xml:space="preserve">2655451	</t>
  </si>
  <si>
    <t xml:space="preserve">65562	</t>
  </si>
  <si>
    <t xml:space="preserve">18926123921	</t>
  </si>
  <si>
    <t>[新山]新山凯贝丽酒店式服务公寓(Capri by Fraser Johor Bahru)(90558946)</t>
  </si>
  <si>
    <t>豪华双床一室房&lt;双人入住&gt;&lt;双早&gt;</t>
  </si>
  <si>
    <t>GARUNAHARAN/NAGAPPAN</t>
  </si>
  <si>
    <t xml:space="preserve">2681308	</t>
  </si>
  <si>
    <t xml:space="preserve">99075698-1	</t>
  </si>
  <si>
    <t xml:space="preserve">18935213319	</t>
  </si>
  <si>
    <t>[Racha Thewa]阿玛拉素万那普酒店(Amaranth Suvarnabhumi Hotel)(4984706)</t>
  </si>
  <si>
    <t>豪华房&lt;特惠专享&gt;&lt;双人入住&gt;&lt;无早&gt;</t>
  </si>
  <si>
    <t>Jia Jun/Woo</t>
  </si>
  <si>
    <t xml:space="preserve">2682352	</t>
  </si>
  <si>
    <t xml:space="preserve">57447	</t>
  </si>
  <si>
    <t xml:space="preserve">18954876944	</t>
  </si>
  <si>
    <t>[苏比克湾]灯塔滨海度假区酒店(The Lighthouse Marina Resort)(91915919)</t>
  </si>
  <si>
    <t>水族馆房（带阳台）&lt;特价大促销&gt;&lt;三人入住&gt;&lt;早餐&gt;</t>
  </si>
  <si>
    <t>Vandenham/Gerben,Vandenham/Gerben,Vandenham/Gerben</t>
  </si>
  <si>
    <t xml:space="preserve">2689624	</t>
  </si>
  <si>
    <t xml:space="preserve">0018726	</t>
  </si>
  <si>
    <t xml:space="preserve">21199691845	</t>
  </si>
  <si>
    <t>[民丹岛]班岩绿荫民丹岛酒店(Banyan Tree Bintan)(4037222)</t>
  </si>
  <si>
    <t>雨林海景别墅(至少提前21天预订)&lt;双人入住&gt;&lt;双早&gt;</t>
  </si>
  <si>
    <t>Zhao/Sean,Zhao/Sean</t>
  </si>
  <si>
    <t xml:space="preserve">2710822	</t>
  </si>
  <si>
    <t xml:space="preserve">33431120	</t>
  </si>
  <si>
    <t xml:space="preserve">21199771550	</t>
  </si>
  <si>
    <t>[曼谷]曼谷素坤逸十一酒店 (SHA Extra Plus)(Eleven Hotel Bangkok Sukhumvit 11 (SHA Extra Plus))(96059687)</t>
  </si>
  <si>
    <t>高级房(至少连住2晚及以上)&lt;双人入住&gt;&lt;双早&gt;</t>
  </si>
  <si>
    <t>Conti/Andrea,Conti/Andrea</t>
  </si>
  <si>
    <t xml:space="preserve">2710841	</t>
  </si>
  <si>
    <t xml:space="preserve">27721	</t>
  </si>
  <si>
    <t xml:space="preserve">21340511642	</t>
  </si>
  <si>
    <t>[曼谷]洲际维涅特精选曼谷新浩中央酒店(Sindhorn Midtown Hotel Bangkok, Vignette Collection - an IHG Hotel)(88933689)</t>
  </si>
  <si>
    <t>标准特大床房(至少连住2晚及以上)&lt;特惠专享&gt;&lt;双人入住&gt;&lt;双早&gt;&lt;新酒店礼盒&gt;</t>
  </si>
  <si>
    <t>WANG/IWEN</t>
  </si>
  <si>
    <t xml:space="preserve">2725202	</t>
  </si>
  <si>
    <t xml:space="preserve">782922	</t>
  </si>
  <si>
    <t xml:space="preserve">21350623597	</t>
  </si>
  <si>
    <t>[仁川]仁川松岛空中花园酒店(Hotel Skypark Incheon Songdo)(28638693)</t>
  </si>
  <si>
    <t>标准双人床房&lt;双人入住&gt;&lt;无早&gt;</t>
  </si>
  <si>
    <t>CHOI/YOONSUK,CHOI/YOONSUK,CHOI/YOONSUK</t>
  </si>
  <si>
    <t xml:space="preserve">2727288	</t>
  </si>
  <si>
    <t xml:space="preserve">	</t>
  </si>
  <si>
    <t>取消</t>
  </si>
  <si>
    <t xml:space="preserve">21354083907	</t>
  </si>
  <si>
    <t>[普吉岛]光辉米拉卡伦海滩酒店(GLOW Mira Karon Beach)(97388525)</t>
  </si>
  <si>
    <t>高级房(连住10晚及以上)&lt;双人入住&gt;&lt;双早&gt;</t>
  </si>
  <si>
    <t>YOSHIKI/YUKI,YOSHIKI/YUKI</t>
  </si>
  <si>
    <t xml:space="preserve">2727899	</t>
  </si>
  <si>
    <t xml:space="preserve">2200440	</t>
  </si>
  <si>
    <t xml:space="preserve">21377423734	</t>
  </si>
  <si>
    <t>[梳邦再也]双威金字塔酒店(Sunway Pyramid Hotel)(17055173)</t>
  </si>
  <si>
    <t>豪华双床房&lt;双人入住&gt;&lt;双早&gt;</t>
  </si>
  <si>
    <t>ITO/Ken</t>
  </si>
  <si>
    <t xml:space="preserve">2733453	</t>
  </si>
  <si>
    <t xml:space="preserve">227047681	</t>
  </si>
  <si>
    <t xml:space="preserve">21419023797	</t>
  </si>
  <si>
    <t>CHOI/YOON SUK</t>
  </si>
  <si>
    <t xml:space="preserve">2734746	</t>
  </si>
  <si>
    <t xml:space="preserve">F1111056	</t>
  </si>
  <si>
    <t xml:space="preserve">21436989565	</t>
  </si>
  <si>
    <t>[曼谷]曼谷大使酒店(Ambassador Hotel Bangkok)(28680259)</t>
  </si>
  <si>
    <t>高级塔楼翼房(至少连住2晚及以上)&lt;双人入住&gt;&lt;无早&gt;</t>
  </si>
  <si>
    <t>Shah/Alam</t>
  </si>
  <si>
    <t xml:space="preserve">2737244	</t>
  </si>
  <si>
    <t xml:space="preserve">BK027635	</t>
  </si>
  <si>
    <t xml:space="preserve">21438832971	</t>
  </si>
  <si>
    <t>豪华双床房&lt;双人入住&gt;&lt;无早&gt;</t>
  </si>
  <si>
    <t>LEE/JIEUN</t>
  </si>
  <si>
    <t xml:space="preserve">2737553	</t>
  </si>
  <si>
    <t>F1111204</t>
  </si>
  <si>
    <t>F1111205</t>
  </si>
  <si>
    <t>F1111206</t>
  </si>
  <si>
    <t>F1111207</t>
  </si>
  <si>
    <t>F11111208</t>
  </si>
  <si>
    <t xml:space="preserve">F1111209	</t>
  </si>
  <si>
    <t xml:space="preserve">21457108159	</t>
  </si>
  <si>
    <t>[纽约]纽约时代广场西希尔顿逸林酒店(Doubletree By Hilton New York Times Square West)(28530175)</t>
  </si>
  <si>
    <t>标准特大床房&lt;双人入住&gt;&lt;预付&gt;&lt;无早&gt;</t>
  </si>
  <si>
    <t>sellke/amy</t>
  </si>
  <si>
    <t xml:space="preserve">2740781	</t>
  </si>
  <si>
    <t xml:space="preserve">96737237	</t>
  </si>
  <si>
    <t xml:space="preserve">21471452479	</t>
  </si>
  <si>
    <t>[北雅加达]雅加达尼欧玛纳戈广场酒店(Neo Hotel Mangga Dua by ASTON)(98300222)</t>
  </si>
  <si>
    <t>尼欧房&lt;双人入住&gt;&lt;预付&gt;&lt;无早&gt;</t>
  </si>
  <si>
    <t>Widyantari/Jovie Armyta</t>
  </si>
  <si>
    <t xml:space="preserve">2744007	</t>
  </si>
  <si>
    <t xml:space="preserve">21471600919	</t>
  </si>
  <si>
    <t>CHOI/YOON SUK,CHOI/YOON SUK</t>
  </si>
  <si>
    <t xml:space="preserve">2744031	</t>
  </si>
  <si>
    <t xml:space="preserve">21471608577	</t>
  </si>
  <si>
    <t xml:space="preserve">2744036	</t>
  </si>
  <si>
    <t xml:space="preserve">21471616135	</t>
  </si>
  <si>
    <t xml:space="preserve">2744042	</t>
  </si>
  <si>
    <t xml:space="preserve">21471687229	</t>
  </si>
  <si>
    <t>标准双床房&lt;双人入住&gt;&lt;无早&gt;</t>
  </si>
  <si>
    <t>choi/yoonsuk</t>
  </si>
  <si>
    <t xml:space="preserve">2744071	</t>
  </si>
  <si>
    <t xml:space="preserve">F1111472	</t>
  </si>
  <si>
    <t xml:space="preserve">21561548302	</t>
  </si>
  <si>
    <t>[关丹]珍拉丁皇家朱兰小屋(Royale Chulan Cherating Chalet)(67235956)</t>
  </si>
  <si>
    <t>双人床小木屋&lt;双人入住&gt;&lt;双早&gt;</t>
  </si>
  <si>
    <t>ISMAIL/ISHAMNURDIN</t>
  </si>
  <si>
    <t xml:space="preserve">2756356	</t>
  </si>
  <si>
    <t xml:space="preserve">71148	</t>
  </si>
  <si>
    <t xml:space="preserve">21579135378	</t>
  </si>
  <si>
    <t>[怡保]怡保宴宾雅酒店(Impiana Hotel Ipoh)(28528393)</t>
  </si>
  <si>
    <t>豪华房&lt;单人入住&gt;&lt;单早&gt;</t>
  </si>
  <si>
    <t>bin Ibrahim/Mahadzir</t>
  </si>
  <si>
    <t xml:space="preserve">2759373	</t>
  </si>
  <si>
    <t xml:space="preserve">559360	</t>
  </si>
  <si>
    <t xml:space="preserve">21580286576	</t>
  </si>
  <si>
    <t>[济州市]济州耽罗酒店(Tamna Stay Hotel Jeju)(28524828)</t>
  </si>
  <si>
    <t>山景标准双床房&lt;双人入住&gt;&lt;双早&gt;</t>
  </si>
  <si>
    <t>Park/SeongTae,Ryu/JiHye</t>
  </si>
  <si>
    <t xml:space="preserve">2759700	</t>
  </si>
  <si>
    <t xml:space="preserve">21594845697	</t>
  </si>
  <si>
    <t>标准主楼翼房&lt;三人入住&gt;&lt;早餐&gt;</t>
  </si>
  <si>
    <t>MIA/MD SHAHJAHAN</t>
  </si>
  <si>
    <t xml:space="preserve">2761968	</t>
  </si>
  <si>
    <t xml:space="preserve">BK030805	</t>
  </si>
  <si>
    <t xml:space="preserve">21595844143	</t>
  </si>
  <si>
    <t>[曼谷]曼谷金普顿马濑酒店 (SHA Extra Plus)(Kimpton Maa-Lai Bangkok, an IHG Hotel (SHA Extra Plus))(96323531)</t>
  </si>
  <si>
    <t>1张特大床精致套房（带阳台）(至少连住2晚及以上)&lt;特惠专享&gt;&lt;双人入住&gt;&lt;双早&gt;</t>
  </si>
  <si>
    <t>ZHANG/XIAOJUN,JIA/BOWEI</t>
  </si>
  <si>
    <t xml:space="preserve">2762080	</t>
  </si>
  <si>
    <t xml:space="preserve"> 26515938	</t>
  </si>
  <si>
    <t xml:space="preserve">21605450358	</t>
  </si>
  <si>
    <t>[长滩岛]长滩岛摄政沙滩水疗度假村(Henann Regency Resort &amp; Spa)(5246684)</t>
  </si>
  <si>
    <t>精致套房(至少连住2晚及以上)&lt;特惠&gt;&lt;三人入住&gt;&lt;早餐&gt;</t>
  </si>
  <si>
    <t>Wang/Bo,Li/Xiaohua,Liao/Wenting</t>
  </si>
  <si>
    <t xml:space="preserve">2763635	</t>
  </si>
  <si>
    <t xml:space="preserve">39655963	</t>
  </si>
  <si>
    <t xml:space="preserve">21619627640	</t>
  </si>
  <si>
    <t>[新加坡]黑姆雷兵营酒店 (SG Clean)(Hmlet Cantonment (SG Clean))(100475068)</t>
  </si>
  <si>
    <t>大型房(连住6晚及以上)&lt;双人入住&gt;&lt;无早&gt;</t>
  </si>
  <si>
    <t>CUI/YINGHUAN</t>
  </si>
  <si>
    <t xml:space="preserve">2766054	</t>
  </si>
  <si>
    <t xml:space="preserve">21623833788	</t>
  </si>
  <si>
    <t>[曼谷]曼谷利特酒店 (SHA Extra Plus)(LiT BANGKOK Hotel)(3799511)</t>
  </si>
  <si>
    <t>额外辐射房(至少连住2晚及以上)&lt;特惠专享&gt;&lt;双人入住&gt;&lt;无早&gt;</t>
  </si>
  <si>
    <t>Liu/Man Fung,Liu/Man Fung</t>
  </si>
  <si>
    <t xml:space="preserve">2767072	</t>
  </si>
  <si>
    <t xml:space="preserve">6897	</t>
  </si>
  <si>
    <t xml:space="preserve">21634330438	</t>
  </si>
  <si>
    <t>[甲米]甲米都喜天丽海滨度假酒店(SHA Extra Plus)(Dusit Thani Krabi Beach Resort(SHA Extra Plus))(3666417)</t>
  </si>
  <si>
    <t>豪华特大床房(至少连住2晚及以上)&lt;双人入住&gt;&lt;双早&gt;</t>
  </si>
  <si>
    <t>POON/HO HON ALEX</t>
  </si>
  <si>
    <t xml:space="preserve">2768198	</t>
  </si>
  <si>
    <t xml:space="preserve">acknowledged	</t>
  </si>
  <si>
    <t xml:space="preserve">21682373673	</t>
  </si>
  <si>
    <t>[吉隆坡]吉隆坡美利亚酒店(Meliá Kuala Lumpur)(8872508)</t>
  </si>
  <si>
    <t>美利亚客房&lt;双人入住&gt;&lt;无早&gt;</t>
  </si>
  <si>
    <t>syahrul syazwan/nurul najwa</t>
  </si>
  <si>
    <t xml:space="preserve">2769667	</t>
  </si>
  <si>
    <t xml:space="preserve">678120	</t>
  </si>
  <si>
    <t xml:space="preserve">21684462775	</t>
  </si>
  <si>
    <t>[曼谷]曼谷阁楼酒店(Loft Bangkok Hotel)(45537471)</t>
  </si>
  <si>
    <t>高级房&lt;今日特价 &gt;&lt;双人入住&gt;&lt;无早&gt;</t>
  </si>
  <si>
    <t>CHNG/KAE LING,CHNG/KAE LING,CHNG/KAE LING,CHNG/KAE LING,CHNG/KAE LING,CHNG/KAE LING</t>
  </si>
  <si>
    <t xml:space="preserve">2770152	</t>
  </si>
  <si>
    <t>RR2201224</t>
  </si>
  <si>
    <t>RR2201225</t>
  </si>
  <si>
    <t xml:space="preserve">RR2201226	</t>
  </si>
  <si>
    <t xml:space="preserve">21686825291	</t>
  </si>
  <si>
    <t>[吉隆坡]辉盛凯贝丽(Capri by Fraser Bukit Bintang)(88638672)</t>
  </si>
  <si>
    <t>行政特大床一室房(至少连住2晚及以上)&lt;今日特价 &gt;&lt;双人入住&gt;&lt;双早&gt;</t>
  </si>
  <si>
    <t>TANG/HUIHUI</t>
  </si>
  <si>
    <t xml:space="preserve">2770658	</t>
  </si>
  <si>
    <t xml:space="preserve">21688893777	</t>
  </si>
  <si>
    <t>[民丹岛]民丹岛悦榕庄(Banyan Tree Bintan)(4037222)</t>
  </si>
  <si>
    <t>雨林海景别墅(连住3晚及以上)&lt;双人入住&gt;&lt;双早&gt;</t>
  </si>
  <si>
    <t>Tan/Derrick,Tan/Derrick</t>
  </si>
  <si>
    <t xml:space="preserve">2771296	</t>
  </si>
  <si>
    <t xml:space="preserve">33435807	</t>
  </si>
  <si>
    <t xml:space="preserve">21688966768	</t>
  </si>
  <si>
    <t>标准特大床房(至少连住2晚及以上)&lt;特惠专享&gt;&lt;双人入住&gt;&lt;双早&gt;</t>
  </si>
  <si>
    <t>CHEONG/WEE HIAN ROYDEN,LIM/CHUN YU</t>
  </si>
  <si>
    <t xml:space="preserve">2771321	</t>
  </si>
  <si>
    <t xml:space="preserve">836153	</t>
  </si>
  <si>
    <t xml:space="preserve">21692723951	</t>
  </si>
  <si>
    <t>[奎松市]马尼拉赛达北维迪斯酒店 - 多用途酒店(Seda Vertis North - Multiple Use Hotel)(17891668)</t>
  </si>
  <si>
    <t>豪华房&lt;特价大促销&gt;&lt;双人入住&gt;&lt;双早&gt;</t>
  </si>
  <si>
    <t>Crisostomo/Raymond</t>
  </si>
  <si>
    <t xml:space="preserve">2771524	</t>
  </si>
  <si>
    <t xml:space="preserve">2399992	</t>
  </si>
  <si>
    <t xml:space="preserve">21693133062	</t>
  </si>
  <si>
    <t>[曼谷]曼谷京华大酒店 (SHA Plus+)(Hotel Royal Bangkok@Chinatown)(17263358)</t>
  </si>
  <si>
    <t>高级房(无窗)(连住3晚及以上)&lt;双人入住&gt;&lt;无早&gt;</t>
  </si>
  <si>
    <t>YANG/QUN,YANG/QUN</t>
  </si>
  <si>
    <t xml:space="preserve">2771608	</t>
  </si>
  <si>
    <t xml:space="preserve">316639	</t>
  </si>
  <si>
    <t xml:space="preserve">21696915647	</t>
  </si>
  <si>
    <t>不同程度房&lt;特惠&gt;&lt;双人入住&gt;&lt;无早&gt;</t>
  </si>
  <si>
    <t>Ng/Denyse,Ng/Denyse</t>
  </si>
  <si>
    <t xml:space="preserve">2772514	</t>
  </si>
  <si>
    <t xml:space="preserve">7070	</t>
  </si>
  <si>
    <t xml:space="preserve">21699988305	</t>
  </si>
  <si>
    <t>[关丹]珍拉丁皇家朱兰酒店(Royale Chulan Cherating Villa)(91107302)</t>
  </si>
  <si>
    <t>海洋套房&lt;双人入住&gt;&lt;早+晚餐&gt;</t>
  </si>
  <si>
    <t>ATIQAH/NOR,ATIQAH/NOR</t>
  </si>
  <si>
    <t xml:space="preserve">2773598	</t>
  </si>
  <si>
    <t xml:space="preserve">30659	</t>
  </si>
  <si>
    <t xml:space="preserve">21705253777	</t>
  </si>
  <si>
    <t>[努沙再也]双威大盒子酒店(Sunway Hotel Big Box)(91411884)</t>
  </si>
  <si>
    <t>豪华特大床房&lt;双人入住&gt;&lt;双早&gt;</t>
  </si>
  <si>
    <t>LUT/KHALISHA</t>
  </si>
  <si>
    <t xml:space="preserve">2774549	</t>
  </si>
  <si>
    <t xml:space="preserve">55787	</t>
  </si>
  <si>
    <t xml:space="preserve">21706041314	</t>
  </si>
  <si>
    <t>[迪拜]国敦湖景酒店(Copthorne Lakeview Hotel, Green Community)(100647915)</t>
  </si>
  <si>
    <t>高级房 1张特大床&lt;单人入住&gt;&lt;单早&gt;</t>
  </si>
  <si>
    <t>Zou/Shengping</t>
  </si>
  <si>
    <t xml:space="preserve">2774750	</t>
  </si>
  <si>
    <t xml:space="preserve">98470	</t>
  </si>
  <si>
    <t xml:space="preserve">21711460685	</t>
  </si>
  <si>
    <t>[马六甲]马六甲大华酒店(The Majestic Malacca)(28538119)</t>
  </si>
  <si>
    <t>豪华房&lt;双人入住&gt;&lt;双早&gt;</t>
  </si>
  <si>
    <t>Chin Peng/Ong,Chin Peng/Ong</t>
  </si>
  <si>
    <t xml:space="preserve">2775863	</t>
  </si>
  <si>
    <t xml:space="preserve">165550657	</t>
  </si>
  <si>
    <t xml:space="preserve">21712689682	</t>
  </si>
  <si>
    <t>[梳邦再也]吉隆坡双威克莱酒店(Sunway Clio Hotel @ Sunway Pyramid Mall)(58462983)</t>
  </si>
  <si>
    <t>超豪华房&lt;双人入住&gt;&lt;双早&gt;</t>
  </si>
  <si>
    <t>HUANG/HUI</t>
  </si>
  <si>
    <t xml:space="preserve">2776142	</t>
  </si>
  <si>
    <t xml:space="preserve">226310908	</t>
  </si>
  <si>
    <t xml:space="preserve">21713186318	</t>
  </si>
  <si>
    <t>Abaya/Angelika,Abaya/Angelika,Abaya/Angelika,Abaya/Angelika</t>
  </si>
  <si>
    <t xml:space="preserve">2776301	</t>
  </si>
  <si>
    <t xml:space="preserve">2403351	</t>
  </si>
  <si>
    <t xml:space="preserve">21713417704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</si>
  <si>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</si>
  <si>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</si>
  <si>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LAM/SAI KIT</t>
  </si>
  <si>
    <t xml:space="preserve">2776383	</t>
  </si>
  <si>
    <t xml:space="preserve">226392723	</t>
  </si>
  <si>
    <t xml:space="preserve">21716426619	</t>
  </si>
  <si>
    <t>[釜山]釜山乐华兹酒店(Lavalse Hotel Busan)(99543578)</t>
  </si>
  <si>
    <t>半海景豪华双人床房&lt;双人入住&gt;&lt;双早&gt;</t>
  </si>
  <si>
    <t>Jeon/TaeMin</t>
  </si>
  <si>
    <t xml:space="preserve">2777155	</t>
  </si>
  <si>
    <t xml:space="preserve">22218898	</t>
  </si>
  <si>
    <t xml:space="preserve">21716706216	</t>
  </si>
  <si>
    <t>[帕赛市]马尼拉101酒店（多用途酒店）(Hotel 101 Manila (Multiple Use Hotel))(28525147)</t>
  </si>
  <si>
    <t>欢乐房&lt;特价大促销&gt;&lt;三人入住&gt;&lt;早餐&gt;</t>
  </si>
  <si>
    <t>Ching/John Ferdinand Figueroa</t>
  </si>
  <si>
    <t xml:space="preserve">2777211	</t>
  </si>
  <si>
    <t xml:space="preserve">22160996	</t>
  </si>
  <si>
    <t xml:space="preserve">21716855350	</t>
  </si>
  <si>
    <t>[乔治市]槟城希迪特酒店(又称槟城龙城酒店) (槟城对抗新冠肺炎认证)(Cititel Penang)(28528257)</t>
  </si>
  <si>
    <t>CHENG/SHAO HUA,CHENG/CHANG CHIN</t>
  </si>
  <si>
    <t xml:space="preserve">2777252	</t>
  </si>
  <si>
    <t xml:space="preserve">2154101	</t>
  </si>
  <si>
    <t xml:space="preserve">21727173403	</t>
  </si>
  <si>
    <t>豪华房&lt;特惠专享&gt;&lt;单人入住&gt;&lt;单早&gt;</t>
  </si>
  <si>
    <t>LIU/PENG</t>
  </si>
  <si>
    <t xml:space="preserve">2778810	</t>
  </si>
  <si>
    <t xml:space="preserve">59415	</t>
  </si>
  <si>
    <t xml:space="preserve">21729255856	</t>
  </si>
  <si>
    <t>[曼谷]金玉素万那普酒店(Golden Jade Suvarnabhumi)(28680143)</t>
  </si>
  <si>
    <t>高级房&lt;双人入住&gt;&lt;无早&gt;</t>
  </si>
  <si>
    <t>PHANSEE/ORANUCH</t>
  </si>
  <si>
    <t xml:space="preserve">2779317	</t>
  </si>
  <si>
    <t xml:space="preserve">21730063502	</t>
  </si>
  <si>
    <t>[曼谷]曼谷华昌传统酒店(Hua Chang Heritage Hotel Bangkok)(4494789)</t>
  </si>
  <si>
    <t>豪华房&lt;全日特价&gt;&lt;双人入住&gt;&lt;双早&gt;</t>
  </si>
  <si>
    <t>Baesler/Mike,Baesler/Mike</t>
  </si>
  <si>
    <t xml:space="preserve">2779521	</t>
  </si>
  <si>
    <t xml:space="preserve">acknowledge	</t>
  </si>
  <si>
    <t xml:space="preserve">21730639649	</t>
  </si>
  <si>
    <t>精致套房(直通泳池)(至少连住2晚及以上)&lt;特惠专享&gt;&lt;三人入住&gt;&lt;早餐&gt;</t>
  </si>
  <si>
    <t>Zhou/Gaopei,Liu/Yueni,Liu/Yan</t>
  </si>
  <si>
    <t xml:space="preserve">2779633	</t>
  </si>
  <si>
    <t xml:space="preserve">39660196	</t>
  </si>
  <si>
    <t xml:space="preserve">21730934782	</t>
  </si>
  <si>
    <t>ZHANG/BAOYI</t>
  </si>
  <si>
    <t xml:space="preserve">2779730	</t>
  </si>
  <si>
    <t xml:space="preserve">226923889	</t>
  </si>
  <si>
    <t xml:space="preserve">21734148314	</t>
  </si>
  <si>
    <t>标准双床房&lt;三人入住&gt;&lt;无早&gt;</t>
  </si>
  <si>
    <t>Lee/Byung Chan,Lee/Byung Chan,Lee/Byung Chan</t>
  </si>
  <si>
    <t xml:space="preserve">2779911	</t>
  </si>
  <si>
    <t xml:space="preserve">F1114261	</t>
  </si>
  <si>
    <t xml:space="preserve">21735973881	</t>
  </si>
  <si>
    <t>[梅斯基特]维尔京河娱乐场酒店(Virgin River Hotel and Casino)(38939442)</t>
  </si>
  <si>
    <t>标准豪华两张大床房&lt;双人入住&gt;&lt;预付&gt;&lt;无早&gt;</t>
  </si>
  <si>
    <t>Cisneros/Richard James</t>
  </si>
  <si>
    <t xml:space="preserve">2780340	</t>
  </si>
  <si>
    <t xml:space="preserve">21736415692	</t>
  </si>
  <si>
    <t>[古晋]古晋帝国河岸酒店(Imperial Riverbank Hotel Kuching)(28356928)</t>
  </si>
  <si>
    <t>高级特大床房&lt;双人入住&gt;&lt;双早&gt;</t>
  </si>
  <si>
    <t>samnu/sofia</t>
  </si>
  <si>
    <t xml:space="preserve">2780492	</t>
  </si>
  <si>
    <t>权益取消</t>
  </si>
  <si>
    <t xml:space="preserve">21740802953	</t>
  </si>
  <si>
    <t>[芭堤雅]芭堤雅T酒店 (SHA Extra Plus)(T Pattaya Hotel (SHA Extra Plus))(28154562)</t>
  </si>
  <si>
    <t>Sirisinha/Thunpichcha,Sirisinha/Thunpichcha</t>
  </si>
  <si>
    <t xml:space="preserve">2782002	</t>
  </si>
  <si>
    <t xml:space="preserve">43916	</t>
  </si>
  <si>
    <t xml:space="preserve">21741276915	</t>
  </si>
  <si>
    <t>[芽庄]芽庄洲际酒店(InterContinental Nha Trang, an IHG Hotel)(4398930)</t>
  </si>
  <si>
    <t>海景经典特大床房(至少连住2晚及以上)&lt;双人入住&gt;&lt;双早&gt;</t>
  </si>
  <si>
    <t>JUNG/KYUNGHWAN</t>
  </si>
  <si>
    <t xml:space="preserve">2782146	</t>
  </si>
  <si>
    <t xml:space="preserve">599629	</t>
  </si>
  <si>
    <t xml:space="preserve">21741342231	</t>
  </si>
  <si>
    <t>[迪拜]迪拜中城派拉蒙酒店(Paramount Hotel Midtown)(98510651)</t>
  </si>
  <si>
    <t>一卧室风靡套房&lt;双人入住&gt;&lt;双早&gt;</t>
  </si>
  <si>
    <t>Luthra/Vishal</t>
  </si>
  <si>
    <t xml:space="preserve">2782170	</t>
  </si>
  <si>
    <t xml:space="preserve">6042643	</t>
  </si>
  <si>
    <t xml:space="preserve">21741580841	</t>
  </si>
  <si>
    <t>KOH/JOHN WEI CHENG</t>
  </si>
  <si>
    <t xml:space="preserve">2782258	</t>
  </si>
  <si>
    <t xml:space="preserve">56428	</t>
  </si>
  <si>
    <t xml:space="preserve">21748691514	</t>
  </si>
  <si>
    <t>[芭堤雅]达拉海角渡假村(Cape Dara Resort)(5470678)</t>
  </si>
  <si>
    <t>豪华阳台房&lt;促销&gt;&lt;双人入住&gt;&lt;不适用泰国/印度次大陆客人&gt;&lt;双早&gt;</t>
  </si>
  <si>
    <t>LIU/SHILI</t>
  </si>
  <si>
    <t xml:space="preserve">2783718	</t>
  </si>
  <si>
    <t xml:space="preserve">477339	</t>
  </si>
  <si>
    <t xml:space="preserve">21749060614	</t>
  </si>
  <si>
    <t>[曼谷]曼谷湄南河四季酒店 (SHA Plus+)(Four Seasons Hotel Bangkok at Chao Phraya River (SHA Plus+))(57171815)</t>
  </si>
  <si>
    <t>豪华特大床房&lt;双人入住&gt;&lt;无早&gt;</t>
  </si>
  <si>
    <t>LI/XIANG</t>
  </si>
  <si>
    <t xml:space="preserve">2783849	</t>
  </si>
  <si>
    <t xml:space="preserve">131491	</t>
  </si>
  <si>
    <t xml:space="preserve">21749611279	</t>
  </si>
  <si>
    <t>[Madegondo]梭罗巴鲁最爱酒店(favehotel Solo Baru)(98299251)</t>
  </si>
  <si>
    <t>致爱房&lt;双人入住&gt;&lt;预付&gt;&lt;双早&gt;</t>
  </si>
  <si>
    <t>Tan/Dawi</t>
  </si>
  <si>
    <t xml:space="preserve">2784068	</t>
  </si>
  <si>
    <t xml:space="preserve">21750495520	</t>
  </si>
  <si>
    <t>[多哈]多哈协和大酒店(Concorde Hotel Doha)(99968242)</t>
  </si>
  <si>
    <t>豪华房 禁烟&lt;双人入住&gt;&lt;无早&gt;</t>
  </si>
  <si>
    <t>CHEN/ZIHAO</t>
  </si>
  <si>
    <t xml:space="preserve">2784402	</t>
  </si>
  <si>
    <t xml:space="preserve">7252831	</t>
  </si>
  <si>
    <t xml:space="preserve">21750616315	</t>
  </si>
  <si>
    <t>[曼谷]曼谷铂尔曼皇权酒店 (SHA Plus+)(Pullman Bangkok King Power)(1586177)</t>
  </si>
  <si>
    <t>豪华房&lt;双人入住&gt;&lt;不适用泰国客人&gt;&lt;双早&gt;</t>
  </si>
  <si>
    <t>Chen Caihua/Chen Caihua</t>
  </si>
  <si>
    <t xml:space="preserve">2784448	</t>
  </si>
  <si>
    <t xml:space="preserve">1162960	</t>
  </si>
  <si>
    <t xml:space="preserve">21750742951	</t>
  </si>
  <si>
    <t>ZHANG/LIJU</t>
  </si>
  <si>
    <t xml:space="preserve">2784504	</t>
  </si>
  <si>
    <t xml:space="preserve">1162969	</t>
  </si>
  <si>
    <t xml:space="preserve">21753034544	</t>
  </si>
  <si>
    <t>[乔治市]槟城尼奥酒店 (槟城对抗新冠肺炎认证)(Neo+ Penang (PenangFightCovid-19 Certified))(24052379)</t>
  </si>
  <si>
    <t>尼奥双床房&lt;双人入住&gt;&lt;无早&gt;</t>
  </si>
  <si>
    <t>SHENG/SIM</t>
  </si>
  <si>
    <t xml:space="preserve">2785354	</t>
  </si>
  <si>
    <t xml:space="preserve">166799	</t>
  </si>
  <si>
    <t xml:space="preserve">21753474343	</t>
  </si>
  <si>
    <t>Pyeatt/Lorretta</t>
  </si>
  <si>
    <t xml:space="preserve">2785490	</t>
  </si>
  <si>
    <t xml:space="preserve">2405753	</t>
  </si>
  <si>
    <t xml:space="preserve">21753628795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</si>
  <si>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</si>
  <si>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</si>
  <si>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Chen/Zhouling</t>
  </si>
  <si>
    <t xml:space="preserve">2785540	</t>
  </si>
  <si>
    <t xml:space="preserve">21754939567	</t>
  </si>
  <si>
    <t>Kyle Sibayan/Kristian,Kyle Sibayan/Kristian</t>
  </si>
  <si>
    <t xml:space="preserve">2785942	</t>
  </si>
  <si>
    <t xml:space="preserve">2405955	</t>
  </si>
  <si>
    <t xml:space="preserve">21758471249	</t>
  </si>
  <si>
    <t>[哥打京那巴鲁]哥打京那巴鲁元明大酒店(Ming Garden Hotel &amp; Residences Kota Kinabalu)(5281385)</t>
  </si>
  <si>
    <t>高级房&lt;双人入住&gt;&lt;双早&gt;</t>
  </si>
  <si>
    <t>Bakud Abdullah/Amirul Muzafar,Bakud Abdullah/Amirul Muzafar</t>
  </si>
  <si>
    <t xml:space="preserve">2786093	</t>
  </si>
  <si>
    <t xml:space="preserve">8568170	</t>
  </si>
  <si>
    <t xml:space="preserve">21759479658	</t>
  </si>
  <si>
    <t>Ahmad Nahar/Nur Awatif Nabila</t>
  </si>
  <si>
    <t xml:space="preserve">2786341	</t>
  </si>
  <si>
    <t xml:space="preserve">166825	</t>
  </si>
  <si>
    <t xml:space="preserve">21760647679	</t>
  </si>
  <si>
    <t>SHIN/DONGMOUNG</t>
  </si>
  <si>
    <t xml:space="preserve">2786705	</t>
  </si>
  <si>
    <t xml:space="preserve">21760857268	</t>
  </si>
  <si>
    <t>[比勒陀利亚]时代广场马斯洛酒店(The Maslow Hotel, Time Square)(100333621)</t>
  </si>
  <si>
    <t>标准大号床间&lt;双人入住&gt;&lt;双早&gt;</t>
  </si>
  <si>
    <t>Delport/Altus,Delport/Altus</t>
  </si>
  <si>
    <t xml:space="preserve">2786762	</t>
  </si>
  <si>
    <t xml:space="preserve">21761458655	</t>
  </si>
  <si>
    <t>[曼谷]曼谷HOMM素坤逸34街酒店(HOMM Sukhumvit34 Bangkok)(99758480)</t>
  </si>
  <si>
    <t>Nukulpanichwipat/Prachidpol,Nukulpanichwipat/Prachidpol</t>
  </si>
  <si>
    <t xml:space="preserve">2786983	</t>
  </si>
  <si>
    <t xml:space="preserve">165363176	</t>
  </si>
  <si>
    <t xml:space="preserve">21761801663	</t>
  </si>
  <si>
    <t>Haneiesh/Mamoun</t>
  </si>
  <si>
    <t xml:space="preserve">2787108	</t>
  </si>
  <si>
    <t xml:space="preserve">21762029067	</t>
  </si>
  <si>
    <t>Haniesh/Mamoun</t>
  </si>
  <si>
    <t xml:space="preserve">2787195	</t>
  </si>
  <si>
    <t xml:space="preserve">99702	</t>
  </si>
  <si>
    <t xml:space="preserve">21762054170	</t>
  </si>
  <si>
    <t>[迪拜]迪拜阿塔纳酒店(Atana Hotel)(101005931)</t>
  </si>
  <si>
    <t>标准双床房&lt;双人入住&gt;&lt;早+晚餐&gt;</t>
  </si>
  <si>
    <t>Galiev/Marat</t>
  </si>
  <si>
    <t xml:space="preserve">2787227	</t>
  </si>
  <si>
    <t xml:space="preserve">16863996	</t>
  </si>
  <si>
    <t xml:space="preserve">21762155642	</t>
  </si>
  <si>
    <t>[努沙再也]特立尼达公主港套房酒店(Trinidad Suites Puteri Harbour)(99959221)</t>
  </si>
  <si>
    <t>行政一室房&lt;双人入住&gt;&lt;双早&gt;</t>
  </si>
  <si>
    <t>Chan wah/Sammwong,Chan wah/Sammwong</t>
  </si>
  <si>
    <t xml:space="preserve">2787294	</t>
  </si>
  <si>
    <t xml:space="preserve">6480	</t>
  </si>
  <si>
    <t xml:space="preserve">21762954625	</t>
  </si>
  <si>
    <t>MAK/WAI TUCK</t>
  </si>
  <si>
    <t xml:space="preserve">2787517	</t>
  </si>
  <si>
    <t xml:space="preserve">166872	</t>
  </si>
  <si>
    <t xml:space="preserve">21762997180	</t>
  </si>
  <si>
    <t>[曼谷]素坤逸富丽华酒店(FuramaXclusive Sukhumvit)(100547657)</t>
  </si>
  <si>
    <t>豪华房&lt;双人入住&gt;&lt;无早&gt;</t>
  </si>
  <si>
    <t>Chowdhury/Noorullah,Chowdhury/Noorullah,Chowdhury/Noorullah,Chowdhury/Noorullah</t>
  </si>
  <si>
    <t xml:space="preserve">2787524	</t>
  </si>
  <si>
    <t xml:space="preserve">80476	</t>
  </si>
  <si>
    <t xml:space="preserve">21763053107	</t>
  </si>
  <si>
    <t xml:space="preserve">2787530	</t>
  </si>
  <si>
    <t xml:space="preserve">21763173796	</t>
  </si>
  <si>
    <t>[Racha Thewa]素万那普机场奇迹酒店(Miracle Suvarnabhumi Airport)(28680209)</t>
  </si>
  <si>
    <t>豪华房&lt;今日特价 &gt;&lt;双人入住&gt;&lt;双早&gt;</t>
  </si>
  <si>
    <t>FANG/HE,PAN/SIYUN</t>
  </si>
  <si>
    <t xml:space="preserve">2787566	</t>
  </si>
  <si>
    <t xml:space="preserve">255267	</t>
  </si>
  <si>
    <t xml:space="preserve">21763958449	</t>
  </si>
  <si>
    <t>[吉隆坡]吉隆坡斯特格酒店(Steg Hotel Kuala Lumpur)(101054897)</t>
  </si>
  <si>
    <t>时髦大床房&lt;双人入住&gt;&lt;双早&gt;</t>
  </si>
  <si>
    <t>Zaini/Rosenisya,Zaini/Rosenisya</t>
  </si>
  <si>
    <t xml:space="preserve">2787813	</t>
  </si>
  <si>
    <t xml:space="preserve">101550	</t>
  </si>
  <si>
    <t xml:space="preserve">21764083225	</t>
  </si>
  <si>
    <t>豪华房&lt;特价大促销&gt;&lt;三人入住&gt;&lt;早餐&gt;</t>
  </si>
  <si>
    <t>Lauriano/Jessalyn Dolomen</t>
  </si>
  <si>
    <t xml:space="preserve">2787834	</t>
  </si>
  <si>
    <t xml:space="preserve">2407677	</t>
  </si>
  <si>
    <t xml:space="preserve">21763959249	</t>
  </si>
  <si>
    <t>[曼谷]曼谷盛泰澜中央世界商业中心酒店  (SHA Plus+)(Centara Grand &amp; Bangkok Convention Centre at CentralWorld  (SHA Plus+))(5527365)</t>
  </si>
  <si>
    <t>豪华特大床房&lt;今日特价 &gt;&lt;双人入住&gt;&lt;适用于除泰国的亚洲客人&gt;&lt;双早&gt;</t>
  </si>
  <si>
    <t>KEO/DAWIN,SAMBATH/SEREYREACH</t>
  </si>
  <si>
    <t xml:space="preserve">2787816	</t>
  </si>
  <si>
    <t xml:space="preserve">227864455	</t>
  </si>
  <si>
    <t xml:space="preserve">21764330068	</t>
  </si>
  <si>
    <t>[芭堤雅]芭堤雅皇家克里夫海滩酒店 (SHA Extra Plus)(Royal Cliff Beach Hotel(SHA Extra Plus))(6657372)</t>
  </si>
  <si>
    <t>高级迷你海景套房(至少连住2晚及以上)&lt;双人入住&gt;&lt;双早&gt;</t>
  </si>
  <si>
    <t>JEUN/KUNG,JEUN/KUNG</t>
  </si>
  <si>
    <t xml:space="preserve">2787908	</t>
  </si>
  <si>
    <t xml:space="preserve">21764507793	</t>
  </si>
  <si>
    <t>EAN/SOKHA,WOO/SOKROTHA</t>
  </si>
  <si>
    <t xml:space="preserve">2787965	</t>
  </si>
  <si>
    <t xml:space="preserve">227909549	</t>
  </si>
  <si>
    <t xml:space="preserve">21764522389	</t>
  </si>
  <si>
    <t>KEO/DALIS,VAN/VEASNA</t>
  </si>
  <si>
    <t xml:space="preserve">2787972	</t>
  </si>
  <si>
    <t xml:space="preserve">227912675	</t>
  </si>
  <si>
    <t xml:space="preserve">21765898459	</t>
  </si>
  <si>
    <t>豪华房&lt;特价大促销&gt;&lt;双人入住&gt;&lt;无早&gt;</t>
  </si>
  <si>
    <t>Laica Landar/Irish</t>
  </si>
  <si>
    <t xml:space="preserve">2788447	</t>
  </si>
  <si>
    <t xml:space="preserve">2407688	</t>
  </si>
  <si>
    <t xml:space="preserve">21767182740	</t>
  </si>
  <si>
    <t>[哥打巴鲁]大宏酒店(Grand Riverview Hotel)(5072888)</t>
  </si>
  <si>
    <t>尊贵房&lt;双人入住&gt;&lt;双早&gt;</t>
  </si>
  <si>
    <t>Abdullah/Hilmi,Abdullah/Hilmi,Abdullah/Hilmi,Abdullah/Hilmi</t>
  </si>
  <si>
    <t xml:space="preserve">2788889	</t>
  </si>
  <si>
    <t xml:space="preserve">240106	</t>
  </si>
  <si>
    <t xml:space="preserve">21767703499	</t>
  </si>
  <si>
    <t>Usad/Sherfe,Usad/Sherfe</t>
  </si>
  <si>
    <t xml:space="preserve">2789085	</t>
  </si>
  <si>
    <t xml:space="preserve">101564	</t>
  </si>
  <si>
    <t xml:space="preserve">21767779573	</t>
  </si>
  <si>
    <t>DG NURSYBILA SANIZAN BINTI AG SANIN/BELLA SANIN</t>
  </si>
  <si>
    <t xml:space="preserve">2789153	</t>
  </si>
  <si>
    <t xml:space="preserve">8568507	</t>
  </si>
  <si>
    <t xml:space="preserve">21771671085	</t>
  </si>
  <si>
    <t>[黎牙实比]阿尔拜东方酒店(Proxy by The Oriental Albay)(91457457)</t>
  </si>
  <si>
    <t>豪华双床房&lt;今日特价 &gt;&lt;双人入住&gt;&lt;双早&gt;</t>
  </si>
  <si>
    <t>Mecchia/Jocelyn,Mecchia/Jocelyn</t>
  </si>
  <si>
    <t xml:space="preserve">2789408	</t>
  </si>
  <si>
    <t xml:space="preserve">0002642	</t>
  </si>
  <si>
    <t xml:space="preserve">21772459835	</t>
  </si>
  <si>
    <t>[曼谷]帕拉索@罗查达12酒店(Praso@Ratchada12)(28677603)</t>
  </si>
  <si>
    <t>Joksamnak/Parintorn,Joksamnak/Parintorn</t>
  </si>
  <si>
    <t xml:space="preserve">2789642	</t>
  </si>
  <si>
    <t xml:space="preserve">21772523025	</t>
  </si>
  <si>
    <t>豪华双床房&lt;今日特价 &gt;&lt;双人入住&gt;&lt;适用于除泰国的亚洲客人&gt;&lt;双早&gt;</t>
  </si>
  <si>
    <t>LO/HIU KWAN</t>
  </si>
  <si>
    <t xml:space="preserve">2789654	</t>
  </si>
  <si>
    <t xml:space="preserve">222049409	</t>
  </si>
  <si>
    <t xml:space="preserve">21772619298	</t>
  </si>
  <si>
    <t>[吉隆坡]吉隆坡宾乐雅精选酒店(PARKROYAL COLLECTION Kuala Lumpur)(100961857)</t>
  </si>
  <si>
    <t>乐居尊贵特大床客房&lt;促销&gt;&lt;双人入住&gt;&lt;双早&gt;</t>
  </si>
  <si>
    <t>Khaw/Siew ping</t>
  </si>
  <si>
    <t xml:space="preserve">2789695	</t>
  </si>
  <si>
    <t xml:space="preserve">193415443	</t>
  </si>
  <si>
    <t xml:space="preserve">21772700243	</t>
  </si>
  <si>
    <t>[伊洛伊洛]苏里酒店(Zuri Hotel)(95055349)</t>
  </si>
  <si>
    <t>豪华房&lt;今日特价 &gt;&lt;三人入住&gt;&lt;早餐&gt;</t>
  </si>
  <si>
    <t>Bandajandong/Jazel,Bandajandong/Jazel</t>
  </si>
  <si>
    <t xml:space="preserve">2789782	</t>
  </si>
  <si>
    <t xml:space="preserve">21774737779	</t>
  </si>
  <si>
    <t>[曼谷]曼谷美人鱼酒店(Hotel Mermaid Bangkok)(85397474)</t>
  </si>
  <si>
    <t>一室公寓大号床间&lt;今日特价 &gt;&lt;双人入住&gt;&lt;无早&gt;</t>
  </si>
  <si>
    <t>Yodyot/Sitthichai</t>
  </si>
  <si>
    <t xml:space="preserve">2790594	</t>
  </si>
  <si>
    <t xml:space="preserve">59958	</t>
  </si>
  <si>
    <t xml:space="preserve">21774846919	</t>
  </si>
  <si>
    <t>KAng/HEEJUNG</t>
  </si>
  <si>
    <t xml:space="preserve">2790651	</t>
  </si>
  <si>
    <t xml:space="preserve">44026	</t>
  </si>
  <si>
    <t xml:space="preserve">21776249503	</t>
  </si>
  <si>
    <t>[吉隆坡]吉隆坡皇家朱兰酒店(Royale Chulan Kuala Lumpur)(5280527)</t>
  </si>
  <si>
    <t>一室公寓&lt;双人入住&gt;&lt;双早&gt;</t>
  </si>
  <si>
    <t>zakaria/hamizan,zakaria/hamizan</t>
  </si>
  <si>
    <t xml:space="preserve">2791110	</t>
  </si>
  <si>
    <t xml:space="preserve">10010647359	</t>
  </si>
  <si>
    <t xml:space="preserve">21776315103	</t>
  </si>
  <si>
    <t>豪华好莱坞房&lt;今日特价 &gt;&lt;双人入住&gt;&lt;适用于除泰国的亚洲客人&gt;&lt;双早&gt;</t>
  </si>
  <si>
    <t>LIONG/VICKY QIAO,Ong/James</t>
  </si>
  <si>
    <t xml:space="preserve">2791153	</t>
  </si>
  <si>
    <t xml:space="preserve">228264606	</t>
  </si>
  <si>
    <t xml:space="preserve">21776557258	</t>
  </si>
  <si>
    <t>Mallari/Romeo,Mallari/Romeo</t>
  </si>
  <si>
    <t xml:space="preserve">2791250	</t>
  </si>
  <si>
    <t xml:space="preserve">2409649	</t>
  </si>
  <si>
    <t xml:space="preserve">21776389718	</t>
  </si>
  <si>
    <t>[迪拜]迪拜城市四季酒店(City Seasons Hotel Dubai)(100982558)</t>
  </si>
  <si>
    <t>豪华特大床房&lt;单人入住&gt;&lt;单早&gt;</t>
  </si>
  <si>
    <t>SALEEM/ARSLAN</t>
  </si>
  <si>
    <t xml:space="preserve">2791197	</t>
  </si>
  <si>
    <t xml:space="preserve">121745	</t>
  </si>
  <si>
    <t xml:space="preserve">21777124526	</t>
  </si>
  <si>
    <t>[Transkei District]狂野海岸阳光酒店(Wild Coast Sun)(100476292)</t>
  </si>
  <si>
    <t>面朝花园的豪华特大号床房 禁烟&lt;单人入住&gt;&lt;单早&gt;</t>
  </si>
  <si>
    <t>Galadla/Nomputumi Bearra</t>
  </si>
  <si>
    <t xml:space="preserve">2791462	</t>
  </si>
  <si>
    <t xml:space="preserve">21118519948	</t>
  </si>
  <si>
    <t>赔款</t>
  </si>
  <si>
    <t>[马六甲]马六甲峇峇家(Baba House Melaka)(1877699)</t>
  </si>
  <si>
    <t>KHOO/AI KUN</t>
  </si>
  <si>
    <t xml:space="preserve">2703184	</t>
  </si>
  <si>
    <t xml:space="preserve">101289	</t>
  </si>
  <si>
    <t xml:space="preserve">21324280705	</t>
  </si>
  <si>
    <t>[碧瑶]海约翰坎普庄园酒店(The Manor at Camp John Hay)(1877699)</t>
  </si>
  <si>
    <t>园景高级房&lt;双人入住&gt;&lt;特价房&gt;&lt;无早&gt;</t>
  </si>
  <si>
    <t>Perez/Shienna pena</t>
  </si>
  <si>
    <t xml:space="preserve">2722807	</t>
  </si>
  <si>
    <t xml:space="preserve">167458	</t>
  </si>
  <si>
    <t xml:space="preserve">21366551724	</t>
  </si>
  <si>
    <t>[清迈]普拉辛格村庄酒店 (SHA Extra Plus)(Phra Singh Village (SHA Extra Plus))(1877699)</t>
  </si>
  <si>
    <t>豪华大床房（带阳台）&lt;今日特价 &gt;&lt;双人入住&gt;&lt;双早&gt;</t>
  </si>
  <si>
    <t>Emmons/Troy,Emmons/Troy</t>
  </si>
  <si>
    <t xml:space="preserve">2730940	</t>
  </si>
  <si>
    <t xml:space="preserve">18861405377	</t>
  </si>
  <si>
    <t>[Kuala Nerus]丁加奴赖亚会议中心酒店(Raia Hotel &amp; Convention Centre Terengganu)(1877699)</t>
  </si>
  <si>
    <t>高级特大床房&lt;双人入住&gt;&lt;无早&gt;</t>
  </si>
  <si>
    <t>Tarmizi/Mohd,Tarmizi/Mohd</t>
  </si>
  <si>
    <t xml:space="preserve">2666293	</t>
  </si>
  <si>
    <t xml:space="preserve">21378183253	</t>
  </si>
  <si>
    <t>[普吉岛]普吉岛安达曼特拉海洋度假村 (SHA Extra Plus)(Andamantra Resort and Villa Phuket (SHA Extra Plus))(1877699)</t>
  </si>
  <si>
    <t>至尊豪华蜜月房(至少连住2晚及以上)&lt;双人入住&gt;&lt;双早&gt;</t>
  </si>
  <si>
    <t>Vaghani/Nikunj,Vaghani/Nikunj</t>
  </si>
  <si>
    <t xml:space="preserve">2733609	</t>
  </si>
  <si>
    <t xml:space="preserve">21430245050	</t>
  </si>
  <si>
    <t>[曼谷]沙那抛站维博贝斯特韦斯特酒店(Vib Best Western Sanam Pao)(1877699)</t>
  </si>
  <si>
    <t>高级双床房&lt;特惠专享&gt;&lt;双人入住&gt;&lt;无早&gt;</t>
  </si>
  <si>
    <t>saensupa/titaya,saensupa/titaya</t>
  </si>
  <si>
    <t xml:space="preserve">2736275	</t>
  </si>
  <si>
    <t xml:space="preserve">21445680162	</t>
  </si>
  <si>
    <t>[甲米]甲米毕安酒店(SHA 认证)(Beyond Resort Krabi)(1877699)</t>
  </si>
  <si>
    <t>海景豪华房(至少连住2晚及以上)&lt;双人入住&gt;&lt;双早&gt;</t>
  </si>
  <si>
    <t>Kaewprasom/Narongrit,Kaewprasom/Narongrit</t>
  </si>
  <si>
    <t xml:space="preserve">2738610	</t>
  </si>
  <si>
    <t xml:space="preserve">21497251040	</t>
  </si>
  <si>
    <t>[甲米]甲米奥南辉光酒店(SHA Extra Plus)(Glow Ao Nang Krabi(SHA Extra Plus))(1877699)</t>
  </si>
  <si>
    <t>高级特大床房(至少连住2晚及以上)&lt;今日特价 &gt;&lt;双人入住&gt;&lt;无早&gt;</t>
  </si>
  <si>
    <t>McKinnon/Robert</t>
  </si>
  <si>
    <t xml:space="preserve">2750145	</t>
  </si>
  <si>
    <t xml:space="preserve">21239941974	</t>
  </si>
  <si>
    <t>[普吉岛]芭东南滩欢乐鸿居酒店(Homm Bliss Southbeach Patong)(1877699)</t>
  </si>
  <si>
    <t>海景豪华套房&lt;双人入住&gt;&lt;双早&gt;</t>
  </si>
  <si>
    <t>GUPTA/JOYDEEP DATTA</t>
  </si>
  <si>
    <t xml:space="preserve">2716434	</t>
  </si>
  <si>
    <t xml:space="preserve">18955461244	</t>
  </si>
  <si>
    <t>[普吉岛]普吉岛西奈奢华酒店(SHA Extra Plus)(Sinae Phuket Luxury Hotel(SHA Extra Plus))(1877699)</t>
  </si>
  <si>
    <t>泳池一室别墅&lt;特惠专享&gt;&lt;双人入住&gt;&lt;双早&gt;</t>
  </si>
  <si>
    <t>CHEN/WEN</t>
  </si>
  <si>
    <t xml:space="preserve">2689854	</t>
  </si>
  <si>
    <t xml:space="preserve">7012	</t>
  </si>
  <si>
    <t>,</t>
  </si>
  <si>
    <t>本期扣款283元</t>
  </si>
  <si>
    <t>本期扣款860元</t>
  </si>
  <si>
    <t>本期扣款594元</t>
  </si>
  <si>
    <t>本期扣款562元</t>
  </si>
  <si>
    <t>已取消</t>
  </si>
  <si>
    <t>本期扣款306元</t>
  </si>
  <si>
    <t>本期扣款256元</t>
  </si>
  <si>
    <t>本期扣款423元</t>
  </si>
  <si>
    <t>本期扣款106元</t>
  </si>
  <si>
    <t>本期扣款595元</t>
  </si>
  <si>
    <t>本期扣款885元</t>
  </si>
  <si>
    <t>A221115112135481</t>
  </si>
  <si>
    <t>A221115112319481</t>
  </si>
  <si>
    <t>A221115112514481</t>
  </si>
  <si>
    <t>CNY / HKD 当前参考汇率: 1.111505562</t>
  </si>
  <si>
    <t>总计： 134280.01 CNY/
149252.98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</si>
  <si>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</si>
  <si>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</si>
  <si>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</si>
  <si>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</si>
  <si>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</si>
  <si>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</si>
  <si>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</si>
  <si>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</si>
  <si>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</si>
  <si>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</si>
  <si>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</si>
  <si>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</si>
  <si>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</si>
  <si>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</si>
  <si>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</si>
  <si>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</si>
  <si>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</si>
  <si>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</si>
  <si>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</si>
  <si>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</si>
  <si>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2725202</t>
  </si>
  <si>
    <t>洲际维涅特精选曼谷新浩中央酒店</t>
  </si>
  <si>
    <t>WANG IWEN</t>
  </si>
  <si>
    <t>2022-11-08</t>
  </si>
  <si>
    <t>2022-11-12</t>
  </si>
  <si>
    <t>退房日周结</t>
  </si>
  <si>
    <t>2708.00</t>
  </si>
  <si>
    <t>RMB</t>
  </si>
  <si>
    <t>0</t>
  </si>
  <si>
    <t>0.00</t>
  </si>
  <si>
    <t>携程国际直连(DD)</t>
  </si>
  <si>
    <t>01.011174</t>
  </si>
  <si>
    <t>2022-10-05 09:54:50</t>
  </si>
  <si>
    <t>否</t>
  </si>
  <si>
    <t>汇智国际旅游发展有限公司</t>
  </si>
  <si>
    <t>直采</t>
  </si>
  <si>
    <t>泰国</t>
  </si>
  <si>
    <t>2022-11-01</t>
  </si>
  <si>
    <t>2770658</t>
  </si>
  <si>
    <t>辉盛凯贝丽打</t>
  </si>
  <si>
    <t>TANG HUIHUI</t>
  </si>
  <si>
    <t>2022-11-03</t>
  </si>
  <si>
    <t>4892.00</t>
  </si>
  <si>
    <t>2022-11-02 15:57:59</t>
  </si>
  <si>
    <t>马来西亚</t>
  </si>
  <si>
    <t>2022-11-02</t>
  </si>
  <si>
    <t>2771321</t>
  </si>
  <si>
    <t>CHEONG WEE HIAN ROYDEN,LIM CHUN YU</t>
  </si>
  <si>
    <t>2022-11-09</t>
  </si>
  <si>
    <t>2190.00</t>
  </si>
  <si>
    <t>2022-11-02 11:11:24</t>
  </si>
  <si>
    <t>2771608</t>
  </si>
  <si>
    <t>曼谷京华大酒店 (SHA Plus+)</t>
  </si>
  <si>
    <t>YANG QUN,YANG QUN</t>
  </si>
  <si>
    <t>2110.00</t>
  </si>
  <si>
    <t>2022-11-02 13:25:06</t>
  </si>
  <si>
    <t>2773598</t>
  </si>
  <si>
    <t>珍拉丁皇家朱兰酒店</t>
  </si>
  <si>
    <t>ATIQAH NOR,ATIQAH NOR</t>
  </si>
  <si>
    <t>2022-11-11</t>
  </si>
  <si>
    <t>1507.00</t>
  </si>
  <si>
    <t>2022-11-03 13:46:08</t>
  </si>
  <si>
    <t>21696915647,</t>
  </si>
  <si>
    <t>2022-10-28</t>
  </si>
  <si>
    <t>2763467</t>
  </si>
  <si>
    <t>曼谷利特酒店</t>
  </si>
  <si>
    <t>Ng Denyse,Ng Denyse</t>
  </si>
  <si>
    <t>2022-11-03 17:33:21</t>
  </si>
  <si>
    <t>2022-10-17</t>
  </si>
  <si>
    <t>2744071</t>
  </si>
  <si>
    <t>仁川松岛空中花园酒店</t>
  </si>
  <si>
    <t>choi yoonsuk</t>
  </si>
  <si>
    <t>633.00</t>
  </si>
  <si>
    <t>2022-10-17 10:48:00</t>
  </si>
  <si>
    <t>韩国</t>
  </si>
  <si>
    <t>2022-11-06</t>
  </si>
  <si>
    <t>2779730</t>
  </si>
  <si>
    <t>盛泰澜拉普崂中央广场酒店</t>
  </si>
  <si>
    <t>ZHANG BAOYI</t>
  </si>
  <si>
    <t>2022-11-07</t>
  </si>
  <si>
    <t>2950.00</t>
  </si>
  <si>
    <t>2022-11-07 10:38:22</t>
  </si>
  <si>
    <t>2022-11-05</t>
  </si>
  <si>
    <t>2777155</t>
  </si>
  <si>
    <t>拉瓦尔斯酒店</t>
  </si>
  <si>
    <t>Jeon TaeMin</t>
  </si>
  <si>
    <t>1026.00</t>
  </si>
  <si>
    <t>2022-11-05 09:46:23</t>
  </si>
  <si>
    <t>2777211</t>
  </si>
  <si>
    <t>马尼拉101酒店（多用途酒店）</t>
  </si>
  <si>
    <t>Ching John Ferdinand Figueroa</t>
  </si>
  <si>
    <t>494.00</t>
  </si>
  <si>
    <t>2022-11-05 11:05:47</t>
  </si>
  <si>
    <t>菲律宾</t>
  </si>
  <si>
    <t>2777252</t>
  </si>
  <si>
    <t>槟城龙城酒店</t>
  </si>
  <si>
    <t>CHENG SHAO HUA,CHENG CHANG CHIN</t>
  </si>
  <si>
    <t>2592.00</t>
  </si>
  <si>
    <t>2022-11-05 13:09:15</t>
  </si>
  <si>
    <t>2774549</t>
  </si>
  <si>
    <t>双威大盒子酒店</t>
  </si>
  <si>
    <t>LUT KHALISHA</t>
  </si>
  <si>
    <t>550.00</t>
  </si>
  <si>
    <t>2022-11-04 10:26:10</t>
  </si>
  <si>
    <t>2778810</t>
  </si>
  <si>
    <t>阿玛拉素万那普酒店</t>
  </si>
  <si>
    <t>LIU PENG</t>
  </si>
  <si>
    <t>1592.00</t>
  </si>
  <si>
    <t>2022-11-06 12:25:40</t>
  </si>
  <si>
    <t>2769667</t>
  </si>
  <si>
    <t>吉隆坡美利亚酒店</t>
  </si>
  <si>
    <t>syahrul syazwan nurul najwa</t>
  </si>
  <si>
    <t>377.00</t>
  </si>
  <si>
    <t>2022-11-01 17:45:24</t>
  </si>
  <si>
    <t>2770152</t>
  </si>
  <si>
    <t>曼谷阁楼酒店</t>
  </si>
  <si>
    <t>CHNG KAE LING,CHNG KAE LING,CHNG KAE LING,CHNG KAE LING,CHNG KAE LING,CHNG KAE LING</t>
  </si>
  <si>
    <t>3744.00</t>
  </si>
  <si>
    <t>2022-11-01 17:11:17</t>
  </si>
  <si>
    <t>2771524</t>
  </si>
  <si>
    <t>马尼拉赛达北维迪斯酒店 - 多用途酒店</t>
  </si>
  <si>
    <t>Crisostomo Raymond</t>
  </si>
  <si>
    <t>612.00</t>
  </si>
  <si>
    <t>2022-11-07 08:16:23</t>
  </si>
  <si>
    <t>2022-10-25</t>
  </si>
  <si>
    <t>2759373</t>
  </si>
  <si>
    <t>怡保宴宾雅酒店</t>
  </si>
  <si>
    <t>bin Ibrahim Mahadzir</t>
  </si>
  <si>
    <t>324.00</t>
  </si>
  <si>
    <t>2022-10-25 21:10:38</t>
  </si>
  <si>
    <t>2022-10-23</t>
  </si>
  <si>
    <t>2756356</t>
  </si>
  <si>
    <t>珍拉丁皇家朱兰小屋</t>
  </si>
  <si>
    <t>ISMAIL ISHAMNURDIN</t>
  </si>
  <si>
    <t>372.00</t>
  </si>
  <si>
    <t>2022-10-27 11:45:35</t>
  </si>
  <si>
    <t>2779633</t>
  </si>
  <si>
    <t>长滩岛摄政沙滩水疗度假村</t>
  </si>
  <si>
    <t>Zhou Gaopei,Liu Yueni,Liu Yan</t>
  </si>
  <si>
    <t>4324.00</t>
  </si>
  <si>
    <t>2022-11-07 13:26:44</t>
  </si>
  <si>
    <t>2779911</t>
  </si>
  <si>
    <t>Lee Byung Chan,Lee Byung Chan,Lee Byung Chan</t>
  </si>
  <si>
    <t>728.00</t>
  </si>
  <si>
    <t>2022-11-07 08:12:35</t>
  </si>
  <si>
    <t>2022-10-06</t>
  </si>
  <si>
    <t>2727899</t>
  </si>
  <si>
    <t>GLOW Mira Karon Beach</t>
  </si>
  <si>
    <t>YOSHIKI YUKI,YOSHIKI YUKI</t>
  </si>
  <si>
    <t>2022-11-01 14:23:22</t>
  </si>
  <si>
    <t>2022-11-10</t>
  </si>
  <si>
    <t>2786983</t>
  </si>
  <si>
    <t>曼谷HOMM素坤逸34街酒店</t>
  </si>
  <si>
    <t>Nukulpanichwipat Prachidpol,Nukulpanichwipat Prachidpol</t>
  </si>
  <si>
    <t>2022-11-10 10:11:32</t>
  </si>
  <si>
    <t>2789695</t>
  </si>
  <si>
    <t>吉隆坡宾乐雅精选酒店</t>
  </si>
  <si>
    <t>Khaw Siew ping</t>
  </si>
  <si>
    <t>654.00</t>
  </si>
  <si>
    <t>2022-11-11 09:37:52</t>
  </si>
  <si>
    <t>2022-11-04</t>
  </si>
  <si>
    <t>2776301</t>
  </si>
  <si>
    <t>Abaya Angelika,Abaya Angelika,Abaya Angelika,Abaya Angelika</t>
  </si>
  <si>
    <t>1224.00</t>
  </si>
  <si>
    <t>2022-11-08 14:16:22</t>
  </si>
  <si>
    <t>2775863</t>
  </si>
  <si>
    <t>马六甲大华酒店</t>
  </si>
  <si>
    <t>Chin Peng Ong,Chin Peng Ong</t>
  </si>
  <si>
    <t>1493.00</t>
  </si>
  <si>
    <t>2022-11-07 08:40:44</t>
  </si>
  <si>
    <t>2776383</t>
  </si>
  <si>
    <t>LAM SAI KIT</t>
  </si>
  <si>
    <t>2022-11-05 09:36:54</t>
  </si>
  <si>
    <t>2780492</t>
  </si>
  <si>
    <t>帝宫河滨酒店</t>
  </si>
  <si>
    <t>samnu sofia</t>
  </si>
  <si>
    <t>270.00</t>
  </si>
  <si>
    <t>2022-11-07 13:27:55</t>
  </si>
  <si>
    <t>2022-09-07</t>
  </si>
  <si>
    <t>2682352</t>
  </si>
  <si>
    <t>Jia Jun Woo</t>
  </si>
  <si>
    <t>353.00</t>
  </si>
  <si>
    <t>2022-09-08 14:06:14</t>
  </si>
  <si>
    <t>2022-09-13</t>
  </si>
  <si>
    <t>2689624</t>
  </si>
  <si>
    <t>灯塔滨海度假区酒店</t>
  </si>
  <si>
    <t>Vandenham Gerben,Vandenham Gerben,Vandenham Gerben</t>
  </si>
  <si>
    <t>1400.00</t>
  </si>
  <si>
    <t>2022-09-13 10:28:48</t>
  </si>
  <si>
    <t>2022-10-10</t>
  </si>
  <si>
    <t>2733453</t>
  </si>
  <si>
    <t>双威金字塔酒店</t>
  </si>
  <si>
    <t>ITO Ken</t>
  </si>
  <si>
    <t>540.00</t>
  </si>
  <si>
    <t>2022-11-07 16:39:56</t>
  </si>
  <si>
    <t>2022-10-13</t>
  </si>
  <si>
    <t>2737553</t>
  </si>
  <si>
    <t>LEE JIEUN</t>
  </si>
  <si>
    <t>4098.00</t>
  </si>
  <si>
    <t>2022-10-13 11:15:23</t>
  </si>
  <si>
    <t>2022-10-15</t>
  </si>
  <si>
    <t>2740781</t>
  </si>
  <si>
    <t>纽约时代广场西希尔顿逸林酒店</t>
  </si>
  <si>
    <t>sellke amy</t>
  </si>
  <si>
    <t>1723.80</t>
  </si>
  <si>
    <t>2022-10-15 06:15:42</t>
  </si>
  <si>
    <t>直连</t>
  </si>
  <si>
    <t>美国</t>
  </si>
  <si>
    <t>2744007</t>
  </si>
  <si>
    <t>雅加达尼欧玛纳戈广场酒店</t>
  </si>
  <si>
    <t>Widyantari Jovie Armyta</t>
  </si>
  <si>
    <t>147.62</t>
  </si>
  <si>
    <t>2022-10-17 09:19:51</t>
  </si>
  <si>
    <t>印度尼西亚</t>
  </si>
  <si>
    <t>21772523025，</t>
  </si>
  <si>
    <t>2022-10-20</t>
  </si>
  <si>
    <t>2750615</t>
  </si>
  <si>
    <t>LO HIU KWAN</t>
  </si>
  <si>
    <t>2022-11-11 09:36:32</t>
  </si>
  <si>
    <t>2022-10-27</t>
  </si>
  <si>
    <t>2761968</t>
  </si>
  <si>
    <t>曼谷大使酒店</t>
  </si>
  <si>
    <t>MIA MD SHAHJAHAN</t>
  </si>
  <si>
    <t>390.00</t>
  </si>
  <si>
    <t>2022-10-28 16:18:20</t>
  </si>
  <si>
    <t>2762080</t>
  </si>
  <si>
    <t>曼谷金普顿马濑酒店 (SHA Extra Plus)</t>
  </si>
  <si>
    <t>ZHANG XIAOJUN,JIA BOWEI</t>
  </si>
  <si>
    <t>15360.00</t>
  </si>
  <si>
    <t>2022-10-27 18:21:04</t>
  </si>
  <si>
    <t>2780340</t>
  </si>
  <si>
    <t>维尔京河赌场酒店</t>
  </si>
  <si>
    <t>Cisneros Richard James</t>
  </si>
  <si>
    <t>507.96</t>
  </si>
  <si>
    <t>2022-11-07 10:45:48</t>
  </si>
  <si>
    <t>2774750</t>
  </si>
  <si>
    <t>国敦湖景酒店</t>
  </si>
  <si>
    <t>Zou Shengping</t>
  </si>
  <si>
    <t>1491.00</t>
  </si>
  <si>
    <t>2022-11-04 17:48:03</t>
  </si>
  <si>
    <t>阿拉伯联合酋长国</t>
  </si>
  <si>
    <t>2022-08-15</t>
  </si>
  <si>
    <t>2655451</t>
  </si>
  <si>
    <t>诺拉布里温泉度假酒店 (SHA Plus+)</t>
  </si>
  <si>
    <t>Raveh Nitzan,Raveh Nitzan</t>
  </si>
  <si>
    <t>5400.00</t>
  </si>
  <si>
    <t>2022-09-03 22:46:39</t>
  </si>
  <si>
    <t>2022-09-06</t>
  </si>
  <si>
    <t>2681308</t>
  </si>
  <si>
    <t>新山凯贝丽酒店式服务公寓</t>
  </si>
  <si>
    <t>GARUNAHARAN NAGAPPAN</t>
  </si>
  <si>
    <t>479.00</t>
  </si>
  <si>
    <t>2022-09-07 10:02:46</t>
  </si>
  <si>
    <t>2022-09-26</t>
  </si>
  <si>
    <t>2710822</t>
  </si>
  <si>
    <t>民丹岛悦榕庄</t>
  </si>
  <si>
    <t>Zhao Sean,Zhao Sean</t>
  </si>
  <si>
    <t>4016.00</t>
  </si>
  <si>
    <t>2022-09-27 16:11:10</t>
  </si>
  <si>
    <t>2710841</t>
  </si>
  <si>
    <t>曼谷素坤逸十一酒店 (SHA Extra Plus)</t>
  </si>
  <si>
    <t>Conti Andrea,Conti Andrea</t>
  </si>
  <si>
    <t>1065.00</t>
  </si>
  <si>
    <t>2022-09-27 16:02:52</t>
  </si>
  <si>
    <t>2022-10-11</t>
  </si>
  <si>
    <t>2734746</t>
  </si>
  <si>
    <t>CHOI YOON SUK</t>
  </si>
  <si>
    <t>1051.00</t>
  </si>
  <si>
    <t>2022-10-11 14:34:44</t>
  </si>
  <si>
    <t>2737244</t>
  </si>
  <si>
    <t>Shah Alam</t>
  </si>
  <si>
    <t>1750.00</t>
  </si>
  <si>
    <t>2022-10-13 12:46:13</t>
  </si>
  <si>
    <t>2022-10-30</t>
  </si>
  <si>
    <t>2767072</t>
  </si>
  <si>
    <t>Liu Man Fung,Liu Man Fung</t>
  </si>
  <si>
    <t>1375.00</t>
  </si>
  <si>
    <t>2022-10-31 12:05:17</t>
  </si>
  <si>
    <t>2022-10-31</t>
  </si>
  <si>
    <t>2768198</t>
  </si>
  <si>
    <t>甲米都喜天丽海滨度假酒店</t>
  </si>
  <si>
    <t>POON HO HON ALEX</t>
  </si>
  <si>
    <t>1880.00</t>
  </si>
  <si>
    <t>2022-10-31 15:52:38</t>
  </si>
  <si>
    <t>2776142</t>
  </si>
  <si>
    <t>双威克里奥酒店</t>
  </si>
  <si>
    <t>HUANG HUI</t>
  </si>
  <si>
    <t>3850.00</t>
  </si>
  <si>
    <t>2022-11-04 21:17:29</t>
  </si>
  <si>
    <t>2782002</t>
  </si>
  <si>
    <t>芭堤雅T酒店 (SHA Extra Plus)</t>
  </si>
  <si>
    <t>Sirisinha Thunpichcha,Sirisinha Thunpichcha</t>
  </si>
  <si>
    <t>201.00</t>
  </si>
  <si>
    <t>2022-11-07 23:10:59</t>
  </si>
  <si>
    <t>2782170</t>
  </si>
  <si>
    <t>迪拜中城派拉蒙酒店</t>
  </si>
  <si>
    <t>Luthra Vishal</t>
  </si>
  <si>
    <t>3930.00</t>
  </si>
  <si>
    <t>2022-11-08 22:04:10</t>
  </si>
  <si>
    <t>2782258</t>
  </si>
  <si>
    <t>KOH JOHN WEI CHENG</t>
  </si>
  <si>
    <t>2022-11-08 14:46:53</t>
  </si>
  <si>
    <t>2787227</t>
  </si>
  <si>
    <t>迪拜阿塔纳酒店</t>
  </si>
  <si>
    <t>Galiev Marat</t>
  </si>
  <si>
    <t>2088.00</t>
  </si>
  <si>
    <t>2022-11-10 14:00:53</t>
  </si>
  <si>
    <t>2787294</t>
  </si>
  <si>
    <t>特立尼达公主港套房酒店</t>
  </si>
  <si>
    <t>Chan wah Sammwong,Chan wah Sammwong</t>
  </si>
  <si>
    <t>614.00</t>
  </si>
  <si>
    <t>2022-11-10 09:39:32</t>
  </si>
  <si>
    <t>2783849</t>
  </si>
  <si>
    <t>曼谷湄南河四季酒店 (SHA Plus+)</t>
  </si>
  <si>
    <t>LI XIANG</t>
  </si>
  <si>
    <t>3413.00</t>
  </si>
  <si>
    <t>2022-11-09 17:39:23</t>
  </si>
  <si>
    <t>2783718</t>
  </si>
  <si>
    <t>达拉海角度假酒店</t>
  </si>
  <si>
    <t>LIU SHILI</t>
  </si>
  <si>
    <t>1849.00</t>
  </si>
  <si>
    <t>2022-11-08 18:16:27</t>
  </si>
  <si>
    <t>2786705</t>
  </si>
  <si>
    <t>曼谷金玉素旺纳普酒店</t>
  </si>
  <si>
    <t>SHIN DONGMOUNG</t>
  </si>
  <si>
    <t>320.00</t>
  </si>
  <si>
    <t>2022-11-09 22:31:21</t>
  </si>
  <si>
    <t>2784504</t>
  </si>
  <si>
    <t>曼谷铂尔曼皇权酒店</t>
  </si>
  <si>
    <t>ZHANG LIJU</t>
  </si>
  <si>
    <t>2440.00</t>
  </si>
  <si>
    <t>2022-11-09 09:25:18</t>
  </si>
  <si>
    <t>2788889</t>
  </si>
  <si>
    <t>大宏酒店</t>
  </si>
  <si>
    <t>Abdullah Hilmi,Abdullah Hilmi,Abdullah Hilmi,Abdullah Hilmi</t>
  </si>
  <si>
    <t>630.00</t>
  </si>
  <si>
    <t>2022-11-10 21:15:35</t>
  </si>
  <si>
    <t>2789654</t>
  </si>
  <si>
    <t>564.00</t>
  </si>
  <si>
    <t>2022-11-11 09:36:41</t>
  </si>
  <si>
    <t>2785354</t>
  </si>
  <si>
    <t>槟城尼奥酒店</t>
  </si>
  <si>
    <t>SHENG SIM</t>
  </si>
  <si>
    <t>236.00</t>
  </si>
  <si>
    <t>2022-11-09 15:37:00</t>
  </si>
  <si>
    <t>2789085</t>
  </si>
  <si>
    <t>吉隆坡斯特格酒店</t>
  </si>
  <si>
    <t>Usad Sherfe,Usad Sherfe</t>
  </si>
  <si>
    <t>305.00</t>
  </si>
  <si>
    <t>2022-11-11 09:49:18</t>
  </si>
  <si>
    <t>2763635</t>
  </si>
  <si>
    <t>Wang Bo,Li Xiaohua,Liao Wenting</t>
  </si>
  <si>
    <t>3340.00</t>
  </si>
  <si>
    <t>2022-10-28 17:54:58</t>
  </si>
  <si>
    <t>2772514</t>
  </si>
  <si>
    <t>1584.00</t>
  </si>
  <si>
    <t>2022-11-03 17:33:34</t>
  </si>
  <si>
    <t>2782146</t>
  </si>
  <si>
    <t>芽庄洲际酒店</t>
  </si>
  <si>
    <t>JUNG KYUNGHWAN</t>
  </si>
  <si>
    <t>1970.00</t>
  </si>
  <si>
    <t>2022-11-08 11:51:51</t>
  </si>
  <si>
    <t>越南</t>
  </si>
  <si>
    <t>2789782</t>
  </si>
  <si>
    <t>祖里酒店</t>
  </si>
  <si>
    <t>Bandajandong Jazel,Bandajandong Jazel</t>
  </si>
  <si>
    <t>666.00</t>
  </si>
  <si>
    <t>2022-11-11 09:01:37</t>
  </si>
  <si>
    <t>2784068</t>
  </si>
  <si>
    <t>梭罗巴鲁最爱酒店</t>
  </si>
  <si>
    <t>Tan Dawi</t>
  </si>
  <si>
    <t>153.63</t>
  </si>
  <si>
    <t>2022-11-08 20:23:10</t>
  </si>
  <si>
    <t>2784448</t>
  </si>
  <si>
    <t>Chen Caihua Chen Caihua</t>
  </si>
  <si>
    <t>2022-11-08 23:14:09</t>
  </si>
  <si>
    <t>2787195</t>
  </si>
  <si>
    <t>Haniesh Mamoun</t>
  </si>
  <si>
    <t>902.00</t>
  </si>
  <si>
    <t>2022-11-10 13:50:36</t>
  </si>
  <si>
    <t>2785490</t>
  </si>
  <si>
    <t>Pyeatt Lorretta</t>
  </si>
  <si>
    <t>1216.00</t>
  </si>
  <si>
    <t>2022-11-09 16:45:53</t>
  </si>
  <si>
    <t>2786341</t>
  </si>
  <si>
    <t>Ahmad Nahar Nur Awatif Nabila</t>
  </si>
  <si>
    <t>2022-11-09 19:37:57</t>
  </si>
  <si>
    <t>2785942</t>
  </si>
  <si>
    <t>Kyle Sibayan Kristian,Kyle Sibayan Kristian</t>
  </si>
  <si>
    <t>608.00</t>
  </si>
  <si>
    <t>2022-11-09 18:17:31</t>
  </si>
  <si>
    <t>2789153</t>
  </si>
  <si>
    <t>哥打京那巴鲁元明大酒店</t>
  </si>
  <si>
    <t>DG NURSYBILA SANIZAN BINTI AG SANIN BELLA SANIN</t>
  </si>
  <si>
    <t>235.00</t>
  </si>
  <si>
    <t>2022-11-11 10:59:37</t>
  </si>
  <si>
    <t>2787530</t>
  </si>
  <si>
    <t>1094.00</t>
  </si>
  <si>
    <t>2022-11-10 14:14:15</t>
  </si>
  <si>
    <t>2786093</t>
  </si>
  <si>
    <t>Bakud Abdullah Amirul Muzafar,Bakud Abdullah Amirul Muzafar</t>
  </si>
  <si>
    <t>2022-11-09 17:47:42</t>
  </si>
  <si>
    <t>2787524</t>
  </si>
  <si>
    <t>素坤逸富丽华酒店</t>
  </si>
  <si>
    <t>Chowdhury Noorullah,Chowdhury Noorullah,Chowdhury Noorullah,Chowdhury Noorullah</t>
  </si>
  <si>
    <t>1104.00</t>
  </si>
  <si>
    <t>2022-11-10 11:18:10</t>
  </si>
  <si>
    <t>2787566</t>
  </si>
  <si>
    <t>曼谷素旺那普机场奇迹酒店</t>
  </si>
  <si>
    <t>FANG HE,PAN SIYUN</t>
  </si>
  <si>
    <t>240.00</t>
  </si>
  <si>
    <t>2022-11-10 15:35:16</t>
  </si>
  <si>
    <t>2787816</t>
  </si>
  <si>
    <t>曼谷盛泰澜中央世界商业中心酒店  (SHA Plus+)</t>
  </si>
  <si>
    <t>KEO DAWIN,SAMBATH SEREYREACH</t>
  </si>
  <si>
    <t>1009.00</t>
  </si>
  <si>
    <t>2022-11-10 13:28:09</t>
  </si>
  <si>
    <t>2787834</t>
  </si>
  <si>
    <t>Lauriano Jessalyn Dolomen</t>
  </si>
  <si>
    <t>849.00</t>
  </si>
  <si>
    <t>2022-11-10 21:43:54</t>
  </si>
  <si>
    <t>2787965</t>
  </si>
  <si>
    <t>EAN SOKHA,WOO SOKROTHA</t>
  </si>
  <si>
    <t>2022-11-10 15:30:54</t>
  </si>
  <si>
    <t>2787517</t>
  </si>
  <si>
    <t>MAK WAI TUCK</t>
  </si>
  <si>
    <t>246.00</t>
  </si>
  <si>
    <t>2022-11-10 12:02:12</t>
  </si>
  <si>
    <t>2788447</t>
  </si>
  <si>
    <t>Laica Landar Irish</t>
  </si>
  <si>
    <t>2022-11-10 20:14:25</t>
  </si>
  <si>
    <t>2791197</t>
  </si>
  <si>
    <t>迪拜城市四季酒店</t>
  </si>
  <si>
    <t>SALEEM ARSLAN</t>
  </si>
  <si>
    <t>520.00</t>
  </si>
  <si>
    <t>2022-11-11 18:35:40</t>
  </si>
  <si>
    <t>2791250</t>
  </si>
  <si>
    <t>Mallari Romeo,Mallari Romeo</t>
  </si>
  <si>
    <t>573.00</t>
  </si>
  <si>
    <t>2022-11-11 18:36:19</t>
  </si>
  <si>
    <t>2787813</t>
  </si>
  <si>
    <t>Zaini Rosenisya,Zaini Rosenisya</t>
  </si>
  <si>
    <t>2022-11-10 13:20:16</t>
  </si>
  <si>
    <t>2779521</t>
  </si>
  <si>
    <t>曼谷华昌传统酒店</t>
  </si>
  <si>
    <t>Baesler Mike,Baesler Mike</t>
  </si>
  <si>
    <t>1406.00</t>
  </si>
  <si>
    <t>2022-11-07 15:58:25</t>
  </si>
  <si>
    <t>2789408</t>
  </si>
  <si>
    <t>阿尔拜东方酒店</t>
  </si>
  <si>
    <t>Mecchia Jocelyn,Mecchia Jocelyn</t>
  </si>
  <si>
    <t>345.00</t>
  </si>
  <si>
    <t>2022-11-11 09:49:04</t>
  </si>
  <si>
    <t>2787972</t>
  </si>
  <si>
    <t>KEO DALIS,VAN VEASNA</t>
  </si>
  <si>
    <t>2022-11-10 15:40:16</t>
  </si>
  <si>
    <t>2790594</t>
  </si>
  <si>
    <t>曼谷美人鱼酒店</t>
  </si>
  <si>
    <t>Yodyot Sitthichai</t>
  </si>
  <si>
    <t>294.00</t>
  </si>
  <si>
    <t>2022-11-11 13:49:01</t>
  </si>
  <si>
    <t>2790651</t>
  </si>
  <si>
    <t>KAng HEEJUNG</t>
  </si>
  <si>
    <t>221.00</t>
  </si>
  <si>
    <t>2022-11-11 13:49:47</t>
  </si>
  <si>
    <t>2791110</t>
  </si>
  <si>
    <t>吉隆坡皇家朱兰酒店</t>
  </si>
  <si>
    <t>zakaria hamizan,zakaria hamizan</t>
  </si>
  <si>
    <t>423.00</t>
  </si>
  <si>
    <t>2022-11-11 17:07:07</t>
  </si>
  <si>
    <t>2791153</t>
  </si>
  <si>
    <t>LIONG VICKY QIAO,Ong James</t>
  </si>
  <si>
    <t>1039.00</t>
  </si>
  <si>
    <t>2022-11-11 17:27:03</t>
  </si>
  <si>
    <t>2784402</t>
  </si>
  <si>
    <t>多哈协和大酒店</t>
  </si>
  <si>
    <t>CHEN ZIHAO</t>
  </si>
  <si>
    <t>1202.00</t>
  </si>
  <si>
    <t>2022-11-08 22:33:39</t>
  </si>
  <si>
    <t>卡塔尔</t>
  </si>
  <si>
    <t>2779317</t>
  </si>
  <si>
    <t>PHANSEE ORANUCH</t>
  </si>
  <si>
    <t>298.00</t>
  </si>
  <si>
    <t>2022-11-06 18:02:46</t>
  </si>
  <si>
    <t>2771296</t>
  </si>
  <si>
    <t>Tan Derrick,Tan Derrick</t>
  </si>
  <si>
    <t>5988.00</t>
  </si>
  <si>
    <t>2022-11-02 11:42:07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</si>
</sst>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132</xdr:row>
      <xdr:rowOff>0</xdr:rowOff>
    </xdr:from>
    <xdr:to>
      <xdr:col>12</xdr:col>
      <xdr:colOff>533400</xdr:colOff>
      <xdr:row>161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96297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9"/>
  <sheetViews>
    <sheetView workbookViewId="0">
      <selection activeCell="H28" sqref="H28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44871</v>
      </c>
      <c r="G2" s="7">
        <v>44877</v>
      </c>
      <c r="H2" s="5">
        <v>1</v>
      </c>
      <c r="I2" s="5">
        <v>6</v>
      </c>
      <c r="J2" s="5">
        <v>6</v>
      </c>
      <c r="K2" s="5" t="s">
        <v>30</v>
      </c>
      <c r="L2" s="5">
        <v>5400</v>
      </c>
      <c r="M2" s="5">
        <v>5400</v>
      </c>
      <c r="N2" s="5" t="s">
        <v>31</v>
      </c>
      <c r="O2" s="5" t="s">
        <v>32</v>
      </c>
      <c r="P2" s="5" t="s">
        <v>33</v>
      </c>
      <c r="Q2" s="5">
        <v>0</v>
      </c>
      <c r="R2" s="9">
        <v>44788</v>
      </c>
      <c r="S2" s="7">
        <v>44880</v>
      </c>
      <c r="T2" s="5" t="s">
        <v>34</v>
      </c>
      <c r="U2" s="5">
        <v>5400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44876</v>
      </c>
      <c r="G3" s="7">
        <v>44877</v>
      </c>
      <c r="H3" s="5">
        <v>1</v>
      </c>
      <c r="I3" s="5">
        <v>1</v>
      </c>
      <c r="J3" s="5">
        <v>1</v>
      </c>
      <c r="K3" s="5" t="s">
        <v>30</v>
      </c>
      <c r="L3" s="5">
        <v>479</v>
      </c>
      <c r="M3" s="5">
        <v>479</v>
      </c>
      <c r="N3" s="5" t="s">
        <v>40</v>
      </c>
      <c r="O3" s="5" t="s">
        <v>32</v>
      </c>
      <c r="P3" s="5" t="s">
        <v>33</v>
      </c>
      <c r="Q3" s="5">
        <v>0</v>
      </c>
      <c r="R3" s="9">
        <v>44810</v>
      </c>
      <c r="S3" s="7">
        <v>44880</v>
      </c>
      <c r="T3" s="5" t="s">
        <v>34</v>
      </c>
      <c r="U3" s="5">
        <v>479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44876</v>
      </c>
      <c r="G4" s="7">
        <v>44877</v>
      </c>
      <c r="H4" s="5">
        <v>1</v>
      </c>
      <c r="I4" s="5">
        <v>1</v>
      </c>
      <c r="J4" s="5">
        <v>1</v>
      </c>
      <c r="K4" s="5" t="s">
        <v>30</v>
      </c>
      <c r="L4" s="5">
        <v>353</v>
      </c>
      <c r="M4" s="5">
        <v>353</v>
      </c>
      <c r="N4" s="5" t="s">
        <v>46</v>
      </c>
      <c r="O4" s="5" t="s">
        <v>32</v>
      </c>
      <c r="P4" s="5" t="s">
        <v>33</v>
      </c>
      <c r="Q4" s="5">
        <v>0</v>
      </c>
      <c r="R4" s="9">
        <v>44811</v>
      </c>
      <c r="S4" s="7">
        <v>44880</v>
      </c>
      <c r="T4" s="5" t="s">
        <v>34</v>
      </c>
      <c r="U4" s="5">
        <v>353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44876</v>
      </c>
      <c r="G5" s="7">
        <v>44877</v>
      </c>
      <c r="H5" s="5">
        <v>1</v>
      </c>
      <c r="I5" s="5">
        <v>1</v>
      </c>
      <c r="J5" s="5">
        <v>1</v>
      </c>
      <c r="K5" s="5" t="s">
        <v>30</v>
      </c>
      <c r="L5" s="5">
        <v>1400</v>
      </c>
      <c r="M5" s="5">
        <v>1400</v>
      </c>
      <c r="N5" s="5" t="s">
        <v>52</v>
      </c>
      <c r="O5" s="5" t="s">
        <v>32</v>
      </c>
      <c r="P5" s="5" t="s">
        <v>33</v>
      </c>
      <c r="Q5" s="5">
        <v>0</v>
      </c>
      <c r="R5" s="9">
        <v>44817</v>
      </c>
      <c r="S5" s="7">
        <v>44880</v>
      </c>
      <c r="T5" s="5" t="s">
        <v>34</v>
      </c>
      <c r="U5" s="5">
        <v>1400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44875</v>
      </c>
      <c r="G6" s="7">
        <v>44877</v>
      </c>
      <c r="H6" s="5">
        <v>1</v>
      </c>
      <c r="I6" s="5">
        <v>2</v>
      </c>
      <c r="J6" s="5">
        <v>2</v>
      </c>
      <c r="K6" s="5" t="s">
        <v>30</v>
      </c>
      <c r="L6" s="5">
        <v>4016</v>
      </c>
      <c r="M6" s="5">
        <v>4016</v>
      </c>
      <c r="N6" s="5" t="s">
        <v>58</v>
      </c>
      <c r="O6" s="5" t="s">
        <v>32</v>
      </c>
      <c r="P6" s="5" t="s">
        <v>33</v>
      </c>
      <c r="Q6" s="5">
        <v>0</v>
      </c>
      <c r="R6" s="9">
        <v>44830</v>
      </c>
      <c r="S6" s="7">
        <v>44880</v>
      </c>
      <c r="T6" s="5" t="s">
        <v>34</v>
      </c>
      <c r="U6" s="5">
        <v>4016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44874</v>
      </c>
      <c r="G7" s="7">
        <v>44877</v>
      </c>
      <c r="H7" s="5">
        <v>1</v>
      </c>
      <c r="I7" s="5">
        <v>3</v>
      </c>
      <c r="J7" s="5">
        <v>3</v>
      </c>
      <c r="K7" s="5" t="s">
        <v>30</v>
      </c>
      <c r="L7" s="5">
        <v>1065</v>
      </c>
      <c r="M7" s="5">
        <v>1065</v>
      </c>
      <c r="N7" s="5" t="s">
        <v>64</v>
      </c>
      <c r="O7" s="5" t="s">
        <v>32</v>
      </c>
      <c r="P7" s="5" t="s">
        <v>33</v>
      </c>
      <c r="Q7" s="5">
        <v>0</v>
      </c>
      <c r="R7" s="9">
        <v>44830</v>
      </c>
      <c r="S7" s="7">
        <v>44880</v>
      </c>
      <c r="T7" s="5" t="s">
        <v>34</v>
      </c>
      <c r="U7" s="5">
        <v>1065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44873</v>
      </c>
      <c r="G8" s="7">
        <v>44877</v>
      </c>
      <c r="H8" s="5">
        <v>1</v>
      </c>
      <c r="I8" s="5">
        <v>4</v>
      </c>
      <c r="J8" s="5">
        <v>4</v>
      </c>
      <c r="K8" s="5" t="s">
        <v>30</v>
      </c>
      <c r="L8" s="5">
        <v>2708</v>
      </c>
      <c r="M8" s="5">
        <v>2708</v>
      </c>
      <c r="N8" s="5" t="s">
        <v>70</v>
      </c>
      <c r="O8" s="5" t="s">
        <v>32</v>
      </c>
      <c r="P8" s="5" t="s">
        <v>33</v>
      </c>
      <c r="Q8" s="5">
        <v>0</v>
      </c>
      <c r="R8" s="9">
        <v>44839</v>
      </c>
      <c r="S8" s="7">
        <v>44880</v>
      </c>
      <c r="T8" s="5" t="s">
        <v>34</v>
      </c>
      <c r="U8" s="5">
        <v>2708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44875</v>
      </c>
      <c r="G9" s="7">
        <v>44877</v>
      </c>
      <c r="H9" s="5">
        <v>3</v>
      </c>
      <c r="I9" s="5">
        <v>2</v>
      </c>
      <c r="J9" s="5">
        <v>6</v>
      </c>
      <c r="K9" s="5" t="s">
        <v>30</v>
      </c>
      <c r="L9" s="5">
        <v>2925</v>
      </c>
      <c r="M9" s="5">
        <v>2925</v>
      </c>
      <c r="N9" s="5" t="s">
        <v>76</v>
      </c>
      <c r="O9" s="5" t="s">
        <v>32</v>
      </c>
      <c r="P9" s="5" t="s">
        <v>33</v>
      </c>
      <c r="Q9" s="5">
        <v>0</v>
      </c>
      <c r="R9" s="9">
        <v>44840</v>
      </c>
      <c r="S9" s="7">
        <v>44880</v>
      </c>
      <c r="T9" s="5" t="s">
        <v>34</v>
      </c>
      <c r="U9" s="5">
        <v>2925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73</v>
      </c>
      <c r="B10" s="5" t="s">
        <v>26</v>
      </c>
      <c r="C10" s="5" t="s">
        <v>79</v>
      </c>
      <c r="D10" s="5" t="s">
        <v>74</v>
      </c>
      <c r="E10" s="5" t="s">
        <v>75</v>
      </c>
      <c r="F10" s="7">
        <v>44875</v>
      </c>
      <c r="G10" s="7">
        <v>44877</v>
      </c>
      <c r="H10" s="5">
        <v>3</v>
      </c>
      <c r="I10" s="5">
        <v>2</v>
      </c>
      <c r="J10" s="5">
        <v>6</v>
      </c>
      <c r="K10" s="5" t="s">
        <v>30</v>
      </c>
      <c r="L10" s="5">
        <v>-2925</v>
      </c>
      <c r="M10" s="5">
        <v>-2925</v>
      </c>
      <c r="N10" s="5" t="s">
        <v>76</v>
      </c>
      <c r="O10" s="5" t="s">
        <v>32</v>
      </c>
      <c r="P10" s="5" t="s">
        <v>33</v>
      </c>
      <c r="Q10" s="5">
        <v>0</v>
      </c>
      <c r="R10" s="9">
        <v>44840</v>
      </c>
      <c r="S10" s="7">
        <v>44880</v>
      </c>
      <c r="T10" s="5" t="s">
        <v>34</v>
      </c>
      <c r="U10" s="5">
        <v>-2925</v>
      </c>
      <c r="V10" s="5">
        <v>0</v>
      </c>
      <c r="W10" s="5">
        <v>0</v>
      </c>
      <c r="X10" s="5" t="s">
        <v>77</v>
      </c>
      <c r="Y10" s="5" t="s">
        <v>78</v>
      </c>
    </row>
    <row r="11" s="5" customFormat="1" spans="1:25">
      <c r="A11" s="5" t="s">
        <v>80</v>
      </c>
      <c r="B11" s="5" t="s">
        <v>26</v>
      </c>
      <c r="C11" s="5" t="s">
        <v>27</v>
      </c>
      <c r="D11" s="5" t="s">
        <v>81</v>
      </c>
      <c r="E11" s="5" t="s">
        <v>82</v>
      </c>
      <c r="F11" s="7">
        <v>44866</v>
      </c>
      <c r="G11" s="7">
        <v>44877</v>
      </c>
      <c r="H11" s="5">
        <v>1</v>
      </c>
      <c r="I11" s="5">
        <v>11</v>
      </c>
      <c r="J11" s="5">
        <v>11</v>
      </c>
      <c r="K11" s="5" t="s">
        <v>30</v>
      </c>
      <c r="L11" s="5">
        <v>1507</v>
      </c>
      <c r="M11" s="5">
        <v>1507</v>
      </c>
      <c r="N11" s="5" t="s">
        <v>83</v>
      </c>
      <c r="O11" s="5" t="s">
        <v>32</v>
      </c>
      <c r="P11" s="5" t="s">
        <v>33</v>
      </c>
      <c r="Q11" s="5">
        <v>0</v>
      </c>
      <c r="R11" s="9">
        <v>44840</v>
      </c>
      <c r="S11" s="7">
        <v>44880</v>
      </c>
      <c r="T11" s="5" t="s">
        <v>34</v>
      </c>
      <c r="U11" s="5">
        <v>1507</v>
      </c>
      <c r="V11" s="5">
        <v>0</v>
      </c>
      <c r="W11" s="5">
        <v>0</v>
      </c>
      <c r="X11" s="5" t="s">
        <v>84</v>
      </c>
      <c r="Y11" s="5" t="s">
        <v>85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44876</v>
      </c>
      <c r="G12" s="7">
        <v>44877</v>
      </c>
      <c r="H12" s="5">
        <v>1</v>
      </c>
      <c r="I12" s="5">
        <v>1</v>
      </c>
      <c r="J12" s="5">
        <v>1</v>
      </c>
      <c r="K12" s="5" t="s">
        <v>30</v>
      </c>
      <c r="L12" s="5">
        <v>540</v>
      </c>
      <c r="M12" s="5">
        <v>540</v>
      </c>
      <c r="N12" s="5" t="s">
        <v>89</v>
      </c>
      <c r="O12" s="5" t="s">
        <v>32</v>
      </c>
      <c r="P12" s="5" t="s">
        <v>33</v>
      </c>
      <c r="Q12" s="5">
        <v>0</v>
      </c>
      <c r="R12" s="9">
        <v>44844</v>
      </c>
      <c r="S12" s="7">
        <v>44880</v>
      </c>
      <c r="T12" s="5" t="s">
        <v>34</v>
      </c>
      <c r="U12" s="5">
        <v>540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74</v>
      </c>
      <c r="E13" s="5" t="s">
        <v>75</v>
      </c>
      <c r="F13" s="7">
        <v>44875</v>
      </c>
      <c r="G13" s="7">
        <v>44877</v>
      </c>
      <c r="H13" s="5">
        <v>1</v>
      </c>
      <c r="I13" s="5">
        <v>2</v>
      </c>
      <c r="J13" s="5">
        <v>2</v>
      </c>
      <c r="K13" s="5" t="s">
        <v>30</v>
      </c>
      <c r="L13" s="5">
        <v>1051</v>
      </c>
      <c r="M13" s="5">
        <v>1051</v>
      </c>
      <c r="N13" s="5" t="s">
        <v>93</v>
      </c>
      <c r="O13" s="5" t="s">
        <v>32</v>
      </c>
      <c r="P13" s="5" t="s">
        <v>33</v>
      </c>
      <c r="Q13" s="5">
        <v>0</v>
      </c>
      <c r="R13" s="9">
        <v>44845</v>
      </c>
      <c r="S13" s="7">
        <v>44880</v>
      </c>
      <c r="T13" s="5" t="s">
        <v>34</v>
      </c>
      <c r="U13" s="5">
        <v>1051</v>
      </c>
      <c r="V13" s="5">
        <v>0</v>
      </c>
      <c r="W13" s="5">
        <v>0</v>
      </c>
      <c r="X13" s="5" t="s">
        <v>94</v>
      </c>
      <c r="Y13" s="5" t="s">
        <v>95</v>
      </c>
    </row>
    <row r="14" s="5" customFormat="1" spans="1:25">
      <c r="A14" s="5" t="s">
        <v>96</v>
      </c>
      <c r="B14" s="5" t="s">
        <v>26</v>
      </c>
      <c r="C14" s="5" t="s">
        <v>27</v>
      </c>
      <c r="D14" s="5" t="s">
        <v>97</v>
      </c>
      <c r="E14" s="5" t="s">
        <v>98</v>
      </c>
      <c r="F14" s="7">
        <v>44870</v>
      </c>
      <c r="G14" s="7">
        <v>44877</v>
      </c>
      <c r="H14" s="5">
        <v>1</v>
      </c>
      <c r="I14" s="5">
        <v>7</v>
      </c>
      <c r="J14" s="5">
        <v>7</v>
      </c>
      <c r="K14" s="5" t="s">
        <v>30</v>
      </c>
      <c r="L14" s="5">
        <v>1750</v>
      </c>
      <c r="M14" s="5">
        <v>1750</v>
      </c>
      <c r="N14" s="5" t="s">
        <v>99</v>
      </c>
      <c r="O14" s="5" t="s">
        <v>32</v>
      </c>
      <c r="P14" s="5" t="s">
        <v>33</v>
      </c>
      <c r="Q14" s="5">
        <v>0</v>
      </c>
      <c r="R14" s="9">
        <v>44847</v>
      </c>
      <c r="S14" s="7">
        <v>44880</v>
      </c>
      <c r="T14" s="5" t="s">
        <v>34</v>
      </c>
      <c r="U14" s="5">
        <v>1750</v>
      </c>
      <c r="V14" s="5">
        <v>0</v>
      </c>
      <c r="W14" s="5">
        <v>0</v>
      </c>
      <c r="X14" s="5" t="s">
        <v>100</v>
      </c>
      <c r="Y14" s="5" t="s">
        <v>101</v>
      </c>
    </row>
    <row r="15" s="5" customFormat="1" spans="1:30">
      <c r="A15" s="5" t="s">
        <v>102</v>
      </c>
      <c r="B15" s="5" t="s">
        <v>26</v>
      </c>
      <c r="C15" s="5" t="s">
        <v>27</v>
      </c>
      <c r="D15" s="5" t="s">
        <v>74</v>
      </c>
      <c r="E15" s="5" t="s">
        <v>103</v>
      </c>
      <c r="F15" s="7">
        <v>44876</v>
      </c>
      <c r="G15" s="7">
        <v>44877</v>
      </c>
      <c r="H15" s="5">
        <v>6</v>
      </c>
      <c r="I15" s="5">
        <v>1</v>
      </c>
      <c r="J15" s="5">
        <v>6</v>
      </c>
      <c r="K15" s="5" t="s">
        <v>30</v>
      </c>
      <c r="L15" s="5">
        <v>4098</v>
      </c>
      <c r="M15" s="5">
        <v>4098</v>
      </c>
      <c r="N15" s="5" t="s">
        <v>104</v>
      </c>
      <c r="O15" s="5" t="s">
        <v>32</v>
      </c>
      <c r="P15" s="5" t="s">
        <v>33</v>
      </c>
      <c r="Q15" s="5">
        <v>0</v>
      </c>
      <c r="R15" s="9">
        <v>44847</v>
      </c>
      <c r="S15" s="7">
        <v>44880</v>
      </c>
      <c r="T15" s="5" t="s">
        <v>34</v>
      </c>
      <c r="U15" s="5">
        <v>4098</v>
      </c>
      <c r="V15" s="5">
        <v>0</v>
      </c>
      <c r="W15" s="5">
        <v>0</v>
      </c>
      <c r="X15" s="5" t="s">
        <v>105</v>
      </c>
      <c r="Y15" s="5" t="s">
        <v>106</v>
      </c>
      <c r="Z15" s="5" t="s">
        <v>107</v>
      </c>
      <c r="AA15" s="5" t="s">
        <v>108</v>
      </c>
      <c r="AB15" s="5" t="s">
        <v>109</v>
      </c>
      <c r="AC15" s="5" t="s">
        <v>110</v>
      </c>
      <c r="AD15" s="5" t="s">
        <v>111</v>
      </c>
    </row>
    <row r="16" s="5" customFormat="1" spans="1:25">
      <c r="A16" s="5" t="s">
        <v>112</v>
      </c>
      <c r="B16" s="5" t="s">
        <v>26</v>
      </c>
      <c r="C16" s="5" t="s">
        <v>27</v>
      </c>
      <c r="D16" s="5" t="s">
        <v>113</v>
      </c>
      <c r="E16" s="5" t="s">
        <v>114</v>
      </c>
      <c r="F16" s="7">
        <v>44876</v>
      </c>
      <c r="G16" s="7">
        <v>44877</v>
      </c>
      <c r="H16" s="5">
        <v>1</v>
      </c>
      <c r="I16" s="5">
        <v>1</v>
      </c>
      <c r="J16" s="5">
        <v>1</v>
      </c>
      <c r="K16" s="5" t="s">
        <v>30</v>
      </c>
      <c r="L16" s="5">
        <v>1723.8</v>
      </c>
      <c r="M16" s="5">
        <v>1723.8</v>
      </c>
      <c r="N16" s="5" t="s">
        <v>115</v>
      </c>
      <c r="O16" s="5" t="s">
        <v>32</v>
      </c>
      <c r="P16" s="5" t="s">
        <v>33</v>
      </c>
      <c r="Q16" s="5">
        <v>0</v>
      </c>
      <c r="R16" s="9">
        <v>44849</v>
      </c>
      <c r="S16" s="7">
        <v>44880</v>
      </c>
      <c r="T16" s="5" t="s">
        <v>34</v>
      </c>
      <c r="U16" s="5">
        <v>1723.8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119</v>
      </c>
      <c r="E17" s="5" t="s">
        <v>120</v>
      </c>
      <c r="F17" s="7">
        <v>44876</v>
      </c>
      <c r="G17" s="7">
        <v>44877</v>
      </c>
      <c r="H17" s="5">
        <v>1</v>
      </c>
      <c r="I17" s="5">
        <v>1</v>
      </c>
      <c r="J17" s="5">
        <v>1</v>
      </c>
      <c r="K17" s="5" t="s">
        <v>30</v>
      </c>
      <c r="L17" s="5">
        <v>147.62</v>
      </c>
      <c r="M17" s="5">
        <v>147.62</v>
      </c>
      <c r="N17" s="5" t="s">
        <v>121</v>
      </c>
      <c r="O17" s="5" t="s">
        <v>32</v>
      </c>
      <c r="P17" s="5" t="s">
        <v>33</v>
      </c>
      <c r="Q17" s="5">
        <v>0</v>
      </c>
      <c r="R17" s="9">
        <v>44851</v>
      </c>
      <c r="S17" s="7">
        <v>44880</v>
      </c>
      <c r="T17" s="5" t="s">
        <v>34</v>
      </c>
      <c r="U17" s="5">
        <v>147.62</v>
      </c>
      <c r="V17" s="5">
        <v>0</v>
      </c>
      <c r="W17" s="5">
        <v>0</v>
      </c>
      <c r="X17" s="5" t="s">
        <v>122</v>
      </c>
      <c r="Y17" s="5" t="s">
        <v>78</v>
      </c>
    </row>
    <row r="18" s="5" customFormat="1" spans="1:25">
      <c r="A18" s="5" t="s">
        <v>123</v>
      </c>
      <c r="B18" s="5" t="s">
        <v>26</v>
      </c>
      <c r="C18" s="5" t="s">
        <v>27</v>
      </c>
      <c r="D18" s="5" t="s">
        <v>74</v>
      </c>
      <c r="E18" s="5" t="s">
        <v>75</v>
      </c>
      <c r="F18" s="7">
        <v>44875</v>
      </c>
      <c r="G18" s="7">
        <v>44877</v>
      </c>
      <c r="H18" s="5">
        <v>2</v>
      </c>
      <c r="I18" s="5">
        <v>2</v>
      </c>
      <c r="J18" s="5">
        <v>4</v>
      </c>
      <c r="K18" s="5" t="s">
        <v>30</v>
      </c>
      <c r="L18" s="5">
        <v>2102</v>
      </c>
      <c r="M18" s="5">
        <v>2102</v>
      </c>
      <c r="N18" s="5" t="s">
        <v>124</v>
      </c>
      <c r="O18" s="5" t="s">
        <v>32</v>
      </c>
      <c r="P18" s="5" t="s">
        <v>33</v>
      </c>
      <c r="Q18" s="5">
        <v>0</v>
      </c>
      <c r="R18" s="9">
        <v>44851</v>
      </c>
      <c r="S18" s="7">
        <v>44880</v>
      </c>
      <c r="T18" s="5" t="s">
        <v>34</v>
      </c>
      <c r="U18" s="5">
        <v>2102</v>
      </c>
      <c r="V18" s="5">
        <v>0</v>
      </c>
      <c r="W18" s="5">
        <v>0</v>
      </c>
      <c r="X18" s="5" t="s">
        <v>125</v>
      </c>
      <c r="Y18" s="5" t="s">
        <v>78</v>
      </c>
    </row>
    <row r="19" s="5" customFormat="1" spans="1:25">
      <c r="A19" s="5" t="s">
        <v>123</v>
      </c>
      <c r="B19" s="5" t="s">
        <v>26</v>
      </c>
      <c r="C19" s="5" t="s">
        <v>79</v>
      </c>
      <c r="D19" s="5" t="s">
        <v>74</v>
      </c>
      <c r="E19" s="5" t="s">
        <v>75</v>
      </c>
      <c r="F19" s="7">
        <v>44875</v>
      </c>
      <c r="G19" s="7">
        <v>44877</v>
      </c>
      <c r="H19" s="5">
        <v>2</v>
      </c>
      <c r="I19" s="5">
        <v>2</v>
      </c>
      <c r="J19" s="5">
        <v>4</v>
      </c>
      <c r="K19" s="5" t="s">
        <v>30</v>
      </c>
      <c r="L19" s="5">
        <v>-2102</v>
      </c>
      <c r="M19" s="5">
        <v>-2102</v>
      </c>
      <c r="N19" s="5" t="s">
        <v>124</v>
      </c>
      <c r="O19" s="5" t="s">
        <v>32</v>
      </c>
      <c r="P19" s="5" t="s">
        <v>33</v>
      </c>
      <c r="Q19" s="5">
        <v>0</v>
      </c>
      <c r="R19" s="9">
        <v>44851</v>
      </c>
      <c r="S19" s="7">
        <v>44880</v>
      </c>
      <c r="T19" s="5" t="s">
        <v>34</v>
      </c>
      <c r="U19" s="5">
        <v>-2102</v>
      </c>
      <c r="V19" s="5">
        <v>0</v>
      </c>
      <c r="W19" s="5">
        <v>0</v>
      </c>
      <c r="X19" s="5" t="s">
        <v>125</v>
      </c>
      <c r="Y19" s="5" t="s">
        <v>78</v>
      </c>
    </row>
    <row r="20" s="5" customFormat="1" spans="1:25">
      <c r="A20" s="5" t="s">
        <v>126</v>
      </c>
      <c r="B20" s="5" t="s">
        <v>26</v>
      </c>
      <c r="C20" s="5" t="s">
        <v>27</v>
      </c>
      <c r="D20" s="5" t="s">
        <v>74</v>
      </c>
      <c r="E20" s="5" t="s">
        <v>75</v>
      </c>
      <c r="F20" s="7">
        <v>44875</v>
      </c>
      <c r="G20" s="7">
        <v>44877</v>
      </c>
      <c r="H20" s="5">
        <v>2</v>
      </c>
      <c r="I20" s="5">
        <v>2</v>
      </c>
      <c r="J20" s="5">
        <v>4</v>
      </c>
      <c r="K20" s="5" t="s">
        <v>30</v>
      </c>
      <c r="L20" s="5">
        <v>2102</v>
      </c>
      <c r="M20" s="5">
        <v>2102</v>
      </c>
      <c r="N20" s="5" t="s">
        <v>124</v>
      </c>
      <c r="O20" s="5" t="s">
        <v>32</v>
      </c>
      <c r="P20" s="5" t="s">
        <v>33</v>
      </c>
      <c r="Q20" s="5">
        <v>0</v>
      </c>
      <c r="R20" s="9">
        <v>44851</v>
      </c>
      <c r="S20" s="7">
        <v>44880</v>
      </c>
      <c r="T20" s="5" t="s">
        <v>34</v>
      </c>
      <c r="U20" s="5">
        <v>2102</v>
      </c>
      <c r="V20" s="5">
        <v>0</v>
      </c>
      <c r="W20" s="5">
        <v>0</v>
      </c>
      <c r="X20" s="5" t="s">
        <v>127</v>
      </c>
      <c r="Y20" s="5" t="s">
        <v>78</v>
      </c>
    </row>
    <row r="21" s="5" customFormat="1" spans="1:25">
      <c r="A21" s="5" t="s">
        <v>126</v>
      </c>
      <c r="B21" s="5" t="s">
        <v>26</v>
      </c>
      <c r="C21" s="5" t="s">
        <v>79</v>
      </c>
      <c r="D21" s="5" t="s">
        <v>74</v>
      </c>
      <c r="E21" s="5" t="s">
        <v>75</v>
      </c>
      <c r="F21" s="7">
        <v>44875</v>
      </c>
      <c r="G21" s="7">
        <v>44877</v>
      </c>
      <c r="H21" s="5">
        <v>2</v>
      </c>
      <c r="I21" s="5">
        <v>2</v>
      </c>
      <c r="J21" s="5">
        <v>4</v>
      </c>
      <c r="K21" s="5" t="s">
        <v>30</v>
      </c>
      <c r="L21" s="5">
        <v>-2102</v>
      </c>
      <c r="M21" s="5">
        <v>-2102</v>
      </c>
      <c r="N21" s="5" t="s">
        <v>124</v>
      </c>
      <c r="O21" s="5" t="s">
        <v>32</v>
      </c>
      <c r="P21" s="5" t="s">
        <v>33</v>
      </c>
      <c r="Q21" s="5">
        <v>0</v>
      </c>
      <c r="R21" s="9">
        <v>44851</v>
      </c>
      <c r="S21" s="7">
        <v>44880</v>
      </c>
      <c r="T21" s="5" t="s">
        <v>34</v>
      </c>
      <c r="U21" s="5">
        <v>-2102</v>
      </c>
      <c r="V21" s="5">
        <v>0</v>
      </c>
      <c r="W21" s="5">
        <v>0</v>
      </c>
      <c r="X21" s="5" t="s">
        <v>127</v>
      </c>
      <c r="Y21" s="5" t="s">
        <v>78</v>
      </c>
    </row>
    <row r="22" s="5" customFormat="1" spans="1:25">
      <c r="A22" s="5" t="s">
        <v>128</v>
      </c>
      <c r="B22" s="5" t="s">
        <v>26</v>
      </c>
      <c r="C22" s="5" t="s">
        <v>27</v>
      </c>
      <c r="D22" s="5" t="s">
        <v>74</v>
      </c>
      <c r="E22" s="5" t="s">
        <v>75</v>
      </c>
      <c r="F22" s="7">
        <v>44875</v>
      </c>
      <c r="G22" s="7">
        <v>44877</v>
      </c>
      <c r="H22" s="5">
        <v>2</v>
      </c>
      <c r="I22" s="5">
        <v>2</v>
      </c>
      <c r="J22" s="5">
        <v>4</v>
      </c>
      <c r="K22" s="5" t="s">
        <v>30</v>
      </c>
      <c r="L22" s="5">
        <v>2102</v>
      </c>
      <c r="M22" s="5">
        <v>2102</v>
      </c>
      <c r="N22" s="5" t="s">
        <v>124</v>
      </c>
      <c r="O22" s="5" t="s">
        <v>32</v>
      </c>
      <c r="P22" s="5" t="s">
        <v>33</v>
      </c>
      <c r="Q22" s="5">
        <v>0</v>
      </c>
      <c r="R22" s="9">
        <v>44851</v>
      </c>
      <c r="S22" s="7">
        <v>44880</v>
      </c>
      <c r="T22" s="5" t="s">
        <v>34</v>
      </c>
      <c r="U22" s="5">
        <v>2102</v>
      </c>
      <c r="V22" s="5">
        <v>0</v>
      </c>
      <c r="W22" s="5">
        <v>0</v>
      </c>
      <c r="X22" s="5" t="s">
        <v>129</v>
      </c>
      <c r="Y22" s="5" t="s">
        <v>78</v>
      </c>
    </row>
    <row r="23" s="5" customFormat="1" spans="1:25">
      <c r="A23" s="5" t="s">
        <v>128</v>
      </c>
      <c r="B23" s="5" t="s">
        <v>26</v>
      </c>
      <c r="C23" s="5" t="s">
        <v>79</v>
      </c>
      <c r="D23" s="5" t="s">
        <v>74</v>
      </c>
      <c r="E23" s="5" t="s">
        <v>75</v>
      </c>
      <c r="F23" s="7">
        <v>44875</v>
      </c>
      <c r="G23" s="7">
        <v>44877</v>
      </c>
      <c r="H23" s="5">
        <v>2</v>
      </c>
      <c r="I23" s="5">
        <v>2</v>
      </c>
      <c r="J23" s="5">
        <v>4</v>
      </c>
      <c r="K23" s="5" t="s">
        <v>30</v>
      </c>
      <c r="L23" s="5">
        <v>-2102</v>
      </c>
      <c r="M23" s="5">
        <v>-2102</v>
      </c>
      <c r="N23" s="5" t="s">
        <v>124</v>
      </c>
      <c r="O23" s="5" t="s">
        <v>32</v>
      </c>
      <c r="P23" s="5" t="s">
        <v>33</v>
      </c>
      <c r="Q23" s="5">
        <v>0</v>
      </c>
      <c r="R23" s="9">
        <v>44851</v>
      </c>
      <c r="S23" s="7">
        <v>44880</v>
      </c>
      <c r="T23" s="5" t="s">
        <v>34</v>
      </c>
      <c r="U23" s="5">
        <v>-2102</v>
      </c>
      <c r="V23" s="5">
        <v>0</v>
      </c>
      <c r="W23" s="5">
        <v>0</v>
      </c>
      <c r="X23" s="5" t="s">
        <v>129</v>
      </c>
      <c r="Y23" s="5" t="s">
        <v>78</v>
      </c>
    </row>
    <row r="24" s="5" customFormat="1" spans="1:25">
      <c r="A24" s="5" t="s">
        <v>130</v>
      </c>
      <c r="B24" s="5" t="s">
        <v>26</v>
      </c>
      <c r="C24" s="5" t="s">
        <v>27</v>
      </c>
      <c r="D24" s="5" t="s">
        <v>74</v>
      </c>
      <c r="E24" s="5" t="s">
        <v>131</v>
      </c>
      <c r="F24" s="7">
        <v>44876</v>
      </c>
      <c r="G24" s="7">
        <v>44877</v>
      </c>
      <c r="H24" s="5">
        <v>1</v>
      </c>
      <c r="I24" s="5">
        <v>1</v>
      </c>
      <c r="J24" s="5">
        <v>1</v>
      </c>
      <c r="K24" s="5" t="s">
        <v>30</v>
      </c>
      <c r="L24" s="5">
        <v>633</v>
      </c>
      <c r="M24" s="5">
        <v>633</v>
      </c>
      <c r="N24" s="5" t="s">
        <v>132</v>
      </c>
      <c r="O24" s="5" t="s">
        <v>32</v>
      </c>
      <c r="P24" s="5" t="s">
        <v>33</v>
      </c>
      <c r="Q24" s="5">
        <v>0</v>
      </c>
      <c r="R24" s="9">
        <v>44851</v>
      </c>
      <c r="S24" s="7">
        <v>44880</v>
      </c>
      <c r="T24" s="5" t="s">
        <v>34</v>
      </c>
      <c r="U24" s="5">
        <v>633</v>
      </c>
      <c r="V24" s="5">
        <v>0</v>
      </c>
      <c r="W24" s="5">
        <v>0</v>
      </c>
      <c r="X24" s="5" t="s">
        <v>133</v>
      </c>
      <c r="Y24" s="5" t="s">
        <v>134</v>
      </c>
    </row>
    <row r="25" s="5" customFormat="1" spans="1:25">
      <c r="A25" s="5" t="s">
        <v>135</v>
      </c>
      <c r="B25" s="5" t="s">
        <v>26</v>
      </c>
      <c r="C25" s="5" t="s">
        <v>27</v>
      </c>
      <c r="D25" s="5" t="s">
        <v>136</v>
      </c>
      <c r="E25" s="5" t="s">
        <v>137</v>
      </c>
      <c r="F25" s="7">
        <v>44876</v>
      </c>
      <c r="G25" s="7">
        <v>44877</v>
      </c>
      <c r="H25" s="5">
        <v>1</v>
      </c>
      <c r="I25" s="5">
        <v>1</v>
      </c>
      <c r="J25" s="5">
        <v>1</v>
      </c>
      <c r="K25" s="5" t="s">
        <v>30</v>
      </c>
      <c r="L25" s="5">
        <v>372</v>
      </c>
      <c r="M25" s="5">
        <v>372</v>
      </c>
      <c r="N25" s="5" t="s">
        <v>138</v>
      </c>
      <c r="O25" s="5" t="s">
        <v>32</v>
      </c>
      <c r="P25" s="5" t="s">
        <v>33</v>
      </c>
      <c r="Q25" s="5">
        <v>0</v>
      </c>
      <c r="R25" s="9">
        <v>44857</v>
      </c>
      <c r="S25" s="7">
        <v>44880</v>
      </c>
      <c r="T25" s="5" t="s">
        <v>34</v>
      </c>
      <c r="U25" s="5">
        <v>372</v>
      </c>
      <c r="V25" s="5">
        <v>0</v>
      </c>
      <c r="W25" s="5">
        <v>0</v>
      </c>
      <c r="X25" s="5" t="s">
        <v>139</v>
      </c>
      <c r="Y25" s="5" t="s">
        <v>140</v>
      </c>
    </row>
    <row r="26" s="5" customFormat="1" spans="1:25">
      <c r="A26" s="5" t="s">
        <v>141</v>
      </c>
      <c r="B26" s="5" t="s">
        <v>26</v>
      </c>
      <c r="C26" s="5" t="s">
        <v>27</v>
      </c>
      <c r="D26" s="5" t="s">
        <v>142</v>
      </c>
      <c r="E26" s="5" t="s">
        <v>143</v>
      </c>
      <c r="F26" s="7">
        <v>44876</v>
      </c>
      <c r="G26" s="7">
        <v>44877</v>
      </c>
      <c r="H26" s="5">
        <v>1</v>
      </c>
      <c r="I26" s="5">
        <v>1</v>
      </c>
      <c r="J26" s="5">
        <v>1</v>
      </c>
      <c r="K26" s="5" t="s">
        <v>30</v>
      </c>
      <c r="L26" s="5">
        <v>324</v>
      </c>
      <c r="M26" s="5">
        <v>324</v>
      </c>
      <c r="N26" s="5" t="s">
        <v>144</v>
      </c>
      <c r="O26" s="5" t="s">
        <v>32</v>
      </c>
      <c r="P26" s="5" t="s">
        <v>33</v>
      </c>
      <c r="Q26" s="5">
        <v>0</v>
      </c>
      <c r="R26" s="9">
        <v>44859</v>
      </c>
      <c r="S26" s="7">
        <v>44880</v>
      </c>
      <c r="T26" s="5" t="s">
        <v>34</v>
      </c>
      <c r="U26" s="5">
        <v>324</v>
      </c>
      <c r="V26" s="5">
        <v>0</v>
      </c>
      <c r="W26" s="5">
        <v>0</v>
      </c>
      <c r="X26" s="5" t="s">
        <v>145</v>
      </c>
      <c r="Y26" s="5" t="s">
        <v>146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148</v>
      </c>
      <c r="E27" s="5" t="s">
        <v>149</v>
      </c>
      <c r="F27" s="7">
        <v>44876</v>
      </c>
      <c r="G27" s="7">
        <v>44877</v>
      </c>
      <c r="H27" s="5">
        <v>1</v>
      </c>
      <c r="I27" s="5">
        <v>1</v>
      </c>
      <c r="J27" s="5">
        <v>1</v>
      </c>
      <c r="K27" s="5" t="s">
        <v>30</v>
      </c>
      <c r="L27" s="5">
        <v>552</v>
      </c>
      <c r="M27" s="5">
        <v>552</v>
      </c>
      <c r="N27" s="5" t="s">
        <v>150</v>
      </c>
      <c r="O27" s="5" t="s">
        <v>32</v>
      </c>
      <c r="P27" s="5" t="s">
        <v>33</v>
      </c>
      <c r="Q27" s="5">
        <v>0</v>
      </c>
      <c r="R27" s="9">
        <v>44860</v>
      </c>
      <c r="S27" s="7">
        <v>44880</v>
      </c>
      <c r="T27" s="5" t="s">
        <v>34</v>
      </c>
      <c r="U27" s="5">
        <v>552</v>
      </c>
      <c r="V27" s="5">
        <v>0</v>
      </c>
      <c r="W27" s="5">
        <v>0</v>
      </c>
      <c r="X27" s="5" t="s">
        <v>151</v>
      </c>
      <c r="Y27" s="5" t="s">
        <v>78</v>
      </c>
    </row>
    <row r="28" s="5" customFormat="1" spans="1:25">
      <c r="A28" s="5" t="s">
        <v>147</v>
      </c>
      <c r="B28" s="5" t="s">
        <v>26</v>
      </c>
      <c r="C28" s="5" t="s">
        <v>79</v>
      </c>
      <c r="D28" s="5" t="s">
        <v>148</v>
      </c>
      <c r="E28" s="5" t="s">
        <v>149</v>
      </c>
      <c r="F28" s="7">
        <v>44876</v>
      </c>
      <c r="G28" s="7">
        <v>44877</v>
      </c>
      <c r="H28" s="5">
        <v>1</v>
      </c>
      <c r="I28" s="5">
        <v>1</v>
      </c>
      <c r="J28" s="5">
        <v>1</v>
      </c>
      <c r="K28" s="5" t="s">
        <v>30</v>
      </c>
      <c r="L28" s="5">
        <v>-552</v>
      </c>
      <c r="M28" s="5">
        <v>-552</v>
      </c>
      <c r="N28" s="5" t="s">
        <v>150</v>
      </c>
      <c r="O28" s="5" t="s">
        <v>32</v>
      </c>
      <c r="P28" s="5" t="s">
        <v>33</v>
      </c>
      <c r="Q28" s="5">
        <v>0</v>
      </c>
      <c r="R28" s="9">
        <v>44860</v>
      </c>
      <c r="S28" s="7">
        <v>44880</v>
      </c>
      <c r="T28" s="5" t="s">
        <v>34</v>
      </c>
      <c r="U28" s="5">
        <v>-552</v>
      </c>
      <c r="V28" s="5">
        <v>0</v>
      </c>
      <c r="W28" s="5">
        <v>0</v>
      </c>
      <c r="X28" s="5" t="s">
        <v>151</v>
      </c>
      <c r="Y28" s="5" t="s">
        <v>78</v>
      </c>
    </row>
    <row r="29" s="5" customFormat="1" spans="1:25">
      <c r="A29" s="5" t="s">
        <v>152</v>
      </c>
      <c r="B29" s="5" t="s">
        <v>26</v>
      </c>
      <c r="C29" s="5" t="s">
        <v>27</v>
      </c>
      <c r="D29" s="5" t="s">
        <v>97</v>
      </c>
      <c r="E29" s="5" t="s">
        <v>153</v>
      </c>
      <c r="F29" s="7">
        <v>44876</v>
      </c>
      <c r="G29" s="7">
        <v>44877</v>
      </c>
      <c r="H29" s="5">
        <v>1</v>
      </c>
      <c r="I29" s="5">
        <v>1</v>
      </c>
      <c r="J29" s="5">
        <v>1</v>
      </c>
      <c r="K29" s="5" t="s">
        <v>30</v>
      </c>
      <c r="L29" s="5">
        <v>390</v>
      </c>
      <c r="M29" s="5">
        <v>390</v>
      </c>
      <c r="N29" s="5" t="s">
        <v>154</v>
      </c>
      <c r="O29" s="5" t="s">
        <v>32</v>
      </c>
      <c r="P29" s="5" t="s">
        <v>33</v>
      </c>
      <c r="Q29" s="5">
        <v>0</v>
      </c>
      <c r="R29" s="9">
        <v>44861</v>
      </c>
      <c r="S29" s="7">
        <v>44880</v>
      </c>
      <c r="T29" s="5" t="s">
        <v>34</v>
      </c>
      <c r="U29" s="5">
        <v>390</v>
      </c>
      <c r="V29" s="5">
        <v>0</v>
      </c>
      <c r="W29" s="5">
        <v>0</v>
      </c>
      <c r="X29" s="5" t="s">
        <v>155</v>
      </c>
      <c r="Y29" s="5" t="s">
        <v>156</v>
      </c>
    </row>
    <row r="30" s="5" customFormat="1" spans="1:26">
      <c r="A30" s="5" t="s">
        <v>157</v>
      </c>
      <c r="B30" s="5" t="s">
        <v>26</v>
      </c>
      <c r="C30" s="5" t="s">
        <v>27</v>
      </c>
      <c r="D30" s="5" t="s">
        <v>158</v>
      </c>
      <c r="E30" s="5" t="s">
        <v>159</v>
      </c>
      <c r="F30" s="7">
        <v>44874</v>
      </c>
      <c r="G30" s="7">
        <v>44877</v>
      </c>
      <c r="H30" s="5">
        <v>2</v>
      </c>
      <c r="I30" s="5">
        <v>3</v>
      </c>
      <c r="J30" s="5">
        <v>6</v>
      </c>
      <c r="K30" s="5" t="s">
        <v>30</v>
      </c>
      <c r="L30" s="5">
        <v>15360</v>
      </c>
      <c r="M30" s="5">
        <v>15360</v>
      </c>
      <c r="N30" s="5" t="s">
        <v>160</v>
      </c>
      <c r="O30" s="5" t="s">
        <v>32</v>
      </c>
      <c r="P30" s="5" t="s">
        <v>33</v>
      </c>
      <c r="Q30" s="5">
        <v>0</v>
      </c>
      <c r="R30" s="9">
        <v>44861</v>
      </c>
      <c r="S30" s="7">
        <v>44880</v>
      </c>
      <c r="T30" s="5" t="s">
        <v>34</v>
      </c>
      <c r="U30" s="5">
        <v>15360</v>
      </c>
      <c r="V30" s="5">
        <v>0</v>
      </c>
      <c r="W30" s="5">
        <v>0</v>
      </c>
      <c r="X30" s="5" t="s">
        <v>161</v>
      </c>
      <c r="Y30" s="5">
        <v>47908934</v>
      </c>
      <c r="Z30" s="5" t="s">
        <v>162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44874</v>
      </c>
      <c r="G31" s="7">
        <v>44877</v>
      </c>
      <c r="H31" s="5">
        <v>1</v>
      </c>
      <c r="I31" s="5">
        <v>3</v>
      </c>
      <c r="J31" s="5">
        <v>3</v>
      </c>
      <c r="K31" s="5" t="s">
        <v>30</v>
      </c>
      <c r="L31" s="5">
        <v>3340</v>
      </c>
      <c r="M31" s="5">
        <v>3340</v>
      </c>
      <c r="N31" s="5" t="s">
        <v>166</v>
      </c>
      <c r="O31" s="5" t="s">
        <v>32</v>
      </c>
      <c r="P31" s="5" t="s">
        <v>33</v>
      </c>
      <c r="Q31" s="5">
        <v>0</v>
      </c>
      <c r="R31" s="9">
        <v>44862</v>
      </c>
      <c r="S31" s="7">
        <v>44880</v>
      </c>
      <c r="T31" s="5" t="s">
        <v>34</v>
      </c>
      <c r="U31" s="5">
        <v>3340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44870</v>
      </c>
      <c r="G32" s="7">
        <v>44877</v>
      </c>
      <c r="H32" s="5">
        <v>1</v>
      </c>
      <c r="I32" s="5">
        <v>7</v>
      </c>
      <c r="J32" s="5">
        <v>7</v>
      </c>
      <c r="K32" s="5" t="s">
        <v>30</v>
      </c>
      <c r="L32" s="5">
        <v>8673</v>
      </c>
      <c r="M32" s="5">
        <v>8673</v>
      </c>
      <c r="N32" s="5" t="s">
        <v>172</v>
      </c>
      <c r="O32" s="5" t="s">
        <v>32</v>
      </c>
      <c r="P32" s="5" t="s">
        <v>33</v>
      </c>
      <c r="Q32" s="5">
        <v>0</v>
      </c>
      <c r="R32" s="9">
        <v>44864</v>
      </c>
      <c r="S32" s="7">
        <v>44880</v>
      </c>
      <c r="T32" s="5" t="s">
        <v>34</v>
      </c>
      <c r="U32" s="5">
        <v>8673</v>
      </c>
      <c r="V32" s="5">
        <v>0</v>
      </c>
      <c r="W32" s="5">
        <v>0</v>
      </c>
      <c r="X32" s="5" t="s">
        <v>173</v>
      </c>
      <c r="Y32" s="5" t="s">
        <v>78</v>
      </c>
    </row>
    <row r="33" s="5" customFormat="1" spans="1:25">
      <c r="A33" s="5" t="s">
        <v>169</v>
      </c>
      <c r="B33" s="5" t="s">
        <v>26</v>
      </c>
      <c r="C33" s="5" t="s">
        <v>79</v>
      </c>
      <c r="D33" s="5" t="s">
        <v>170</v>
      </c>
      <c r="E33" s="5" t="s">
        <v>171</v>
      </c>
      <c r="F33" s="7">
        <v>44870</v>
      </c>
      <c r="G33" s="7">
        <v>44877</v>
      </c>
      <c r="H33" s="5">
        <v>1</v>
      </c>
      <c r="I33" s="5">
        <v>7</v>
      </c>
      <c r="J33" s="5">
        <v>7</v>
      </c>
      <c r="K33" s="5" t="s">
        <v>30</v>
      </c>
      <c r="L33" s="5">
        <v>-8673</v>
      </c>
      <c r="M33" s="5">
        <v>-8673</v>
      </c>
      <c r="N33" s="5" t="s">
        <v>172</v>
      </c>
      <c r="O33" s="5" t="s">
        <v>32</v>
      </c>
      <c r="P33" s="5" t="s">
        <v>33</v>
      </c>
      <c r="Q33" s="5">
        <v>0</v>
      </c>
      <c r="R33" s="9">
        <v>44864</v>
      </c>
      <c r="S33" s="7">
        <v>44880</v>
      </c>
      <c r="T33" s="5" t="s">
        <v>34</v>
      </c>
      <c r="U33" s="5">
        <v>-8673</v>
      </c>
      <c r="V33" s="5">
        <v>0</v>
      </c>
      <c r="W33" s="5">
        <v>0</v>
      </c>
      <c r="X33" s="5" t="s">
        <v>173</v>
      </c>
      <c r="Y33" s="5" t="s">
        <v>78</v>
      </c>
    </row>
    <row r="34" s="5" customFormat="1" spans="1:25">
      <c r="A34" s="5" t="s">
        <v>174</v>
      </c>
      <c r="B34" s="5" t="s">
        <v>26</v>
      </c>
      <c r="C34" s="5" t="s">
        <v>27</v>
      </c>
      <c r="D34" s="5" t="s">
        <v>175</v>
      </c>
      <c r="E34" s="5" t="s">
        <v>176</v>
      </c>
      <c r="F34" s="7">
        <v>44874</v>
      </c>
      <c r="G34" s="7">
        <v>44877</v>
      </c>
      <c r="H34" s="5">
        <v>1</v>
      </c>
      <c r="I34" s="5">
        <v>3</v>
      </c>
      <c r="J34" s="5">
        <v>3</v>
      </c>
      <c r="K34" s="5" t="s">
        <v>30</v>
      </c>
      <c r="L34" s="5">
        <v>1375</v>
      </c>
      <c r="M34" s="5">
        <v>1375</v>
      </c>
      <c r="N34" s="5" t="s">
        <v>177</v>
      </c>
      <c r="O34" s="5" t="s">
        <v>32</v>
      </c>
      <c r="P34" s="5" t="s">
        <v>33</v>
      </c>
      <c r="Q34" s="5">
        <v>0</v>
      </c>
      <c r="R34" s="9">
        <v>44864</v>
      </c>
      <c r="S34" s="7">
        <v>44880</v>
      </c>
      <c r="T34" s="5" t="s">
        <v>34</v>
      </c>
      <c r="U34" s="5">
        <v>1375</v>
      </c>
      <c r="V34" s="5">
        <v>0</v>
      </c>
      <c r="W34" s="5">
        <v>0</v>
      </c>
      <c r="X34" s="5" t="s">
        <v>178</v>
      </c>
      <c r="Y34" s="5" t="s">
        <v>179</v>
      </c>
    </row>
    <row r="35" s="5" customFormat="1" spans="1:25">
      <c r="A35" s="5" t="s">
        <v>180</v>
      </c>
      <c r="B35" s="5" t="s">
        <v>26</v>
      </c>
      <c r="C35" s="5" t="s">
        <v>27</v>
      </c>
      <c r="D35" s="5" t="s">
        <v>181</v>
      </c>
      <c r="E35" s="5" t="s">
        <v>182</v>
      </c>
      <c r="F35" s="7">
        <v>44875</v>
      </c>
      <c r="G35" s="7">
        <v>44877</v>
      </c>
      <c r="H35" s="5">
        <v>1</v>
      </c>
      <c r="I35" s="5">
        <v>2</v>
      </c>
      <c r="J35" s="5">
        <v>2</v>
      </c>
      <c r="K35" s="5" t="s">
        <v>30</v>
      </c>
      <c r="L35" s="5">
        <v>1880</v>
      </c>
      <c r="M35" s="5">
        <v>1880</v>
      </c>
      <c r="N35" s="5" t="s">
        <v>183</v>
      </c>
      <c r="O35" s="5" t="s">
        <v>32</v>
      </c>
      <c r="P35" s="5" t="s">
        <v>33</v>
      </c>
      <c r="Q35" s="5">
        <v>0</v>
      </c>
      <c r="R35" s="9">
        <v>44865</v>
      </c>
      <c r="S35" s="7">
        <v>44880</v>
      </c>
      <c r="T35" s="5" t="s">
        <v>34</v>
      </c>
      <c r="U35" s="5">
        <v>1880</v>
      </c>
      <c r="V35" s="5">
        <v>0</v>
      </c>
      <c r="W35" s="5">
        <v>0</v>
      </c>
      <c r="X35" s="5" t="s">
        <v>184</v>
      </c>
      <c r="Y35" s="5" t="s">
        <v>185</v>
      </c>
    </row>
    <row r="36" s="5" customFormat="1" spans="1:25">
      <c r="A36" s="5" t="s">
        <v>186</v>
      </c>
      <c r="B36" s="5" t="s">
        <v>26</v>
      </c>
      <c r="C36" s="5" t="s">
        <v>27</v>
      </c>
      <c r="D36" s="5" t="s">
        <v>187</v>
      </c>
      <c r="E36" s="5" t="s">
        <v>188</v>
      </c>
      <c r="F36" s="7">
        <v>44876</v>
      </c>
      <c r="G36" s="7">
        <v>44877</v>
      </c>
      <c r="H36" s="5">
        <v>1</v>
      </c>
      <c r="I36" s="5">
        <v>1</v>
      </c>
      <c r="J36" s="5">
        <v>1</v>
      </c>
      <c r="K36" s="5" t="s">
        <v>30</v>
      </c>
      <c r="L36" s="5">
        <v>377</v>
      </c>
      <c r="M36" s="5">
        <v>377</v>
      </c>
      <c r="N36" s="5" t="s">
        <v>189</v>
      </c>
      <c r="O36" s="5" t="s">
        <v>32</v>
      </c>
      <c r="P36" s="5" t="s">
        <v>33</v>
      </c>
      <c r="Q36" s="5">
        <v>0</v>
      </c>
      <c r="R36" s="9">
        <v>44866</v>
      </c>
      <c r="S36" s="7">
        <v>44880</v>
      </c>
      <c r="T36" s="5" t="s">
        <v>34</v>
      </c>
      <c r="U36" s="5">
        <v>377</v>
      </c>
      <c r="V36" s="5">
        <v>0</v>
      </c>
      <c r="W36" s="5">
        <v>0</v>
      </c>
      <c r="X36" s="5" t="s">
        <v>190</v>
      </c>
      <c r="Y36" s="5" t="s">
        <v>191</v>
      </c>
    </row>
    <row r="37" s="5" customFormat="1" spans="1:27">
      <c r="A37" s="5" t="s">
        <v>192</v>
      </c>
      <c r="B37" s="5" t="s">
        <v>26</v>
      </c>
      <c r="C37" s="5" t="s">
        <v>27</v>
      </c>
      <c r="D37" s="5" t="s">
        <v>193</v>
      </c>
      <c r="E37" s="5" t="s">
        <v>194</v>
      </c>
      <c r="F37" s="7">
        <v>44873</v>
      </c>
      <c r="G37" s="7">
        <v>44877</v>
      </c>
      <c r="H37" s="5">
        <v>3</v>
      </c>
      <c r="I37" s="5">
        <v>4</v>
      </c>
      <c r="J37" s="5">
        <v>12</v>
      </c>
      <c r="K37" s="5" t="s">
        <v>30</v>
      </c>
      <c r="L37" s="5">
        <v>3744</v>
      </c>
      <c r="M37" s="5">
        <v>3744</v>
      </c>
      <c r="N37" s="5" t="s">
        <v>195</v>
      </c>
      <c r="O37" s="5" t="s">
        <v>32</v>
      </c>
      <c r="P37" s="5" t="s">
        <v>33</v>
      </c>
      <c r="Q37" s="5">
        <v>0</v>
      </c>
      <c r="R37" s="9">
        <v>44866</v>
      </c>
      <c r="S37" s="7">
        <v>44880</v>
      </c>
      <c r="T37" s="5" t="s">
        <v>34</v>
      </c>
      <c r="U37" s="5">
        <v>3744</v>
      </c>
      <c r="V37" s="5">
        <v>0</v>
      </c>
      <c r="W37" s="5">
        <v>0</v>
      </c>
      <c r="X37" s="5" t="s">
        <v>196</v>
      </c>
      <c r="Y37" s="5" t="s">
        <v>197</v>
      </c>
      <c r="Z37" s="5" t="s">
        <v>198</v>
      </c>
      <c r="AA37" s="5" t="s">
        <v>199</v>
      </c>
    </row>
    <row r="38" s="5" customFormat="1" spans="1:25">
      <c r="A38" s="5" t="s">
        <v>200</v>
      </c>
      <c r="B38" s="5" t="s">
        <v>26</v>
      </c>
      <c r="C38" s="5" t="s">
        <v>27</v>
      </c>
      <c r="D38" s="5" t="s">
        <v>201</v>
      </c>
      <c r="E38" s="5" t="s">
        <v>202</v>
      </c>
      <c r="F38" s="7">
        <v>44868</v>
      </c>
      <c r="G38" s="7">
        <v>44877</v>
      </c>
      <c r="H38" s="5">
        <v>1</v>
      </c>
      <c r="I38" s="5">
        <v>9</v>
      </c>
      <c r="J38" s="5">
        <v>9</v>
      </c>
      <c r="K38" s="5" t="s">
        <v>30</v>
      </c>
      <c r="L38" s="5">
        <v>4892</v>
      </c>
      <c r="M38" s="5">
        <v>4892</v>
      </c>
      <c r="N38" s="5" t="s">
        <v>203</v>
      </c>
      <c r="O38" s="5" t="s">
        <v>32</v>
      </c>
      <c r="P38" s="5" t="s">
        <v>33</v>
      </c>
      <c r="Q38" s="5">
        <v>0</v>
      </c>
      <c r="R38" s="9">
        <v>44866</v>
      </c>
      <c r="S38" s="7">
        <v>44880</v>
      </c>
      <c r="T38" s="5" t="s">
        <v>34</v>
      </c>
      <c r="U38" s="5">
        <v>4892</v>
      </c>
      <c r="V38" s="5">
        <v>0</v>
      </c>
      <c r="W38" s="5">
        <v>0</v>
      </c>
      <c r="X38" s="5" t="s">
        <v>204</v>
      </c>
      <c r="Y38" s="5" t="s">
        <v>78</v>
      </c>
    </row>
    <row r="39" s="5" customFormat="1" spans="1:25">
      <c r="A39" s="5" t="s">
        <v>205</v>
      </c>
      <c r="B39" s="5" t="s">
        <v>26</v>
      </c>
      <c r="C39" s="5" t="s">
        <v>27</v>
      </c>
      <c r="D39" s="5" t="s">
        <v>206</v>
      </c>
      <c r="E39" s="5" t="s">
        <v>207</v>
      </c>
      <c r="F39" s="7">
        <v>44874</v>
      </c>
      <c r="G39" s="7">
        <v>44877</v>
      </c>
      <c r="H39" s="5">
        <v>1</v>
      </c>
      <c r="I39" s="5">
        <v>3</v>
      </c>
      <c r="J39" s="5">
        <v>3</v>
      </c>
      <c r="K39" s="5" t="s">
        <v>30</v>
      </c>
      <c r="L39" s="5">
        <v>5988</v>
      </c>
      <c r="M39" s="5">
        <v>5988</v>
      </c>
      <c r="N39" s="5" t="s">
        <v>208</v>
      </c>
      <c r="O39" s="5" t="s">
        <v>32</v>
      </c>
      <c r="P39" s="5" t="s">
        <v>33</v>
      </c>
      <c r="Q39" s="5">
        <v>0</v>
      </c>
      <c r="R39" s="9">
        <v>44867</v>
      </c>
      <c r="S39" s="7">
        <v>44880</v>
      </c>
      <c r="T39" s="5" t="s">
        <v>34</v>
      </c>
      <c r="U39" s="5">
        <v>5988</v>
      </c>
      <c r="V39" s="5">
        <v>0</v>
      </c>
      <c r="W39" s="5">
        <v>0</v>
      </c>
      <c r="X39" s="5" t="s">
        <v>209</v>
      </c>
      <c r="Y39" s="5" t="s">
        <v>210</v>
      </c>
    </row>
    <row r="40" s="5" customFormat="1" spans="1:25">
      <c r="A40" s="5" t="s">
        <v>211</v>
      </c>
      <c r="B40" s="5" t="s">
        <v>26</v>
      </c>
      <c r="C40" s="5" t="s">
        <v>27</v>
      </c>
      <c r="D40" s="5" t="s">
        <v>68</v>
      </c>
      <c r="E40" s="5" t="s">
        <v>212</v>
      </c>
      <c r="F40" s="7">
        <v>44874</v>
      </c>
      <c r="G40" s="7">
        <v>44877</v>
      </c>
      <c r="H40" s="5">
        <v>1</v>
      </c>
      <c r="I40" s="5">
        <v>3</v>
      </c>
      <c r="J40" s="5">
        <v>3</v>
      </c>
      <c r="K40" s="5" t="s">
        <v>30</v>
      </c>
      <c r="L40" s="5">
        <v>2190</v>
      </c>
      <c r="M40" s="5">
        <v>2190</v>
      </c>
      <c r="N40" s="5" t="s">
        <v>213</v>
      </c>
      <c r="O40" s="5" t="s">
        <v>32</v>
      </c>
      <c r="P40" s="5" t="s">
        <v>33</v>
      </c>
      <c r="Q40" s="5">
        <v>0</v>
      </c>
      <c r="R40" s="9">
        <v>44867</v>
      </c>
      <c r="S40" s="7">
        <v>44880</v>
      </c>
      <c r="T40" s="5" t="s">
        <v>34</v>
      </c>
      <c r="U40" s="5">
        <v>2190</v>
      </c>
      <c r="V40" s="5">
        <v>0</v>
      </c>
      <c r="W40" s="5">
        <v>0</v>
      </c>
      <c r="X40" s="5" t="s">
        <v>214</v>
      </c>
      <c r="Y40" s="5" t="s">
        <v>215</v>
      </c>
    </row>
    <row r="41" s="5" customFormat="1" spans="1:25">
      <c r="A41" s="5" t="s">
        <v>216</v>
      </c>
      <c r="B41" s="5" t="s">
        <v>26</v>
      </c>
      <c r="C41" s="5" t="s">
        <v>27</v>
      </c>
      <c r="D41" s="5" t="s">
        <v>217</v>
      </c>
      <c r="E41" s="5" t="s">
        <v>218</v>
      </c>
      <c r="F41" s="7">
        <v>44876</v>
      </c>
      <c r="G41" s="7">
        <v>44877</v>
      </c>
      <c r="H41" s="5">
        <v>1</v>
      </c>
      <c r="I41" s="5">
        <v>1</v>
      </c>
      <c r="J41" s="5">
        <v>1</v>
      </c>
      <c r="K41" s="5" t="s">
        <v>30</v>
      </c>
      <c r="L41" s="5">
        <v>612</v>
      </c>
      <c r="M41" s="5">
        <v>612</v>
      </c>
      <c r="N41" s="5" t="s">
        <v>219</v>
      </c>
      <c r="O41" s="5" t="s">
        <v>32</v>
      </c>
      <c r="P41" s="5" t="s">
        <v>33</v>
      </c>
      <c r="Q41" s="5">
        <v>0</v>
      </c>
      <c r="R41" s="9">
        <v>44867</v>
      </c>
      <c r="S41" s="7">
        <v>44880</v>
      </c>
      <c r="T41" s="5" t="s">
        <v>34</v>
      </c>
      <c r="U41" s="5">
        <v>612</v>
      </c>
      <c r="V41" s="5">
        <v>0</v>
      </c>
      <c r="W41" s="5">
        <v>0</v>
      </c>
      <c r="X41" s="5" t="s">
        <v>220</v>
      </c>
      <c r="Y41" s="5" t="s">
        <v>221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223</v>
      </c>
      <c r="E42" s="5" t="s">
        <v>224</v>
      </c>
      <c r="F42" s="7">
        <v>44867</v>
      </c>
      <c r="G42" s="7">
        <v>44877</v>
      </c>
      <c r="H42" s="5">
        <v>1</v>
      </c>
      <c r="I42" s="5">
        <v>10</v>
      </c>
      <c r="J42" s="5">
        <v>10</v>
      </c>
      <c r="K42" s="5" t="s">
        <v>30</v>
      </c>
      <c r="L42" s="5">
        <v>2110</v>
      </c>
      <c r="M42" s="5">
        <v>2110</v>
      </c>
      <c r="N42" s="5" t="s">
        <v>225</v>
      </c>
      <c r="O42" s="5" t="s">
        <v>32</v>
      </c>
      <c r="P42" s="5" t="s">
        <v>33</v>
      </c>
      <c r="Q42" s="5">
        <v>0</v>
      </c>
      <c r="R42" s="9">
        <v>44867</v>
      </c>
      <c r="S42" s="7">
        <v>44880</v>
      </c>
      <c r="T42" s="5" t="s">
        <v>34</v>
      </c>
      <c r="U42" s="5">
        <v>2110</v>
      </c>
      <c r="V42" s="5">
        <v>0</v>
      </c>
      <c r="W42" s="5">
        <v>0</v>
      </c>
      <c r="X42" s="5" t="s">
        <v>226</v>
      </c>
      <c r="Y42" s="5" t="s">
        <v>227</v>
      </c>
    </row>
    <row r="43" s="5" customFormat="1" spans="1:26">
      <c r="A43" s="5" t="s">
        <v>228</v>
      </c>
      <c r="B43" s="5" t="s">
        <v>26</v>
      </c>
      <c r="C43" s="5" t="s">
        <v>27</v>
      </c>
      <c r="D43" s="5" t="s">
        <v>175</v>
      </c>
      <c r="E43" s="5" t="s">
        <v>229</v>
      </c>
      <c r="F43" s="7">
        <v>44874</v>
      </c>
      <c r="G43" s="7">
        <v>44877</v>
      </c>
      <c r="H43" s="5">
        <v>1</v>
      </c>
      <c r="I43" s="5">
        <v>3</v>
      </c>
      <c r="J43" s="5">
        <v>3</v>
      </c>
      <c r="K43" s="5" t="s">
        <v>30</v>
      </c>
      <c r="L43" s="5">
        <v>1584</v>
      </c>
      <c r="M43" s="5">
        <v>1584</v>
      </c>
      <c r="N43" s="5" t="s">
        <v>230</v>
      </c>
      <c r="O43" s="5" t="s">
        <v>32</v>
      </c>
      <c r="P43" s="5" t="s">
        <v>33</v>
      </c>
      <c r="Q43" s="5">
        <v>0</v>
      </c>
      <c r="R43" s="9">
        <v>44867</v>
      </c>
      <c r="S43" s="7">
        <v>44880</v>
      </c>
      <c r="T43" s="5" t="s">
        <v>34</v>
      </c>
      <c r="U43" s="5">
        <v>1584</v>
      </c>
      <c r="V43" s="5">
        <v>0</v>
      </c>
      <c r="W43" s="5">
        <v>0</v>
      </c>
      <c r="X43" s="5" t="s">
        <v>231</v>
      </c>
      <c r="Y43" s="5">
        <v>6763</v>
      </c>
      <c r="Z43" s="5" t="s">
        <v>232</v>
      </c>
    </row>
    <row r="44" s="5" customFormat="1" spans="1:25">
      <c r="A44" s="5" t="s">
        <v>233</v>
      </c>
      <c r="B44" s="5" t="s">
        <v>26</v>
      </c>
      <c r="C44" s="5" t="s">
        <v>27</v>
      </c>
      <c r="D44" s="5" t="s">
        <v>234</v>
      </c>
      <c r="E44" s="5" t="s">
        <v>235</v>
      </c>
      <c r="F44" s="7">
        <v>44876</v>
      </c>
      <c r="G44" s="7">
        <v>44877</v>
      </c>
      <c r="H44" s="5">
        <v>1</v>
      </c>
      <c r="I44" s="5">
        <v>1</v>
      </c>
      <c r="J44" s="5">
        <v>1</v>
      </c>
      <c r="K44" s="5" t="s">
        <v>30</v>
      </c>
      <c r="L44" s="5">
        <v>1507</v>
      </c>
      <c r="M44" s="5">
        <v>1507</v>
      </c>
      <c r="N44" s="5" t="s">
        <v>236</v>
      </c>
      <c r="O44" s="5" t="s">
        <v>32</v>
      </c>
      <c r="P44" s="5" t="s">
        <v>33</v>
      </c>
      <c r="Q44" s="5">
        <v>0</v>
      </c>
      <c r="R44" s="9">
        <v>44868</v>
      </c>
      <c r="S44" s="7">
        <v>44880</v>
      </c>
      <c r="T44" s="5" t="s">
        <v>34</v>
      </c>
      <c r="U44" s="5">
        <v>1507</v>
      </c>
      <c r="V44" s="5">
        <v>0</v>
      </c>
      <c r="W44" s="5">
        <v>0</v>
      </c>
      <c r="X44" s="5" t="s">
        <v>237</v>
      </c>
      <c r="Y44" s="5" t="s">
        <v>238</v>
      </c>
    </row>
    <row r="45" s="5" customFormat="1" spans="1:25">
      <c r="A45" s="5" t="s">
        <v>239</v>
      </c>
      <c r="B45" s="5" t="s">
        <v>26</v>
      </c>
      <c r="C45" s="5" t="s">
        <v>27</v>
      </c>
      <c r="D45" s="5" t="s">
        <v>240</v>
      </c>
      <c r="E45" s="5" t="s">
        <v>241</v>
      </c>
      <c r="F45" s="7">
        <v>44876</v>
      </c>
      <c r="G45" s="7">
        <v>44877</v>
      </c>
      <c r="H45" s="5">
        <v>1</v>
      </c>
      <c r="I45" s="5">
        <v>1</v>
      </c>
      <c r="J45" s="5">
        <v>1</v>
      </c>
      <c r="K45" s="5" t="s">
        <v>30</v>
      </c>
      <c r="L45" s="5">
        <v>550</v>
      </c>
      <c r="M45" s="5">
        <v>550</v>
      </c>
      <c r="N45" s="5" t="s">
        <v>242</v>
      </c>
      <c r="O45" s="5" t="s">
        <v>32</v>
      </c>
      <c r="P45" s="5" t="s">
        <v>33</v>
      </c>
      <c r="Q45" s="5">
        <v>0</v>
      </c>
      <c r="R45" s="9">
        <v>44868</v>
      </c>
      <c r="S45" s="7">
        <v>44880</v>
      </c>
      <c r="T45" s="5" t="s">
        <v>34</v>
      </c>
      <c r="U45" s="5">
        <v>550</v>
      </c>
      <c r="V45" s="5">
        <v>0</v>
      </c>
      <c r="W45" s="5">
        <v>0</v>
      </c>
      <c r="X45" s="5" t="s">
        <v>243</v>
      </c>
      <c r="Y45" s="5" t="s">
        <v>244</v>
      </c>
    </row>
    <row r="46" s="5" customFormat="1" spans="1:25">
      <c r="A46" s="5" t="s">
        <v>245</v>
      </c>
      <c r="B46" s="5" t="s">
        <v>26</v>
      </c>
      <c r="C46" s="5" t="s">
        <v>27</v>
      </c>
      <c r="D46" s="5" t="s">
        <v>246</v>
      </c>
      <c r="E46" s="5" t="s">
        <v>247</v>
      </c>
      <c r="F46" s="7">
        <v>44874</v>
      </c>
      <c r="G46" s="7">
        <v>44877</v>
      </c>
      <c r="H46" s="5">
        <v>1</v>
      </c>
      <c r="I46" s="5">
        <v>3</v>
      </c>
      <c r="J46" s="5">
        <v>3</v>
      </c>
      <c r="K46" s="5" t="s">
        <v>30</v>
      </c>
      <c r="L46" s="5">
        <v>1491</v>
      </c>
      <c r="M46" s="5">
        <v>1491</v>
      </c>
      <c r="N46" s="5" t="s">
        <v>248</v>
      </c>
      <c r="O46" s="5" t="s">
        <v>32</v>
      </c>
      <c r="P46" s="5" t="s">
        <v>33</v>
      </c>
      <c r="Q46" s="5">
        <v>0</v>
      </c>
      <c r="R46" s="9">
        <v>44869</v>
      </c>
      <c r="S46" s="7">
        <v>44880</v>
      </c>
      <c r="T46" s="5" t="s">
        <v>34</v>
      </c>
      <c r="U46" s="5">
        <v>1491</v>
      </c>
      <c r="V46" s="5">
        <v>0</v>
      </c>
      <c r="W46" s="5">
        <v>0</v>
      </c>
      <c r="X46" s="5" t="s">
        <v>249</v>
      </c>
      <c r="Y46" s="5" t="s">
        <v>250</v>
      </c>
    </row>
    <row r="47" s="5" customFormat="1" spans="1:25">
      <c r="A47" s="5" t="s">
        <v>251</v>
      </c>
      <c r="B47" s="5" t="s">
        <v>26</v>
      </c>
      <c r="C47" s="5" t="s">
        <v>27</v>
      </c>
      <c r="D47" s="5" t="s">
        <v>252</v>
      </c>
      <c r="E47" s="5" t="s">
        <v>253</v>
      </c>
      <c r="F47" s="7">
        <v>44875</v>
      </c>
      <c r="G47" s="7">
        <v>44877</v>
      </c>
      <c r="H47" s="5">
        <v>1</v>
      </c>
      <c r="I47" s="5">
        <v>2</v>
      </c>
      <c r="J47" s="5">
        <v>2</v>
      </c>
      <c r="K47" s="5" t="s">
        <v>30</v>
      </c>
      <c r="L47" s="5">
        <v>1493</v>
      </c>
      <c r="M47" s="5">
        <v>1493</v>
      </c>
      <c r="N47" s="5" t="s">
        <v>254</v>
      </c>
      <c r="O47" s="5" t="s">
        <v>32</v>
      </c>
      <c r="P47" s="5" t="s">
        <v>33</v>
      </c>
      <c r="Q47" s="5">
        <v>0</v>
      </c>
      <c r="R47" s="9">
        <v>44869</v>
      </c>
      <c r="S47" s="7">
        <v>44880</v>
      </c>
      <c r="T47" s="5" t="s">
        <v>34</v>
      </c>
      <c r="U47" s="5">
        <v>1493</v>
      </c>
      <c r="V47" s="5">
        <v>0</v>
      </c>
      <c r="W47" s="5">
        <v>0</v>
      </c>
      <c r="X47" s="5" t="s">
        <v>255</v>
      </c>
      <c r="Y47" s="5" t="s">
        <v>256</v>
      </c>
    </row>
    <row r="48" s="5" customFormat="1" spans="1:25">
      <c r="A48" s="5" t="s">
        <v>257</v>
      </c>
      <c r="B48" s="5" t="s">
        <v>26</v>
      </c>
      <c r="C48" s="5" t="s">
        <v>27</v>
      </c>
      <c r="D48" s="5" t="s">
        <v>258</v>
      </c>
      <c r="E48" s="5" t="s">
        <v>259</v>
      </c>
      <c r="F48" s="7">
        <v>44870</v>
      </c>
      <c r="G48" s="7">
        <v>44877</v>
      </c>
      <c r="H48" s="5">
        <v>1</v>
      </c>
      <c r="I48" s="5">
        <v>7</v>
      </c>
      <c r="J48" s="5">
        <v>7</v>
      </c>
      <c r="K48" s="5" t="s">
        <v>30</v>
      </c>
      <c r="L48" s="5">
        <v>3850</v>
      </c>
      <c r="M48" s="5">
        <v>3850</v>
      </c>
      <c r="N48" s="5" t="s">
        <v>260</v>
      </c>
      <c r="O48" s="5" t="s">
        <v>32</v>
      </c>
      <c r="P48" s="5" t="s">
        <v>33</v>
      </c>
      <c r="Q48" s="5">
        <v>0</v>
      </c>
      <c r="R48" s="9">
        <v>44869</v>
      </c>
      <c r="S48" s="7">
        <v>44880</v>
      </c>
      <c r="T48" s="5" t="s">
        <v>34</v>
      </c>
      <c r="U48" s="5">
        <v>3850</v>
      </c>
      <c r="V48" s="5">
        <v>0</v>
      </c>
      <c r="W48" s="5">
        <v>0</v>
      </c>
      <c r="X48" s="5" t="s">
        <v>261</v>
      </c>
      <c r="Y48" s="5" t="s">
        <v>262</v>
      </c>
    </row>
    <row r="49" s="5" customFormat="1" spans="1:25">
      <c r="A49" s="5" t="s">
        <v>263</v>
      </c>
      <c r="B49" s="5" t="s">
        <v>26</v>
      </c>
      <c r="C49" s="5" t="s">
        <v>27</v>
      </c>
      <c r="D49" s="5" t="s">
        <v>217</v>
      </c>
      <c r="E49" s="5" t="s">
        <v>218</v>
      </c>
      <c r="F49" s="7">
        <v>44876</v>
      </c>
      <c r="G49" s="7">
        <v>44877</v>
      </c>
      <c r="H49" s="5">
        <v>2</v>
      </c>
      <c r="I49" s="5">
        <v>1</v>
      </c>
      <c r="J49" s="5">
        <v>2</v>
      </c>
      <c r="K49" s="5" t="s">
        <v>30</v>
      </c>
      <c r="L49" s="5">
        <v>1224</v>
      </c>
      <c r="M49" s="5">
        <v>1224</v>
      </c>
      <c r="N49" s="5" t="s">
        <v>264</v>
      </c>
      <c r="O49" s="5" t="s">
        <v>32</v>
      </c>
      <c r="P49" s="5" t="s">
        <v>33</v>
      </c>
      <c r="Q49" s="5">
        <v>0</v>
      </c>
      <c r="R49" s="9">
        <v>44869</v>
      </c>
      <c r="S49" s="7">
        <v>44880</v>
      </c>
      <c r="T49" s="5" t="s">
        <v>34</v>
      </c>
      <c r="U49" s="5">
        <v>1224</v>
      </c>
      <c r="V49" s="5">
        <v>0</v>
      </c>
      <c r="W49" s="5">
        <v>0</v>
      </c>
      <c r="X49" s="5" t="s">
        <v>265</v>
      </c>
      <c r="Y49" s="5" t="s">
        <v>266</v>
      </c>
    </row>
    <row r="50" s="5" customFormat="1" spans="1:25">
      <c r="A50" s="5" t="s">
        <v>267</v>
      </c>
      <c r="B50" s="5" t="s">
        <v>26</v>
      </c>
      <c r="C50" s="5" t="s">
        <v>27</v>
      </c>
      <c r="D50" s="5" t="s">
        <v>268</v>
      </c>
      <c r="E50" s="5" t="s">
        <v>269</v>
      </c>
      <c r="F50" s="7">
        <v>44872</v>
      </c>
      <c r="G50" s="7">
        <v>44877</v>
      </c>
      <c r="H50" s="5">
        <v>1</v>
      </c>
      <c r="I50" s="5">
        <v>5</v>
      </c>
      <c r="J50" s="5">
        <v>5</v>
      </c>
      <c r="K50" s="5" t="s">
        <v>30</v>
      </c>
      <c r="L50" s="5">
        <v>2950</v>
      </c>
      <c r="M50" s="5">
        <v>2950</v>
      </c>
      <c r="N50" s="5" t="s">
        <v>270</v>
      </c>
      <c r="O50" s="5" t="s">
        <v>32</v>
      </c>
      <c r="P50" s="5" t="s">
        <v>33</v>
      </c>
      <c r="Q50" s="5">
        <v>0</v>
      </c>
      <c r="R50" s="9">
        <v>44869</v>
      </c>
      <c r="S50" s="7">
        <v>44880</v>
      </c>
      <c r="T50" s="5" t="s">
        <v>34</v>
      </c>
      <c r="U50" s="5">
        <v>2950</v>
      </c>
      <c r="V50" s="5">
        <v>0</v>
      </c>
      <c r="W50" s="5">
        <v>0</v>
      </c>
      <c r="X50" s="5" t="s">
        <v>271</v>
      </c>
      <c r="Y50" s="5" t="s">
        <v>272</v>
      </c>
    </row>
    <row r="51" s="5" customFormat="1" spans="1:25">
      <c r="A51" s="5" t="s">
        <v>273</v>
      </c>
      <c r="B51" s="5" t="s">
        <v>26</v>
      </c>
      <c r="C51" s="5" t="s">
        <v>27</v>
      </c>
      <c r="D51" s="5" t="s">
        <v>274</v>
      </c>
      <c r="E51" s="5" t="s">
        <v>275</v>
      </c>
      <c r="F51" s="7">
        <v>44876</v>
      </c>
      <c r="G51" s="7">
        <v>44877</v>
      </c>
      <c r="H51" s="5">
        <v>1</v>
      </c>
      <c r="I51" s="5">
        <v>1</v>
      </c>
      <c r="J51" s="5">
        <v>1</v>
      </c>
      <c r="K51" s="5" t="s">
        <v>30</v>
      </c>
      <c r="L51" s="5">
        <v>1026</v>
      </c>
      <c r="M51" s="5">
        <v>1026</v>
      </c>
      <c r="N51" s="5" t="s">
        <v>276</v>
      </c>
      <c r="O51" s="5" t="s">
        <v>32</v>
      </c>
      <c r="P51" s="5" t="s">
        <v>33</v>
      </c>
      <c r="Q51" s="5">
        <v>0</v>
      </c>
      <c r="R51" s="9">
        <v>44870</v>
      </c>
      <c r="S51" s="7">
        <v>44880</v>
      </c>
      <c r="T51" s="5" t="s">
        <v>34</v>
      </c>
      <c r="U51" s="5">
        <v>1026</v>
      </c>
      <c r="V51" s="5">
        <v>0</v>
      </c>
      <c r="W51" s="5">
        <v>0</v>
      </c>
      <c r="X51" s="5" t="s">
        <v>277</v>
      </c>
      <c r="Y51" s="5" t="s">
        <v>278</v>
      </c>
    </row>
    <row r="52" s="5" customFormat="1" spans="1:25">
      <c r="A52" s="5" t="s">
        <v>279</v>
      </c>
      <c r="B52" s="5" t="s">
        <v>26</v>
      </c>
      <c r="C52" s="5" t="s">
        <v>27</v>
      </c>
      <c r="D52" s="5" t="s">
        <v>280</v>
      </c>
      <c r="E52" s="5" t="s">
        <v>281</v>
      </c>
      <c r="F52" s="7">
        <v>44876</v>
      </c>
      <c r="G52" s="7">
        <v>44877</v>
      </c>
      <c r="H52" s="5">
        <v>1</v>
      </c>
      <c r="I52" s="5">
        <v>1</v>
      </c>
      <c r="J52" s="5">
        <v>1</v>
      </c>
      <c r="K52" s="5" t="s">
        <v>30</v>
      </c>
      <c r="L52" s="5">
        <v>494</v>
      </c>
      <c r="M52" s="5">
        <v>494</v>
      </c>
      <c r="N52" s="5" t="s">
        <v>282</v>
      </c>
      <c r="O52" s="5" t="s">
        <v>32</v>
      </c>
      <c r="P52" s="5" t="s">
        <v>33</v>
      </c>
      <c r="Q52" s="5">
        <v>0</v>
      </c>
      <c r="R52" s="9">
        <v>44870</v>
      </c>
      <c r="S52" s="7">
        <v>44880</v>
      </c>
      <c r="T52" s="5" t="s">
        <v>34</v>
      </c>
      <c r="U52" s="5">
        <v>494</v>
      </c>
      <c r="V52" s="5">
        <v>0</v>
      </c>
      <c r="W52" s="5">
        <v>0</v>
      </c>
      <c r="X52" s="5" t="s">
        <v>283</v>
      </c>
      <c r="Y52" s="5" t="s">
        <v>284</v>
      </c>
    </row>
    <row r="53" s="5" customFormat="1" spans="1:25">
      <c r="A53" s="5" t="s">
        <v>285</v>
      </c>
      <c r="B53" s="5" t="s">
        <v>26</v>
      </c>
      <c r="C53" s="5" t="s">
        <v>27</v>
      </c>
      <c r="D53" s="5" t="s">
        <v>286</v>
      </c>
      <c r="E53" s="5" t="s">
        <v>88</v>
      </c>
      <c r="F53" s="7">
        <v>44871</v>
      </c>
      <c r="G53" s="7">
        <v>44877</v>
      </c>
      <c r="H53" s="5">
        <v>1</v>
      </c>
      <c r="I53" s="5">
        <v>6</v>
      </c>
      <c r="J53" s="5">
        <v>6</v>
      </c>
      <c r="K53" s="5" t="s">
        <v>30</v>
      </c>
      <c r="L53" s="5">
        <v>2592</v>
      </c>
      <c r="M53" s="5">
        <v>2592</v>
      </c>
      <c r="N53" s="5" t="s">
        <v>287</v>
      </c>
      <c r="O53" s="5" t="s">
        <v>32</v>
      </c>
      <c r="P53" s="5" t="s">
        <v>33</v>
      </c>
      <c r="Q53" s="5">
        <v>0</v>
      </c>
      <c r="R53" s="9">
        <v>44870</v>
      </c>
      <c r="S53" s="7">
        <v>44880</v>
      </c>
      <c r="T53" s="5" t="s">
        <v>34</v>
      </c>
      <c r="U53" s="5">
        <v>2592</v>
      </c>
      <c r="V53" s="5">
        <v>0</v>
      </c>
      <c r="W53" s="5">
        <v>0</v>
      </c>
      <c r="X53" s="5" t="s">
        <v>288</v>
      </c>
      <c r="Y53" s="5" t="s">
        <v>289</v>
      </c>
    </row>
    <row r="54" s="5" customFormat="1" spans="1:25">
      <c r="A54" s="5" t="s">
        <v>290</v>
      </c>
      <c r="B54" s="5" t="s">
        <v>26</v>
      </c>
      <c r="C54" s="5" t="s">
        <v>27</v>
      </c>
      <c r="D54" s="5" t="s">
        <v>44</v>
      </c>
      <c r="E54" s="5" t="s">
        <v>291</v>
      </c>
      <c r="F54" s="7">
        <v>44873</v>
      </c>
      <c r="G54" s="7">
        <v>44877</v>
      </c>
      <c r="H54" s="5">
        <v>1</v>
      </c>
      <c r="I54" s="5">
        <v>4</v>
      </c>
      <c r="J54" s="5">
        <v>4</v>
      </c>
      <c r="K54" s="5" t="s">
        <v>30</v>
      </c>
      <c r="L54" s="5">
        <v>1592</v>
      </c>
      <c r="M54" s="5">
        <v>1592</v>
      </c>
      <c r="N54" s="5" t="s">
        <v>292</v>
      </c>
      <c r="O54" s="5" t="s">
        <v>32</v>
      </c>
      <c r="P54" s="5" t="s">
        <v>33</v>
      </c>
      <c r="Q54" s="5">
        <v>0</v>
      </c>
      <c r="R54" s="9">
        <v>44871</v>
      </c>
      <c r="S54" s="7">
        <v>44880</v>
      </c>
      <c r="T54" s="5" t="s">
        <v>34</v>
      </c>
      <c r="U54" s="5">
        <v>1592</v>
      </c>
      <c r="V54" s="5">
        <v>0</v>
      </c>
      <c r="W54" s="5">
        <v>0</v>
      </c>
      <c r="X54" s="5" t="s">
        <v>293</v>
      </c>
      <c r="Y54" s="5" t="s">
        <v>294</v>
      </c>
    </row>
    <row r="55" s="5" customFormat="1" spans="1:25">
      <c r="A55" s="5" t="s">
        <v>295</v>
      </c>
      <c r="B55" s="5" t="s">
        <v>26</v>
      </c>
      <c r="C55" s="5" t="s">
        <v>27</v>
      </c>
      <c r="D55" s="5" t="s">
        <v>296</v>
      </c>
      <c r="E55" s="5" t="s">
        <v>297</v>
      </c>
      <c r="F55" s="7">
        <v>44875</v>
      </c>
      <c r="G55" s="7">
        <v>44877</v>
      </c>
      <c r="H55" s="5">
        <v>1</v>
      </c>
      <c r="I55" s="5">
        <v>2</v>
      </c>
      <c r="J55" s="5">
        <v>2</v>
      </c>
      <c r="K55" s="5" t="s">
        <v>30</v>
      </c>
      <c r="L55" s="5">
        <v>298</v>
      </c>
      <c r="M55" s="5">
        <v>298</v>
      </c>
      <c r="N55" s="5" t="s">
        <v>298</v>
      </c>
      <c r="O55" s="5" t="s">
        <v>32</v>
      </c>
      <c r="P55" s="5" t="s">
        <v>33</v>
      </c>
      <c r="Q55" s="5">
        <v>0</v>
      </c>
      <c r="R55" s="9">
        <v>44871</v>
      </c>
      <c r="S55" s="7">
        <v>44880</v>
      </c>
      <c r="T55" s="5" t="s">
        <v>34</v>
      </c>
      <c r="U55" s="5">
        <v>298</v>
      </c>
      <c r="V55" s="5">
        <v>0</v>
      </c>
      <c r="W55" s="5">
        <v>0</v>
      </c>
      <c r="X55" s="5" t="s">
        <v>299</v>
      </c>
      <c r="Y55" s="5" t="s">
        <v>185</v>
      </c>
    </row>
    <row r="56" s="5" customFormat="1" spans="1:25">
      <c r="A56" s="5" t="s">
        <v>300</v>
      </c>
      <c r="B56" s="5" t="s">
        <v>26</v>
      </c>
      <c r="C56" s="5" t="s">
        <v>27</v>
      </c>
      <c r="D56" s="5" t="s">
        <v>301</v>
      </c>
      <c r="E56" s="5" t="s">
        <v>302</v>
      </c>
      <c r="F56" s="7">
        <v>44875</v>
      </c>
      <c r="G56" s="7">
        <v>44877</v>
      </c>
      <c r="H56" s="5">
        <v>1</v>
      </c>
      <c r="I56" s="5">
        <v>2</v>
      </c>
      <c r="J56" s="5">
        <v>2</v>
      </c>
      <c r="K56" s="5" t="s">
        <v>30</v>
      </c>
      <c r="L56" s="5">
        <v>1406</v>
      </c>
      <c r="M56" s="5">
        <v>1406</v>
      </c>
      <c r="N56" s="5" t="s">
        <v>303</v>
      </c>
      <c r="O56" s="5" t="s">
        <v>32</v>
      </c>
      <c r="P56" s="5" t="s">
        <v>33</v>
      </c>
      <c r="Q56" s="5">
        <v>0</v>
      </c>
      <c r="R56" s="9">
        <v>44871</v>
      </c>
      <c r="S56" s="7">
        <v>44880</v>
      </c>
      <c r="T56" s="5" t="s">
        <v>34</v>
      </c>
      <c r="U56" s="5">
        <v>1406</v>
      </c>
      <c r="V56" s="5">
        <v>0</v>
      </c>
      <c r="W56" s="5">
        <v>0</v>
      </c>
      <c r="X56" s="5" t="s">
        <v>304</v>
      </c>
      <c r="Y56" s="5" t="s">
        <v>305</v>
      </c>
    </row>
    <row r="57" s="5" customFormat="1" spans="1:25">
      <c r="A57" s="5" t="s">
        <v>306</v>
      </c>
      <c r="B57" s="5" t="s">
        <v>26</v>
      </c>
      <c r="C57" s="5" t="s">
        <v>27</v>
      </c>
      <c r="D57" s="5" t="s">
        <v>164</v>
      </c>
      <c r="E57" s="5" t="s">
        <v>307</v>
      </c>
      <c r="F57" s="7">
        <v>44874</v>
      </c>
      <c r="G57" s="7">
        <v>44877</v>
      </c>
      <c r="H57" s="5">
        <v>1</v>
      </c>
      <c r="I57" s="5">
        <v>3</v>
      </c>
      <c r="J57" s="5">
        <v>3</v>
      </c>
      <c r="K57" s="5" t="s">
        <v>30</v>
      </c>
      <c r="L57" s="5">
        <v>4324</v>
      </c>
      <c r="M57" s="5">
        <v>4324</v>
      </c>
      <c r="N57" s="5" t="s">
        <v>308</v>
      </c>
      <c r="O57" s="5" t="s">
        <v>32</v>
      </c>
      <c r="P57" s="5" t="s">
        <v>33</v>
      </c>
      <c r="Q57" s="5">
        <v>0</v>
      </c>
      <c r="R57" s="9">
        <v>44871</v>
      </c>
      <c r="S57" s="7">
        <v>44880</v>
      </c>
      <c r="T57" s="5" t="s">
        <v>34</v>
      </c>
      <c r="U57" s="5">
        <v>4324</v>
      </c>
      <c r="V57" s="5">
        <v>0</v>
      </c>
      <c r="W57" s="5">
        <v>0</v>
      </c>
      <c r="X57" s="5" t="s">
        <v>309</v>
      </c>
      <c r="Y57" s="5" t="s">
        <v>310</v>
      </c>
    </row>
    <row r="58" s="5" customFormat="1" spans="1:25">
      <c r="A58" s="5" t="s">
        <v>311</v>
      </c>
      <c r="B58" s="5" t="s">
        <v>26</v>
      </c>
      <c r="C58" s="5" t="s">
        <v>27</v>
      </c>
      <c r="D58" s="5" t="s">
        <v>268</v>
      </c>
      <c r="E58" s="5" t="s">
        <v>269</v>
      </c>
      <c r="F58" s="7">
        <v>44872</v>
      </c>
      <c r="G58" s="7">
        <v>44877</v>
      </c>
      <c r="H58" s="5">
        <v>1</v>
      </c>
      <c r="I58" s="5">
        <v>5</v>
      </c>
      <c r="J58" s="5">
        <v>5</v>
      </c>
      <c r="K58" s="5" t="s">
        <v>30</v>
      </c>
      <c r="L58" s="5">
        <v>2950</v>
      </c>
      <c r="M58" s="5">
        <v>2950</v>
      </c>
      <c r="N58" s="5" t="s">
        <v>312</v>
      </c>
      <c r="O58" s="5" t="s">
        <v>32</v>
      </c>
      <c r="P58" s="5" t="s">
        <v>33</v>
      </c>
      <c r="Q58" s="5">
        <v>0</v>
      </c>
      <c r="R58" s="9">
        <v>44871</v>
      </c>
      <c r="S58" s="7">
        <v>44880</v>
      </c>
      <c r="T58" s="5" t="s">
        <v>34</v>
      </c>
      <c r="U58" s="5">
        <v>2950</v>
      </c>
      <c r="V58" s="5">
        <v>0</v>
      </c>
      <c r="W58" s="5">
        <v>0</v>
      </c>
      <c r="X58" s="5" t="s">
        <v>313</v>
      </c>
      <c r="Y58" s="5" t="s">
        <v>314</v>
      </c>
    </row>
    <row r="59" s="5" customFormat="1" spans="1:25">
      <c r="A59" s="5" t="s">
        <v>315</v>
      </c>
      <c r="B59" s="5" t="s">
        <v>26</v>
      </c>
      <c r="C59" s="5" t="s">
        <v>27</v>
      </c>
      <c r="D59" s="5" t="s">
        <v>74</v>
      </c>
      <c r="E59" s="5" t="s">
        <v>316</v>
      </c>
      <c r="F59" s="7">
        <v>44876</v>
      </c>
      <c r="G59" s="7">
        <v>44877</v>
      </c>
      <c r="H59" s="5">
        <v>1</v>
      </c>
      <c r="I59" s="5">
        <v>1</v>
      </c>
      <c r="J59" s="5">
        <v>1</v>
      </c>
      <c r="K59" s="5" t="s">
        <v>30</v>
      </c>
      <c r="L59" s="5">
        <v>728</v>
      </c>
      <c r="M59" s="5">
        <v>728</v>
      </c>
      <c r="N59" s="5" t="s">
        <v>317</v>
      </c>
      <c r="O59" s="5" t="s">
        <v>32</v>
      </c>
      <c r="P59" s="5" t="s">
        <v>33</v>
      </c>
      <c r="Q59" s="5">
        <v>0</v>
      </c>
      <c r="R59" s="9">
        <v>44872</v>
      </c>
      <c r="S59" s="7">
        <v>44880</v>
      </c>
      <c r="T59" s="5" t="s">
        <v>34</v>
      </c>
      <c r="U59" s="5">
        <v>728</v>
      </c>
      <c r="V59" s="5">
        <v>0</v>
      </c>
      <c r="W59" s="5">
        <v>0</v>
      </c>
      <c r="X59" s="5" t="s">
        <v>318</v>
      </c>
      <c r="Y59" s="5" t="s">
        <v>319</v>
      </c>
    </row>
    <row r="60" s="5" customFormat="1" spans="1:25">
      <c r="A60" s="5" t="s">
        <v>320</v>
      </c>
      <c r="B60" s="5" t="s">
        <v>26</v>
      </c>
      <c r="C60" s="5" t="s">
        <v>27</v>
      </c>
      <c r="D60" s="5" t="s">
        <v>321</v>
      </c>
      <c r="E60" s="5" t="s">
        <v>322</v>
      </c>
      <c r="F60" s="7">
        <v>44876</v>
      </c>
      <c r="G60" s="7">
        <v>44877</v>
      </c>
      <c r="H60" s="5">
        <v>1</v>
      </c>
      <c r="I60" s="5">
        <v>1</v>
      </c>
      <c r="J60" s="5">
        <v>1</v>
      </c>
      <c r="K60" s="5" t="s">
        <v>30</v>
      </c>
      <c r="L60" s="5">
        <v>507.96</v>
      </c>
      <c r="M60" s="5">
        <v>507.96</v>
      </c>
      <c r="N60" s="5" t="s">
        <v>323</v>
      </c>
      <c r="O60" s="5" t="s">
        <v>32</v>
      </c>
      <c r="P60" s="5" t="s">
        <v>33</v>
      </c>
      <c r="Q60" s="5">
        <v>0</v>
      </c>
      <c r="R60" s="9">
        <v>44872</v>
      </c>
      <c r="S60" s="7">
        <v>44880</v>
      </c>
      <c r="T60" s="5" t="s">
        <v>34</v>
      </c>
      <c r="U60" s="5">
        <v>507.96</v>
      </c>
      <c r="V60" s="5">
        <v>0</v>
      </c>
      <c r="W60" s="5">
        <v>0</v>
      </c>
      <c r="X60" s="5" t="s">
        <v>324</v>
      </c>
      <c r="Y60" s="5" t="s">
        <v>78</v>
      </c>
    </row>
    <row r="61" s="5" customFormat="1" spans="1:25">
      <c r="A61" s="5" t="s">
        <v>325</v>
      </c>
      <c r="B61" s="5" t="s">
        <v>26</v>
      </c>
      <c r="C61" s="5" t="s">
        <v>27</v>
      </c>
      <c r="D61" s="5" t="s">
        <v>326</v>
      </c>
      <c r="E61" s="5" t="s">
        <v>327</v>
      </c>
      <c r="F61" s="7">
        <v>44876</v>
      </c>
      <c r="G61" s="7">
        <v>44877</v>
      </c>
      <c r="H61" s="5">
        <v>1</v>
      </c>
      <c r="I61" s="5">
        <v>1</v>
      </c>
      <c r="J61" s="5">
        <v>1</v>
      </c>
      <c r="K61" s="5" t="s">
        <v>30</v>
      </c>
      <c r="L61" s="5">
        <v>270</v>
      </c>
      <c r="M61" s="5">
        <v>270</v>
      </c>
      <c r="N61" s="5" t="s">
        <v>328</v>
      </c>
      <c r="O61" s="5" t="s">
        <v>32</v>
      </c>
      <c r="P61" s="5" t="s">
        <v>33</v>
      </c>
      <c r="Q61" s="5">
        <v>0</v>
      </c>
      <c r="R61" s="9">
        <v>44872</v>
      </c>
      <c r="S61" s="7">
        <v>44880</v>
      </c>
      <c r="T61" s="5" t="s">
        <v>34</v>
      </c>
      <c r="U61" s="5">
        <v>270</v>
      </c>
      <c r="V61" s="5">
        <v>0</v>
      </c>
      <c r="W61" s="5">
        <v>0</v>
      </c>
      <c r="X61" s="5" t="s">
        <v>329</v>
      </c>
      <c r="Y61" s="5" t="s">
        <v>78</v>
      </c>
    </row>
    <row r="62" s="5" customFormat="1" spans="1:25">
      <c r="A62" s="5" t="s">
        <v>290</v>
      </c>
      <c r="B62" s="5" t="s">
        <v>26</v>
      </c>
      <c r="C62" s="5" t="s">
        <v>79</v>
      </c>
      <c r="D62" s="5" t="s">
        <v>44</v>
      </c>
      <c r="E62" s="5" t="s">
        <v>291</v>
      </c>
      <c r="F62" s="7">
        <v>44873</v>
      </c>
      <c r="G62" s="7">
        <v>44877</v>
      </c>
      <c r="H62" s="5">
        <v>1</v>
      </c>
      <c r="I62" s="5">
        <v>4</v>
      </c>
      <c r="J62" s="5">
        <v>4</v>
      </c>
      <c r="K62" s="5" t="s">
        <v>30</v>
      </c>
      <c r="L62" s="5">
        <v>-1592</v>
      </c>
      <c r="M62" s="5">
        <v>-1592</v>
      </c>
      <c r="N62" s="5" t="s">
        <v>292</v>
      </c>
      <c r="O62" s="5" t="s">
        <v>32</v>
      </c>
      <c r="P62" s="5" t="s">
        <v>33</v>
      </c>
      <c r="Q62" s="5">
        <v>0</v>
      </c>
      <c r="R62" s="9">
        <v>44871</v>
      </c>
      <c r="S62" s="7">
        <v>44880</v>
      </c>
      <c r="T62" s="5" t="s">
        <v>34</v>
      </c>
      <c r="U62" s="5">
        <v>-1592</v>
      </c>
      <c r="V62" s="5">
        <v>0</v>
      </c>
      <c r="W62" s="5">
        <v>0</v>
      </c>
      <c r="X62" s="5" t="s">
        <v>293</v>
      </c>
      <c r="Y62" s="5" t="s">
        <v>294</v>
      </c>
    </row>
    <row r="63" s="5" customFormat="1" spans="1:25">
      <c r="A63" s="5" t="s">
        <v>290</v>
      </c>
      <c r="B63" s="5" t="s">
        <v>26</v>
      </c>
      <c r="C63" s="5" t="s">
        <v>330</v>
      </c>
      <c r="D63" s="5" t="s">
        <v>44</v>
      </c>
      <c r="E63" s="5" t="s">
        <v>291</v>
      </c>
      <c r="F63" s="7">
        <v>44873</v>
      </c>
      <c r="G63" s="7">
        <v>44877</v>
      </c>
      <c r="H63" s="5">
        <v>1</v>
      </c>
      <c r="I63" s="5">
        <v>4</v>
      </c>
      <c r="J63" s="5">
        <v>4</v>
      </c>
      <c r="K63" s="5" t="s">
        <v>30</v>
      </c>
      <c r="L63" s="5">
        <v>1592</v>
      </c>
      <c r="M63" s="5">
        <v>1592</v>
      </c>
      <c r="N63" s="5" t="s">
        <v>292</v>
      </c>
      <c r="O63" s="5" t="s">
        <v>32</v>
      </c>
      <c r="P63" s="5" t="s">
        <v>33</v>
      </c>
      <c r="Q63" s="5">
        <v>0</v>
      </c>
      <c r="R63" s="9">
        <v>44871</v>
      </c>
      <c r="S63" s="7">
        <v>44880</v>
      </c>
      <c r="T63" s="5" t="s">
        <v>34</v>
      </c>
      <c r="U63" s="5">
        <v>1592</v>
      </c>
      <c r="V63" s="5">
        <v>0</v>
      </c>
      <c r="W63" s="5">
        <v>0</v>
      </c>
      <c r="X63" s="5" t="s">
        <v>293</v>
      </c>
      <c r="Y63" s="5" t="s">
        <v>294</v>
      </c>
    </row>
    <row r="64" s="5" customFormat="1" spans="1:25">
      <c r="A64" s="5" t="s">
        <v>331</v>
      </c>
      <c r="B64" s="5" t="s">
        <v>26</v>
      </c>
      <c r="C64" s="5" t="s">
        <v>27</v>
      </c>
      <c r="D64" s="5" t="s">
        <v>332</v>
      </c>
      <c r="E64" s="5" t="s">
        <v>297</v>
      </c>
      <c r="F64" s="7">
        <v>44876</v>
      </c>
      <c r="G64" s="7">
        <v>44877</v>
      </c>
      <c r="H64" s="5">
        <v>1</v>
      </c>
      <c r="I64" s="5">
        <v>1</v>
      </c>
      <c r="J64" s="5">
        <v>1</v>
      </c>
      <c r="K64" s="5" t="s">
        <v>30</v>
      </c>
      <c r="L64" s="5">
        <v>201</v>
      </c>
      <c r="M64" s="5">
        <v>201</v>
      </c>
      <c r="N64" s="5" t="s">
        <v>333</v>
      </c>
      <c r="O64" s="5" t="s">
        <v>32</v>
      </c>
      <c r="P64" s="5" t="s">
        <v>33</v>
      </c>
      <c r="Q64" s="5">
        <v>0</v>
      </c>
      <c r="R64" s="9">
        <v>44872</v>
      </c>
      <c r="S64" s="7">
        <v>44880</v>
      </c>
      <c r="T64" s="5" t="s">
        <v>34</v>
      </c>
      <c r="U64" s="5">
        <v>201</v>
      </c>
      <c r="V64" s="5">
        <v>0</v>
      </c>
      <c r="W64" s="5">
        <v>0</v>
      </c>
      <c r="X64" s="5" t="s">
        <v>334</v>
      </c>
      <c r="Y64" s="5" t="s">
        <v>335</v>
      </c>
    </row>
    <row r="65" s="5" customFormat="1" spans="1:25">
      <c r="A65" s="5" t="s">
        <v>336</v>
      </c>
      <c r="B65" s="5" t="s">
        <v>26</v>
      </c>
      <c r="C65" s="5" t="s">
        <v>27</v>
      </c>
      <c r="D65" s="5" t="s">
        <v>337</v>
      </c>
      <c r="E65" s="5" t="s">
        <v>338</v>
      </c>
      <c r="F65" s="7">
        <v>44875</v>
      </c>
      <c r="G65" s="7">
        <v>44877</v>
      </c>
      <c r="H65" s="5">
        <v>1</v>
      </c>
      <c r="I65" s="5">
        <v>2</v>
      </c>
      <c r="J65" s="5">
        <v>2</v>
      </c>
      <c r="K65" s="5" t="s">
        <v>30</v>
      </c>
      <c r="L65" s="5">
        <v>1970</v>
      </c>
      <c r="M65" s="5">
        <v>1970</v>
      </c>
      <c r="N65" s="5" t="s">
        <v>339</v>
      </c>
      <c r="O65" s="5" t="s">
        <v>32</v>
      </c>
      <c r="P65" s="5" t="s">
        <v>33</v>
      </c>
      <c r="Q65" s="5">
        <v>0</v>
      </c>
      <c r="R65" s="9">
        <v>44873</v>
      </c>
      <c r="S65" s="7">
        <v>44880</v>
      </c>
      <c r="T65" s="5" t="s">
        <v>34</v>
      </c>
      <c r="U65" s="5">
        <v>1970</v>
      </c>
      <c r="V65" s="5">
        <v>0</v>
      </c>
      <c r="W65" s="5">
        <v>0</v>
      </c>
      <c r="X65" s="5" t="s">
        <v>340</v>
      </c>
      <c r="Y65" s="5" t="s">
        <v>341</v>
      </c>
    </row>
    <row r="66" s="5" customFormat="1" spans="1:25">
      <c r="A66" s="5" t="s">
        <v>342</v>
      </c>
      <c r="B66" s="5" t="s">
        <v>26</v>
      </c>
      <c r="C66" s="5" t="s">
        <v>27</v>
      </c>
      <c r="D66" s="5" t="s">
        <v>343</v>
      </c>
      <c r="E66" s="5" t="s">
        <v>344</v>
      </c>
      <c r="F66" s="7">
        <v>44875</v>
      </c>
      <c r="G66" s="7">
        <v>44877</v>
      </c>
      <c r="H66" s="5">
        <v>1</v>
      </c>
      <c r="I66" s="5">
        <v>2</v>
      </c>
      <c r="J66" s="5">
        <v>2</v>
      </c>
      <c r="K66" s="5" t="s">
        <v>30</v>
      </c>
      <c r="L66" s="5">
        <v>3930</v>
      </c>
      <c r="M66" s="5">
        <v>3930</v>
      </c>
      <c r="N66" s="5" t="s">
        <v>345</v>
      </c>
      <c r="O66" s="5" t="s">
        <v>32</v>
      </c>
      <c r="P66" s="5" t="s">
        <v>33</v>
      </c>
      <c r="Q66" s="5">
        <v>0</v>
      </c>
      <c r="R66" s="9">
        <v>44873</v>
      </c>
      <c r="S66" s="7">
        <v>44880</v>
      </c>
      <c r="T66" s="5" t="s">
        <v>34</v>
      </c>
      <c r="U66" s="5">
        <v>3930</v>
      </c>
      <c r="V66" s="5">
        <v>0</v>
      </c>
      <c r="W66" s="5">
        <v>0</v>
      </c>
      <c r="X66" s="5" t="s">
        <v>346</v>
      </c>
      <c r="Y66" s="5" t="s">
        <v>347</v>
      </c>
    </row>
    <row r="67" s="5" customFormat="1" spans="1:25">
      <c r="A67" s="5" t="s">
        <v>348</v>
      </c>
      <c r="B67" s="5" t="s">
        <v>26</v>
      </c>
      <c r="C67" s="5" t="s">
        <v>27</v>
      </c>
      <c r="D67" s="5" t="s">
        <v>240</v>
      </c>
      <c r="E67" s="5" t="s">
        <v>241</v>
      </c>
      <c r="F67" s="7">
        <v>44876</v>
      </c>
      <c r="G67" s="7">
        <v>44877</v>
      </c>
      <c r="H67" s="5">
        <v>1</v>
      </c>
      <c r="I67" s="5">
        <v>1</v>
      </c>
      <c r="J67" s="5">
        <v>1</v>
      </c>
      <c r="K67" s="5" t="s">
        <v>30</v>
      </c>
      <c r="L67" s="5">
        <v>550</v>
      </c>
      <c r="M67" s="5">
        <v>550</v>
      </c>
      <c r="N67" s="5" t="s">
        <v>349</v>
      </c>
      <c r="O67" s="5" t="s">
        <v>32</v>
      </c>
      <c r="P67" s="5" t="s">
        <v>33</v>
      </c>
      <c r="Q67" s="5">
        <v>0</v>
      </c>
      <c r="R67" s="9">
        <v>44873</v>
      </c>
      <c r="S67" s="7">
        <v>44880</v>
      </c>
      <c r="T67" s="5" t="s">
        <v>34</v>
      </c>
      <c r="U67" s="5">
        <v>550</v>
      </c>
      <c r="V67" s="5">
        <v>0</v>
      </c>
      <c r="W67" s="5">
        <v>0</v>
      </c>
      <c r="X67" s="5" t="s">
        <v>350</v>
      </c>
      <c r="Y67" s="5" t="s">
        <v>351</v>
      </c>
    </row>
    <row r="68" s="5" customFormat="1" spans="1:25">
      <c r="A68" s="5" t="s">
        <v>352</v>
      </c>
      <c r="B68" s="5" t="s">
        <v>26</v>
      </c>
      <c r="C68" s="5" t="s">
        <v>27</v>
      </c>
      <c r="D68" s="5" t="s">
        <v>353</v>
      </c>
      <c r="E68" s="5" t="s">
        <v>354</v>
      </c>
      <c r="F68" s="7">
        <v>44875</v>
      </c>
      <c r="G68" s="7">
        <v>44877</v>
      </c>
      <c r="H68" s="5">
        <v>1</v>
      </c>
      <c r="I68" s="5">
        <v>2</v>
      </c>
      <c r="J68" s="5">
        <v>2</v>
      </c>
      <c r="K68" s="5" t="s">
        <v>30</v>
      </c>
      <c r="L68" s="5">
        <v>1849</v>
      </c>
      <c r="M68" s="5">
        <v>1849</v>
      </c>
      <c r="N68" s="5" t="s">
        <v>355</v>
      </c>
      <c r="O68" s="5" t="s">
        <v>32</v>
      </c>
      <c r="P68" s="5" t="s">
        <v>33</v>
      </c>
      <c r="Q68" s="5">
        <v>0</v>
      </c>
      <c r="R68" s="9">
        <v>44873</v>
      </c>
      <c r="S68" s="7">
        <v>44880</v>
      </c>
      <c r="T68" s="5" t="s">
        <v>34</v>
      </c>
      <c r="U68" s="5">
        <v>1849</v>
      </c>
      <c r="V68" s="5">
        <v>0</v>
      </c>
      <c r="W68" s="5">
        <v>0</v>
      </c>
      <c r="X68" s="5" t="s">
        <v>356</v>
      </c>
      <c r="Y68" s="5" t="s">
        <v>357</v>
      </c>
    </row>
    <row r="69" s="5" customFormat="1" spans="1:25">
      <c r="A69" s="5" t="s">
        <v>358</v>
      </c>
      <c r="B69" s="5" t="s">
        <v>26</v>
      </c>
      <c r="C69" s="5" t="s">
        <v>27</v>
      </c>
      <c r="D69" s="5" t="s">
        <v>359</v>
      </c>
      <c r="E69" s="5" t="s">
        <v>360</v>
      </c>
      <c r="F69" s="7">
        <v>44876</v>
      </c>
      <c r="G69" s="7">
        <v>44877</v>
      </c>
      <c r="H69" s="5">
        <v>1</v>
      </c>
      <c r="I69" s="5">
        <v>1</v>
      </c>
      <c r="J69" s="5">
        <v>1</v>
      </c>
      <c r="K69" s="5" t="s">
        <v>30</v>
      </c>
      <c r="L69" s="5">
        <v>3413</v>
      </c>
      <c r="M69" s="5">
        <v>3413</v>
      </c>
      <c r="N69" s="5" t="s">
        <v>361</v>
      </c>
      <c r="O69" s="5" t="s">
        <v>32</v>
      </c>
      <c r="P69" s="5" t="s">
        <v>33</v>
      </c>
      <c r="Q69" s="5">
        <v>0</v>
      </c>
      <c r="R69" s="9">
        <v>44873</v>
      </c>
      <c r="S69" s="7">
        <v>44880</v>
      </c>
      <c r="T69" s="5" t="s">
        <v>34</v>
      </c>
      <c r="U69" s="5">
        <v>3413</v>
      </c>
      <c r="V69" s="5">
        <v>0</v>
      </c>
      <c r="W69" s="5">
        <v>0</v>
      </c>
      <c r="X69" s="5" t="s">
        <v>362</v>
      </c>
      <c r="Y69" s="5" t="s">
        <v>363</v>
      </c>
    </row>
    <row r="70" s="5" customFormat="1" spans="1:25">
      <c r="A70" s="5" t="s">
        <v>364</v>
      </c>
      <c r="B70" s="5" t="s">
        <v>26</v>
      </c>
      <c r="C70" s="5" t="s">
        <v>27</v>
      </c>
      <c r="D70" s="5" t="s">
        <v>365</v>
      </c>
      <c r="E70" s="5" t="s">
        <v>366</v>
      </c>
      <c r="F70" s="7">
        <v>44876</v>
      </c>
      <c r="G70" s="7">
        <v>44877</v>
      </c>
      <c r="H70" s="5">
        <v>1</v>
      </c>
      <c r="I70" s="5">
        <v>1</v>
      </c>
      <c r="J70" s="5">
        <v>1</v>
      </c>
      <c r="K70" s="5" t="s">
        <v>30</v>
      </c>
      <c r="L70" s="5">
        <v>153.63</v>
      </c>
      <c r="M70" s="5">
        <v>153.63</v>
      </c>
      <c r="N70" s="5" t="s">
        <v>367</v>
      </c>
      <c r="O70" s="5" t="s">
        <v>32</v>
      </c>
      <c r="P70" s="5" t="s">
        <v>33</v>
      </c>
      <c r="Q70" s="5">
        <v>0</v>
      </c>
      <c r="R70" s="9">
        <v>44873</v>
      </c>
      <c r="S70" s="7">
        <v>44880</v>
      </c>
      <c r="T70" s="5" t="s">
        <v>34</v>
      </c>
      <c r="U70" s="5">
        <v>153.63</v>
      </c>
      <c r="V70" s="5">
        <v>0</v>
      </c>
      <c r="W70" s="5">
        <v>0</v>
      </c>
      <c r="X70" s="5" t="s">
        <v>368</v>
      </c>
      <c r="Y70" s="5" t="s">
        <v>78</v>
      </c>
    </row>
    <row r="71" s="5" customFormat="1" spans="1:25">
      <c r="A71" s="5" t="s">
        <v>369</v>
      </c>
      <c r="B71" s="5" t="s">
        <v>26</v>
      </c>
      <c r="C71" s="5" t="s">
        <v>27</v>
      </c>
      <c r="D71" s="5" t="s">
        <v>370</v>
      </c>
      <c r="E71" s="5" t="s">
        <v>371</v>
      </c>
      <c r="F71" s="7">
        <v>44875</v>
      </c>
      <c r="G71" s="7">
        <v>44877</v>
      </c>
      <c r="H71" s="5">
        <v>1</v>
      </c>
      <c r="I71" s="5">
        <v>2</v>
      </c>
      <c r="J71" s="5">
        <v>2</v>
      </c>
      <c r="K71" s="5" t="s">
        <v>30</v>
      </c>
      <c r="L71" s="5">
        <v>1202</v>
      </c>
      <c r="M71" s="5">
        <v>1202</v>
      </c>
      <c r="N71" s="5" t="s">
        <v>372</v>
      </c>
      <c r="O71" s="5" t="s">
        <v>32</v>
      </c>
      <c r="P71" s="5" t="s">
        <v>33</v>
      </c>
      <c r="Q71" s="5">
        <v>0</v>
      </c>
      <c r="R71" s="9">
        <v>44873</v>
      </c>
      <c r="S71" s="7">
        <v>44880</v>
      </c>
      <c r="T71" s="5" t="s">
        <v>34</v>
      </c>
      <c r="U71" s="5">
        <v>1202</v>
      </c>
      <c r="V71" s="5">
        <v>0</v>
      </c>
      <c r="W71" s="5">
        <v>0</v>
      </c>
      <c r="X71" s="5" t="s">
        <v>373</v>
      </c>
      <c r="Y71" s="5" t="s">
        <v>374</v>
      </c>
    </row>
    <row r="72" s="5" customFormat="1" spans="1:25">
      <c r="A72" s="5" t="s">
        <v>375</v>
      </c>
      <c r="B72" s="5" t="s">
        <v>26</v>
      </c>
      <c r="C72" s="5" t="s">
        <v>27</v>
      </c>
      <c r="D72" s="5" t="s">
        <v>376</v>
      </c>
      <c r="E72" s="5" t="s">
        <v>377</v>
      </c>
      <c r="F72" s="7">
        <v>44874</v>
      </c>
      <c r="G72" s="7">
        <v>44877</v>
      </c>
      <c r="H72" s="5">
        <v>1</v>
      </c>
      <c r="I72" s="5">
        <v>3</v>
      </c>
      <c r="J72" s="5">
        <v>3</v>
      </c>
      <c r="K72" s="5" t="s">
        <v>30</v>
      </c>
      <c r="L72" s="5">
        <v>2440</v>
      </c>
      <c r="M72" s="5">
        <v>2440</v>
      </c>
      <c r="N72" s="5" t="s">
        <v>378</v>
      </c>
      <c r="O72" s="5" t="s">
        <v>32</v>
      </c>
      <c r="P72" s="5" t="s">
        <v>33</v>
      </c>
      <c r="Q72" s="5">
        <v>0</v>
      </c>
      <c r="R72" s="9">
        <v>44873</v>
      </c>
      <c r="S72" s="7">
        <v>44880</v>
      </c>
      <c r="T72" s="5" t="s">
        <v>34</v>
      </c>
      <c r="U72" s="5">
        <v>2440</v>
      </c>
      <c r="V72" s="5">
        <v>0</v>
      </c>
      <c r="W72" s="5">
        <v>0</v>
      </c>
      <c r="X72" s="5" t="s">
        <v>379</v>
      </c>
      <c r="Y72" s="5" t="s">
        <v>380</v>
      </c>
    </row>
    <row r="73" s="5" customFormat="1" spans="1:25">
      <c r="A73" s="5" t="s">
        <v>381</v>
      </c>
      <c r="B73" s="5" t="s">
        <v>26</v>
      </c>
      <c r="C73" s="5" t="s">
        <v>27</v>
      </c>
      <c r="D73" s="5" t="s">
        <v>376</v>
      </c>
      <c r="E73" s="5" t="s">
        <v>377</v>
      </c>
      <c r="F73" s="7">
        <v>44874</v>
      </c>
      <c r="G73" s="7">
        <v>44877</v>
      </c>
      <c r="H73" s="5">
        <v>1</v>
      </c>
      <c r="I73" s="5">
        <v>3</v>
      </c>
      <c r="J73" s="5">
        <v>3</v>
      </c>
      <c r="K73" s="5" t="s">
        <v>30</v>
      </c>
      <c r="L73" s="5">
        <v>2440</v>
      </c>
      <c r="M73" s="5">
        <v>2440</v>
      </c>
      <c r="N73" s="5" t="s">
        <v>382</v>
      </c>
      <c r="O73" s="5" t="s">
        <v>32</v>
      </c>
      <c r="P73" s="5" t="s">
        <v>33</v>
      </c>
      <c r="Q73" s="5">
        <v>0</v>
      </c>
      <c r="R73" s="9">
        <v>44873</v>
      </c>
      <c r="S73" s="7">
        <v>44880</v>
      </c>
      <c r="T73" s="5" t="s">
        <v>34</v>
      </c>
      <c r="U73" s="5">
        <v>2440</v>
      </c>
      <c r="V73" s="5">
        <v>0</v>
      </c>
      <c r="W73" s="5">
        <v>0</v>
      </c>
      <c r="X73" s="5" t="s">
        <v>383</v>
      </c>
      <c r="Y73" s="5" t="s">
        <v>384</v>
      </c>
    </row>
    <row r="74" s="5" customFormat="1" spans="1:25">
      <c r="A74" s="5" t="s">
        <v>385</v>
      </c>
      <c r="B74" s="5" t="s">
        <v>26</v>
      </c>
      <c r="C74" s="5" t="s">
        <v>27</v>
      </c>
      <c r="D74" s="5" t="s">
        <v>386</v>
      </c>
      <c r="E74" s="5" t="s">
        <v>387</v>
      </c>
      <c r="F74" s="7">
        <v>44876</v>
      </c>
      <c r="G74" s="7">
        <v>44877</v>
      </c>
      <c r="H74" s="5">
        <v>1</v>
      </c>
      <c r="I74" s="5">
        <v>1</v>
      </c>
      <c r="J74" s="5">
        <v>1</v>
      </c>
      <c r="K74" s="5" t="s">
        <v>30</v>
      </c>
      <c r="L74" s="5">
        <v>236</v>
      </c>
      <c r="M74" s="5">
        <v>236</v>
      </c>
      <c r="N74" s="5" t="s">
        <v>388</v>
      </c>
      <c r="O74" s="5" t="s">
        <v>32</v>
      </c>
      <c r="P74" s="5" t="s">
        <v>33</v>
      </c>
      <c r="Q74" s="5">
        <v>0</v>
      </c>
      <c r="R74" s="9">
        <v>44874</v>
      </c>
      <c r="S74" s="7">
        <v>44880</v>
      </c>
      <c r="T74" s="5" t="s">
        <v>34</v>
      </c>
      <c r="U74" s="5">
        <v>236</v>
      </c>
      <c r="V74" s="5">
        <v>0</v>
      </c>
      <c r="W74" s="5">
        <v>0</v>
      </c>
      <c r="X74" s="5" t="s">
        <v>389</v>
      </c>
      <c r="Y74" s="5" t="s">
        <v>390</v>
      </c>
    </row>
    <row r="75" s="5" customFormat="1" spans="1:25">
      <c r="A75" s="5" t="s">
        <v>391</v>
      </c>
      <c r="B75" s="5" t="s">
        <v>26</v>
      </c>
      <c r="C75" s="5" t="s">
        <v>27</v>
      </c>
      <c r="D75" s="5" t="s">
        <v>217</v>
      </c>
      <c r="E75" s="5" t="s">
        <v>218</v>
      </c>
      <c r="F75" s="7">
        <v>44875</v>
      </c>
      <c r="G75" s="7">
        <v>44877</v>
      </c>
      <c r="H75" s="5">
        <v>1</v>
      </c>
      <c r="I75" s="5">
        <v>2</v>
      </c>
      <c r="J75" s="5">
        <v>2</v>
      </c>
      <c r="K75" s="5" t="s">
        <v>30</v>
      </c>
      <c r="L75" s="5">
        <v>1216</v>
      </c>
      <c r="M75" s="5">
        <v>1216</v>
      </c>
      <c r="N75" s="5" t="s">
        <v>392</v>
      </c>
      <c r="O75" s="5" t="s">
        <v>32</v>
      </c>
      <c r="P75" s="5" t="s">
        <v>33</v>
      </c>
      <c r="Q75" s="5">
        <v>0</v>
      </c>
      <c r="R75" s="9">
        <v>44874</v>
      </c>
      <c r="S75" s="7">
        <v>44880</v>
      </c>
      <c r="T75" s="5" t="s">
        <v>34</v>
      </c>
      <c r="U75" s="5">
        <v>1216</v>
      </c>
      <c r="V75" s="5">
        <v>0</v>
      </c>
      <c r="W75" s="5">
        <v>0</v>
      </c>
      <c r="X75" s="5" t="s">
        <v>393</v>
      </c>
      <c r="Y75" s="5" t="s">
        <v>394</v>
      </c>
    </row>
    <row r="76" s="5" customFormat="1" spans="1:25">
      <c r="A76" s="5" t="s">
        <v>395</v>
      </c>
      <c r="B76" s="5" t="s">
        <v>26</v>
      </c>
      <c r="C76" s="5" t="s">
        <v>27</v>
      </c>
      <c r="D76" s="5" t="s">
        <v>396</v>
      </c>
      <c r="E76" s="5" t="s">
        <v>397</v>
      </c>
      <c r="F76" s="7">
        <v>44876</v>
      </c>
      <c r="G76" s="7">
        <v>44877</v>
      </c>
      <c r="H76" s="5">
        <v>1</v>
      </c>
      <c r="I76" s="5">
        <v>1</v>
      </c>
      <c r="J76" s="5">
        <v>1</v>
      </c>
      <c r="K76" s="5" t="s">
        <v>30</v>
      </c>
      <c r="L76" s="5">
        <v>800</v>
      </c>
      <c r="M76" s="5">
        <v>800</v>
      </c>
      <c r="N76" s="5" t="s">
        <v>398</v>
      </c>
      <c r="O76" s="5" t="s">
        <v>32</v>
      </c>
      <c r="P76" s="5" t="s">
        <v>33</v>
      </c>
      <c r="Q76" s="5">
        <v>0</v>
      </c>
      <c r="R76" s="9">
        <v>44874</v>
      </c>
      <c r="S76" s="7">
        <v>44880</v>
      </c>
      <c r="T76" s="5" t="s">
        <v>34</v>
      </c>
      <c r="U76" s="5">
        <v>800</v>
      </c>
      <c r="V76" s="5">
        <v>0</v>
      </c>
      <c r="W76" s="5">
        <v>0</v>
      </c>
      <c r="X76" s="5" t="s">
        <v>399</v>
      </c>
      <c r="Y76" s="5" t="s">
        <v>78</v>
      </c>
    </row>
    <row r="77" s="5" customFormat="1" spans="1:25">
      <c r="A77" s="5" t="s">
        <v>400</v>
      </c>
      <c r="B77" s="5" t="s">
        <v>26</v>
      </c>
      <c r="C77" s="5" t="s">
        <v>27</v>
      </c>
      <c r="D77" s="5" t="s">
        <v>217</v>
      </c>
      <c r="E77" s="5" t="s">
        <v>218</v>
      </c>
      <c r="F77" s="7">
        <v>44876</v>
      </c>
      <c r="G77" s="7">
        <v>44877</v>
      </c>
      <c r="H77" s="5">
        <v>1</v>
      </c>
      <c r="I77" s="5">
        <v>1</v>
      </c>
      <c r="J77" s="5">
        <v>1</v>
      </c>
      <c r="K77" s="5" t="s">
        <v>30</v>
      </c>
      <c r="L77" s="5">
        <v>608</v>
      </c>
      <c r="M77" s="5">
        <v>608</v>
      </c>
      <c r="N77" s="5" t="s">
        <v>401</v>
      </c>
      <c r="O77" s="5" t="s">
        <v>32</v>
      </c>
      <c r="P77" s="5" t="s">
        <v>33</v>
      </c>
      <c r="Q77" s="5">
        <v>0</v>
      </c>
      <c r="R77" s="9">
        <v>44874</v>
      </c>
      <c r="S77" s="7">
        <v>44880</v>
      </c>
      <c r="T77" s="5" t="s">
        <v>34</v>
      </c>
      <c r="U77" s="5">
        <v>608</v>
      </c>
      <c r="V77" s="5">
        <v>0</v>
      </c>
      <c r="W77" s="5">
        <v>0</v>
      </c>
      <c r="X77" s="5" t="s">
        <v>402</v>
      </c>
      <c r="Y77" s="5" t="s">
        <v>403</v>
      </c>
    </row>
    <row r="78" s="5" customFormat="1" spans="1:25">
      <c r="A78" s="5" t="s">
        <v>404</v>
      </c>
      <c r="B78" s="5" t="s">
        <v>26</v>
      </c>
      <c r="C78" s="5" t="s">
        <v>27</v>
      </c>
      <c r="D78" s="5" t="s">
        <v>405</v>
      </c>
      <c r="E78" s="5" t="s">
        <v>406</v>
      </c>
      <c r="F78" s="7">
        <v>44876</v>
      </c>
      <c r="G78" s="7">
        <v>44877</v>
      </c>
      <c r="H78" s="5">
        <v>1</v>
      </c>
      <c r="I78" s="5">
        <v>1</v>
      </c>
      <c r="J78" s="5">
        <v>1</v>
      </c>
      <c r="K78" s="5" t="s">
        <v>30</v>
      </c>
      <c r="L78" s="5">
        <v>235</v>
      </c>
      <c r="M78" s="5">
        <v>235</v>
      </c>
      <c r="N78" s="5" t="s">
        <v>407</v>
      </c>
      <c r="O78" s="5" t="s">
        <v>32</v>
      </c>
      <c r="P78" s="5" t="s">
        <v>33</v>
      </c>
      <c r="Q78" s="5">
        <v>0</v>
      </c>
      <c r="R78" s="9">
        <v>44874</v>
      </c>
      <c r="S78" s="7">
        <v>44880</v>
      </c>
      <c r="T78" s="5" t="s">
        <v>34</v>
      </c>
      <c r="U78" s="5">
        <v>235</v>
      </c>
      <c r="V78" s="5">
        <v>0</v>
      </c>
      <c r="W78" s="5">
        <v>0</v>
      </c>
      <c r="X78" s="5" t="s">
        <v>408</v>
      </c>
      <c r="Y78" s="5" t="s">
        <v>409</v>
      </c>
    </row>
    <row r="79" s="5" customFormat="1" spans="1:25">
      <c r="A79" s="5" t="s">
        <v>395</v>
      </c>
      <c r="B79" s="5" t="s">
        <v>26</v>
      </c>
      <c r="C79" s="5" t="s">
        <v>79</v>
      </c>
      <c r="D79" s="5" t="s">
        <v>396</v>
      </c>
      <c r="E79" s="5" t="s">
        <v>397</v>
      </c>
      <c r="F79" s="7">
        <v>44876</v>
      </c>
      <c r="G79" s="7">
        <v>44877</v>
      </c>
      <c r="H79" s="5">
        <v>1</v>
      </c>
      <c r="I79" s="5">
        <v>1</v>
      </c>
      <c r="J79" s="5">
        <v>1</v>
      </c>
      <c r="K79" s="5" t="s">
        <v>30</v>
      </c>
      <c r="L79" s="5">
        <v>-800</v>
      </c>
      <c r="M79" s="5">
        <v>-800</v>
      </c>
      <c r="N79" s="5" t="s">
        <v>398</v>
      </c>
      <c r="O79" s="5" t="s">
        <v>32</v>
      </c>
      <c r="P79" s="5" t="s">
        <v>33</v>
      </c>
      <c r="Q79" s="5">
        <v>0</v>
      </c>
      <c r="R79" s="9">
        <v>44874</v>
      </c>
      <c r="S79" s="7">
        <v>44880</v>
      </c>
      <c r="T79" s="5" t="s">
        <v>34</v>
      </c>
      <c r="U79" s="5">
        <v>-800</v>
      </c>
      <c r="V79" s="5">
        <v>0</v>
      </c>
      <c r="W79" s="5">
        <v>0</v>
      </c>
      <c r="X79" s="5" t="s">
        <v>399</v>
      </c>
      <c r="Y79" s="5" t="s">
        <v>78</v>
      </c>
    </row>
    <row r="80" s="5" customFormat="1" spans="1:25">
      <c r="A80" s="5" t="s">
        <v>410</v>
      </c>
      <c r="B80" s="5" t="s">
        <v>26</v>
      </c>
      <c r="C80" s="5" t="s">
        <v>27</v>
      </c>
      <c r="D80" s="5" t="s">
        <v>386</v>
      </c>
      <c r="E80" s="5" t="s">
        <v>387</v>
      </c>
      <c r="F80" s="7">
        <v>44876</v>
      </c>
      <c r="G80" s="7">
        <v>44877</v>
      </c>
      <c r="H80" s="5">
        <v>1</v>
      </c>
      <c r="I80" s="5">
        <v>1</v>
      </c>
      <c r="J80" s="5">
        <v>1</v>
      </c>
      <c r="K80" s="5" t="s">
        <v>30</v>
      </c>
      <c r="L80" s="5">
        <v>236</v>
      </c>
      <c r="M80" s="5">
        <v>236</v>
      </c>
      <c r="N80" s="5" t="s">
        <v>411</v>
      </c>
      <c r="O80" s="5" t="s">
        <v>32</v>
      </c>
      <c r="P80" s="5" t="s">
        <v>33</v>
      </c>
      <c r="Q80" s="5">
        <v>0</v>
      </c>
      <c r="R80" s="9">
        <v>44874</v>
      </c>
      <c r="S80" s="7">
        <v>44880</v>
      </c>
      <c r="T80" s="5" t="s">
        <v>34</v>
      </c>
      <c r="U80" s="5">
        <v>236</v>
      </c>
      <c r="V80" s="5">
        <v>0</v>
      </c>
      <c r="W80" s="5">
        <v>0</v>
      </c>
      <c r="X80" s="5" t="s">
        <v>412</v>
      </c>
      <c r="Y80" s="5" t="s">
        <v>413</v>
      </c>
    </row>
    <row r="81" s="5" customFormat="1" spans="1:25">
      <c r="A81" s="5" t="s">
        <v>414</v>
      </c>
      <c r="B81" s="5" t="s">
        <v>26</v>
      </c>
      <c r="C81" s="5" t="s">
        <v>27</v>
      </c>
      <c r="D81" s="5" t="s">
        <v>296</v>
      </c>
      <c r="E81" s="5" t="s">
        <v>297</v>
      </c>
      <c r="F81" s="7">
        <v>44875</v>
      </c>
      <c r="G81" s="7">
        <v>44877</v>
      </c>
      <c r="H81" s="5">
        <v>1</v>
      </c>
      <c r="I81" s="5">
        <v>2</v>
      </c>
      <c r="J81" s="5">
        <v>2</v>
      </c>
      <c r="K81" s="5" t="s">
        <v>30</v>
      </c>
      <c r="L81" s="5">
        <v>320</v>
      </c>
      <c r="M81" s="5">
        <v>320</v>
      </c>
      <c r="N81" s="5" t="s">
        <v>415</v>
      </c>
      <c r="O81" s="5" t="s">
        <v>32</v>
      </c>
      <c r="P81" s="5" t="s">
        <v>33</v>
      </c>
      <c r="Q81" s="5">
        <v>0</v>
      </c>
      <c r="R81" s="9">
        <v>44874</v>
      </c>
      <c r="S81" s="7">
        <v>44880</v>
      </c>
      <c r="T81" s="5" t="s">
        <v>34</v>
      </c>
      <c r="U81" s="5">
        <v>320</v>
      </c>
      <c r="V81" s="5">
        <v>0</v>
      </c>
      <c r="W81" s="5">
        <v>0</v>
      </c>
      <c r="X81" s="5" t="s">
        <v>416</v>
      </c>
      <c r="Y81" s="5" t="s">
        <v>185</v>
      </c>
    </row>
    <row r="82" s="5" customFormat="1" spans="1:25">
      <c r="A82" s="5" t="s">
        <v>417</v>
      </c>
      <c r="B82" s="5" t="s">
        <v>26</v>
      </c>
      <c r="C82" s="5" t="s">
        <v>27</v>
      </c>
      <c r="D82" s="5" t="s">
        <v>418</v>
      </c>
      <c r="E82" s="5" t="s">
        <v>419</v>
      </c>
      <c r="F82" s="7">
        <v>44876</v>
      </c>
      <c r="G82" s="7">
        <v>44877</v>
      </c>
      <c r="H82" s="5">
        <v>1</v>
      </c>
      <c r="I82" s="5">
        <v>1</v>
      </c>
      <c r="J82" s="5">
        <v>1</v>
      </c>
      <c r="K82" s="5" t="s">
        <v>30</v>
      </c>
      <c r="L82" s="5">
        <v>1046</v>
      </c>
      <c r="M82" s="5">
        <v>1046</v>
      </c>
      <c r="N82" s="5" t="s">
        <v>420</v>
      </c>
      <c r="O82" s="5" t="s">
        <v>32</v>
      </c>
      <c r="P82" s="5" t="s">
        <v>33</v>
      </c>
      <c r="Q82" s="5">
        <v>0</v>
      </c>
      <c r="R82" s="9">
        <v>44874</v>
      </c>
      <c r="S82" s="7">
        <v>44880</v>
      </c>
      <c r="T82" s="5" t="s">
        <v>34</v>
      </c>
      <c r="U82" s="5">
        <v>1046</v>
      </c>
      <c r="V82" s="5">
        <v>0</v>
      </c>
      <c r="W82" s="5">
        <v>0</v>
      </c>
      <c r="X82" s="5" t="s">
        <v>421</v>
      </c>
      <c r="Y82" s="5" t="s">
        <v>78</v>
      </c>
    </row>
    <row r="83" s="5" customFormat="1" spans="1:25">
      <c r="A83" s="5" t="s">
        <v>417</v>
      </c>
      <c r="B83" s="5" t="s">
        <v>26</v>
      </c>
      <c r="C83" s="5" t="s">
        <v>79</v>
      </c>
      <c r="D83" s="5" t="s">
        <v>418</v>
      </c>
      <c r="E83" s="5" t="s">
        <v>419</v>
      </c>
      <c r="F83" s="7">
        <v>44876</v>
      </c>
      <c r="G83" s="7">
        <v>44877</v>
      </c>
      <c r="H83" s="5">
        <v>1</v>
      </c>
      <c r="I83" s="5">
        <v>1</v>
      </c>
      <c r="J83" s="5">
        <v>1</v>
      </c>
      <c r="K83" s="5" t="s">
        <v>30</v>
      </c>
      <c r="L83" s="5">
        <v>-1046</v>
      </c>
      <c r="M83" s="5">
        <v>-1046</v>
      </c>
      <c r="N83" s="5" t="s">
        <v>420</v>
      </c>
      <c r="O83" s="5" t="s">
        <v>32</v>
      </c>
      <c r="P83" s="5" t="s">
        <v>33</v>
      </c>
      <c r="Q83" s="5">
        <v>0</v>
      </c>
      <c r="R83" s="9">
        <v>44874</v>
      </c>
      <c r="S83" s="7">
        <v>44880</v>
      </c>
      <c r="T83" s="5" t="s">
        <v>34</v>
      </c>
      <c r="U83" s="5">
        <v>-1046</v>
      </c>
      <c r="V83" s="5">
        <v>0</v>
      </c>
      <c r="W83" s="5">
        <v>0</v>
      </c>
      <c r="X83" s="5" t="s">
        <v>421</v>
      </c>
      <c r="Y83" s="5" t="s">
        <v>78</v>
      </c>
    </row>
    <row r="84" s="5" customFormat="1" spans="1:25">
      <c r="A84" s="5" t="s">
        <v>422</v>
      </c>
      <c r="B84" s="5" t="s">
        <v>26</v>
      </c>
      <c r="C84" s="5" t="s">
        <v>27</v>
      </c>
      <c r="D84" s="5" t="s">
        <v>423</v>
      </c>
      <c r="E84" s="5" t="s">
        <v>253</v>
      </c>
      <c r="F84" s="7">
        <v>44875</v>
      </c>
      <c r="G84" s="7">
        <v>44877</v>
      </c>
      <c r="H84" s="5">
        <v>1</v>
      </c>
      <c r="I84" s="5">
        <v>2</v>
      </c>
      <c r="J84" s="5">
        <v>2</v>
      </c>
      <c r="K84" s="5" t="s">
        <v>30</v>
      </c>
      <c r="L84" s="5">
        <v>1094</v>
      </c>
      <c r="M84" s="5">
        <v>1094</v>
      </c>
      <c r="N84" s="5" t="s">
        <v>424</v>
      </c>
      <c r="O84" s="5" t="s">
        <v>32</v>
      </c>
      <c r="P84" s="5" t="s">
        <v>33</v>
      </c>
      <c r="Q84" s="5">
        <v>0</v>
      </c>
      <c r="R84" s="9">
        <v>44875</v>
      </c>
      <c r="S84" s="7">
        <v>44880</v>
      </c>
      <c r="T84" s="5" t="s">
        <v>34</v>
      </c>
      <c r="U84" s="5">
        <v>1094</v>
      </c>
      <c r="V84" s="5">
        <v>0</v>
      </c>
      <c r="W84" s="5">
        <v>0</v>
      </c>
      <c r="X84" s="5" t="s">
        <v>425</v>
      </c>
      <c r="Y84" s="5" t="s">
        <v>426</v>
      </c>
    </row>
    <row r="85" s="5" customFormat="1" spans="1:25">
      <c r="A85" s="5" t="s">
        <v>427</v>
      </c>
      <c r="B85" s="5" t="s">
        <v>26</v>
      </c>
      <c r="C85" s="5" t="s">
        <v>27</v>
      </c>
      <c r="D85" s="5" t="s">
        <v>246</v>
      </c>
      <c r="E85" s="5" t="s">
        <v>297</v>
      </c>
      <c r="F85" s="7">
        <v>44875</v>
      </c>
      <c r="G85" s="7">
        <v>44877</v>
      </c>
      <c r="H85" s="5">
        <v>1</v>
      </c>
      <c r="I85" s="5">
        <v>2</v>
      </c>
      <c r="J85" s="5">
        <v>2</v>
      </c>
      <c r="K85" s="5" t="s">
        <v>30</v>
      </c>
      <c r="L85" s="5">
        <v>902</v>
      </c>
      <c r="M85" s="5">
        <v>902</v>
      </c>
      <c r="N85" s="5" t="s">
        <v>428</v>
      </c>
      <c r="O85" s="5" t="s">
        <v>32</v>
      </c>
      <c r="P85" s="5" t="s">
        <v>33</v>
      </c>
      <c r="Q85" s="5">
        <v>0</v>
      </c>
      <c r="R85" s="9">
        <v>44875</v>
      </c>
      <c r="S85" s="7">
        <v>44880</v>
      </c>
      <c r="T85" s="5" t="s">
        <v>34</v>
      </c>
      <c r="U85" s="5">
        <v>902</v>
      </c>
      <c r="V85" s="5">
        <v>0</v>
      </c>
      <c r="W85" s="5">
        <v>0</v>
      </c>
      <c r="X85" s="5" t="s">
        <v>429</v>
      </c>
      <c r="Y85" s="5" t="s">
        <v>78</v>
      </c>
    </row>
    <row r="86" s="5" customFormat="1" spans="1:25">
      <c r="A86" s="5" t="s">
        <v>427</v>
      </c>
      <c r="B86" s="5" t="s">
        <v>26</v>
      </c>
      <c r="C86" s="5" t="s">
        <v>79</v>
      </c>
      <c r="D86" s="5" t="s">
        <v>246</v>
      </c>
      <c r="E86" s="5" t="s">
        <v>297</v>
      </c>
      <c r="F86" s="7">
        <v>44875</v>
      </c>
      <c r="G86" s="7">
        <v>44877</v>
      </c>
      <c r="H86" s="5">
        <v>1</v>
      </c>
      <c r="I86" s="5">
        <v>2</v>
      </c>
      <c r="J86" s="5">
        <v>2</v>
      </c>
      <c r="K86" s="5" t="s">
        <v>30</v>
      </c>
      <c r="L86" s="5">
        <v>-902</v>
      </c>
      <c r="M86" s="5">
        <v>-902</v>
      </c>
      <c r="N86" s="5" t="s">
        <v>428</v>
      </c>
      <c r="O86" s="5" t="s">
        <v>32</v>
      </c>
      <c r="P86" s="5" t="s">
        <v>33</v>
      </c>
      <c r="Q86" s="5">
        <v>0</v>
      </c>
      <c r="R86" s="9">
        <v>44875</v>
      </c>
      <c r="S86" s="7">
        <v>44880</v>
      </c>
      <c r="T86" s="5" t="s">
        <v>34</v>
      </c>
      <c r="U86" s="5">
        <v>-902</v>
      </c>
      <c r="V86" s="5">
        <v>0</v>
      </c>
      <c r="W86" s="5">
        <v>0</v>
      </c>
      <c r="X86" s="5" t="s">
        <v>429</v>
      </c>
      <c r="Y86" s="5" t="s">
        <v>78</v>
      </c>
    </row>
    <row r="87" s="5" customFormat="1" spans="1:25">
      <c r="A87" s="5" t="s">
        <v>430</v>
      </c>
      <c r="B87" s="5" t="s">
        <v>26</v>
      </c>
      <c r="C87" s="5" t="s">
        <v>27</v>
      </c>
      <c r="D87" s="5" t="s">
        <v>246</v>
      </c>
      <c r="E87" s="5" t="s">
        <v>297</v>
      </c>
      <c r="F87" s="7">
        <v>44875</v>
      </c>
      <c r="G87" s="7">
        <v>44877</v>
      </c>
      <c r="H87" s="5">
        <v>1</v>
      </c>
      <c r="I87" s="5">
        <v>2</v>
      </c>
      <c r="J87" s="5">
        <v>2</v>
      </c>
      <c r="K87" s="5" t="s">
        <v>30</v>
      </c>
      <c r="L87" s="5">
        <v>902</v>
      </c>
      <c r="M87" s="5">
        <v>902</v>
      </c>
      <c r="N87" s="5" t="s">
        <v>431</v>
      </c>
      <c r="O87" s="5" t="s">
        <v>32</v>
      </c>
      <c r="P87" s="5" t="s">
        <v>33</v>
      </c>
      <c r="Q87" s="5">
        <v>0</v>
      </c>
      <c r="R87" s="9">
        <v>44875</v>
      </c>
      <c r="S87" s="7">
        <v>44880</v>
      </c>
      <c r="T87" s="5" t="s">
        <v>34</v>
      </c>
      <c r="U87" s="5">
        <v>902</v>
      </c>
      <c r="V87" s="5">
        <v>0</v>
      </c>
      <c r="W87" s="5">
        <v>0</v>
      </c>
      <c r="X87" s="5" t="s">
        <v>432</v>
      </c>
      <c r="Y87" s="5" t="s">
        <v>433</v>
      </c>
    </row>
    <row r="88" s="5" customFormat="1" spans="1:25">
      <c r="A88" s="5" t="s">
        <v>434</v>
      </c>
      <c r="B88" s="5" t="s">
        <v>26</v>
      </c>
      <c r="C88" s="5" t="s">
        <v>27</v>
      </c>
      <c r="D88" s="5" t="s">
        <v>435</v>
      </c>
      <c r="E88" s="5" t="s">
        <v>436</v>
      </c>
      <c r="F88" s="7">
        <v>44875</v>
      </c>
      <c r="G88" s="7">
        <v>44877</v>
      </c>
      <c r="H88" s="5">
        <v>1</v>
      </c>
      <c r="I88" s="5">
        <v>2</v>
      </c>
      <c r="J88" s="5">
        <v>2</v>
      </c>
      <c r="K88" s="5" t="s">
        <v>30</v>
      </c>
      <c r="L88" s="5">
        <v>2088</v>
      </c>
      <c r="M88" s="5">
        <v>2088</v>
      </c>
      <c r="N88" s="5" t="s">
        <v>437</v>
      </c>
      <c r="O88" s="5" t="s">
        <v>32</v>
      </c>
      <c r="P88" s="5" t="s">
        <v>33</v>
      </c>
      <c r="Q88" s="5">
        <v>0</v>
      </c>
      <c r="R88" s="9">
        <v>44875</v>
      </c>
      <c r="S88" s="7">
        <v>44880</v>
      </c>
      <c r="T88" s="5" t="s">
        <v>34</v>
      </c>
      <c r="U88" s="5">
        <v>2088</v>
      </c>
      <c r="V88" s="5">
        <v>0</v>
      </c>
      <c r="W88" s="5">
        <v>0</v>
      </c>
      <c r="X88" s="5" t="s">
        <v>438</v>
      </c>
      <c r="Y88" s="5" t="s">
        <v>439</v>
      </c>
    </row>
    <row r="89" s="5" customFormat="1" spans="1:25">
      <c r="A89" s="5" t="s">
        <v>440</v>
      </c>
      <c r="B89" s="5" t="s">
        <v>26</v>
      </c>
      <c r="C89" s="5" t="s">
        <v>27</v>
      </c>
      <c r="D89" s="5" t="s">
        <v>441</v>
      </c>
      <c r="E89" s="5" t="s">
        <v>442</v>
      </c>
      <c r="F89" s="7">
        <v>44875</v>
      </c>
      <c r="G89" s="7">
        <v>44877</v>
      </c>
      <c r="H89" s="5">
        <v>1</v>
      </c>
      <c r="I89" s="5">
        <v>2</v>
      </c>
      <c r="J89" s="5">
        <v>2</v>
      </c>
      <c r="K89" s="5" t="s">
        <v>30</v>
      </c>
      <c r="L89" s="5">
        <v>614</v>
      </c>
      <c r="M89" s="5">
        <v>614</v>
      </c>
      <c r="N89" s="5" t="s">
        <v>443</v>
      </c>
      <c r="O89" s="5" t="s">
        <v>32</v>
      </c>
      <c r="P89" s="5" t="s">
        <v>33</v>
      </c>
      <c r="Q89" s="5">
        <v>0</v>
      </c>
      <c r="R89" s="9">
        <v>44875</v>
      </c>
      <c r="S89" s="7">
        <v>44880</v>
      </c>
      <c r="T89" s="5" t="s">
        <v>34</v>
      </c>
      <c r="U89" s="5">
        <v>614</v>
      </c>
      <c r="V89" s="5">
        <v>0</v>
      </c>
      <c r="W89" s="5">
        <v>0</v>
      </c>
      <c r="X89" s="5" t="s">
        <v>444</v>
      </c>
      <c r="Y89" s="5" t="s">
        <v>445</v>
      </c>
    </row>
    <row r="90" s="5" customFormat="1" spans="1:25">
      <c r="A90" s="5" t="s">
        <v>446</v>
      </c>
      <c r="B90" s="5" t="s">
        <v>26</v>
      </c>
      <c r="C90" s="5" t="s">
        <v>27</v>
      </c>
      <c r="D90" s="5" t="s">
        <v>386</v>
      </c>
      <c r="E90" s="5" t="s">
        <v>387</v>
      </c>
      <c r="F90" s="7">
        <v>44876</v>
      </c>
      <c r="G90" s="7">
        <v>44877</v>
      </c>
      <c r="H90" s="5">
        <v>1</v>
      </c>
      <c r="I90" s="5">
        <v>1</v>
      </c>
      <c r="J90" s="5">
        <v>1</v>
      </c>
      <c r="K90" s="5" t="s">
        <v>30</v>
      </c>
      <c r="L90" s="5">
        <v>246</v>
      </c>
      <c r="M90" s="5">
        <v>246</v>
      </c>
      <c r="N90" s="5" t="s">
        <v>447</v>
      </c>
      <c r="O90" s="5" t="s">
        <v>32</v>
      </c>
      <c r="P90" s="5" t="s">
        <v>33</v>
      </c>
      <c r="Q90" s="5">
        <v>0</v>
      </c>
      <c r="R90" s="9">
        <v>44875</v>
      </c>
      <c r="S90" s="7">
        <v>44880</v>
      </c>
      <c r="T90" s="5" t="s">
        <v>34</v>
      </c>
      <c r="U90" s="5">
        <v>246</v>
      </c>
      <c r="V90" s="5">
        <v>0</v>
      </c>
      <c r="W90" s="5">
        <v>0</v>
      </c>
      <c r="X90" s="5" t="s">
        <v>448</v>
      </c>
      <c r="Y90" s="5" t="s">
        <v>449</v>
      </c>
    </row>
    <row r="91" s="5" customFormat="1" spans="1:26">
      <c r="A91" s="5" t="s">
        <v>450</v>
      </c>
      <c r="B91" s="5" t="s">
        <v>26</v>
      </c>
      <c r="C91" s="5" t="s">
        <v>27</v>
      </c>
      <c r="D91" s="5" t="s">
        <v>451</v>
      </c>
      <c r="E91" s="5" t="s">
        <v>452</v>
      </c>
      <c r="F91" s="7">
        <v>44875</v>
      </c>
      <c r="G91" s="7">
        <v>44877</v>
      </c>
      <c r="H91" s="5">
        <v>2</v>
      </c>
      <c r="I91" s="5">
        <v>2</v>
      </c>
      <c r="J91" s="5">
        <v>4</v>
      </c>
      <c r="K91" s="5" t="s">
        <v>30</v>
      </c>
      <c r="L91" s="5">
        <v>1104</v>
      </c>
      <c r="M91" s="5">
        <v>1104</v>
      </c>
      <c r="N91" s="5" t="s">
        <v>453</v>
      </c>
      <c r="O91" s="5" t="s">
        <v>32</v>
      </c>
      <c r="P91" s="5" t="s">
        <v>33</v>
      </c>
      <c r="Q91" s="5">
        <v>0</v>
      </c>
      <c r="R91" s="9">
        <v>44875</v>
      </c>
      <c r="S91" s="7">
        <v>44880</v>
      </c>
      <c r="T91" s="5" t="s">
        <v>34</v>
      </c>
      <c r="U91" s="5">
        <v>1104</v>
      </c>
      <c r="V91" s="5">
        <v>0</v>
      </c>
      <c r="W91" s="5">
        <v>0</v>
      </c>
      <c r="X91" s="5" t="s">
        <v>454</v>
      </c>
      <c r="Y91" s="5">
        <v>80471</v>
      </c>
      <c r="Z91" s="5" t="s">
        <v>455</v>
      </c>
    </row>
    <row r="92" s="5" customFormat="1" spans="1:25">
      <c r="A92" s="5" t="s">
        <v>456</v>
      </c>
      <c r="B92" s="5" t="s">
        <v>26</v>
      </c>
      <c r="C92" s="5" t="s">
        <v>27</v>
      </c>
      <c r="D92" s="5" t="s">
        <v>423</v>
      </c>
      <c r="E92" s="5" t="s">
        <v>253</v>
      </c>
      <c r="F92" s="7">
        <v>44875</v>
      </c>
      <c r="G92" s="7">
        <v>44877</v>
      </c>
      <c r="H92" s="5">
        <v>1</v>
      </c>
      <c r="I92" s="5">
        <v>2</v>
      </c>
      <c r="J92" s="5">
        <v>2</v>
      </c>
      <c r="K92" s="5" t="s">
        <v>30</v>
      </c>
      <c r="L92" s="5">
        <v>1094</v>
      </c>
      <c r="M92" s="5">
        <v>1094</v>
      </c>
      <c r="N92" s="5" t="s">
        <v>424</v>
      </c>
      <c r="O92" s="5" t="s">
        <v>32</v>
      </c>
      <c r="P92" s="5" t="s">
        <v>33</v>
      </c>
      <c r="Q92" s="5">
        <v>0</v>
      </c>
      <c r="R92" s="9">
        <v>44875</v>
      </c>
      <c r="S92" s="7">
        <v>44880</v>
      </c>
      <c r="T92" s="5" t="s">
        <v>34</v>
      </c>
      <c r="U92" s="5">
        <v>1094</v>
      </c>
      <c r="V92" s="5">
        <v>0</v>
      </c>
      <c r="W92" s="5">
        <v>0</v>
      </c>
      <c r="X92" s="5" t="s">
        <v>457</v>
      </c>
      <c r="Y92" s="5" t="s">
        <v>426</v>
      </c>
    </row>
    <row r="93" s="5" customFormat="1" spans="1:25">
      <c r="A93" s="5" t="s">
        <v>458</v>
      </c>
      <c r="B93" s="5" t="s">
        <v>26</v>
      </c>
      <c r="C93" s="5" t="s">
        <v>27</v>
      </c>
      <c r="D93" s="5" t="s">
        <v>459</v>
      </c>
      <c r="E93" s="5" t="s">
        <v>460</v>
      </c>
      <c r="F93" s="7">
        <v>44876</v>
      </c>
      <c r="G93" s="7">
        <v>44877</v>
      </c>
      <c r="H93" s="5">
        <v>1</v>
      </c>
      <c r="I93" s="5">
        <v>1</v>
      </c>
      <c r="J93" s="5">
        <v>1</v>
      </c>
      <c r="K93" s="5" t="s">
        <v>30</v>
      </c>
      <c r="L93" s="5">
        <v>240</v>
      </c>
      <c r="M93" s="5">
        <v>240</v>
      </c>
      <c r="N93" s="5" t="s">
        <v>461</v>
      </c>
      <c r="O93" s="5" t="s">
        <v>32</v>
      </c>
      <c r="P93" s="5" t="s">
        <v>33</v>
      </c>
      <c r="Q93" s="5">
        <v>0</v>
      </c>
      <c r="R93" s="9">
        <v>44875</v>
      </c>
      <c r="S93" s="7">
        <v>44880</v>
      </c>
      <c r="T93" s="5" t="s">
        <v>34</v>
      </c>
      <c r="U93" s="5">
        <v>240</v>
      </c>
      <c r="V93" s="5">
        <v>0</v>
      </c>
      <c r="W93" s="5">
        <v>0</v>
      </c>
      <c r="X93" s="5" t="s">
        <v>462</v>
      </c>
      <c r="Y93" s="5" t="s">
        <v>463</v>
      </c>
    </row>
    <row r="94" s="5" customFormat="1" spans="1:25">
      <c r="A94" s="5" t="s">
        <v>464</v>
      </c>
      <c r="B94" s="5" t="s">
        <v>26</v>
      </c>
      <c r="C94" s="5" t="s">
        <v>27</v>
      </c>
      <c r="D94" s="5" t="s">
        <v>465</v>
      </c>
      <c r="E94" s="5" t="s">
        <v>466</v>
      </c>
      <c r="F94" s="7">
        <v>44876</v>
      </c>
      <c r="G94" s="7">
        <v>44877</v>
      </c>
      <c r="H94" s="5">
        <v>1</v>
      </c>
      <c r="I94" s="5">
        <v>1</v>
      </c>
      <c r="J94" s="5">
        <v>1</v>
      </c>
      <c r="K94" s="5" t="s">
        <v>30</v>
      </c>
      <c r="L94" s="5">
        <v>305</v>
      </c>
      <c r="M94" s="5">
        <v>305</v>
      </c>
      <c r="N94" s="5" t="s">
        <v>467</v>
      </c>
      <c r="O94" s="5" t="s">
        <v>32</v>
      </c>
      <c r="P94" s="5" t="s">
        <v>33</v>
      </c>
      <c r="Q94" s="5">
        <v>0</v>
      </c>
      <c r="R94" s="9">
        <v>44875</v>
      </c>
      <c r="S94" s="7">
        <v>44880</v>
      </c>
      <c r="T94" s="5" t="s">
        <v>34</v>
      </c>
      <c r="U94" s="5">
        <v>305</v>
      </c>
      <c r="V94" s="5">
        <v>0</v>
      </c>
      <c r="W94" s="5">
        <v>0</v>
      </c>
      <c r="X94" s="5" t="s">
        <v>468</v>
      </c>
      <c r="Y94" s="5" t="s">
        <v>469</v>
      </c>
    </row>
    <row r="95" s="5" customFormat="1" spans="1:25">
      <c r="A95" s="5" t="s">
        <v>422</v>
      </c>
      <c r="B95" s="5" t="s">
        <v>26</v>
      </c>
      <c r="C95" s="5" t="s">
        <v>79</v>
      </c>
      <c r="D95" s="5" t="s">
        <v>423</v>
      </c>
      <c r="E95" s="5" t="s">
        <v>253</v>
      </c>
      <c r="F95" s="7">
        <v>44875</v>
      </c>
      <c r="G95" s="7">
        <v>44877</v>
      </c>
      <c r="H95" s="5">
        <v>1</v>
      </c>
      <c r="I95" s="5">
        <v>2</v>
      </c>
      <c r="J95" s="5">
        <v>2</v>
      </c>
      <c r="K95" s="5" t="s">
        <v>30</v>
      </c>
      <c r="L95" s="5">
        <v>-1094</v>
      </c>
      <c r="M95" s="5">
        <v>-1094</v>
      </c>
      <c r="N95" s="5" t="s">
        <v>424</v>
      </c>
      <c r="O95" s="5" t="s">
        <v>32</v>
      </c>
      <c r="P95" s="5" t="s">
        <v>33</v>
      </c>
      <c r="Q95" s="5">
        <v>0</v>
      </c>
      <c r="R95" s="9">
        <v>44875</v>
      </c>
      <c r="S95" s="7">
        <v>44880</v>
      </c>
      <c r="T95" s="5" t="s">
        <v>34</v>
      </c>
      <c r="U95" s="5">
        <v>-1094</v>
      </c>
      <c r="V95" s="5">
        <v>0</v>
      </c>
      <c r="W95" s="5">
        <v>0</v>
      </c>
      <c r="X95" s="5" t="s">
        <v>425</v>
      </c>
      <c r="Y95" s="5" t="s">
        <v>426</v>
      </c>
    </row>
    <row r="96" s="5" customFormat="1" spans="1:25">
      <c r="A96" s="5" t="s">
        <v>470</v>
      </c>
      <c r="B96" s="5" t="s">
        <v>26</v>
      </c>
      <c r="C96" s="5" t="s">
        <v>27</v>
      </c>
      <c r="D96" s="5" t="s">
        <v>217</v>
      </c>
      <c r="E96" s="5" t="s">
        <v>471</v>
      </c>
      <c r="F96" s="7">
        <v>44876</v>
      </c>
      <c r="G96" s="7">
        <v>44877</v>
      </c>
      <c r="H96" s="5">
        <v>1</v>
      </c>
      <c r="I96" s="5">
        <v>1</v>
      </c>
      <c r="J96" s="5">
        <v>1</v>
      </c>
      <c r="K96" s="5" t="s">
        <v>30</v>
      </c>
      <c r="L96" s="5">
        <v>849</v>
      </c>
      <c r="M96" s="5">
        <v>849</v>
      </c>
      <c r="N96" s="5" t="s">
        <v>472</v>
      </c>
      <c r="O96" s="5" t="s">
        <v>32</v>
      </c>
      <c r="P96" s="5" t="s">
        <v>33</v>
      </c>
      <c r="Q96" s="5">
        <v>0</v>
      </c>
      <c r="R96" s="9">
        <v>44875</v>
      </c>
      <c r="S96" s="7">
        <v>44880</v>
      </c>
      <c r="T96" s="5" t="s">
        <v>34</v>
      </c>
      <c r="U96" s="5">
        <v>849</v>
      </c>
      <c r="V96" s="5">
        <v>0</v>
      </c>
      <c r="W96" s="5">
        <v>0</v>
      </c>
      <c r="X96" s="5" t="s">
        <v>473</v>
      </c>
      <c r="Y96" s="5" t="s">
        <v>474</v>
      </c>
    </row>
    <row r="97" s="5" customFormat="1" spans="1:25">
      <c r="A97" s="5" t="s">
        <v>475</v>
      </c>
      <c r="B97" s="5" t="s">
        <v>26</v>
      </c>
      <c r="C97" s="5" t="s">
        <v>27</v>
      </c>
      <c r="D97" s="5" t="s">
        <v>476</v>
      </c>
      <c r="E97" s="5" t="s">
        <v>477</v>
      </c>
      <c r="F97" s="7">
        <v>44876</v>
      </c>
      <c r="G97" s="7">
        <v>44877</v>
      </c>
      <c r="H97" s="5">
        <v>1</v>
      </c>
      <c r="I97" s="5">
        <v>1</v>
      </c>
      <c r="J97" s="5">
        <v>1</v>
      </c>
      <c r="K97" s="5" t="s">
        <v>30</v>
      </c>
      <c r="L97" s="5">
        <v>1009</v>
      </c>
      <c r="M97" s="5">
        <v>1009</v>
      </c>
      <c r="N97" s="5" t="s">
        <v>478</v>
      </c>
      <c r="O97" s="5" t="s">
        <v>32</v>
      </c>
      <c r="P97" s="5" t="s">
        <v>33</v>
      </c>
      <c r="Q97" s="5">
        <v>0</v>
      </c>
      <c r="R97" s="9">
        <v>44875</v>
      </c>
      <c r="S97" s="7">
        <v>44880</v>
      </c>
      <c r="T97" s="5" t="s">
        <v>34</v>
      </c>
      <c r="U97" s="5">
        <v>1009</v>
      </c>
      <c r="V97" s="5">
        <v>0</v>
      </c>
      <c r="W97" s="5">
        <v>0</v>
      </c>
      <c r="X97" s="5" t="s">
        <v>479</v>
      </c>
      <c r="Y97" s="5" t="s">
        <v>480</v>
      </c>
    </row>
    <row r="98" s="5" customFormat="1" spans="1:25">
      <c r="A98" s="5" t="s">
        <v>481</v>
      </c>
      <c r="B98" s="5" t="s">
        <v>26</v>
      </c>
      <c r="C98" s="5" t="s">
        <v>27</v>
      </c>
      <c r="D98" s="5" t="s">
        <v>482</v>
      </c>
      <c r="E98" s="5" t="s">
        <v>483</v>
      </c>
      <c r="F98" s="7">
        <v>44875</v>
      </c>
      <c r="G98" s="7">
        <v>44877</v>
      </c>
      <c r="H98" s="5">
        <v>1</v>
      </c>
      <c r="I98" s="5">
        <v>2</v>
      </c>
      <c r="J98" s="5">
        <v>2</v>
      </c>
      <c r="K98" s="5" t="s">
        <v>30</v>
      </c>
      <c r="L98" s="5">
        <v>1992</v>
      </c>
      <c r="M98" s="5">
        <v>1992</v>
      </c>
      <c r="N98" s="5" t="s">
        <v>484</v>
      </c>
      <c r="O98" s="5" t="s">
        <v>32</v>
      </c>
      <c r="P98" s="5" t="s">
        <v>33</v>
      </c>
      <c r="Q98" s="5">
        <v>0</v>
      </c>
      <c r="R98" s="9">
        <v>44875</v>
      </c>
      <c r="S98" s="7">
        <v>44880</v>
      </c>
      <c r="T98" s="5" t="s">
        <v>34</v>
      </c>
      <c r="U98" s="5">
        <v>1992</v>
      </c>
      <c r="V98" s="5">
        <v>0</v>
      </c>
      <c r="W98" s="5">
        <v>0</v>
      </c>
      <c r="X98" s="5" t="s">
        <v>485</v>
      </c>
      <c r="Y98" s="5" t="s">
        <v>78</v>
      </c>
    </row>
    <row r="99" s="5" customFormat="1" spans="1:25">
      <c r="A99" s="5" t="s">
        <v>486</v>
      </c>
      <c r="B99" s="5" t="s">
        <v>26</v>
      </c>
      <c r="C99" s="5" t="s">
        <v>27</v>
      </c>
      <c r="D99" s="5" t="s">
        <v>476</v>
      </c>
      <c r="E99" s="5" t="s">
        <v>477</v>
      </c>
      <c r="F99" s="7">
        <v>44876</v>
      </c>
      <c r="G99" s="7">
        <v>44877</v>
      </c>
      <c r="H99" s="5">
        <v>1</v>
      </c>
      <c r="I99" s="5">
        <v>1</v>
      </c>
      <c r="J99" s="5">
        <v>1</v>
      </c>
      <c r="K99" s="5" t="s">
        <v>30</v>
      </c>
      <c r="L99" s="5">
        <v>1009</v>
      </c>
      <c r="M99" s="5">
        <v>1009</v>
      </c>
      <c r="N99" s="5" t="s">
        <v>487</v>
      </c>
      <c r="O99" s="5" t="s">
        <v>32</v>
      </c>
      <c r="P99" s="5" t="s">
        <v>33</v>
      </c>
      <c r="Q99" s="5">
        <v>0</v>
      </c>
      <c r="R99" s="9">
        <v>44875</v>
      </c>
      <c r="S99" s="7">
        <v>44880</v>
      </c>
      <c r="T99" s="5" t="s">
        <v>34</v>
      </c>
      <c r="U99" s="5">
        <v>1009</v>
      </c>
      <c r="V99" s="5">
        <v>0</v>
      </c>
      <c r="W99" s="5">
        <v>0</v>
      </c>
      <c r="X99" s="5" t="s">
        <v>488</v>
      </c>
      <c r="Y99" s="5" t="s">
        <v>489</v>
      </c>
    </row>
    <row r="100" s="5" customFormat="1" spans="1:25">
      <c r="A100" s="5" t="s">
        <v>490</v>
      </c>
      <c r="B100" s="5" t="s">
        <v>26</v>
      </c>
      <c r="C100" s="5" t="s">
        <v>27</v>
      </c>
      <c r="D100" s="5" t="s">
        <v>476</v>
      </c>
      <c r="E100" s="5" t="s">
        <v>477</v>
      </c>
      <c r="F100" s="7">
        <v>44876</v>
      </c>
      <c r="G100" s="7">
        <v>44877</v>
      </c>
      <c r="H100" s="5">
        <v>1</v>
      </c>
      <c r="I100" s="5">
        <v>1</v>
      </c>
      <c r="J100" s="5">
        <v>1</v>
      </c>
      <c r="K100" s="5" t="s">
        <v>30</v>
      </c>
      <c r="L100" s="5">
        <v>1009</v>
      </c>
      <c r="M100" s="5">
        <v>1009</v>
      </c>
      <c r="N100" s="5" t="s">
        <v>491</v>
      </c>
      <c r="O100" s="5" t="s">
        <v>32</v>
      </c>
      <c r="P100" s="5" t="s">
        <v>33</v>
      </c>
      <c r="Q100" s="5">
        <v>0</v>
      </c>
      <c r="R100" s="9">
        <v>44875</v>
      </c>
      <c r="S100" s="7">
        <v>44880</v>
      </c>
      <c r="T100" s="5" t="s">
        <v>34</v>
      </c>
      <c r="U100" s="5">
        <v>1009</v>
      </c>
      <c r="V100" s="5">
        <v>0</v>
      </c>
      <c r="W100" s="5">
        <v>0</v>
      </c>
      <c r="X100" s="5" t="s">
        <v>492</v>
      </c>
      <c r="Y100" s="5" t="s">
        <v>493</v>
      </c>
    </row>
    <row r="101" s="5" customFormat="1" spans="1:25">
      <c r="A101" s="5" t="s">
        <v>481</v>
      </c>
      <c r="B101" s="5" t="s">
        <v>26</v>
      </c>
      <c r="C101" s="5" t="s">
        <v>79</v>
      </c>
      <c r="D101" s="5" t="s">
        <v>482</v>
      </c>
      <c r="E101" s="5" t="s">
        <v>483</v>
      </c>
      <c r="F101" s="7">
        <v>44875</v>
      </c>
      <c r="G101" s="7">
        <v>44877</v>
      </c>
      <c r="H101" s="5">
        <v>1</v>
      </c>
      <c r="I101" s="5">
        <v>2</v>
      </c>
      <c r="J101" s="5">
        <v>2</v>
      </c>
      <c r="K101" s="5" t="s">
        <v>30</v>
      </c>
      <c r="L101" s="5">
        <v>-1992</v>
      </c>
      <c r="M101" s="5">
        <v>-1992</v>
      </c>
      <c r="N101" s="5" t="s">
        <v>484</v>
      </c>
      <c r="O101" s="5" t="s">
        <v>32</v>
      </c>
      <c r="P101" s="5" t="s">
        <v>33</v>
      </c>
      <c r="Q101" s="5">
        <v>0</v>
      </c>
      <c r="R101" s="9">
        <v>44875</v>
      </c>
      <c r="S101" s="7">
        <v>44880</v>
      </c>
      <c r="T101" s="5" t="s">
        <v>34</v>
      </c>
      <c r="U101" s="5">
        <v>-1992</v>
      </c>
      <c r="V101" s="5">
        <v>0</v>
      </c>
      <c r="W101" s="5">
        <v>0</v>
      </c>
      <c r="X101" s="5" t="s">
        <v>485</v>
      </c>
      <c r="Y101" s="5" t="s">
        <v>78</v>
      </c>
    </row>
    <row r="102" s="5" customFormat="1" spans="1:25">
      <c r="A102" s="5" t="s">
        <v>494</v>
      </c>
      <c r="B102" s="5" t="s">
        <v>26</v>
      </c>
      <c r="C102" s="5" t="s">
        <v>27</v>
      </c>
      <c r="D102" s="5" t="s">
        <v>217</v>
      </c>
      <c r="E102" s="5" t="s">
        <v>495</v>
      </c>
      <c r="F102" s="7">
        <v>44876</v>
      </c>
      <c r="G102" s="7">
        <v>44877</v>
      </c>
      <c r="H102" s="5">
        <v>1</v>
      </c>
      <c r="I102" s="5">
        <v>1</v>
      </c>
      <c r="J102" s="5">
        <v>1</v>
      </c>
      <c r="K102" s="5" t="s">
        <v>30</v>
      </c>
      <c r="L102" s="5">
        <v>550</v>
      </c>
      <c r="M102" s="5">
        <v>550</v>
      </c>
      <c r="N102" s="5" t="s">
        <v>496</v>
      </c>
      <c r="O102" s="5" t="s">
        <v>32</v>
      </c>
      <c r="P102" s="5" t="s">
        <v>33</v>
      </c>
      <c r="Q102" s="5">
        <v>0</v>
      </c>
      <c r="R102" s="9">
        <v>44875</v>
      </c>
      <c r="S102" s="7">
        <v>44880</v>
      </c>
      <c r="T102" s="5" t="s">
        <v>34</v>
      </c>
      <c r="U102" s="5">
        <v>550</v>
      </c>
      <c r="V102" s="5">
        <v>0</v>
      </c>
      <c r="W102" s="5">
        <v>0</v>
      </c>
      <c r="X102" s="5" t="s">
        <v>497</v>
      </c>
      <c r="Y102" s="5" t="s">
        <v>498</v>
      </c>
    </row>
    <row r="103" s="5" customFormat="1" spans="1:25">
      <c r="A103" s="5" t="s">
        <v>499</v>
      </c>
      <c r="B103" s="5" t="s">
        <v>26</v>
      </c>
      <c r="C103" s="5" t="s">
        <v>27</v>
      </c>
      <c r="D103" s="5" t="s">
        <v>500</v>
      </c>
      <c r="E103" s="5" t="s">
        <v>501</v>
      </c>
      <c r="F103" s="7">
        <v>44876</v>
      </c>
      <c r="G103" s="7">
        <v>44877</v>
      </c>
      <c r="H103" s="5">
        <v>2</v>
      </c>
      <c r="I103" s="5">
        <v>1</v>
      </c>
      <c r="J103" s="5">
        <v>2</v>
      </c>
      <c r="K103" s="5" t="s">
        <v>30</v>
      </c>
      <c r="L103" s="5">
        <v>630</v>
      </c>
      <c r="M103" s="5">
        <v>630</v>
      </c>
      <c r="N103" s="5" t="s">
        <v>502</v>
      </c>
      <c r="O103" s="5" t="s">
        <v>32</v>
      </c>
      <c r="P103" s="5" t="s">
        <v>33</v>
      </c>
      <c r="Q103" s="5">
        <v>0</v>
      </c>
      <c r="R103" s="9">
        <v>44875</v>
      </c>
      <c r="S103" s="7">
        <v>44880</v>
      </c>
      <c r="T103" s="5" t="s">
        <v>34</v>
      </c>
      <c r="U103" s="5">
        <v>630</v>
      </c>
      <c r="V103" s="5">
        <v>0</v>
      </c>
      <c r="W103" s="5">
        <v>0</v>
      </c>
      <c r="X103" s="5" t="s">
        <v>503</v>
      </c>
      <c r="Y103" s="5" t="s">
        <v>504</v>
      </c>
    </row>
    <row r="104" s="5" customFormat="1" spans="1:25">
      <c r="A104" s="5" t="s">
        <v>505</v>
      </c>
      <c r="B104" s="5" t="s">
        <v>26</v>
      </c>
      <c r="C104" s="5" t="s">
        <v>27</v>
      </c>
      <c r="D104" s="5" t="s">
        <v>465</v>
      </c>
      <c r="E104" s="5" t="s">
        <v>466</v>
      </c>
      <c r="F104" s="7">
        <v>44876</v>
      </c>
      <c r="G104" s="7">
        <v>44877</v>
      </c>
      <c r="H104" s="5">
        <v>1</v>
      </c>
      <c r="I104" s="5">
        <v>1</v>
      </c>
      <c r="J104" s="5">
        <v>1</v>
      </c>
      <c r="K104" s="5" t="s">
        <v>30</v>
      </c>
      <c r="L104" s="5">
        <v>305</v>
      </c>
      <c r="M104" s="5">
        <v>305</v>
      </c>
      <c r="N104" s="5" t="s">
        <v>506</v>
      </c>
      <c r="O104" s="5" t="s">
        <v>32</v>
      </c>
      <c r="P104" s="5" t="s">
        <v>33</v>
      </c>
      <c r="Q104" s="5">
        <v>0</v>
      </c>
      <c r="R104" s="9">
        <v>44875</v>
      </c>
      <c r="S104" s="7">
        <v>44880</v>
      </c>
      <c r="T104" s="5" t="s">
        <v>34</v>
      </c>
      <c r="U104" s="5">
        <v>305</v>
      </c>
      <c r="V104" s="5">
        <v>0</v>
      </c>
      <c r="W104" s="5">
        <v>0</v>
      </c>
      <c r="X104" s="5" t="s">
        <v>507</v>
      </c>
      <c r="Y104" s="5" t="s">
        <v>508</v>
      </c>
    </row>
    <row r="105" s="5" customFormat="1" spans="1:25">
      <c r="A105" s="5" t="s">
        <v>509</v>
      </c>
      <c r="B105" s="5" t="s">
        <v>26</v>
      </c>
      <c r="C105" s="5" t="s">
        <v>27</v>
      </c>
      <c r="D105" s="5" t="s">
        <v>405</v>
      </c>
      <c r="E105" s="5" t="s">
        <v>406</v>
      </c>
      <c r="F105" s="7">
        <v>44876</v>
      </c>
      <c r="G105" s="7">
        <v>44877</v>
      </c>
      <c r="H105" s="5">
        <v>1</v>
      </c>
      <c r="I105" s="5">
        <v>1</v>
      </c>
      <c r="J105" s="5">
        <v>1</v>
      </c>
      <c r="K105" s="5" t="s">
        <v>30</v>
      </c>
      <c r="L105" s="5">
        <v>235</v>
      </c>
      <c r="M105" s="5">
        <v>235</v>
      </c>
      <c r="N105" s="5" t="s">
        <v>510</v>
      </c>
      <c r="O105" s="5" t="s">
        <v>32</v>
      </c>
      <c r="P105" s="5" t="s">
        <v>33</v>
      </c>
      <c r="Q105" s="5">
        <v>0</v>
      </c>
      <c r="R105" s="9">
        <v>44875</v>
      </c>
      <c r="S105" s="7">
        <v>44880</v>
      </c>
      <c r="T105" s="5" t="s">
        <v>34</v>
      </c>
      <c r="U105" s="5">
        <v>235</v>
      </c>
      <c r="V105" s="5">
        <v>0</v>
      </c>
      <c r="W105" s="5">
        <v>0</v>
      </c>
      <c r="X105" s="5" t="s">
        <v>511</v>
      </c>
      <c r="Y105" s="5" t="s">
        <v>512</v>
      </c>
    </row>
    <row r="106" s="5" customFormat="1" spans="1:25">
      <c r="A106" s="5" t="s">
        <v>513</v>
      </c>
      <c r="B106" s="5" t="s">
        <v>26</v>
      </c>
      <c r="C106" s="5" t="s">
        <v>27</v>
      </c>
      <c r="D106" s="5" t="s">
        <v>514</v>
      </c>
      <c r="E106" s="5" t="s">
        <v>515</v>
      </c>
      <c r="F106" s="7">
        <v>44876</v>
      </c>
      <c r="G106" s="7">
        <v>44877</v>
      </c>
      <c r="H106" s="5">
        <v>1</v>
      </c>
      <c r="I106" s="5">
        <v>1</v>
      </c>
      <c r="J106" s="5">
        <v>1</v>
      </c>
      <c r="K106" s="5" t="s">
        <v>30</v>
      </c>
      <c r="L106" s="5">
        <v>345</v>
      </c>
      <c r="M106" s="5">
        <v>345</v>
      </c>
      <c r="N106" s="5" t="s">
        <v>516</v>
      </c>
      <c r="O106" s="5" t="s">
        <v>32</v>
      </c>
      <c r="P106" s="5" t="s">
        <v>33</v>
      </c>
      <c r="Q106" s="5">
        <v>0</v>
      </c>
      <c r="R106" s="9">
        <v>44875</v>
      </c>
      <c r="S106" s="7">
        <v>44880</v>
      </c>
      <c r="T106" s="5" t="s">
        <v>34</v>
      </c>
      <c r="U106" s="5">
        <v>345</v>
      </c>
      <c r="V106" s="5">
        <v>0</v>
      </c>
      <c r="W106" s="5">
        <v>0</v>
      </c>
      <c r="X106" s="5" t="s">
        <v>517</v>
      </c>
      <c r="Y106" s="5" t="s">
        <v>518</v>
      </c>
    </row>
    <row r="107" s="5" customFormat="1" spans="1:25">
      <c r="A107" s="5" t="s">
        <v>519</v>
      </c>
      <c r="B107" s="5" t="s">
        <v>26</v>
      </c>
      <c r="C107" s="5" t="s">
        <v>27</v>
      </c>
      <c r="D107" s="5" t="s">
        <v>520</v>
      </c>
      <c r="E107" s="5" t="s">
        <v>297</v>
      </c>
      <c r="F107" s="7">
        <v>44876</v>
      </c>
      <c r="G107" s="7">
        <v>44877</v>
      </c>
      <c r="H107" s="5">
        <v>1</v>
      </c>
      <c r="I107" s="5">
        <v>1</v>
      </c>
      <c r="J107" s="5">
        <v>1</v>
      </c>
      <c r="K107" s="5" t="s">
        <v>30</v>
      </c>
      <c r="L107" s="5">
        <v>158</v>
      </c>
      <c r="M107" s="5">
        <v>158</v>
      </c>
      <c r="N107" s="5" t="s">
        <v>521</v>
      </c>
      <c r="O107" s="5" t="s">
        <v>32</v>
      </c>
      <c r="P107" s="5" t="s">
        <v>33</v>
      </c>
      <c r="Q107" s="5">
        <v>0</v>
      </c>
      <c r="R107" s="9">
        <v>44876</v>
      </c>
      <c r="S107" s="7">
        <v>44880</v>
      </c>
      <c r="T107" s="5" t="s">
        <v>34</v>
      </c>
      <c r="U107" s="5">
        <v>158</v>
      </c>
      <c r="V107" s="5">
        <v>0</v>
      </c>
      <c r="W107" s="5">
        <v>0</v>
      </c>
      <c r="X107" s="5" t="s">
        <v>522</v>
      </c>
      <c r="Y107" s="5" t="s">
        <v>78</v>
      </c>
    </row>
    <row r="108" s="5" customFormat="1" spans="1:25">
      <c r="A108" s="5" t="s">
        <v>523</v>
      </c>
      <c r="B108" s="5" t="s">
        <v>26</v>
      </c>
      <c r="C108" s="5" t="s">
        <v>27</v>
      </c>
      <c r="D108" s="5" t="s">
        <v>268</v>
      </c>
      <c r="E108" s="5" t="s">
        <v>524</v>
      </c>
      <c r="F108" s="7">
        <v>44876</v>
      </c>
      <c r="G108" s="7">
        <v>44877</v>
      </c>
      <c r="H108" s="5">
        <v>1</v>
      </c>
      <c r="I108" s="5">
        <v>1</v>
      </c>
      <c r="J108" s="5">
        <v>1</v>
      </c>
      <c r="K108" s="5" t="s">
        <v>30</v>
      </c>
      <c r="L108" s="5">
        <v>564</v>
      </c>
      <c r="M108" s="5">
        <v>564</v>
      </c>
      <c r="N108" s="5" t="s">
        <v>525</v>
      </c>
      <c r="O108" s="5" t="s">
        <v>32</v>
      </c>
      <c r="P108" s="5" t="s">
        <v>33</v>
      </c>
      <c r="Q108" s="5">
        <v>0</v>
      </c>
      <c r="R108" s="9">
        <v>44876</v>
      </c>
      <c r="S108" s="7">
        <v>44880</v>
      </c>
      <c r="T108" s="5" t="s">
        <v>34</v>
      </c>
      <c r="U108" s="5">
        <v>564</v>
      </c>
      <c r="V108" s="5">
        <v>0</v>
      </c>
      <c r="W108" s="5">
        <v>0</v>
      </c>
      <c r="X108" s="5" t="s">
        <v>526</v>
      </c>
      <c r="Y108" s="5" t="s">
        <v>527</v>
      </c>
    </row>
    <row r="109" s="5" customFormat="1" spans="1:25">
      <c r="A109" s="5" t="s">
        <v>528</v>
      </c>
      <c r="B109" s="5" t="s">
        <v>26</v>
      </c>
      <c r="C109" s="5" t="s">
        <v>27</v>
      </c>
      <c r="D109" s="5" t="s">
        <v>529</v>
      </c>
      <c r="E109" s="5" t="s">
        <v>530</v>
      </c>
      <c r="F109" s="7">
        <v>44876</v>
      </c>
      <c r="G109" s="7">
        <v>44877</v>
      </c>
      <c r="H109" s="5">
        <v>1</v>
      </c>
      <c r="I109" s="5">
        <v>1</v>
      </c>
      <c r="J109" s="5">
        <v>1</v>
      </c>
      <c r="K109" s="5" t="s">
        <v>30</v>
      </c>
      <c r="L109" s="5">
        <v>654</v>
      </c>
      <c r="M109" s="5">
        <v>654</v>
      </c>
      <c r="N109" s="5" t="s">
        <v>531</v>
      </c>
      <c r="O109" s="5" t="s">
        <v>32</v>
      </c>
      <c r="P109" s="5" t="s">
        <v>33</v>
      </c>
      <c r="Q109" s="5">
        <v>0</v>
      </c>
      <c r="R109" s="9">
        <v>44876</v>
      </c>
      <c r="S109" s="7">
        <v>44880</v>
      </c>
      <c r="T109" s="5" t="s">
        <v>34</v>
      </c>
      <c r="U109" s="5">
        <v>654</v>
      </c>
      <c r="V109" s="5">
        <v>0</v>
      </c>
      <c r="W109" s="5">
        <v>0</v>
      </c>
      <c r="X109" s="5" t="s">
        <v>532</v>
      </c>
      <c r="Y109" s="5" t="s">
        <v>533</v>
      </c>
    </row>
    <row r="110" s="5" customFormat="1" spans="1:25">
      <c r="A110" s="5" t="s">
        <v>534</v>
      </c>
      <c r="B110" s="5" t="s">
        <v>26</v>
      </c>
      <c r="C110" s="5" t="s">
        <v>27</v>
      </c>
      <c r="D110" s="5" t="s">
        <v>535</v>
      </c>
      <c r="E110" s="5" t="s">
        <v>536</v>
      </c>
      <c r="F110" s="7">
        <v>44876</v>
      </c>
      <c r="G110" s="7">
        <v>44877</v>
      </c>
      <c r="H110" s="5">
        <v>1</v>
      </c>
      <c r="I110" s="5">
        <v>1</v>
      </c>
      <c r="J110" s="5">
        <v>1</v>
      </c>
      <c r="K110" s="5" t="s">
        <v>30</v>
      </c>
      <c r="L110" s="5">
        <v>666</v>
      </c>
      <c r="M110" s="5">
        <v>666</v>
      </c>
      <c r="N110" s="5" t="s">
        <v>537</v>
      </c>
      <c r="O110" s="5" t="s">
        <v>32</v>
      </c>
      <c r="P110" s="5" t="s">
        <v>33</v>
      </c>
      <c r="Q110" s="5">
        <v>0</v>
      </c>
      <c r="R110" s="9">
        <v>44876</v>
      </c>
      <c r="S110" s="7">
        <v>44880</v>
      </c>
      <c r="T110" s="5" t="s">
        <v>34</v>
      </c>
      <c r="U110" s="5">
        <v>666</v>
      </c>
      <c r="V110" s="5">
        <v>0</v>
      </c>
      <c r="W110" s="5">
        <v>0</v>
      </c>
      <c r="X110" s="5" t="s">
        <v>538</v>
      </c>
      <c r="Y110" s="5" t="s">
        <v>305</v>
      </c>
    </row>
    <row r="111" s="5" customFormat="1" spans="1:25">
      <c r="A111" s="5" t="s">
        <v>519</v>
      </c>
      <c r="B111" s="5" t="s">
        <v>26</v>
      </c>
      <c r="C111" s="5" t="s">
        <v>79</v>
      </c>
      <c r="D111" s="5" t="s">
        <v>520</v>
      </c>
      <c r="E111" s="5" t="s">
        <v>297</v>
      </c>
      <c r="F111" s="7">
        <v>44876</v>
      </c>
      <c r="G111" s="7">
        <v>44877</v>
      </c>
      <c r="H111" s="5">
        <v>1</v>
      </c>
      <c r="I111" s="5">
        <v>1</v>
      </c>
      <c r="J111" s="5">
        <v>1</v>
      </c>
      <c r="K111" s="5" t="s">
        <v>30</v>
      </c>
      <c r="L111" s="5">
        <v>-158</v>
      </c>
      <c r="M111" s="5">
        <v>-158</v>
      </c>
      <c r="N111" s="5" t="s">
        <v>521</v>
      </c>
      <c r="O111" s="5" t="s">
        <v>32</v>
      </c>
      <c r="P111" s="5" t="s">
        <v>33</v>
      </c>
      <c r="Q111" s="5">
        <v>0</v>
      </c>
      <c r="R111" s="9">
        <v>44876</v>
      </c>
      <c r="S111" s="7">
        <v>44880</v>
      </c>
      <c r="T111" s="5" t="s">
        <v>34</v>
      </c>
      <c r="U111" s="5">
        <v>-158</v>
      </c>
      <c r="V111" s="5">
        <v>0</v>
      </c>
      <c r="W111" s="5">
        <v>0</v>
      </c>
      <c r="X111" s="5" t="s">
        <v>522</v>
      </c>
      <c r="Y111" s="5" t="s">
        <v>78</v>
      </c>
    </row>
    <row r="112" s="5" customFormat="1" spans="1:25">
      <c r="A112" s="5" t="s">
        <v>539</v>
      </c>
      <c r="B112" s="5" t="s">
        <v>26</v>
      </c>
      <c r="C112" s="5" t="s">
        <v>27</v>
      </c>
      <c r="D112" s="5" t="s">
        <v>540</v>
      </c>
      <c r="E112" s="5" t="s">
        <v>541</v>
      </c>
      <c r="F112" s="7">
        <v>44876</v>
      </c>
      <c r="G112" s="7">
        <v>44877</v>
      </c>
      <c r="H112" s="5">
        <v>1</v>
      </c>
      <c r="I112" s="5">
        <v>1</v>
      </c>
      <c r="J112" s="5">
        <v>1</v>
      </c>
      <c r="K112" s="5" t="s">
        <v>30</v>
      </c>
      <c r="L112" s="5">
        <v>294</v>
      </c>
      <c r="M112" s="5">
        <v>294</v>
      </c>
      <c r="N112" s="5" t="s">
        <v>542</v>
      </c>
      <c r="O112" s="5" t="s">
        <v>32</v>
      </c>
      <c r="P112" s="5" t="s">
        <v>33</v>
      </c>
      <c r="Q112" s="5">
        <v>0</v>
      </c>
      <c r="R112" s="9">
        <v>44876</v>
      </c>
      <c r="S112" s="7">
        <v>44880</v>
      </c>
      <c r="T112" s="5" t="s">
        <v>34</v>
      </c>
      <c r="U112" s="5">
        <v>294</v>
      </c>
      <c r="V112" s="5">
        <v>0</v>
      </c>
      <c r="W112" s="5">
        <v>0</v>
      </c>
      <c r="X112" s="5" t="s">
        <v>543</v>
      </c>
      <c r="Y112" s="5" t="s">
        <v>544</v>
      </c>
    </row>
    <row r="113" s="5" customFormat="1" spans="1:25">
      <c r="A113" s="5" t="s">
        <v>545</v>
      </c>
      <c r="B113" s="5" t="s">
        <v>26</v>
      </c>
      <c r="C113" s="5" t="s">
        <v>27</v>
      </c>
      <c r="D113" s="5" t="s">
        <v>332</v>
      </c>
      <c r="E113" s="5" t="s">
        <v>297</v>
      </c>
      <c r="F113" s="7">
        <v>44876</v>
      </c>
      <c r="G113" s="7">
        <v>44877</v>
      </c>
      <c r="H113" s="5">
        <v>1</v>
      </c>
      <c r="I113" s="5">
        <v>1</v>
      </c>
      <c r="J113" s="5">
        <v>1</v>
      </c>
      <c r="K113" s="5" t="s">
        <v>30</v>
      </c>
      <c r="L113" s="5">
        <v>221</v>
      </c>
      <c r="M113" s="5">
        <v>221</v>
      </c>
      <c r="N113" s="5" t="s">
        <v>546</v>
      </c>
      <c r="O113" s="5" t="s">
        <v>32</v>
      </c>
      <c r="P113" s="5" t="s">
        <v>33</v>
      </c>
      <c r="Q113" s="5">
        <v>0</v>
      </c>
      <c r="R113" s="9">
        <v>44876</v>
      </c>
      <c r="S113" s="7">
        <v>44880</v>
      </c>
      <c r="T113" s="5" t="s">
        <v>34</v>
      </c>
      <c r="U113" s="5">
        <v>221</v>
      </c>
      <c r="V113" s="5">
        <v>0</v>
      </c>
      <c r="W113" s="5">
        <v>0</v>
      </c>
      <c r="X113" s="5" t="s">
        <v>547</v>
      </c>
      <c r="Y113" s="5" t="s">
        <v>548</v>
      </c>
    </row>
    <row r="114" s="5" customFormat="1" spans="1:25">
      <c r="A114" s="5" t="s">
        <v>549</v>
      </c>
      <c r="B114" s="5" t="s">
        <v>26</v>
      </c>
      <c r="C114" s="5" t="s">
        <v>27</v>
      </c>
      <c r="D114" s="5" t="s">
        <v>550</v>
      </c>
      <c r="E114" s="5" t="s">
        <v>551</v>
      </c>
      <c r="F114" s="7">
        <v>44876</v>
      </c>
      <c r="G114" s="7">
        <v>44877</v>
      </c>
      <c r="H114" s="5">
        <v>1</v>
      </c>
      <c r="I114" s="5">
        <v>1</v>
      </c>
      <c r="J114" s="5">
        <v>1</v>
      </c>
      <c r="K114" s="5" t="s">
        <v>30</v>
      </c>
      <c r="L114" s="5">
        <v>423</v>
      </c>
      <c r="M114" s="5">
        <v>423</v>
      </c>
      <c r="N114" s="5" t="s">
        <v>552</v>
      </c>
      <c r="O114" s="5" t="s">
        <v>32</v>
      </c>
      <c r="P114" s="5" t="s">
        <v>33</v>
      </c>
      <c r="Q114" s="5">
        <v>0</v>
      </c>
      <c r="R114" s="9">
        <v>44876</v>
      </c>
      <c r="S114" s="7">
        <v>44880</v>
      </c>
      <c r="T114" s="5" t="s">
        <v>34</v>
      </c>
      <c r="U114" s="5">
        <v>423</v>
      </c>
      <c r="V114" s="5">
        <v>0</v>
      </c>
      <c r="W114" s="5">
        <v>0</v>
      </c>
      <c r="X114" s="5" t="s">
        <v>553</v>
      </c>
      <c r="Y114" s="5" t="s">
        <v>554</v>
      </c>
    </row>
    <row r="115" s="5" customFormat="1" spans="1:25">
      <c r="A115" s="5" t="s">
        <v>555</v>
      </c>
      <c r="B115" s="5" t="s">
        <v>26</v>
      </c>
      <c r="C115" s="5" t="s">
        <v>27</v>
      </c>
      <c r="D115" s="5" t="s">
        <v>476</v>
      </c>
      <c r="E115" s="5" t="s">
        <v>556</v>
      </c>
      <c r="F115" s="7">
        <v>44876</v>
      </c>
      <c r="G115" s="7">
        <v>44877</v>
      </c>
      <c r="H115" s="5">
        <v>1</v>
      </c>
      <c r="I115" s="5">
        <v>1</v>
      </c>
      <c r="J115" s="5">
        <v>1</v>
      </c>
      <c r="K115" s="5" t="s">
        <v>30</v>
      </c>
      <c r="L115" s="5">
        <v>1039</v>
      </c>
      <c r="M115" s="5">
        <v>1039</v>
      </c>
      <c r="N115" s="5" t="s">
        <v>557</v>
      </c>
      <c r="O115" s="5" t="s">
        <v>32</v>
      </c>
      <c r="P115" s="5" t="s">
        <v>33</v>
      </c>
      <c r="Q115" s="5">
        <v>0</v>
      </c>
      <c r="R115" s="9">
        <v>44876</v>
      </c>
      <c r="S115" s="7">
        <v>44880</v>
      </c>
      <c r="T115" s="5" t="s">
        <v>34</v>
      </c>
      <c r="U115" s="5">
        <v>1039</v>
      </c>
      <c r="V115" s="5">
        <v>0</v>
      </c>
      <c r="W115" s="5">
        <v>0</v>
      </c>
      <c r="X115" s="5" t="s">
        <v>558</v>
      </c>
      <c r="Y115" s="5" t="s">
        <v>559</v>
      </c>
    </row>
    <row r="116" s="5" customFormat="1" spans="1:25">
      <c r="A116" s="5" t="s">
        <v>560</v>
      </c>
      <c r="B116" s="5" t="s">
        <v>26</v>
      </c>
      <c r="C116" s="5" t="s">
        <v>27</v>
      </c>
      <c r="D116" s="5" t="s">
        <v>217</v>
      </c>
      <c r="E116" s="5" t="s">
        <v>495</v>
      </c>
      <c r="F116" s="7">
        <v>44876</v>
      </c>
      <c r="G116" s="7">
        <v>44877</v>
      </c>
      <c r="H116" s="5">
        <v>1</v>
      </c>
      <c r="I116" s="5">
        <v>1</v>
      </c>
      <c r="J116" s="5">
        <v>1</v>
      </c>
      <c r="K116" s="5" t="s">
        <v>30</v>
      </c>
      <c r="L116" s="5">
        <v>573</v>
      </c>
      <c r="M116" s="5">
        <v>573</v>
      </c>
      <c r="N116" s="5" t="s">
        <v>561</v>
      </c>
      <c r="O116" s="5" t="s">
        <v>32</v>
      </c>
      <c r="P116" s="5" t="s">
        <v>33</v>
      </c>
      <c r="Q116" s="5">
        <v>0</v>
      </c>
      <c r="R116" s="9">
        <v>44876</v>
      </c>
      <c r="S116" s="7">
        <v>44880</v>
      </c>
      <c r="T116" s="5" t="s">
        <v>34</v>
      </c>
      <c r="U116" s="5">
        <v>573</v>
      </c>
      <c r="V116" s="5">
        <v>0</v>
      </c>
      <c r="W116" s="5">
        <v>0</v>
      </c>
      <c r="X116" s="5" t="s">
        <v>562</v>
      </c>
      <c r="Y116" s="5" t="s">
        <v>563</v>
      </c>
    </row>
    <row r="117" s="5" customFormat="1" spans="1:25">
      <c r="A117" s="5" t="s">
        <v>564</v>
      </c>
      <c r="B117" s="5" t="s">
        <v>26</v>
      </c>
      <c r="C117" s="5" t="s">
        <v>27</v>
      </c>
      <c r="D117" s="5" t="s">
        <v>565</v>
      </c>
      <c r="E117" s="5" t="s">
        <v>566</v>
      </c>
      <c r="F117" s="7">
        <v>44876</v>
      </c>
      <c r="G117" s="7">
        <v>44877</v>
      </c>
      <c r="H117" s="5">
        <v>1</v>
      </c>
      <c r="I117" s="5">
        <v>1</v>
      </c>
      <c r="J117" s="5">
        <v>1</v>
      </c>
      <c r="K117" s="5" t="s">
        <v>30</v>
      </c>
      <c r="L117" s="5">
        <v>520</v>
      </c>
      <c r="M117" s="5">
        <v>520</v>
      </c>
      <c r="N117" s="5" t="s">
        <v>567</v>
      </c>
      <c r="O117" s="5" t="s">
        <v>32</v>
      </c>
      <c r="P117" s="5" t="s">
        <v>33</v>
      </c>
      <c r="Q117" s="5">
        <v>0</v>
      </c>
      <c r="R117" s="9">
        <v>44876</v>
      </c>
      <c r="S117" s="7">
        <v>44880</v>
      </c>
      <c r="T117" s="5" t="s">
        <v>34</v>
      </c>
      <c r="U117" s="5">
        <v>520</v>
      </c>
      <c r="V117" s="5">
        <v>0</v>
      </c>
      <c r="W117" s="5">
        <v>0</v>
      </c>
      <c r="X117" s="5" t="s">
        <v>568</v>
      </c>
      <c r="Y117" s="5" t="s">
        <v>569</v>
      </c>
    </row>
    <row r="118" s="5" customFormat="1" spans="1:25">
      <c r="A118" s="5" t="s">
        <v>570</v>
      </c>
      <c r="B118" s="5" t="s">
        <v>26</v>
      </c>
      <c r="C118" s="5" t="s">
        <v>27</v>
      </c>
      <c r="D118" s="5" t="s">
        <v>571</v>
      </c>
      <c r="E118" s="5" t="s">
        <v>572</v>
      </c>
      <c r="F118" s="7">
        <v>44876</v>
      </c>
      <c r="G118" s="7">
        <v>44877</v>
      </c>
      <c r="H118" s="5">
        <v>1</v>
      </c>
      <c r="I118" s="5">
        <v>1</v>
      </c>
      <c r="J118" s="5">
        <v>1</v>
      </c>
      <c r="K118" s="5" t="s">
        <v>30</v>
      </c>
      <c r="L118" s="5">
        <v>599</v>
      </c>
      <c r="M118" s="5">
        <v>599</v>
      </c>
      <c r="N118" s="5" t="s">
        <v>573</v>
      </c>
      <c r="O118" s="5" t="s">
        <v>32</v>
      </c>
      <c r="P118" s="5" t="s">
        <v>33</v>
      </c>
      <c r="Q118" s="5">
        <v>0</v>
      </c>
      <c r="R118" s="9">
        <v>44876</v>
      </c>
      <c r="S118" s="7">
        <v>44880</v>
      </c>
      <c r="T118" s="5" t="s">
        <v>34</v>
      </c>
      <c r="U118" s="5">
        <v>599</v>
      </c>
      <c r="V118" s="5">
        <v>0</v>
      </c>
      <c r="W118" s="5">
        <v>0</v>
      </c>
      <c r="X118" s="5" t="s">
        <v>574</v>
      </c>
      <c r="Y118" s="5" t="s">
        <v>78</v>
      </c>
    </row>
    <row r="119" s="5" customFormat="1" spans="1:25">
      <c r="A119" s="5" t="s">
        <v>570</v>
      </c>
      <c r="B119" s="5" t="s">
        <v>26</v>
      </c>
      <c r="C119" s="5" t="s">
        <v>79</v>
      </c>
      <c r="D119" s="5" t="s">
        <v>571</v>
      </c>
      <c r="E119" s="5" t="s">
        <v>572</v>
      </c>
      <c r="F119" s="7">
        <v>44876</v>
      </c>
      <c r="G119" s="7">
        <v>44877</v>
      </c>
      <c r="H119" s="5">
        <v>1</v>
      </c>
      <c r="I119" s="5">
        <v>1</v>
      </c>
      <c r="J119" s="5">
        <v>1</v>
      </c>
      <c r="K119" s="5" t="s">
        <v>30</v>
      </c>
      <c r="L119" s="5">
        <v>-599</v>
      </c>
      <c r="M119" s="5">
        <v>-599</v>
      </c>
      <c r="N119" s="5" t="s">
        <v>573</v>
      </c>
      <c r="O119" s="5" t="s">
        <v>32</v>
      </c>
      <c r="P119" s="5" t="s">
        <v>33</v>
      </c>
      <c r="Q119" s="5">
        <v>0</v>
      </c>
      <c r="R119" s="9">
        <v>44876</v>
      </c>
      <c r="S119" s="7">
        <v>44880</v>
      </c>
      <c r="T119" s="5" t="s">
        <v>34</v>
      </c>
      <c r="U119" s="5">
        <v>-599</v>
      </c>
      <c r="V119" s="5">
        <v>0</v>
      </c>
      <c r="W119" s="5">
        <v>0</v>
      </c>
      <c r="X119" s="5" t="s">
        <v>574</v>
      </c>
      <c r="Y119" s="5" t="s">
        <v>78</v>
      </c>
    </row>
    <row r="120" s="5" customFormat="1" spans="1:25">
      <c r="A120" s="5" t="s">
        <v>575</v>
      </c>
      <c r="B120" s="5" t="s">
        <v>26</v>
      </c>
      <c r="C120" s="5" t="s">
        <v>576</v>
      </c>
      <c r="D120" s="5" t="s">
        <v>577</v>
      </c>
      <c r="E120" s="5" t="s">
        <v>253</v>
      </c>
      <c r="F120" s="7">
        <v>44836</v>
      </c>
      <c r="G120" s="7">
        <v>44837</v>
      </c>
      <c r="H120" s="5">
        <v>1</v>
      </c>
      <c r="I120" s="5">
        <v>1</v>
      </c>
      <c r="J120" s="5">
        <v>1</v>
      </c>
      <c r="K120" s="5" t="s">
        <v>30</v>
      </c>
      <c r="L120" s="5">
        <v>-283</v>
      </c>
      <c r="M120" s="5">
        <v>-283</v>
      </c>
      <c r="N120" s="5" t="s">
        <v>578</v>
      </c>
      <c r="O120" s="5" t="s">
        <v>32</v>
      </c>
      <c r="P120" s="5" t="s">
        <v>33</v>
      </c>
      <c r="Q120" s="5">
        <v>0</v>
      </c>
      <c r="R120" s="9">
        <v>44826</v>
      </c>
      <c r="S120" s="7">
        <v>44880</v>
      </c>
      <c r="T120" s="5"/>
      <c r="U120" s="5">
        <v>0</v>
      </c>
      <c r="V120" s="5">
        <v>0</v>
      </c>
      <c r="W120" s="5">
        <v>0</v>
      </c>
      <c r="X120" s="5" t="s">
        <v>579</v>
      </c>
      <c r="Y120" s="5" t="s">
        <v>580</v>
      </c>
    </row>
    <row r="121" s="5" customFormat="1" spans="1:25">
      <c r="A121" s="5" t="s">
        <v>581</v>
      </c>
      <c r="B121" s="5" t="s">
        <v>26</v>
      </c>
      <c r="C121" s="5" t="s">
        <v>576</v>
      </c>
      <c r="D121" s="5" t="s">
        <v>582</v>
      </c>
      <c r="E121" s="5" t="s">
        <v>583</v>
      </c>
      <c r="F121" s="7">
        <v>44839</v>
      </c>
      <c r="G121" s="7">
        <v>44840</v>
      </c>
      <c r="H121" s="5">
        <v>1</v>
      </c>
      <c r="I121" s="5">
        <v>1</v>
      </c>
      <c r="J121" s="5">
        <v>1</v>
      </c>
      <c r="K121" s="5" t="s">
        <v>30</v>
      </c>
      <c r="L121" s="5">
        <v>-860</v>
      </c>
      <c r="M121" s="5">
        <v>-860</v>
      </c>
      <c r="N121" s="5" t="s">
        <v>584</v>
      </c>
      <c r="O121" s="5" t="s">
        <v>32</v>
      </c>
      <c r="P121" s="5" t="s">
        <v>33</v>
      </c>
      <c r="Q121" s="5">
        <v>0</v>
      </c>
      <c r="R121" s="9">
        <v>44837</v>
      </c>
      <c r="S121" s="7">
        <v>44880</v>
      </c>
      <c r="T121" s="5"/>
      <c r="U121" s="5">
        <v>0</v>
      </c>
      <c r="V121" s="5">
        <v>0</v>
      </c>
      <c r="W121" s="5">
        <v>0</v>
      </c>
      <c r="X121" s="5" t="s">
        <v>585</v>
      </c>
      <c r="Y121" s="5" t="s">
        <v>586</v>
      </c>
    </row>
    <row r="122" s="5" customFormat="1" spans="1:25">
      <c r="A122" s="5" t="s">
        <v>587</v>
      </c>
      <c r="B122" s="5" t="s">
        <v>26</v>
      </c>
      <c r="C122" s="5" t="s">
        <v>576</v>
      </c>
      <c r="D122" s="5" t="s">
        <v>588</v>
      </c>
      <c r="E122" s="5" t="s">
        <v>589</v>
      </c>
      <c r="F122" s="7">
        <v>44844</v>
      </c>
      <c r="G122" s="7">
        <v>44845</v>
      </c>
      <c r="H122" s="5">
        <v>1</v>
      </c>
      <c r="I122" s="5">
        <v>1</v>
      </c>
      <c r="J122" s="5">
        <v>1</v>
      </c>
      <c r="K122" s="5" t="s">
        <v>30</v>
      </c>
      <c r="L122" s="5">
        <v>-594</v>
      </c>
      <c r="M122" s="5">
        <v>-594</v>
      </c>
      <c r="N122" s="5" t="s">
        <v>590</v>
      </c>
      <c r="O122" s="5" t="s">
        <v>32</v>
      </c>
      <c r="P122" s="5" t="s">
        <v>33</v>
      </c>
      <c r="Q122" s="5">
        <v>0</v>
      </c>
      <c r="R122" s="9">
        <v>44842</v>
      </c>
      <c r="S122" s="7">
        <v>44880</v>
      </c>
      <c r="T122" s="5"/>
      <c r="U122" s="5">
        <v>0</v>
      </c>
      <c r="V122" s="5">
        <v>0</v>
      </c>
      <c r="W122" s="5">
        <v>0</v>
      </c>
      <c r="X122" s="5" t="s">
        <v>591</v>
      </c>
      <c r="Y122" s="5" t="s">
        <v>78</v>
      </c>
    </row>
    <row r="123" s="5" customFormat="1" spans="1:25">
      <c r="A123" s="5" t="s">
        <v>592</v>
      </c>
      <c r="B123" s="5" t="s">
        <v>26</v>
      </c>
      <c r="C123" s="5" t="s">
        <v>576</v>
      </c>
      <c r="D123" s="5" t="s">
        <v>593</v>
      </c>
      <c r="E123" s="5" t="s">
        <v>594</v>
      </c>
      <c r="F123" s="7">
        <v>44822</v>
      </c>
      <c r="G123" s="7">
        <v>44823</v>
      </c>
      <c r="H123" s="5">
        <v>2</v>
      </c>
      <c r="I123" s="5">
        <v>1</v>
      </c>
      <c r="J123" s="5">
        <v>2</v>
      </c>
      <c r="K123" s="5" t="s">
        <v>30</v>
      </c>
      <c r="L123" s="5">
        <v>-562</v>
      </c>
      <c r="M123" s="5">
        <v>-562</v>
      </c>
      <c r="N123" s="5" t="s">
        <v>595</v>
      </c>
      <c r="O123" s="5" t="s">
        <v>32</v>
      </c>
      <c r="P123" s="5" t="s">
        <v>33</v>
      </c>
      <c r="Q123" s="5">
        <v>0</v>
      </c>
      <c r="R123" s="9">
        <v>44797</v>
      </c>
      <c r="S123" s="7">
        <v>44880</v>
      </c>
      <c r="T123" s="5"/>
      <c r="U123" s="5">
        <v>0</v>
      </c>
      <c r="V123" s="5">
        <v>0</v>
      </c>
      <c r="W123" s="5">
        <v>0</v>
      </c>
      <c r="X123" s="5" t="s">
        <v>596</v>
      </c>
      <c r="Y123" s="5" t="s">
        <v>78</v>
      </c>
    </row>
    <row r="124" s="5" customFormat="1" spans="1:25">
      <c r="A124" s="5" t="s">
        <v>597</v>
      </c>
      <c r="B124" s="5" t="s">
        <v>26</v>
      </c>
      <c r="C124" s="5" t="s">
        <v>576</v>
      </c>
      <c r="D124" s="5" t="s">
        <v>598</v>
      </c>
      <c r="E124" s="5" t="s">
        <v>599</v>
      </c>
      <c r="F124" s="7">
        <v>44847</v>
      </c>
      <c r="G124" s="7">
        <v>44850</v>
      </c>
      <c r="H124" s="5">
        <v>1</v>
      </c>
      <c r="I124" s="5">
        <v>3</v>
      </c>
      <c r="J124" s="5">
        <v>3</v>
      </c>
      <c r="K124" s="5" t="s">
        <v>30</v>
      </c>
      <c r="L124" s="5">
        <v>-306</v>
      </c>
      <c r="M124" s="5">
        <v>-306</v>
      </c>
      <c r="N124" s="5" t="s">
        <v>600</v>
      </c>
      <c r="O124" s="5" t="s">
        <v>32</v>
      </c>
      <c r="P124" s="5" t="s">
        <v>33</v>
      </c>
      <c r="Q124" s="5">
        <v>0</v>
      </c>
      <c r="R124" s="9">
        <v>44844</v>
      </c>
      <c r="S124" s="7">
        <v>44880</v>
      </c>
      <c r="T124" s="5"/>
      <c r="U124" s="5">
        <v>0</v>
      </c>
      <c r="V124" s="5">
        <v>0</v>
      </c>
      <c r="W124" s="5">
        <v>0</v>
      </c>
      <c r="X124" s="5" t="s">
        <v>601</v>
      </c>
      <c r="Y124" s="5" t="s">
        <v>78</v>
      </c>
    </row>
    <row r="125" s="5" customFormat="1" spans="1:25">
      <c r="A125" s="5" t="s">
        <v>602</v>
      </c>
      <c r="B125" s="5" t="s">
        <v>26</v>
      </c>
      <c r="C125" s="5" t="s">
        <v>576</v>
      </c>
      <c r="D125" s="5" t="s">
        <v>603</v>
      </c>
      <c r="E125" s="5" t="s">
        <v>604</v>
      </c>
      <c r="F125" s="7">
        <v>44848</v>
      </c>
      <c r="G125" s="7">
        <v>44851</v>
      </c>
      <c r="H125" s="5">
        <v>1</v>
      </c>
      <c r="I125" s="5">
        <v>3</v>
      </c>
      <c r="J125" s="5">
        <v>3</v>
      </c>
      <c r="K125" s="5" t="s">
        <v>30</v>
      </c>
      <c r="L125" s="5">
        <v>-256</v>
      </c>
      <c r="M125" s="5">
        <v>-256</v>
      </c>
      <c r="N125" s="5" t="s">
        <v>605</v>
      </c>
      <c r="O125" s="5" t="s">
        <v>32</v>
      </c>
      <c r="P125" s="5" t="s">
        <v>33</v>
      </c>
      <c r="Q125" s="5">
        <v>0</v>
      </c>
      <c r="R125" s="9">
        <v>44846</v>
      </c>
      <c r="S125" s="7">
        <v>44880</v>
      </c>
      <c r="T125" s="5"/>
      <c r="U125" s="5">
        <v>0</v>
      </c>
      <c r="V125" s="5">
        <v>0</v>
      </c>
      <c r="W125" s="5">
        <v>0</v>
      </c>
      <c r="X125" s="5" t="s">
        <v>606</v>
      </c>
      <c r="Y125" s="5" t="s">
        <v>78</v>
      </c>
    </row>
    <row r="126" s="5" customFormat="1" spans="1:25">
      <c r="A126" s="5" t="s">
        <v>607</v>
      </c>
      <c r="B126" s="5" t="s">
        <v>26</v>
      </c>
      <c r="C126" s="5" t="s">
        <v>576</v>
      </c>
      <c r="D126" s="5" t="s">
        <v>608</v>
      </c>
      <c r="E126" s="5" t="s">
        <v>609</v>
      </c>
      <c r="F126" s="7">
        <v>44859</v>
      </c>
      <c r="G126" s="7">
        <v>44861</v>
      </c>
      <c r="H126" s="5">
        <v>1</v>
      </c>
      <c r="I126" s="5">
        <v>2</v>
      </c>
      <c r="J126" s="5">
        <v>2</v>
      </c>
      <c r="K126" s="5" t="s">
        <v>30</v>
      </c>
      <c r="L126" s="5">
        <v>-423</v>
      </c>
      <c r="M126" s="5">
        <v>-423</v>
      </c>
      <c r="N126" s="5" t="s">
        <v>610</v>
      </c>
      <c r="O126" s="5" t="s">
        <v>32</v>
      </c>
      <c r="P126" s="5" t="s">
        <v>33</v>
      </c>
      <c r="Q126" s="5">
        <v>0</v>
      </c>
      <c r="R126" s="9">
        <v>44847</v>
      </c>
      <c r="S126" s="7">
        <v>44880</v>
      </c>
      <c r="T126" s="5"/>
      <c r="U126" s="5">
        <v>0</v>
      </c>
      <c r="V126" s="5">
        <v>0</v>
      </c>
      <c r="W126" s="5">
        <v>0</v>
      </c>
      <c r="X126" s="5" t="s">
        <v>611</v>
      </c>
      <c r="Y126" s="5" t="s">
        <v>78</v>
      </c>
    </row>
    <row r="127" s="5" customFormat="1" spans="1:25">
      <c r="A127" s="5" t="s">
        <v>612</v>
      </c>
      <c r="B127" s="5" t="s">
        <v>26</v>
      </c>
      <c r="C127" s="5" t="s">
        <v>576</v>
      </c>
      <c r="D127" s="5" t="s">
        <v>613</v>
      </c>
      <c r="E127" s="5" t="s">
        <v>614</v>
      </c>
      <c r="F127" s="7">
        <v>44861</v>
      </c>
      <c r="G127" s="7">
        <v>44864</v>
      </c>
      <c r="H127" s="5">
        <v>1</v>
      </c>
      <c r="I127" s="5">
        <v>3</v>
      </c>
      <c r="J127" s="5">
        <v>3</v>
      </c>
      <c r="K127" s="5" t="s">
        <v>30</v>
      </c>
      <c r="L127" s="5">
        <v>-106</v>
      </c>
      <c r="M127" s="5">
        <v>-106</v>
      </c>
      <c r="N127" s="5" t="s">
        <v>615</v>
      </c>
      <c r="O127" s="5" t="s">
        <v>32</v>
      </c>
      <c r="P127" s="5" t="s">
        <v>33</v>
      </c>
      <c r="Q127" s="5">
        <v>0</v>
      </c>
      <c r="R127" s="9">
        <v>44854</v>
      </c>
      <c r="S127" s="7">
        <v>44880</v>
      </c>
      <c r="T127" s="5"/>
      <c r="U127" s="5">
        <v>0</v>
      </c>
      <c r="V127" s="5">
        <v>0</v>
      </c>
      <c r="W127" s="5">
        <v>0</v>
      </c>
      <c r="X127" s="5" t="s">
        <v>616</v>
      </c>
      <c r="Y127" s="5" t="s">
        <v>78</v>
      </c>
    </row>
    <row r="128" s="5" customFormat="1" spans="1:25">
      <c r="A128" s="5" t="s">
        <v>617</v>
      </c>
      <c r="B128" s="5" t="s">
        <v>26</v>
      </c>
      <c r="C128" s="5" t="s">
        <v>576</v>
      </c>
      <c r="D128" s="5" t="s">
        <v>618</v>
      </c>
      <c r="E128" s="5" t="s">
        <v>619</v>
      </c>
      <c r="F128" s="7">
        <v>44860</v>
      </c>
      <c r="G128" s="7">
        <v>44863</v>
      </c>
      <c r="H128" s="5">
        <v>1</v>
      </c>
      <c r="I128" s="5">
        <v>3</v>
      </c>
      <c r="J128" s="5">
        <v>3</v>
      </c>
      <c r="K128" s="5" t="s">
        <v>30</v>
      </c>
      <c r="L128" s="5">
        <v>-595</v>
      </c>
      <c r="M128" s="5">
        <v>-595</v>
      </c>
      <c r="N128" s="5" t="s">
        <v>620</v>
      </c>
      <c r="O128" s="5" t="s">
        <v>32</v>
      </c>
      <c r="P128" s="5" t="s">
        <v>33</v>
      </c>
      <c r="Q128" s="5">
        <v>0</v>
      </c>
      <c r="R128" s="9">
        <v>44834</v>
      </c>
      <c r="S128" s="7">
        <v>44880</v>
      </c>
      <c r="T128" s="5"/>
      <c r="U128" s="5">
        <v>0</v>
      </c>
      <c r="V128" s="5">
        <v>0</v>
      </c>
      <c r="W128" s="5">
        <v>0</v>
      </c>
      <c r="X128" s="5" t="s">
        <v>621</v>
      </c>
      <c r="Y128" s="5" t="s">
        <v>78</v>
      </c>
    </row>
    <row r="129" s="5" customFormat="1" spans="1:25">
      <c r="A129" s="5" t="s">
        <v>622</v>
      </c>
      <c r="B129" s="5" t="s">
        <v>26</v>
      </c>
      <c r="C129" s="5" t="s">
        <v>576</v>
      </c>
      <c r="D129" s="5" t="s">
        <v>623</v>
      </c>
      <c r="E129" s="5" t="s">
        <v>624</v>
      </c>
      <c r="F129" s="7">
        <v>44858</v>
      </c>
      <c r="G129" s="7">
        <v>44860</v>
      </c>
      <c r="H129" s="5">
        <v>1</v>
      </c>
      <c r="I129" s="5">
        <v>2</v>
      </c>
      <c r="J129" s="5">
        <v>2</v>
      </c>
      <c r="K129" s="5" t="s">
        <v>30</v>
      </c>
      <c r="L129" s="5">
        <v>-885</v>
      </c>
      <c r="M129" s="5">
        <v>-885</v>
      </c>
      <c r="N129" s="5" t="s">
        <v>625</v>
      </c>
      <c r="O129" s="5" t="s">
        <v>32</v>
      </c>
      <c r="P129" s="5" t="s">
        <v>33</v>
      </c>
      <c r="Q129" s="5">
        <v>0</v>
      </c>
      <c r="R129" s="9">
        <v>44817</v>
      </c>
      <c r="S129" s="7">
        <v>44880</v>
      </c>
      <c r="T129" s="5"/>
      <c r="U129" s="5">
        <v>0</v>
      </c>
      <c r="V129" s="5">
        <v>0</v>
      </c>
      <c r="W129" s="5">
        <v>0</v>
      </c>
      <c r="X129" s="5" t="s">
        <v>626</v>
      </c>
      <c r="Y129" s="5" t="s">
        <v>627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25"/>
  <sheetViews>
    <sheetView tabSelected="1" workbookViewId="0">
      <selection activeCell="A121" sqref="A121:E125"/>
    </sheetView>
  </sheetViews>
  <sheetFormatPr defaultColWidth="9" defaultRowHeight="13.5"/>
  <cols>
    <col min="1" max="1" width="12.625" style="5"/>
    <col min="2" max="3" width="11.5" style="5"/>
    <col min="4" max="5" width="10.375" style="5"/>
    <col min="6" max="16354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628</v>
      </c>
    </row>
    <row r="2" s="5" customFormat="1" hidden="1" spans="1:9">
      <c r="A2" s="6">
        <v>18754024333</v>
      </c>
      <c r="B2" s="7">
        <v>44871</v>
      </c>
      <c r="C2" s="7">
        <v>44877</v>
      </c>
      <c r="D2" s="5">
        <v>5400</v>
      </c>
      <c r="E2" s="5" t="str">
        <f>VLOOKUP(A2,HOP!A:L,12,0)</f>
        <v>5400.00</v>
      </c>
      <c r="F2" s="5" t="str">
        <f>VLOOKUP(A2,HOP!A:C,3,0)</f>
        <v>2655451</v>
      </c>
      <c r="G2" s="5">
        <f>D2-E2</f>
        <v>0</v>
      </c>
      <c r="H2" s="5" t="str">
        <f>$H$1&amp;F2</f>
        <v>,2655451</v>
      </c>
      <c r="I2" s="5" t="str">
        <f>VLOOKUP(A2,HOP!A:U,21,0)</f>
        <v>直采</v>
      </c>
    </row>
    <row r="3" s="5" customFormat="1" hidden="1" spans="1:9">
      <c r="A3" s="6">
        <v>18926123921</v>
      </c>
      <c r="B3" s="7">
        <v>44876</v>
      </c>
      <c r="C3" s="7">
        <v>44877</v>
      </c>
      <c r="D3" s="5">
        <v>479</v>
      </c>
      <c r="E3" s="5" t="str">
        <f>VLOOKUP(A3,HOP!A:L,12,0)</f>
        <v>479.00</v>
      </c>
      <c r="F3" s="5" t="str">
        <f>VLOOKUP(A3,HOP!A:C,3,0)</f>
        <v>2681308</v>
      </c>
      <c r="G3" s="5">
        <f t="shared" ref="G3:G34" si="0">D3-E3</f>
        <v>0</v>
      </c>
      <c r="H3" s="5" t="str">
        <f t="shared" ref="H3:H34" si="1">$H$1&amp;F3</f>
        <v>,2681308</v>
      </c>
      <c r="I3" s="5" t="str">
        <f>VLOOKUP(A3,HOP!A:U,21,0)</f>
        <v>直采</v>
      </c>
    </row>
    <row r="4" s="5" customFormat="1" hidden="1" spans="1:9">
      <c r="A4" s="6">
        <v>18935213319</v>
      </c>
      <c r="B4" s="7">
        <v>44876</v>
      </c>
      <c r="C4" s="7">
        <v>44877</v>
      </c>
      <c r="D4" s="5">
        <v>353</v>
      </c>
      <c r="E4" s="5" t="str">
        <f>VLOOKUP(A4,HOP!A:L,12,0)</f>
        <v>353.00</v>
      </c>
      <c r="F4" s="5" t="str">
        <f>VLOOKUP(A4,HOP!A:C,3,0)</f>
        <v>2682352</v>
      </c>
      <c r="G4" s="5">
        <f t="shared" si="0"/>
        <v>0</v>
      </c>
      <c r="H4" s="5" t="str">
        <f t="shared" si="1"/>
        <v>,2682352</v>
      </c>
      <c r="I4" s="5" t="str">
        <f>VLOOKUP(A4,HOP!A:U,21,0)</f>
        <v>直采</v>
      </c>
    </row>
    <row r="5" s="5" customFormat="1" hidden="1" spans="1:9">
      <c r="A5" s="6">
        <v>18954876944</v>
      </c>
      <c r="B5" s="7">
        <v>44876</v>
      </c>
      <c r="C5" s="7">
        <v>44877</v>
      </c>
      <c r="D5" s="5">
        <v>1400</v>
      </c>
      <c r="E5" s="5" t="str">
        <f>VLOOKUP(A5,HOP!A:L,12,0)</f>
        <v>1400.00</v>
      </c>
      <c r="F5" s="5" t="str">
        <f>VLOOKUP(A5,HOP!A:C,3,0)</f>
        <v>2689624</v>
      </c>
      <c r="G5" s="5">
        <f t="shared" si="0"/>
        <v>0</v>
      </c>
      <c r="H5" s="5" t="str">
        <f t="shared" si="1"/>
        <v>,2689624</v>
      </c>
      <c r="I5" s="5" t="str">
        <f>VLOOKUP(A5,HOP!A:U,21,0)</f>
        <v>直采</v>
      </c>
    </row>
    <row r="6" s="5" customFormat="1" hidden="1" spans="1:9">
      <c r="A6" s="6">
        <v>21199691845</v>
      </c>
      <c r="B6" s="7">
        <v>44875</v>
      </c>
      <c r="C6" s="7">
        <v>44877</v>
      </c>
      <c r="D6" s="5">
        <v>4016</v>
      </c>
      <c r="E6" s="5" t="str">
        <f>VLOOKUP(A6,HOP!A:L,12,0)</f>
        <v>4016.00</v>
      </c>
      <c r="F6" s="5" t="str">
        <f>VLOOKUP(A6,HOP!A:C,3,0)</f>
        <v>2710822</v>
      </c>
      <c r="G6" s="5">
        <f t="shared" si="0"/>
        <v>0</v>
      </c>
      <c r="H6" s="5" t="str">
        <f t="shared" si="1"/>
        <v>,2710822</v>
      </c>
      <c r="I6" s="5" t="str">
        <f>VLOOKUP(A6,HOP!A:U,21,0)</f>
        <v>直采</v>
      </c>
    </row>
    <row r="7" s="5" customFormat="1" hidden="1" spans="1:9">
      <c r="A7" s="6">
        <v>21199771550</v>
      </c>
      <c r="B7" s="7">
        <v>44874</v>
      </c>
      <c r="C7" s="7">
        <v>44877</v>
      </c>
      <c r="D7" s="5">
        <v>1065</v>
      </c>
      <c r="E7" s="5" t="str">
        <f>VLOOKUP(A7,HOP!A:L,12,0)</f>
        <v>1065.00</v>
      </c>
      <c r="F7" s="5" t="str">
        <f>VLOOKUP(A7,HOP!A:C,3,0)</f>
        <v>2710841</v>
      </c>
      <c r="G7" s="5">
        <f t="shared" si="0"/>
        <v>0</v>
      </c>
      <c r="H7" s="5" t="str">
        <f t="shared" si="1"/>
        <v>,2710841</v>
      </c>
      <c r="I7" s="5" t="str">
        <f>VLOOKUP(A7,HOP!A:U,21,0)</f>
        <v>直采</v>
      </c>
    </row>
    <row r="8" s="5" customFormat="1" hidden="1" spans="1:9">
      <c r="A8" s="6">
        <v>21340511642</v>
      </c>
      <c r="B8" s="7">
        <v>44873</v>
      </c>
      <c r="C8" s="7">
        <v>44877</v>
      </c>
      <c r="D8" s="5">
        <v>2708</v>
      </c>
      <c r="E8" s="5" t="str">
        <f>VLOOKUP(A8,HOP!A:L,12,0)</f>
        <v>2708.00</v>
      </c>
      <c r="F8" s="5" t="str">
        <f>VLOOKUP(A8,HOP!A:C,3,0)</f>
        <v>2725202</v>
      </c>
      <c r="G8" s="5">
        <f t="shared" si="0"/>
        <v>0</v>
      </c>
      <c r="H8" s="5" t="str">
        <f t="shared" si="1"/>
        <v>,2725202</v>
      </c>
      <c r="I8" s="5" t="str">
        <f>VLOOKUP(A8,HOP!A:U,21,0)</f>
        <v>直采</v>
      </c>
    </row>
    <row r="9" s="5" customFormat="1" hidden="1" spans="1:9">
      <c r="A9" s="6">
        <v>21350623597</v>
      </c>
      <c r="B9" s="7">
        <v>44875</v>
      </c>
      <c r="C9" s="7">
        <v>44877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21354083907</v>
      </c>
      <c r="B10" s="7">
        <v>44866</v>
      </c>
      <c r="C10" s="7">
        <v>44877</v>
      </c>
      <c r="D10" s="5">
        <v>1507</v>
      </c>
      <c r="E10" s="5" t="str">
        <f>VLOOKUP(A10,HOP!A:L,12,0)</f>
        <v>1507.00</v>
      </c>
      <c r="F10" s="5" t="str">
        <f>VLOOKUP(A10,HOP!A:C,3,0)</f>
        <v>2727899</v>
      </c>
      <c r="G10" s="5">
        <f t="shared" si="0"/>
        <v>0</v>
      </c>
      <c r="H10" s="5" t="str">
        <f t="shared" si="1"/>
        <v>,2727899</v>
      </c>
      <c r="I10" s="5" t="str">
        <f>VLOOKUP(A10,HOP!A:U,21,0)</f>
        <v>直采</v>
      </c>
    </row>
    <row r="11" s="5" customFormat="1" hidden="1" spans="1:9">
      <c r="A11" s="6">
        <v>21377423734</v>
      </c>
      <c r="B11" s="7">
        <v>44876</v>
      </c>
      <c r="C11" s="7">
        <v>44877</v>
      </c>
      <c r="D11" s="5">
        <v>540</v>
      </c>
      <c r="E11" s="5" t="str">
        <f>VLOOKUP(A11,HOP!A:L,12,0)</f>
        <v>540.00</v>
      </c>
      <c r="F11" s="5" t="str">
        <f>VLOOKUP(A11,HOP!A:C,3,0)</f>
        <v>2733453</v>
      </c>
      <c r="G11" s="5">
        <f t="shared" si="0"/>
        <v>0</v>
      </c>
      <c r="H11" s="5" t="str">
        <f t="shared" si="1"/>
        <v>,2733453</v>
      </c>
      <c r="I11" s="5" t="str">
        <f>VLOOKUP(A11,HOP!A:U,21,0)</f>
        <v>直采</v>
      </c>
    </row>
    <row r="12" s="5" customFormat="1" hidden="1" spans="1:9">
      <c r="A12" s="6">
        <v>21419023797</v>
      </c>
      <c r="B12" s="7">
        <v>44875</v>
      </c>
      <c r="C12" s="7">
        <v>44877</v>
      </c>
      <c r="D12" s="5">
        <v>1051</v>
      </c>
      <c r="E12" s="5" t="str">
        <f>VLOOKUP(A12,HOP!A:L,12,0)</f>
        <v>1051.00</v>
      </c>
      <c r="F12" s="5" t="str">
        <f>VLOOKUP(A12,HOP!A:C,3,0)</f>
        <v>2734746</v>
      </c>
      <c r="G12" s="5">
        <f t="shared" si="0"/>
        <v>0</v>
      </c>
      <c r="H12" s="5" t="str">
        <f t="shared" si="1"/>
        <v>,2734746</v>
      </c>
      <c r="I12" s="5" t="str">
        <f>VLOOKUP(A12,HOP!A:U,21,0)</f>
        <v>直采</v>
      </c>
    </row>
    <row r="13" s="5" customFormat="1" hidden="1" spans="1:9">
      <c r="A13" s="6">
        <v>21436989565</v>
      </c>
      <c r="B13" s="7">
        <v>44870</v>
      </c>
      <c r="C13" s="7">
        <v>44877</v>
      </c>
      <c r="D13" s="5">
        <v>1750</v>
      </c>
      <c r="E13" s="5" t="str">
        <f>VLOOKUP(A13,HOP!A:L,12,0)</f>
        <v>1750.00</v>
      </c>
      <c r="F13" s="5" t="str">
        <f>VLOOKUP(A13,HOP!A:C,3,0)</f>
        <v>2737244</v>
      </c>
      <c r="G13" s="5">
        <f t="shared" si="0"/>
        <v>0</v>
      </c>
      <c r="H13" s="5" t="str">
        <f t="shared" si="1"/>
        <v>,2737244</v>
      </c>
      <c r="I13" s="5" t="str">
        <f>VLOOKUP(A13,HOP!A:U,21,0)</f>
        <v>直采</v>
      </c>
    </row>
    <row r="14" s="5" customFormat="1" hidden="1" spans="1:9">
      <c r="A14" s="6">
        <v>21438832971</v>
      </c>
      <c r="B14" s="7">
        <v>44876</v>
      </c>
      <c r="C14" s="7">
        <v>44877</v>
      </c>
      <c r="D14" s="5">
        <v>4098</v>
      </c>
      <c r="E14" s="5" t="str">
        <f>VLOOKUP(A14,HOP!A:L,12,0)</f>
        <v>4098.00</v>
      </c>
      <c r="F14" s="5" t="str">
        <f>VLOOKUP(A14,HOP!A:C,3,0)</f>
        <v>2737553</v>
      </c>
      <c r="G14" s="5">
        <f t="shared" si="0"/>
        <v>0</v>
      </c>
      <c r="H14" s="5" t="str">
        <f t="shared" si="1"/>
        <v>,2737553</v>
      </c>
      <c r="I14" s="5" t="str">
        <f>VLOOKUP(A14,HOP!A:U,21,0)</f>
        <v>直采</v>
      </c>
    </row>
    <row r="15" s="5" customFormat="1" hidden="1" spans="1:9">
      <c r="A15" s="6">
        <v>21457108159</v>
      </c>
      <c r="B15" s="7">
        <v>44876</v>
      </c>
      <c r="C15" s="7">
        <v>44877</v>
      </c>
      <c r="D15" s="5">
        <v>1723.8</v>
      </c>
      <c r="E15" s="5" t="str">
        <f>VLOOKUP(A15,HOP!A:L,12,0)</f>
        <v>1723.80</v>
      </c>
      <c r="F15" s="5" t="str">
        <f>VLOOKUP(A15,HOP!A:C,3,0)</f>
        <v>2740781</v>
      </c>
      <c r="G15" s="5">
        <f t="shared" si="0"/>
        <v>0</v>
      </c>
      <c r="H15" s="5" t="str">
        <f t="shared" si="1"/>
        <v>,2740781</v>
      </c>
      <c r="I15" s="5" t="str">
        <f>VLOOKUP(A15,HOP!A:U,21,0)</f>
        <v>直连</v>
      </c>
    </row>
    <row r="16" s="5" customFormat="1" hidden="1" spans="1:9">
      <c r="A16" s="6">
        <v>21471452479</v>
      </c>
      <c r="B16" s="7">
        <v>44876</v>
      </c>
      <c r="C16" s="7">
        <v>44877</v>
      </c>
      <c r="D16" s="5">
        <v>147.62</v>
      </c>
      <c r="E16" s="5" t="str">
        <f>VLOOKUP(A16,HOP!A:L,12,0)</f>
        <v>147.62</v>
      </c>
      <c r="F16" s="5" t="str">
        <f>VLOOKUP(A16,HOP!A:C,3,0)</f>
        <v>2744007</v>
      </c>
      <c r="G16" s="5">
        <f t="shared" si="0"/>
        <v>0</v>
      </c>
      <c r="H16" s="5" t="str">
        <f t="shared" si="1"/>
        <v>,2744007</v>
      </c>
      <c r="I16" s="5" t="str">
        <f>VLOOKUP(A16,HOP!A:U,21,0)</f>
        <v>直连</v>
      </c>
    </row>
    <row r="17" s="5" customFormat="1" hidden="1" spans="1:9">
      <c r="A17" s="6">
        <v>21471600919</v>
      </c>
      <c r="B17" s="7">
        <v>44875</v>
      </c>
      <c r="C17" s="7">
        <v>44877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21471608577</v>
      </c>
      <c r="B18" s="7">
        <v>44875</v>
      </c>
      <c r="C18" s="7">
        <v>44877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21471616135</v>
      </c>
      <c r="B19" s="7">
        <v>44875</v>
      </c>
      <c r="C19" s="7">
        <v>44877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21471687229</v>
      </c>
      <c r="B20" s="7">
        <v>44876</v>
      </c>
      <c r="C20" s="7">
        <v>44877</v>
      </c>
      <c r="D20" s="5">
        <v>633</v>
      </c>
      <c r="E20" s="5" t="str">
        <f>VLOOKUP(A20,HOP!A:L,12,0)</f>
        <v>633.00</v>
      </c>
      <c r="F20" s="5" t="str">
        <f>VLOOKUP(A20,HOP!A:C,3,0)</f>
        <v>2744071</v>
      </c>
      <c r="G20" s="5">
        <f t="shared" si="0"/>
        <v>0</v>
      </c>
      <c r="H20" s="5" t="str">
        <f t="shared" si="1"/>
        <v>,2744071</v>
      </c>
      <c r="I20" s="5" t="str">
        <f>VLOOKUP(A20,HOP!A:U,21,0)</f>
        <v>直采</v>
      </c>
    </row>
    <row r="21" s="5" customFormat="1" hidden="1" spans="1:9">
      <c r="A21" s="6">
        <v>21561548302</v>
      </c>
      <c r="B21" s="7">
        <v>44876</v>
      </c>
      <c r="C21" s="7">
        <v>44877</v>
      </c>
      <c r="D21" s="5">
        <v>372</v>
      </c>
      <c r="E21" s="5" t="str">
        <f>VLOOKUP(A21,HOP!A:L,12,0)</f>
        <v>372.00</v>
      </c>
      <c r="F21" s="5" t="str">
        <f>VLOOKUP(A21,HOP!A:C,3,0)</f>
        <v>2756356</v>
      </c>
      <c r="G21" s="5">
        <f t="shared" si="0"/>
        <v>0</v>
      </c>
      <c r="H21" s="5" t="str">
        <f t="shared" si="1"/>
        <v>,2756356</v>
      </c>
      <c r="I21" s="5" t="str">
        <f>VLOOKUP(A21,HOP!A:U,21,0)</f>
        <v>直采</v>
      </c>
    </row>
    <row r="22" s="5" customFormat="1" hidden="1" spans="1:9">
      <c r="A22" s="6">
        <v>21579135378</v>
      </c>
      <c r="B22" s="7">
        <v>44876</v>
      </c>
      <c r="C22" s="7">
        <v>44877</v>
      </c>
      <c r="D22" s="5">
        <v>324</v>
      </c>
      <c r="E22" s="5" t="str">
        <f>VLOOKUP(A22,HOP!A:L,12,0)</f>
        <v>324.00</v>
      </c>
      <c r="F22" s="5" t="str">
        <f>VLOOKUP(A22,HOP!A:C,3,0)</f>
        <v>2759373</v>
      </c>
      <c r="G22" s="5">
        <f t="shared" si="0"/>
        <v>0</v>
      </c>
      <c r="H22" s="5" t="str">
        <f t="shared" si="1"/>
        <v>,2759373</v>
      </c>
      <c r="I22" s="5" t="str">
        <f>VLOOKUP(A22,HOP!A:U,21,0)</f>
        <v>直采</v>
      </c>
    </row>
    <row r="23" s="5" customFormat="1" hidden="1" spans="1:9">
      <c r="A23" s="6">
        <v>21580286576</v>
      </c>
      <c r="B23" s="7">
        <v>44876</v>
      </c>
      <c r="C23" s="7">
        <v>44877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21594845697</v>
      </c>
      <c r="B24" s="7">
        <v>44876</v>
      </c>
      <c r="C24" s="7">
        <v>44877</v>
      </c>
      <c r="D24" s="5">
        <v>390</v>
      </c>
      <c r="E24" s="5" t="str">
        <f>VLOOKUP(A24,HOP!A:L,12,0)</f>
        <v>390.00</v>
      </c>
      <c r="F24" s="5" t="str">
        <f>VLOOKUP(A24,HOP!A:C,3,0)</f>
        <v>2761968</v>
      </c>
      <c r="G24" s="5">
        <f t="shared" si="0"/>
        <v>0</v>
      </c>
      <c r="H24" s="5" t="str">
        <f t="shared" si="1"/>
        <v>,2761968</v>
      </c>
      <c r="I24" s="5" t="str">
        <f>VLOOKUP(A24,HOP!A:U,21,0)</f>
        <v>直采</v>
      </c>
    </row>
    <row r="25" s="5" customFormat="1" hidden="1" spans="1:9">
      <c r="A25" s="6">
        <v>21595844143</v>
      </c>
      <c r="B25" s="7">
        <v>44874</v>
      </c>
      <c r="C25" s="7">
        <v>44877</v>
      </c>
      <c r="D25" s="5">
        <v>15360</v>
      </c>
      <c r="E25" s="5" t="str">
        <f>VLOOKUP(A25,HOP!A:L,12,0)</f>
        <v>15360.00</v>
      </c>
      <c r="F25" s="5" t="str">
        <f>VLOOKUP(A25,HOP!A:C,3,0)</f>
        <v>2762080</v>
      </c>
      <c r="G25" s="5">
        <f t="shared" si="0"/>
        <v>0</v>
      </c>
      <c r="H25" s="5" t="str">
        <f t="shared" si="1"/>
        <v>,2762080</v>
      </c>
      <c r="I25" s="5" t="str">
        <f>VLOOKUP(A25,HOP!A:U,21,0)</f>
        <v>直采</v>
      </c>
    </row>
    <row r="26" s="5" customFormat="1" hidden="1" spans="1:9">
      <c r="A26" s="6">
        <v>21605450358</v>
      </c>
      <c r="B26" s="7">
        <v>44874</v>
      </c>
      <c r="C26" s="7">
        <v>44877</v>
      </c>
      <c r="D26" s="5">
        <v>3340</v>
      </c>
      <c r="E26" s="5" t="str">
        <f>VLOOKUP(A26,HOP!A:L,12,0)</f>
        <v>3340.00</v>
      </c>
      <c r="F26" s="5" t="str">
        <f>VLOOKUP(A26,HOP!A:C,3,0)</f>
        <v>2763635</v>
      </c>
      <c r="G26" s="5">
        <f t="shared" si="0"/>
        <v>0</v>
      </c>
      <c r="H26" s="5" t="str">
        <f t="shared" si="1"/>
        <v>,2763635</v>
      </c>
      <c r="I26" s="5" t="str">
        <f>VLOOKUP(A26,HOP!A:U,21,0)</f>
        <v>直采</v>
      </c>
    </row>
    <row r="27" s="5" customFormat="1" hidden="1" spans="1:9">
      <c r="A27" s="6">
        <v>21619627640</v>
      </c>
      <c r="B27" s="7">
        <v>44870</v>
      </c>
      <c r="C27" s="7">
        <v>44877</v>
      </c>
      <c r="D27" s="5">
        <v>0</v>
      </c>
      <c r="E27" s="5" t="e">
        <f>VLOOKUP(A27,HOP!A:L,12,0)</f>
        <v>#N/A</v>
      </c>
      <c r="F27" s="5" t="e">
        <f>VLOOKUP(A27,HOP!A:C,3,0)</f>
        <v>#N/A</v>
      </c>
      <c r="G27" s="5" t="e">
        <f t="shared" si="0"/>
        <v>#N/A</v>
      </c>
      <c r="H27" s="5" t="e">
        <f t="shared" si="1"/>
        <v>#N/A</v>
      </c>
      <c r="I27" s="5" t="e">
        <f>VLOOKUP(A27,HOP!A:U,21,0)</f>
        <v>#N/A</v>
      </c>
    </row>
    <row r="28" s="5" customFormat="1" hidden="1" spans="1:9">
      <c r="A28" s="6">
        <v>21623833788</v>
      </c>
      <c r="B28" s="7">
        <v>44874</v>
      </c>
      <c r="C28" s="7">
        <v>44877</v>
      </c>
      <c r="D28" s="5">
        <v>1375</v>
      </c>
      <c r="E28" s="5" t="str">
        <f>VLOOKUP(A28,HOP!A:L,12,0)</f>
        <v>1375.00</v>
      </c>
      <c r="F28" s="5" t="str">
        <f>VLOOKUP(A28,HOP!A:C,3,0)</f>
        <v>2767072</v>
      </c>
      <c r="G28" s="5">
        <f t="shared" si="0"/>
        <v>0</v>
      </c>
      <c r="H28" s="5" t="str">
        <f t="shared" si="1"/>
        <v>,2767072</v>
      </c>
      <c r="I28" s="5" t="str">
        <f>VLOOKUP(A28,HOP!A:U,21,0)</f>
        <v>直采</v>
      </c>
    </row>
    <row r="29" s="5" customFormat="1" hidden="1" spans="1:9">
      <c r="A29" s="6">
        <v>21634330438</v>
      </c>
      <c r="B29" s="7">
        <v>44875</v>
      </c>
      <c r="C29" s="7">
        <v>44877</v>
      </c>
      <c r="D29" s="5">
        <v>1880</v>
      </c>
      <c r="E29" s="5" t="str">
        <f>VLOOKUP(A29,HOP!A:L,12,0)</f>
        <v>1880.00</v>
      </c>
      <c r="F29" s="5" t="str">
        <f>VLOOKUP(A29,HOP!A:C,3,0)</f>
        <v>2768198</v>
      </c>
      <c r="G29" s="5">
        <f t="shared" si="0"/>
        <v>0</v>
      </c>
      <c r="H29" s="5" t="str">
        <f t="shared" si="1"/>
        <v>,2768198</v>
      </c>
      <c r="I29" s="5" t="str">
        <f>VLOOKUP(A29,HOP!A:U,21,0)</f>
        <v>直采</v>
      </c>
    </row>
    <row r="30" s="5" customFormat="1" hidden="1" spans="1:9">
      <c r="A30" s="6">
        <v>21682373673</v>
      </c>
      <c r="B30" s="7">
        <v>44876</v>
      </c>
      <c r="C30" s="7">
        <v>44877</v>
      </c>
      <c r="D30" s="5">
        <v>377</v>
      </c>
      <c r="E30" s="5" t="str">
        <f>VLOOKUP(A30,HOP!A:L,12,0)</f>
        <v>377.00</v>
      </c>
      <c r="F30" s="5" t="str">
        <f>VLOOKUP(A30,HOP!A:C,3,0)</f>
        <v>2769667</v>
      </c>
      <c r="G30" s="5">
        <f t="shared" si="0"/>
        <v>0</v>
      </c>
      <c r="H30" s="5" t="str">
        <f t="shared" si="1"/>
        <v>,2769667</v>
      </c>
      <c r="I30" s="5" t="str">
        <f>VLOOKUP(A30,HOP!A:U,21,0)</f>
        <v>直采</v>
      </c>
    </row>
    <row r="31" s="5" customFormat="1" hidden="1" spans="1:9">
      <c r="A31" s="6">
        <v>21684462775</v>
      </c>
      <c r="B31" s="7">
        <v>44873</v>
      </c>
      <c r="C31" s="7">
        <v>44877</v>
      </c>
      <c r="D31" s="5">
        <v>3744</v>
      </c>
      <c r="E31" s="5" t="str">
        <f>VLOOKUP(A31,HOP!A:L,12,0)</f>
        <v>3744.00</v>
      </c>
      <c r="F31" s="5" t="str">
        <f>VLOOKUP(A31,HOP!A:C,3,0)</f>
        <v>2770152</v>
      </c>
      <c r="G31" s="5">
        <f t="shared" si="0"/>
        <v>0</v>
      </c>
      <c r="H31" s="5" t="str">
        <f t="shared" si="1"/>
        <v>,2770152</v>
      </c>
      <c r="I31" s="5" t="str">
        <f>VLOOKUP(A31,HOP!A:U,21,0)</f>
        <v>直采</v>
      </c>
    </row>
    <row r="32" s="5" customFormat="1" hidden="1" spans="1:9">
      <c r="A32" s="6">
        <v>21686825291</v>
      </c>
      <c r="B32" s="7">
        <v>44868</v>
      </c>
      <c r="C32" s="7">
        <v>44877</v>
      </c>
      <c r="D32" s="5">
        <v>4892</v>
      </c>
      <c r="E32" s="5" t="str">
        <f>VLOOKUP(A32,HOP!A:L,12,0)</f>
        <v>4892.00</v>
      </c>
      <c r="F32" s="5" t="str">
        <f>VLOOKUP(A32,HOP!A:C,3,0)</f>
        <v>2770658</v>
      </c>
      <c r="G32" s="5">
        <f t="shared" si="0"/>
        <v>0</v>
      </c>
      <c r="H32" s="5" t="str">
        <f t="shared" si="1"/>
        <v>,2770658</v>
      </c>
      <c r="I32" s="5" t="str">
        <f>VLOOKUP(A32,HOP!A:U,21,0)</f>
        <v>直采</v>
      </c>
    </row>
    <row r="33" s="5" customFormat="1" hidden="1" spans="1:9">
      <c r="A33" s="6">
        <v>21688893777</v>
      </c>
      <c r="B33" s="7">
        <v>44874</v>
      </c>
      <c r="C33" s="7">
        <v>44877</v>
      </c>
      <c r="D33" s="5">
        <v>5988</v>
      </c>
      <c r="E33" s="5" t="str">
        <f>VLOOKUP(A33,HOP!A:L,12,0)</f>
        <v>5988.00</v>
      </c>
      <c r="F33" s="5" t="str">
        <f>VLOOKUP(A33,HOP!A:C,3,0)</f>
        <v>2771296</v>
      </c>
      <c r="G33" s="5">
        <f t="shared" si="0"/>
        <v>0</v>
      </c>
      <c r="H33" s="5" t="str">
        <f t="shared" si="1"/>
        <v>,2771296</v>
      </c>
      <c r="I33" s="5" t="str">
        <f>VLOOKUP(A33,HOP!A:U,21,0)</f>
        <v>直采</v>
      </c>
    </row>
    <row r="34" s="5" customFormat="1" hidden="1" spans="1:9">
      <c r="A34" s="6">
        <v>21688966768</v>
      </c>
      <c r="B34" s="7">
        <v>44874</v>
      </c>
      <c r="C34" s="7">
        <v>44877</v>
      </c>
      <c r="D34" s="5">
        <v>2190</v>
      </c>
      <c r="E34" s="5" t="str">
        <f>VLOOKUP(A34,HOP!A:L,12,0)</f>
        <v>2190.00</v>
      </c>
      <c r="F34" s="5" t="str">
        <f>VLOOKUP(A34,HOP!A:C,3,0)</f>
        <v>2771321</v>
      </c>
      <c r="G34" s="5">
        <f t="shared" si="0"/>
        <v>0</v>
      </c>
      <c r="H34" s="5" t="str">
        <f t="shared" si="1"/>
        <v>,2771321</v>
      </c>
      <c r="I34" s="5" t="str">
        <f>VLOOKUP(A34,HOP!A:U,21,0)</f>
        <v>直采</v>
      </c>
    </row>
    <row r="35" s="5" customFormat="1" hidden="1" spans="1:9">
      <c r="A35" s="6">
        <v>21692723951</v>
      </c>
      <c r="B35" s="7">
        <v>44876</v>
      </c>
      <c r="C35" s="7">
        <v>44877</v>
      </c>
      <c r="D35" s="5">
        <v>612</v>
      </c>
      <c r="E35" s="5" t="str">
        <f>VLOOKUP(A35,HOP!A:L,12,0)</f>
        <v>612.00</v>
      </c>
      <c r="F35" s="5" t="str">
        <f>VLOOKUP(A35,HOP!A:C,3,0)</f>
        <v>2771524</v>
      </c>
      <c r="G35" s="5">
        <f t="shared" ref="G35:G66" si="2">D35-E35</f>
        <v>0</v>
      </c>
      <c r="H35" s="5" t="str">
        <f t="shared" ref="H35:H66" si="3">$H$1&amp;F35</f>
        <v>,2771524</v>
      </c>
      <c r="I35" s="5" t="str">
        <f>VLOOKUP(A35,HOP!A:U,21,0)</f>
        <v>直采</v>
      </c>
    </row>
    <row r="36" s="5" customFormat="1" hidden="1" spans="1:9">
      <c r="A36" s="6">
        <v>21693133062</v>
      </c>
      <c r="B36" s="7">
        <v>44867</v>
      </c>
      <c r="C36" s="7">
        <v>44877</v>
      </c>
      <c r="D36" s="5">
        <v>2110</v>
      </c>
      <c r="E36" s="5" t="str">
        <f>VLOOKUP(A36,HOP!A:L,12,0)</f>
        <v>2110.00</v>
      </c>
      <c r="F36" s="5" t="str">
        <f>VLOOKUP(A36,HOP!A:C,3,0)</f>
        <v>2771608</v>
      </c>
      <c r="G36" s="5">
        <f t="shared" si="2"/>
        <v>0</v>
      </c>
      <c r="H36" s="5" t="str">
        <f t="shared" si="3"/>
        <v>,2771608</v>
      </c>
      <c r="I36" s="5" t="str">
        <f>VLOOKUP(A36,HOP!A:U,21,0)</f>
        <v>直采</v>
      </c>
    </row>
    <row r="37" s="5" customFormat="1" hidden="1" spans="1:9">
      <c r="A37" s="6">
        <v>21696915647</v>
      </c>
      <c r="B37" s="7">
        <v>44874</v>
      </c>
      <c r="C37" s="7">
        <v>44877</v>
      </c>
      <c r="D37" s="5">
        <v>1584</v>
      </c>
      <c r="E37" s="5" t="str">
        <f>VLOOKUP(A37,HOP!A:L,12,0)</f>
        <v>1584.00</v>
      </c>
      <c r="F37" s="5" t="str">
        <f>VLOOKUP(A37,HOP!A:C,3,0)</f>
        <v>2772514</v>
      </c>
      <c r="G37" s="5">
        <f t="shared" si="2"/>
        <v>0</v>
      </c>
      <c r="H37" s="5" t="str">
        <f t="shared" si="3"/>
        <v>,2772514</v>
      </c>
      <c r="I37" s="5" t="str">
        <f>VLOOKUP(A37,HOP!A:U,21,0)</f>
        <v>直采</v>
      </c>
    </row>
    <row r="38" s="5" customFormat="1" hidden="1" spans="1:9">
      <c r="A38" s="6">
        <v>21699988305</v>
      </c>
      <c r="B38" s="7">
        <v>44876</v>
      </c>
      <c r="C38" s="7">
        <v>44877</v>
      </c>
      <c r="D38" s="5">
        <v>1507</v>
      </c>
      <c r="E38" s="5" t="str">
        <f>VLOOKUP(A38,HOP!A:L,12,0)</f>
        <v>1507.00</v>
      </c>
      <c r="F38" s="5" t="str">
        <f>VLOOKUP(A38,HOP!A:C,3,0)</f>
        <v>2773598</v>
      </c>
      <c r="G38" s="5">
        <f t="shared" si="2"/>
        <v>0</v>
      </c>
      <c r="H38" s="5" t="str">
        <f t="shared" si="3"/>
        <v>,2773598</v>
      </c>
      <c r="I38" s="5" t="str">
        <f>VLOOKUP(A38,HOP!A:U,21,0)</f>
        <v>直采</v>
      </c>
    </row>
    <row r="39" s="5" customFormat="1" hidden="1" spans="1:9">
      <c r="A39" s="6">
        <v>21705253777</v>
      </c>
      <c r="B39" s="7">
        <v>44876</v>
      </c>
      <c r="C39" s="7">
        <v>44877</v>
      </c>
      <c r="D39" s="5">
        <v>550</v>
      </c>
      <c r="E39" s="5" t="str">
        <f>VLOOKUP(A39,HOP!A:L,12,0)</f>
        <v>550.00</v>
      </c>
      <c r="F39" s="5" t="str">
        <f>VLOOKUP(A39,HOP!A:C,3,0)</f>
        <v>2774549</v>
      </c>
      <c r="G39" s="5">
        <f t="shared" si="2"/>
        <v>0</v>
      </c>
      <c r="H39" s="5" t="str">
        <f t="shared" si="3"/>
        <v>,2774549</v>
      </c>
      <c r="I39" s="5" t="str">
        <f>VLOOKUP(A39,HOP!A:U,21,0)</f>
        <v>直采</v>
      </c>
    </row>
    <row r="40" s="5" customFormat="1" hidden="1" spans="1:9">
      <c r="A40" s="6">
        <v>21706041314</v>
      </c>
      <c r="B40" s="7">
        <v>44874</v>
      </c>
      <c r="C40" s="7">
        <v>44877</v>
      </c>
      <c r="D40" s="5">
        <v>1491</v>
      </c>
      <c r="E40" s="5" t="str">
        <f>VLOOKUP(A40,HOP!A:L,12,0)</f>
        <v>1491.00</v>
      </c>
      <c r="F40" s="5" t="str">
        <f>VLOOKUP(A40,HOP!A:C,3,0)</f>
        <v>2774750</v>
      </c>
      <c r="G40" s="5">
        <f t="shared" si="2"/>
        <v>0</v>
      </c>
      <c r="H40" s="5" t="str">
        <f t="shared" si="3"/>
        <v>,2774750</v>
      </c>
      <c r="I40" s="5" t="str">
        <f>VLOOKUP(A40,HOP!A:U,21,0)</f>
        <v>直采</v>
      </c>
    </row>
    <row r="41" s="5" customFormat="1" hidden="1" spans="1:9">
      <c r="A41" s="6">
        <v>21711460685</v>
      </c>
      <c r="B41" s="7">
        <v>44875</v>
      </c>
      <c r="C41" s="7">
        <v>44877</v>
      </c>
      <c r="D41" s="5">
        <v>1493</v>
      </c>
      <c r="E41" s="5" t="str">
        <f>VLOOKUP(A41,HOP!A:L,12,0)</f>
        <v>1493.00</v>
      </c>
      <c r="F41" s="5" t="str">
        <f>VLOOKUP(A41,HOP!A:C,3,0)</f>
        <v>2775863</v>
      </c>
      <c r="G41" s="5">
        <f t="shared" si="2"/>
        <v>0</v>
      </c>
      <c r="H41" s="5" t="str">
        <f t="shared" si="3"/>
        <v>,2775863</v>
      </c>
      <c r="I41" s="5" t="str">
        <f>VLOOKUP(A41,HOP!A:U,21,0)</f>
        <v>直采</v>
      </c>
    </row>
    <row r="42" s="5" customFormat="1" hidden="1" spans="1:9">
      <c r="A42" s="6">
        <v>21712689682</v>
      </c>
      <c r="B42" s="7">
        <v>44870</v>
      </c>
      <c r="C42" s="7">
        <v>44877</v>
      </c>
      <c r="D42" s="5">
        <v>3850</v>
      </c>
      <c r="E42" s="5" t="str">
        <f>VLOOKUP(A42,HOP!A:L,12,0)</f>
        <v>3850.00</v>
      </c>
      <c r="F42" s="5" t="str">
        <f>VLOOKUP(A42,HOP!A:C,3,0)</f>
        <v>2776142</v>
      </c>
      <c r="G42" s="5">
        <f t="shared" si="2"/>
        <v>0</v>
      </c>
      <c r="H42" s="5" t="str">
        <f t="shared" si="3"/>
        <v>,2776142</v>
      </c>
      <c r="I42" s="5" t="str">
        <f>VLOOKUP(A42,HOP!A:U,21,0)</f>
        <v>直采</v>
      </c>
    </row>
    <row r="43" s="5" customFormat="1" hidden="1" spans="1:9">
      <c r="A43" s="6">
        <v>21713186318</v>
      </c>
      <c r="B43" s="7">
        <v>44876</v>
      </c>
      <c r="C43" s="7">
        <v>44877</v>
      </c>
      <c r="D43" s="5">
        <v>1224</v>
      </c>
      <c r="E43" s="5" t="str">
        <f>VLOOKUP(A43,HOP!A:L,12,0)</f>
        <v>1224.00</v>
      </c>
      <c r="F43" s="5" t="str">
        <f>VLOOKUP(A43,HOP!A:C,3,0)</f>
        <v>2776301</v>
      </c>
      <c r="G43" s="5">
        <f t="shared" si="2"/>
        <v>0</v>
      </c>
      <c r="H43" s="5" t="str">
        <f t="shared" si="3"/>
        <v>,2776301</v>
      </c>
      <c r="I43" s="5" t="str">
        <f>VLOOKUP(A43,HOP!A:U,21,0)</f>
        <v>直采</v>
      </c>
    </row>
    <row r="44" s="5" customFormat="1" hidden="1" spans="1:9">
      <c r="A44" s="6">
        <v>21713417704</v>
      </c>
      <c r="B44" s="7">
        <v>44872</v>
      </c>
      <c r="C44" s="7">
        <v>44877</v>
      </c>
      <c r="D44" s="5">
        <v>2950</v>
      </c>
      <c r="E44" s="5" t="str">
        <f>VLOOKUP(A44,HOP!A:L,12,0)</f>
        <v>2950.00</v>
      </c>
      <c r="F44" s="5" t="str">
        <f>VLOOKUP(A44,HOP!A:C,3,0)</f>
        <v>2776383</v>
      </c>
      <c r="G44" s="5">
        <f t="shared" si="2"/>
        <v>0</v>
      </c>
      <c r="H44" s="5" t="str">
        <f t="shared" si="3"/>
        <v>,2776383</v>
      </c>
      <c r="I44" s="5" t="str">
        <f>VLOOKUP(A44,HOP!A:U,21,0)</f>
        <v>直采</v>
      </c>
    </row>
    <row r="45" s="5" customFormat="1" hidden="1" spans="1:9">
      <c r="A45" s="6">
        <v>21716426619</v>
      </c>
      <c r="B45" s="7">
        <v>44876</v>
      </c>
      <c r="C45" s="7">
        <v>44877</v>
      </c>
      <c r="D45" s="5">
        <v>1026</v>
      </c>
      <c r="E45" s="5" t="str">
        <f>VLOOKUP(A45,HOP!A:L,12,0)</f>
        <v>1026.00</v>
      </c>
      <c r="F45" s="5" t="str">
        <f>VLOOKUP(A45,HOP!A:C,3,0)</f>
        <v>2777155</v>
      </c>
      <c r="G45" s="5">
        <f t="shared" si="2"/>
        <v>0</v>
      </c>
      <c r="H45" s="5" t="str">
        <f t="shared" si="3"/>
        <v>,2777155</v>
      </c>
      <c r="I45" s="5" t="str">
        <f>VLOOKUP(A45,HOP!A:U,21,0)</f>
        <v>直采</v>
      </c>
    </row>
    <row r="46" s="5" customFormat="1" hidden="1" spans="1:9">
      <c r="A46" s="6">
        <v>21716706216</v>
      </c>
      <c r="B46" s="7">
        <v>44876</v>
      </c>
      <c r="C46" s="7">
        <v>44877</v>
      </c>
      <c r="D46" s="5">
        <v>494</v>
      </c>
      <c r="E46" s="5" t="str">
        <f>VLOOKUP(A46,HOP!A:L,12,0)</f>
        <v>494.00</v>
      </c>
      <c r="F46" s="5" t="str">
        <f>VLOOKUP(A46,HOP!A:C,3,0)</f>
        <v>2777211</v>
      </c>
      <c r="G46" s="5">
        <f t="shared" si="2"/>
        <v>0</v>
      </c>
      <c r="H46" s="5" t="str">
        <f t="shared" si="3"/>
        <v>,2777211</v>
      </c>
      <c r="I46" s="5" t="str">
        <f>VLOOKUP(A46,HOP!A:U,21,0)</f>
        <v>直采</v>
      </c>
    </row>
    <row r="47" s="5" customFormat="1" hidden="1" spans="1:9">
      <c r="A47" s="6">
        <v>21716855350</v>
      </c>
      <c r="B47" s="7">
        <v>44871</v>
      </c>
      <c r="C47" s="7">
        <v>44877</v>
      </c>
      <c r="D47" s="5">
        <v>2592</v>
      </c>
      <c r="E47" s="5" t="str">
        <f>VLOOKUP(A47,HOP!A:L,12,0)</f>
        <v>2592.00</v>
      </c>
      <c r="F47" s="5" t="str">
        <f>VLOOKUP(A47,HOP!A:C,3,0)</f>
        <v>2777252</v>
      </c>
      <c r="G47" s="5">
        <f t="shared" si="2"/>
        <v>0</v>
      </c>
      <c r="H47" s="5" t="str">
        <f t="shared" si="3"/>
        <v>,2777252</v>
      </c>
      <c r="I47" s="5" t="str">
        <f>VLOOKUP(A47,HOP!A:U,21,0)</f>
        <v>直采</v>
      </c>
    </row>
    <row r="48" s="5" customFormat="1" hidden="1" spans="1:9">
      <c r="A48" s="6">
        <v>21729255856</v>
      </c>
      <c r="B48" s="7">
        <v>44875</v>
      </c>
      <c r="C48" s="7">
        <v>44877</v>
      </c>
      <c r="D48" s="5">
        <v>298</v>
      </c>
      <c r="E48" s="5" t="str">
        <f>VLOOKUP(A48,HOP!A:L,12,0)</f>
        <v>298.00</v>
      </c>
      <c r="F48" s="5" t="str">
        <f>VLOOKUP(A48,HOP!A:C,3,0)</f>
        <v>2779317</v>
      </c>
      <c r="G48" s="5">
        <f t="shared" si="2"/>
        <v>0</v>
      </c>
      <c r="H48" s="5" t="str">
        <f t="shared" si="3"/>
        <v>,2779317</v>
      </c>
      <c r="I48" s="5" t="str">
        <f>VLOOKUP(A48,HOP!A:U,21,0)</f>
        <v>直采</v>
      </c>
    </row>
    <row r="49" s="5" customFormat="1" hidden="1" spans="1:9">
      <c r="A49" s="6">
        <v>21730063502</v>
      </c>
      <c r="B49" s="7">
        <v>44875</v>
      </c>
      <c r="C49" s="7">
        <v>44877</v>
      </c>
      <c r="D49" s="5">
        <v>1406</v>
      </c>
      <c r="E49" s="5" t="str">
        <f>VLOOKUP(A49,HOP!A:L,12,0)</f>
        <v>1406.00</v>
      </c>
      <c r="F49" s="5" t="str">
        <f>VLOOKUP(A49,HOP!A:C,3,0)</f>
        <v>2779521</v>
      </c>
      <c r="G49" s="5">
        <f t="shared" si="2"/>
        <v>0</v>
      </c>
      <c r="H49" s="5" t="str">
        <f t="shared" si="3"/>
        <v>,2779521</v>
      </c>
      <c r="I49" s="5" t="str">
        <f>VLOOKUP(A49,HOP!A:U,21,0)</f>
        <v>直采</v>
      </c>
    </row>
    <row r="50" s="5" customFormat="1" hidden="1" spans="1:9">
      <c r="A50" s="6">
        <v>21730639649</v>
      </c>
      <c r="B50" s="7">
        <v>44874</v>
      </c>
      <c r="C50" s="7">
        <v>44877</v>
      </c>
      <c r="D50" s="5">
        <v>4324</v>
      </c>
      <c r="E50" s="5" t="str">
        <f>VLOOKUP(A50,HOP!A:L,12,0)</f>
        <v>4324.00</v>
      </c>
      <c r="F50" s="5" t="str">
        <f>VLOOKUP(A50,HOP!A:C,3,0)</f>
        <v>2779633</v>
      </c>
      <c r="G50" s="5">
        <f t="shared" si="2"/>
        <v>0</v>
      </c>
      <c r="H50" s="5" t="str">
        <f t="shared" si="3"/>
        <v>,2779633</v>
      </c>
      <c r="I50" s="5" t="str">
        <f>VLOOKUP(A50,HOP!A:U,21,0)</f>
        <v>直采</v>
      </c>
    </row>
    <row r="51" s="5" customFormat="1" hidden="1" spans="1:9">
      <c r="A51" s="6">
        <v>21730934782</v>
      </c>
      <c r="B51" s="7">
        <v>44872</v>
      </c>
      <c r="C51" s="7">
        <v>44877</v>
      </c>
      <c r="D51" s="5">
        <v>2950</v>
      </c>
      <c r="E51" s="5" t="str">
        <f>VLOOKUP(A51,HOP!A:L,12,0)</f>
        <v>2950.00</v>
      </c>
      <c r="F51" s="5" t="str">
        <f>VLOOKUP(A51,HOP!A:C,3,0)</f>
        <v>2779730</v>
      </c>
      <c r="G51" s="5">
        <f t="shared" si="2"/>
        <v>0</v>
      </c>
      <c r="H51" s="5" t="str">
        <f t="shared" si="3"/>
        <v>,2779730</v>
      </c>
      <c r="I51" s="5" t="str">
        <f>VLOOKUP(A51,HOP!A:U,21,0)</f>
        <v>直采</v>
      </c>
    </row>
    <row r="52" s="5" customFormat="1" hidden="1" spans="1:9">
      <c r="A52" s="6">
        <v>21734148314</v>
      </c>
      <c r="B52" s="7">
        <v>44876</v>
      </c>
      <c r="C52" s="7">
        <v>44877</v>
      </c>
      <c r="D52" s="5">
        <v>728</v>
      </c>
      <c r="E52" s="5" t="str">
        <f>VLOOKUP(A52,HOP!A:L,12,0)</f>
        <v>728.00</v>
      </c>
      <c r="F52" s="5" t="str">
        <f>VLOOKUP(A52,HOP!A:C,3,0)</f>
        <v>2779911</v>
      </c>
      <c r="G52" s="5">
        <f t="shared" si="2"/>
        <v>0</v>
      </c>
      <c r="H52" s="5" t="str">
        <f t="shared" si="3"/>
        <v>,2779911</v>
      </c>
      <c r="I52" s="5" t="str">
        <f>VLOOKUP(A52,HOP!A:U,21,0)</f>
        <v>直采</v>
      </c>
    </row>
    <row r="53" s="5" customFormat="1" hidden="1" spans="1:9">
      <c r="A53" s="6">
        <v>21735973881</v>
      </c>
      <c r="B53" s="7">
        <v>44876</v>
      </c>
      <c r="C53" s="7">
        <v>44877</v>
      </c>
      <c r="D53" s="5">
        <v>507.96</v>
      </c>
      <c r="E53" s="5" t="str">
        <f>VLOOKUP(A53,HOP!A:L,12,0)</f>
        <v>507.96</v>
      </c>
      <c r="F53" s="5" t="str">
        <f>VLOOKUP(A53,HOP!A:C,3,0)</f>
        <v>2780340</v>
      </c>
      <c r="G53" s="5">
        <f t="shared" si="2"/>
        <v>0</v>
      </c>
      <c r="H53" s="5" t="str">
        <f t="shared" si="3"/>
        <v>,2780340</v>
      </c>
      <c r="I53" s="5" t="str">
        <f>VLOOKUP(A53,HOP!A:U,21,0)</f>
        <v>直连</v>
      </c>
    </row>
    <row r="54" s="5" customFormat="1" hidden="1" spans="1:9">
      <c r="A54" s="6">
        <v>21736415692</v>
      </c>
      <c r="B54" s="7">
        <v>44876</v>
      </c>
      <c r="C54" s="7">
        <v>44877</v>
      </c>
      <c r="D54" s="5">
        <v>270</v>
      </c>
      <c r="E54" s="5" t="str">
        <f>VLOOKUP(A54,HOP!A:L,12,0)</f>
        <v>270.00</v>
      </c>
      <c r="F54" s="5" t="str">
        <f>VLOOKUP(A54,HOP!A:C,3,0)</f>
        <v>2780492</v>
      </c>
      <c r="G54" s="5">
        <f t="shared" si="2"/>
        <v>0</v>
      </c>
      <c r="H54" s="5" t="str">
        <f t="shared" si="3"/>
        <v>,2780492</v>
      </c>
      <c r="I54" s="5" t="str">
        <f>VLOOKUP(A54,HOP!A:U,21,0)</f>
        <v>直采</v>
      </c>
    </row>
    <row r="55" s="5" customFormat="1" hidden="1" spans="1:9">
      <c r="A55" s="6">
        <v>21727173403</v>
      </c>
      <c r="B55" s="7">
        <v>44873</v>
      </c>
      <c r="C55" s="7">
        <v>44877</v>
      </c>
      <c r="D55" s="5">
        <v>1592</v>
      </c>
      <c r="E55" s="5" t="str">
        <f>VLOOKUP(A55,HOP!A:L,12,0)</f>
        <v>1592.00</v>
      </c>
      <c r="F55" s="5" t="str">
        <f>VLOOKUP(A55,HOP!A:C,3,0)</f>
        <v>2778810</v>
      </c>
      <c r="G55" s="5">
        <f t="shared" si="2"/>
        <v>0</v>
      </c>
      <c r="H55" s="5" t="str">
        <f t="shared" si="3"/>
        <v>,2778810</v>
      </c>
      <c r="I55" s="5" t="str">
        <f>VLOOKUP(A55,HOP!A:U,21,0)</f>
        <v>直采</v>
      </c>
    </row>
    <row r="56" s="5" customFormat="1" hidden="1" spans="1:9">
      <c r="A56" s="6">
        <v>21740802953</v>
      </c>
      <c r="B56" s="7">
        <v>44876</v>
      </c>
      <c r="C56" s="7">
        <v>44877</v>
      </c>
      <c r="D56" s="5">
        <v>201</v>
      </c>
      <c r="E56" s="5" t="str">
        <f>VLOOKUP(A56,HOP!A:L,12,0)</f>
        <v>201.00</v>
      </c>
      <c r="F56" s="5" t="str">
        <f>VLOOKUP(A56,HOP!A:C,3,0)</f>
        <v>2782002</v>
      </c>
      <c r="G56" s="5">
        <f t="shared" si="2"/>
        <v>0</v>
      </c>
      <c r="H56" s="5" t="str">
        <f t="shared" si="3"/>
        <v>,2782002</v>
      </c>
      <c r="I56" s="5" t="str">
        <f>VLOOKUP(A56,HOP!A:U,21,0)</f>
        <v>直采</v>
      </c>
    </row>
    <row r="57" s="5" customFormat="1" hidden="1" spans="1:9">
      <c r="A57" s="6">
        <v>21741276915</v>
      </c>
      <c r="B57" s="7">
        <v>44875</v>
      </c>
      <c r="C57" s="7">
        <v>44877</v>
      </c>
      <c r="D57" s="5">
        <v>1970</v>
      </c>
      <c r="E57" s="5" t="str">
        <f>VLOOKUP(A57,HOP!A:L,12,0)</f>
        <v>1970.00</v>
      </c>
      <c r="F57" s="5" t="str">
        <f>VLOOKUP(A57,HOP!A:C,3,0)</f>
        <v>2782146</v>
      </c>
      <c r="G57" s="5">
        <f t="shared" si="2"/>
        <v>0</v>
      </c>
      <c r="H57" s="5" t="str">
        <f t="shared" si="3"/>
        <v>,2782146</v>
      </c>
      <c r="I57" s="5" t="str">
        <f>VLOOKUP(A57,HOP!A:U,21,0)</f>
        <v>直采</v>
      </c>
    </row>
    <row r="58" s="5" customFormat="1" hidden="1" spans="1:9">
      <c r="A58" s="6">
        <v>21741342231</v>
      </c>
      <c r="B58" s="7">
        <v>44875</v>
      </c>
      <c r="C58" s="7">
        <v>44877</v>
      </c>
      <c r="D58" s="5">
        <v>3930</v>
      </c>
      <c r="E58" s="5" t="str">
        <f>VLOOKUP(A58,HOP!A:L,12,0)</f>
        <v>3930.00</v>
      </c>
      <c r="F58" s="5" t="str">
        <f>VLOOKUP(A58,HOP!A:C,3,0)</f>
        <v>2782170</v>
      </c>
      <c r="G58" s="5">
        <f t="shared" si="2"/>
        <v>0</v>
      </c>
      <c r="H58" s="5" t="str">
        <f t="shared" si="3"/>
        <v>,2782170</v>
      </c>
      <c r="I58" s="5" t="str">
        <f>VLOOKUP(A58,HOP!A:U,21,0)</f>
        <v>直采</v>
      </c>
    </row>
    <row r="59" s="5" customFormat="1" hidden="1" spans="1:9">
      <c r="A59" s="6">
        <v>21741580841</v>
      </c>
      <c r="B59" s="7">
        <v>44876</v>
      </c>
      <c r="C59" s="7">
        <v>44877</v>
      </c>
      <c r="D59" s="5">
        <v>550</v>
      </c>
      <c r="E59" s="5" t="str">
        <f>VLOOKUP(A59,HOP!A:L,12,0)</f>
        <v>550.00</v>
      </c>
      <c r="F59" s="5" t="str">
        <f>VLOOKUP(A59,HOP!A:C,3,0)</f>
        <v>2782258</v>
      </c>
      <c r="G59" s="5">
        <f t="shared" si="2"/>
        <v>0</v>
      </c>
      <c r="H59" s="5" t="str">
        <f t="shared" si="3"/>
        <v>,2782258</v>
      </c>
      <c r="I59" s="5" t="str">
        <f>VLOOKUP(A59,HOP!A:U,21,0)</f>
        <v>直采</v>
      </c>
    </row>
    <row r="60" s="5" customFormat="1" hidden="1" spans="1:9">
      <c r="A60" s="6">
        <v>21748691514</v>
      </c>
      <c r="B60" s="7">
        <v>44875</v>
      </c>
      <c r="C60" s="7">
        <v>44877</v>
      </c>
      <c r="D60" s="5">
        <v>1849</v>
      </c>
      <c r="E60" s="5" t="str">
        <f>VLOOKUP(A60,HOP!A:L,12,0)</f>
        <v>1849.00</v>
      </c>
      <c r="F60" s="5" t="str">
        <f>VLOOKUP(A60,HOP!A:C,3,0)</f>
        <v>2783718</v>
      </c>
      <c r="G60" s="5">
        <f t="shared" si="2"/>
        <v>0</v>
      </c>
      <c r="H60" s="5" t="str">
        <f t="shared" si="3"/>
        <v>,2783718</v>
      </c>
      <c r="I60" s="5" t="str">
        <f>VLOOKUP(A60,HOP!A:U,21,0)</f>
        <v>直采</v>
      </c>
    </row>
    <row r="61" s="5" customFormat="1" hidden="1" spans="1:9">
      <c r="A61" s="6">
        <v>21749060614</v>
      </c>
      <c r="B61" s="7">
        <v>44876</v>
      </c>
      <c r="C61" s="7">
        <v>44877</v>
      </c>
      <c r="D61" s="5">
        <v>3413</v>
      </c>
      <c r="E61" s="5" t="str">
        <f>VLOOKUP(A61,HOP!A:L,12,0)</f>
        <v>3413.00</v>
      </c>
      <c r="F61" s="5" t="str">
        <f>VLOOKUP(A61,HOP!A:C,3,0)</f>
        <v>2783849</v>
      </c>
      <c r="G61" s="5">
        <f t="shared" si="2"/>
        <v>0</v>
      </c>
      <c r="H61" s="5" t="str">
        <f t="shared" si="3"/>
        <v>,2783849</v>
      </c>
      <c r="I61" s="5" t="str">
        <f>VLOOKUP(A61,HOP!A:U,21,0)</f>
        <v>直采</v>
      </c>
    </row>
    <row r="62" s="5" customFormat="1" hidden="1" spans="1:9">
      <c r="A62" s="6">
        <v>21749611279</v>
      </c>
      <c r="B62" s="7">
        <v>44876</v>
      </c>
      <c r="C62" s="7">
        <v>44877</v>
      </c>
      <c r="D62" s="5">
        <v>153.63</v>
      </c>
      <c r="E62" s="5" t="str">
        <f>VLOOKUP(A62,HOP!A:L,12,0)</f>
        <v>153.63</v>
      </c>
      <c r="F62" s="5" t="str">
        <f>VLOOKUP(A62,HOP!A:C,3,0)</f>
        <v>2784068</v>
      </c>
      <c r="G62" s="5">
        <f t="shared" si="2"/>
        <v>0</v>
      </c>
      <c r="H62" s="5" t="str">
        <f t="shared" si="3"/>
        <v>,2784068</v>
      </c>
      <c r="I62" s="5" t="str">
        <f>VLOOKUP(A62,HOP!A:U,21,0)</f>
        <v>直连</v>
      </c>
    </row>
    <row r="63" s="5" customFormat="1" hidden="1" spans="1:9">
      <c r="A63" s="6">
        <v>21750495520</v>
      </c>
      <c r="B63" s="7">
        <v>44875</v>
      </c>
      <c r="C63" s="7">
        <v>44877</v>
      </c>
      <c r="D63" s="5">
        <v>1202</v>
      </c>
      <c r="E63" s="5" t="str">
        <f>VLOOKUP(A63,HOP!A:L,12,0)</f>
        <v>1202.00</v>
      </c>
      <c r="F63" s="5" t="str">
        <f>VLOOKUP(A63,HOP!A:C,3,0)</f>
        <v>2784402</v>
      </c>
      <c r="G63" s="5">
        <f t="shared" si="2"/>
        <v>0</v>
      </c>
      <c r="H63" s="5" t="str">
        <f t="shared" si="3"/>
        <v>,2784402</v>
      </c>
      <c r="I63" s="5" t="str">
        <f>VLOOKUP(A63,HOP!A:U,21,0)</f>
        <v>直采</v>
      </c>
    </row>
    <row r="64" s="5" customFormat="1" hidden="1" spans="1:9">
      <c r="A64" s="6">
        <v>21750616315</v>
      </c>
      <c r="B64" s="7">
        <v>44874</v>
      </c>
      <c r="C64" s="7">
        <v>44877</v>
      </c>
      <c r="D64" s="5">
        <v>2440</v>
      </c>
      <c r="E64" s="5" t="str">
        <f>VLOOKUP(A64,HOP!A:L,12,0)</f>
        <v>2440.00</v>
      </c>
      <c r="F64" s="5" t="str">
        <f>VLOOKUP(A64,HOP!A:C,3,0)</f>
        <v>2784448</v>
      </c>
      <c r="G64" s="5">
        <f t="shared" si="2"/>
        <v>0</v>
      </c>
      <c r="H64" s="5" t="str">
        <f t="shared" si="3"/>
        <v>,2784448</v>
      </c>
      <c r="I64" s="5" t="str">
        <f>VLOOKUP(A64,HOP!A:U,21,0)</f>
        <v>直采</v>
      </c>
    </row>
    <row r="65" s="5" customFormat="1" hidden="1" spans="1:9">
      <c r="A65" s="6">
        <v>21750742951</v>
      </c>
      <c r="B65" s="7">
        <v>44874</v>
      </c>
      <c r="C65" s="7">
        <v>44877</v>
      </c>
      <c r="D65" s="5">
        <v>2440</v>
      </c>
      <c r="E65" s="5" t="str">
        <f>VLOOKUP(A65,HOP!A:L,12,0)</f>
        <v>2440.00</v>
      </c>
      <c r="F65" s="5" t="str">
        <f>VLOOKUP(A65,HOP!A:C,3,0)</f>
        <v>2784504</v>
      </c>
      <c r="G65" s="5">
        <f t="shared" si="2"/>
        <v>0</v>
      </c>
      <c r="H65" s="5" t="str">
        <f t="shared" si="3"/>
        <v>,2784504</v>
      </c>
      <c r="I65" s="5" t="str">
        <f>VLOOKUP(A65,HOP!A:U,21,0)</f>
        <v>直采</v>
      </c>
    </row>
    <row r="66" s="5" customFormat="1" hidden="1" spans="1:9">
      <c r="A66" s="6">
        <v>21753034544</v>
      </c>
      <c r="B66" s="7">
        <v>44876</v>
      </c>
      <c r="C66" s="7">
        <v>44877</v>
      </c>
      <c r="D66" s="5">
        <v>236</v>
      </c>
      <c r="E66" s="5" t="str">
        <f>VLOOKUP(A66,HOP!A:L,12,0)</f>
        <v>236.00</v>
      </c>
      <c r="F66" s="5" t="str">
        <f>VLOOKUP(A66,HOP!A:C,3,0)</f>
        <v>2785354</v>
      </c>
      <c r="G66" s="5">
        <f t="shared" si="2"/>
        <v>0</v>
      </c>
      <c r="H66" s="5" t="str">
        <f t="shared" si="3"/>
        <v>,2785354</v>
      </c>
      <c r="I66" s="5" t="str">
        <f>VLOOKUP(A66,HOP!A:U,21,0)</f>
        <v>直采</v>
      </c>
    </row>
    <row r="67" s="5" customFormat="1" hidden="1" spans="1:9">
      <c r="A67" s="6">
        <v>21753474343</v>
      </c>
      <c r="B67" s="7">
        <v>44875</v>
      </c>
      <c r="C67" s="7">
        <v>44877</v>
      </c>
      <c r="D67" s="5">
        <v>1216</v>
      </c>
      <c r="E67" s="5" t="str">
        <f>VLOOKUP(A67,HOP!A:L,12,0)</f>
        <v>1216.00</v>
      </c>
      <c r="F67" s="5" t="str">
        <f>VLOOKUP(A67,HOP!A:C,3,0)</f>
        <v>2785490</v>
      </c>
      <c r="G67" s="5">
        <f t="shared" ref="G67:G98" si="4">D67-E67</f>
        <v>0</v>
      </c>
      <c r="H67" s="5" t="str">
        <f t="shared" ref="H67:H98" si="5">$H$1&amp;F67</f>
        <v>,2785490</v>
      </c>
      <c r="I67" s="5" t="str">
        <f>VLOOKUP(A67,HOP!A:U,21,0)</f>
        <v>直采</v>
      </c>
    </row>
    <row r="68" s="5" customFormat="1" hidden="1" spans="1:9">
      <c r="A68" s="6">
        <v>21753628795</v>
      </c>
      <c r="B68" s="7">
        <v>44876</v>
      </c>
      <c r="C68" s="7">
        <v>44877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hidden="1" spans="1:9">
      <c r="A69" s="6">
        <v>21754939567</v>
      </c>
      <c r="B69" s="7">
        <v>44876</v>
      </c>
      <c r="C69" s="7">
        <v>44877</v>
      </c>
      <c r="D69" s="5">
        <v>608</v>
      </c>
      <c r="E69" s="5" t="str">
        <f>VLOOKUP(A69,HOP!A:L,12,0)</f>
        <v>608.00</v>
      </c>
      <c r="F69" s="5" t="str">
        <f>VLOOKUP(A69,HOP!A:C,3,0)</f>
        <v>2785942</v>
      </c>
      <c r="G69" s="5">
        <f t="shared" si="4"/>
        <v>0</v>
      </c>
      <c r="H69" s="5" t="str">
        <f t="shared" si="5"/>
        <v>,2785942</v>
      </c>
      <c r="I69" s="5" t="str">
        <f>VLOOKUP(A69,HOP!A:U,21,0)</f>
        <v>直采</v>
      </c>
    </row>
    <row r="70" s="5" customFormat="1" hidden="1" spans="1:9">
      <c r="A70" s="6">
        <v>21758471249</v>
      </c>
      <c r="B70" s="7">
        <v>44876</v>
      </c>
      <c r="C70" s="7">
        <v>44877</v>
      </c>
      <c r="D70" s="5">
        <v>235</v>
      </c>
      <c r="E70" s="5" t="str">
        <f>VLOOKUP(A70,HOP!A:L,12,0)</f>
        <v>235.00</v>
      </c>
      <c r="F70" s="5" t="str">
        <f>VLOOKUP(A70,HOP!A:C,3,0)</f>
        <v>2786093</v>
      </c>
      <c r="G70" s="5">
        <f t="shared" si="4"/>
        <v>0</v>
      </c>
      <c r="H70" s="5" t="str">
        <f t="shared" si="5"/>
        <v>,2786093</v>
      </c>
      <c r="I70" s="5" t="str">
        <f>VLOOKUP(A70,HOP!A:U,21,0)</f>
        <v>直采</v>
      </c>
    </row>
    <row r="71" s="5" customFormat="1" hidden="1" spans="1:9">
      <c r="A71" s="6">
        <v>21759479658</v>
      </c>
      <c r="B71" s="7">
        <v>44876</v>
      </c>
      <c r="C71" s="7">
        <v>44877</v>
      </c>
      <c r="D71" s="5">
        <v>236</v>
      </c>
      <c r="E71" s="5" t="str">
        <f>VLOOKUP(A71,HOP!A:L,12,0)</f>
        <v>236.00</v>
      </c>
      <c r="F71" s="5" t="str">
        <f>VLOOKUP(A71,HOP!A:C,3,0)</f>
        <v>2786341</v>
      </c>
      <c r="G71" s="5">
        <f t="shared" si="4"/>
        <v>0</v>
      </c>
      <c r="H71" s="5" t="str">
        <f t="shared" si="5"/>
        <v>,2786341</v>
      </c>
      <c r="I71" s="5" t="str">
        <f>VLOOKUP(A71,HOP!A:U,21,0)</f>
        <v>直采</v>
      </c>
    </row>
    <row r="72" s="5" customFormat="1" hidden="1" spans="1:9">
      <c r="A72" s="6">
        <v>21760647679</v>
      </c>
      <c r="B72" s="7">
        <v>44875</v>
      </c>
      <c r="C72" s="7">
        <v>44877</v>
      </c>
      <c r="D72" s="5">
        <v>320</v>
      </c>
      <c r="E72" s="5" t="str">
        <f>VLOOKUP(A72,HOP!A:L,12,0)</f>
        <v>320.00</v>
      </c>
      <c r="F72" s="5" t="str">
        <f>VLOOKUP(A72,HOP!A:C,3,0)</f>
        <v>2786705</v>
      </c>
      <c r="G72" s="5">
        <f t="shared" si="4"/>
        <v>0</v>
      </c>
      <c r="H72" s="5" t="str">
        <f t="shared" si="5"/>
        <v>,2786705</v>
      </c>
      <c r="I72" s="5" t="str">
        <f>VLOOKUP(A72,HOP!A:U,21,0)</f>
        <v>直采</v>
      </c>
    </row>
    <row r="73" s="5" customFormat="1" hidden="1" spans="1:9">
      <c r="A73" s="6">
        <v>21760857268</v>
      </c>
      <c r="B73" s="7">
        <v>44876</v>
      </c>
      <c r="C73" s="7">
        <v>44877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21761458655</v>
      </c>
      <c r="B74" s="7">
        <v>44875</v>
      </c>
      <c r="C74" s="7">
        <v>44877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hidden="1" spans="1:9">
      <c r="A75" s="6">
        <v>21761801663</v>
      </c>
      <c r="B75" s="7">
        <v>44875</v>
      </c>
      <c r="C75" s="7">
        <v>44877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hidden="1" spans="1:9">
      <c r="A76" s="6">
        <v>21762029067</v>
      </c>
      <c r="B76" s="7">
        <v>44875</v>
      </c>
      <c r="C76" s="7">
        <v>44877</v>
      </c>
      <c r="D76" s="5">
        <v>902</v>
      </c>
      <c r="E76" s="5" t="str">
        <f>VLOOKUP(A76,HOP!A:L,12,0)</f>
        <v>902.00</v>
      </c>
      <c r="F76" s="5" t="str">
        <f>VLOOKUP(A76,HOP!A:C,3,0)</f>
        <v>2787195</v>
      </c>
      <c r="G76" s="5">
        <f t="shared" si="4"/>
        <v>0</v>
      </c>
      <c r="H76" s="5" t="str">
        <f t="shared" si="5"/>
        <v>,2787195</v>
      </c>
      <c r="I76" s="5" t="str">
        <f>VLOOKUP(A76,HOP!A:U,21,0)</f>
        <v>直采</v>
      </c>
    </row>
    <row r="77" s="5" customFormat="1" hidden="1" spans="1:9">
      <c r="A77" s="6">
        <v>21762054170</v>
      </c>
      <c r="B77" s="7">
        <v>44875</v>
      </c>
      <c r="C77" s="7">
        <v>44877</v>
      </c>
      <c r="D77" s="5">
        <v>2088</v>
      </c>
      <c r="E77" s="5" t="str">
        <f>VLOOKUP(A77,HOP!A:L,12,0)</f>
        <v>2088.00</v>
      </c>
      <c r="F77" s="5" t="str">
        <f>VLOOKUP(A77,HOP!A:C,3,0)</f>
        <v>2787227</v>
      </c>
      <c r="G77" s="5">
        <f t="shared" si="4"/>
        <v>0</v>
      </c>
      <c r="H77" s="5" t="str">
        <f t="shared" si="5"/>
        <v>,2787227</v>
      </c>
      <c r="I77" s="5" t="str">
        <f>VLOOKUP(A77,HOP!A:U,21,0)</f>
        <v>直采</v>
      </c>
    </row>
    <row r="78" s="5" customFormat="1" hidden="1" spans="1:9">
      <c r="A78" s="6">
        <v>21762155642</v>
      </c>
      <c r="B78" s="7">
        <v>44875</v>
      </c>
      <c r="C78" s="7">
        <v>44877</v>
      </c>
      <c r="D78" s="5">
        <v>614</v>
      </c>
      <c r="E78" s="5" t="str">
        <f>VLOOKUP(A78,HOP!A:L,12,0)</f>
        <v>614.00</v>
      </c>
      <c r="F78" s="5" t="str">
        <f>VLOOKUP(A78,HOP!A:C,3,0)</f>
        <v>2787294</v>
      </c>
      <c r="G78" s="5">
        <f t="shared" si="4"/>
        <v>0</v>
      </c>
      <c r="H78" s="5" t="str">
        <f t="shared" si="5"/>
        <v>,2787294</v>
      </c>
      <c r="I78" s="5" t="str">
        <f>VLOOKUP(A78,HOP!A:U,21,0)</f>
        <v>直采</v>
      </c>
    </row>
    <row r="79" s="5" customFormat="1" hidden="1" spans="1:9">
      <c r="A79" s="6">
        <v>21762954625</v>
      </c>
      <c r="B79" s="7">
        <v>44876</v>
      </c>
      <c r="C79" s="7">
        <v>44877</v>
      </c>
      <c r="D79" s="5">
        <v>246</v>
      </c>
      <c r="E79" s="5" t="str">
        <f>VLOOKUP(A79,HOP!A:L,12,0)</f>
        <v>246.00</v>
      </c>
      <c r="F79" s="5" t="str">
        <f>VLOOKUP(A79,HOP!A:C,3,0)</f>
        <v>2787517</v>
      </c>
      <c r="G79" s="5">
        <f t="shared" si="4"/>
        <v>0</v>
      </c>
      <c r="H79" s="5" t="str">
        <f t="shared" si="5"/>
        <v>,2787517</v>
      </c>
      <c r="I79" s="5" t="str">
        <f>VLOOKUP(A79,HOP!A:U,21,0)</f>
        <v>直采</v>
      </c>
    </row>
    <row r="80" s="5" customFormat="1" hidden="1" spans="1:9">
      <c r="A80" s="6">
        <v>21762997180</v>
      </c>
      <c r="B80" s="7">
        <v>44875</v>
      </c>
      <c r="C80" s="7">
        <v>44877</v>
      </c>
      <c r="D80" s="5">
        <v>1104</v>
      </c>
      <c r="E80" s="5" t="str">
        <f>VLOOKUP(A80,HOP!A:L,12,0)</f>
        <v>1104.00</v>
      </c>
      <c r="F80" s="5" t="str">
        <f>VLOOKUP(A80,HOP!A:C,3,0)</f>
        <v>2787524</v>
      </c>
      <c r="G80" s="5">
        <f t="shared" si="4"/>
        <v>0</v>
      </c>
      <c r="H80" s="5" t="str">
        <f t="shared" si="5"/>
        <v>,2787524</v>
      </c>
      <c r="I80" s="5" t="str">
        <f>VLOOKUP(A80,HOP!A:U,21,0)</f>
        <v>直采</v>
      </c>
    </row>
    <row r="81" s="5" customFormat="1" hidden="1" spans="1:9">
      <c r="A81" s="6">
        <v>21763053107</v>
      </c>
      <c r="B81" s="7">
        <v>44875</v>
      </c>
      <c r="C81" s="7">
        <v>44877</v>
      </c>
      <c r="D81" s="5">
        <v>1094</v>
      </c>
      <c r="E81" s="5" t="str">
        <f>VLOOKUP(A81,HOP!A:L,12,0)</f>
        <v>1094.00</v>
      </c>
      <c r="F81" s="5" t="str">
        <f>VLOOKUP(A81,HOP!A:C,3,0)</f>
        <v>2787530</v>
      </c>
      <c r="G81" s="5">
        <f t="shared" si="4"/>
        <v>0</v>
      </c>
      <c r="H81" s="5" t="str">
        <f t="shared" si="5"/>
        <v>,2787530</v>
      </c>
      <c r="I81" s="5" t="str">
        <f>VLOOKUP(A81,HOP!A:U,21,0)</f>
        <v>直采</v>
      </c>
    </row>
    <row r="82" s="5" customFormat="1" hidden="1" spans="1:9">
      <c r="A82" s="6">
        <v>21763173796</v>
      </c>
      <c r="B82" s="7">
        <v>44876</v>
      </c>
      <c r="C82" s="7">
        <v>44877</v>
      </c>
      <c r="D82" s="5">
        <v>240</v>
      </c>
      <c r="E82" s="5" t="str">
        <f>VLOOKUP(A82,HOP!A:L,12,0)</f>
        <v>240.00</v>
      </c>
      <c r="F82" s="5" t="str">
        <f>VLOOKUP(A82,HOP!A:C,3,0)</f>
        <v>2787566</v>
      </c>
      <c r="G82" s="5">
        <f t="shared" si="4"/>
        <v>0</v>
      </c>
      <c r="H82" s="5" t="str">
        <f t="shared" si="5"/>
        <v>,2787566</v>
      </c>
      <c r="I82" s="5" t="str">
        <f>VLOOKUP(A82,HOP!A:U,21,0)</f>
        <v>直采</v>
      </c>
    </row>
    <row r="83" s="5" customFormat="1" hidden="1" spans="1:9">
      <c r="A83" s="6">
        <v>21763958449</v>
      </c>
      <c r="B83" s="7">
        <v>44876</v>
      </c>
      <c r="C83" s="7">
        <v>44877</v>
      </c>
      <c r="D83" s="5">
        <v>305</v>
      </c>
      <c r="E83" s="5" t="str">
        <f>VLOOKUP(A83,HOP!A:L,12,0)</f>
        <v>305.00</v>
      </c>
      <c r="F83" s="5" t="str">
        <f>VLOOKUP(A83,HOP!A:C,3,0)</f>
        <v>2787813</v>
      </c>
      <c r="G83" s="5">
        <f t="shared" si="4"/>
        <v>0</v>
      </c>
      <c r="H83" s="5" t="str">
        <f t="shared" si="5"/>
        <v>,2787813</v>
      </c>
      <c r="I83" s="5" t="str">
        <f>VLOOKUP(A83,HOP!A:U,21,0)</f>
        <v>直采</v>
      </c>
    </row>
    <row r="84" s="5" customFormat="1" hidden="1" spans="1:9">
      <c r="A84" s="6">
        <v>21764083225</v>
      </c>
      <c r="B84" s="7">
        <v>44876</v>
      </c>
      <c r="C84" s="7">
        <v>44877</v>
      </c>
      <c r="D84" s="5">
        <v>849</v>
      </c>
      <c r="E84" s="5" t="str">
        <f>VLOOKUP(A84,HOP!A:L,12,0)</f>
        <v>849.00</v>
      </c>
      <c r="F84" s="5" t="str">
        <f>VLOOKUP(A84,HOP!A:C,3,0)</f>
        <v>2787834</v>
      </c>
      <c r="G84" s="5">
        <f t="shared" si="4"/>
        <v>0</v>
      </c>
      <c r="H84" s="5" t="str">
        <f t="shared" si="5"/>
        <v>,2787834</v>
      </c>
      <c r="I84" s="5" t="str">
        <f>VLOOKUP(A84,HOP!A:U,21,0)</f>
        <v>直采</v>
      </c>
    </row>
    <row r="85" s="5" customFormat="1" hidden="1" spans="1:9">
      <c r="A85" s="6">
        <v>21763959249</v>
      </c>
      <c r="B85" s="7">
        <v>44876</v>
      </c>
      <c r="C85" s="7">
        <v>44877</v>
      </c>
      <c r="D85" s="5">
        <v>1009</v>
      </c>
      <c r="E85" s="5" t="str">
        <f>VLOOKUP(A85,HOP!A:L,12,0)</f>
        <v>1009.00</v>
      </c>
      <c r="F85" s="5" t="str">
        <f>VLOOKUP(A85,HOP!A:C,3,0)</f>
        <v>2787816</v>
      </c>
      <c r="G85" s="5">
        <f t="shared" si="4"/>
        <v>0</v>
      </c>
      <c r="H85" s="5" t="str">
        <f t="shared" si="5"/>
        <v>,2787816</v>
      </c>
      <c r="I85" s="5" t="str">
        <f>VLOOKUP(A85,HOP!A:U,21,0)</f>
        <v>直采</v>
      </c>
    </row>
    <row r="86" s="5" customFormat="1" hidden="1" spans="1:9">
      <c r="A86" s="6">
        <v>21764330068</v>
      </c>
      <c r="B86" s="7">
        <v>44875</v>
      </c>
      <c r="C86" s="7">
        <v>44877</v>
      </c>
      <c r="D86" s="5">
        <v>0</v>
      </c>
      <c r="E86" s="5" t="e">
        <f>VLOOKUP(A86,HOP!A:L,12,0)</f>
        <v>#N/A</v>
      </c>
      <c r="F86" s="5" t="e">
        <f>VLOOKUP(A86,HOP!A:C,3,0)</f>
        <v>#N/A</v>
      </c>
      <c r="G86" s="5" t="e">
        <f t="shared" si="4"/>
        <v>#N/A</v>
      </c>
      <c r="H86" s="5" t="e">
        <f t="shared" si="5"/>
        <v>#N/A</v>
      </c>
      <c r="I86" s="5" t="e">
        <f>VLOOKUP(A86,HOP!A:U,21,0)</f>
        <v>#N/A</v>
      </c>
    </row>
    <row r="87" s="5" customFormat="1" hidden="1" spans="1:9">
      <c r="A87" s="6">
        <v>21764507793</v>
      </c>
      <c r="B87" s="7">
        <v>44876</v>
      </c>
      <c r="C87" s="7">
        <v>44877</v>
      </c>
      <c r="D87" s="5">
        <v>1009</v>
      </c>
      <c r="E87" s="5" t="str">
        <f>VLOOKUP(A87,HOP!A:L,12,0)</f>
        <v>1009.00</v>
      </c>
      <c r="F87" s="5" t="str">
        <f>VLOOKUP(A87,HOP!A:C,3,0)</f>
        <v>2787965</v>
      </c>
      <c r="G87" s="5">
        <f t="shared" si="4"/>
        <v>0</v>
      </c>
      <c r="H87" s="5" t="str">
        <f t="shared" si="5"/>
        <v>,2787965</v>
      </c>
      <c r="I87" s="5" t="str">
        <f>VLOOKUP(A87,HOP!A:U,21,0)</f>
        <v>直采</v>
      </c>
    </row>
    <row r="88" s="5" customFormat="1" hidden="1" spans="1:9">
      <c r="A88" s="6">
        <v>21764522389</v>
      </c>
      <c r="B88" s="7">
        <v>44876</v>
      </c>
      <c r="C88" s="7">
        <v>44877</v>
      </c>
      <c r="D88" s="5">
        <v>1009</v>
      </c>
      <c r="E88" s="5" t="str">
        <f>VLOOKUP(A88,HOP!A:L,12,0)</f>
        <v>1009.00</v>
      </c>
      <c r="F88" s="5" t="str">
        <f>VLOOKUP(A88,HOP!A:C,3,0)</f>
        <v>2787972</v>
      </c>
      <c r="G88" s="5">
        <f t="shared" si="4"/>
        <v>0</v>
      </c>
      <c r="H88" s="5" t="str">
        <f t="shared" si="5"/>
        <v>,2787972</v>
      </c>
      <c r="I88" s="5" t="str">
        <f>VLOOKUP(A88,HOP!A:U,21,0)</f>
        <v>直采</v>
      </c>
    </row>
    <row r="89" s="5" customFormat="1" hidden="1" spans="1:9">
      <c r="A89" s="6">
        <v>21765898459</v>
      </c>
      <c r="B89" s="7">
        <v>44876</v>
      </c>
      <c r="C89" s="7">
        <v>44877</v>
      </c>
      <c r="D89" s="5">
        <v>550</v>
      </c>
      <c r="E89" s="5" t="str">
        <f>VLOOKUP(A89,HOP!A:L,12,0)</f>
        <v>550.00</v>
      </c>
      <c r="F89" s="5" t="str">
        <f>VLOOKUP(A89,HOP!A:C,3,0)</f>
        <v>2788447</v>
      </c>
      <c r="G89" s="5">
        <f t="shared" si="4"/>
        <v>0</v>
      </c>
      <c r="H89" s="5" t="str">
        <f t="shared" si="5"/>
        <v>,2788447</v>
      </c>
      <c r="I89" s="5" t="str">
        <f>VLOOKUP(A89,HOP!A:U,21,0)</f>
        <v>直采</v>
      </c>
    </row>
    <row r="90" s="5" customFormat="1" hidden="1" spans="1:9">
      <c r="A90" s="6">
        <v>21767182740</v>
      </c>
      <c r="B90" s="7">
        <v>44876</v>
      </c>
      <c r="C90" s="7">
        <v>44877</v>
      </c>
      <c r="D90" s="5">
        <v>630</v>
      </c>
      <c r="E90" s="5" t="str">
        <f>VLOOKUP(A90,HOP!A:L,12,0)</f>
        <v>630.00</v>
      </c>
      <c r="F90" s="5" t="str">
        <f>VLOOKUP(A90,HOP!A:C,3,0)</f>
        <v>2788889</v>
      </c>
      <c r="G90" s="5">
        <f t="shared" si="4"/>
        <v>0</v>
      </c>
      <c r="H90" s="5" t="str">
        <f t="shared" si="5"/>
        <v>,2788889</v>
      </c>
      <c r="I90" s="5" t="str">
        <f>VLOOKUP(A90,HOP!A:U,21,0)</f>
        <v>直采</v>
      </c>
    </row>
    <row r="91" s="5" customFormat="1" hidden="1" spans="1:9">
      <c r="A91" s="6">
        <v>21767703499</v>
      </c>
      <c r="B91" s="7">
        <v>44876</v>
      </c>
      <c r="C91" s="7">
        <v>44877</v>
      </c>
      <c r="D91" s="5">
        <v>305</v>
      </c>
      <c r="E91" s="5" t="str">
        <f>VLOOKUP(A91,HOP!A:L,12,0)</f>
        <v>305.00</v>
      </c>
      <c r="F91" s="5" t="str">
        <f>VLOOKUP(A91,HOP!A:C,3,0)</f>
        <v>2789085</v>
      </c>
      <c r="G91" s="5">
        <f t="shared" si="4"/>
        <v>0</v>
      </c>
      <c r="H91" s="5" t="str">
        <f t="shared" si="5"/>
        <v>,2789085</v>
      </c>
      <c r="I91" s="5" t="str">
        <f>VLOOKUP(A91,HOP!A:U,21,0)</f>
        <v>直采</v>
      </c>
    </row>
    <row r="92" s="5" customFormat="1" hidden="1" spans="1:9">
      <c r="A92" s="6">
        <v>21767779573</v>
      </c>
      <c r="B92" s="7">
        <v>44876</v>
      </c>
      <c r="C92" s="7">
        <v>44877</v>
      </c>
      <c r="D92" s="5">
        <v>235</v>
      </c>
      <c r="E92" s="5" t="str">
        <f>VLOOKUP(A92,HOP!A:L,12,0)</f>
        <v>235.00</v>
      </c>
      <c r="F92" s="5" t="str">
        <f>VLOOKUP(A92,HOP!A:C,3,0)</f>
        <v>2789153</v>
      </c>
      <c r="G92" s="5">
        <f t="shared" si="4"/>
        <v>0</v>
      </c>
      <c r="H92" s="5" t="str">
        <f t="shared" si="5"/>
        <v>,2789153</v>
      </c>
      <c r="I92" s="5" t="str">
        <f>VLOOKUP(A92,HOP!A:U,21,0)</f>
        <v>直采</v>
      </c>
    </row>
    <row r="93" s="5" customFormat="1" hidden="1" spans="1:9">
      <c r="A93" s="6">
        <v>21771671085</v>
      </c>
      <c r="B93" s="7">
        <v>44876</v>
      </c>
      <c r="C93" s="7">
        <v>44877</v>
      </c>
      <c r="D93" s="5">
        <v>345</v>
      </c>
      <c r="E93" s="5" t="str">
        <f>VLOOKUP(A93,HOP!A:L,12,0)</f>
        <v>345.00</v>
      </c>
      <c r="F93" s="5" t="str">
        <f>VLOOKUP(A93,HOP!A:C,3,0)</f>
        <v>2789408</v>
      </c>
      <c r="G93" s="5">
        <f t="shared" si="4"/>
        <v>0</v>
      </c>
      <c r="H93" s="5" t="str">
        <f t="shared" si="5"/>
        <v>,2789408</v>
      </c>
      <c r="I93" s="5" t="str">
        <f>VLOOKUP(A93,HOP!A:U,21,0)</f>
        <v>直采</v>
      </c>
    </row>
    <row r="94" s="5" customFormat="1" hidden="1" spans="1:9">
      <c r="A94" s="6">
        <v>21772459835</v>
      </c>
      <c r="B94" s="7">
        <v>44876</v>
      </c>
      <c r="C94" s="7">
        <v>44877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hidden="1" spans="1:9">
      <c r="A95" s="6">
        <v>21772523025</v>
      </c>
      <c r="B95" s="7">
        <v>44876</v>
      </c>
      <c r="C95" s="7">
        <v>44877</v>
      </c>
      <c r="D95" s="5">
        <v>564</v>
      </c>
      <c r="E95" s="5" t="str">
        <f>VLOOKUP(A95,HOP!A:L,12,0)</f>
        <v>564.00</v>
      </c>
      <c r="F95" s="5" t="str">
        <f>VLOOKUP(A95,HOP!A:C,3,0)</f>
        <v>2789654</v>
      </c>
      <c r="G95" s="5">
        <f t="shared" si="4"/>
        <v>0</v>
      </c>
      <c r="H95" s="5" t="str">
        <f t="shared" si="5"/>
        <v>,2789654</v>
      </c>
      <c r="I95" s="5" t="str">
        <f>VLOOKUP(A95,HOP!A:U,21,0)</f>
        <v>直采</v>
      </c>
    </row>
    <row r="96" s="5" customFormat="1" hidden="1" spans="1:9">
      <c r="A96" s="6">
        <v>21772619298</v>
      </c>
      <c r="B96" s="7">
        <v>44876</v>
      </c>
      <c r="C96" s="7">
        <v>44877</v>
      </c>
      <c r="D96" s="5">
        <v>654</v>
      </c>
      <c r="E96" s="5" t="str">
        <f>VLOOKUP(A96,HOP!A:L,12,0)</f>
        <v>654.00</v>
      </c>
      <c r="F96" s="5" t="str">
        <f>VLOOKUP(A96,HOP!A:C,3,0)</f>
        <v>2789695</v>
      </c>
      <c r="G96" s="5">
        <f t="shared" si="4"/>
        <v>0</v>
      </c>
      <c r="H96" s="5" t="str">
        <f t="shared" si="5"/>
        <v>,2789695</v>
      </c>
      <c r="I96" s="5" t="str">
        <f>VLOOKUP(A96,HOP!A:U,21,0)</f>
        <v>直采</v>
      </c>
    </row>
    <row r="97" s="5" customFormat="1" hidden="1" spans="1:9">
      <c r="A97" s="6">
        <v>21772700243</v>
      </c>
      <c r="B97" s="7">
        <v>44876</v>
      </c>
      <c r="C97" s="7">
        <v>44877</v>
      </c>
      <c r="D97" s="5">
        <v>666</v>
      </c>
      <c r="E97" s="5" t="str">
        <f>VLOOKUP(A97,HOP!A:L,12,0)</f>
        <v>666.00</v>
      </c>
      <c r="F97" s="5" t="str">
        <f>VLOOKUP(A97,HOP!A:C,3,0)</f>
        <v>2789782</v>
      </c>
      <c r="G97" s="5">
        <f t="shared" si="4"/>
        <v>0</v>
      </c>
      <c r="H97" s="5" t="str">
        <f t="shared" si="5"/>
        <v>,2789782</v>
      </c>
      <c r="I97" s="5" t="str">
        <f>VLOOKUP(A97,HOP!A:U,21,0)</f>
        <v>直采</v>
      </c>
    </row>
    <row r="98" s="5" customFormat="1" hidden="1" spans="1:9">
      <c r="A98" s="6">
        <v>21774737779</v>
      </c>
      <c r="B98" s="7">
        <v>44876</v>
      </c>
      <c r="C98" s="7">
        <v>44877</v>
      </c>
      <c r="D98" s="5">
        <v>294</v>
      </c>
      <c r="E98" s="5" t="str">
        <f>VLOOKUP(A98,HOP!A:L,12,0)</f>
        <v>294.00</v>
      </c>
      <c r="F98" s="5" t="str">
        <f>VLOOKUP(A98,HOP!A:C,3,0)</f>
        <v>2790594</v>
      </c>
      <c r="G98" s="5">
        <f t="shared" si="4"/>
        <v>0</v>
      </c>
      <c r="H98" s="5" t="str">
        <f t="shared" si="5"/>
        <v>,2790594</v>
      </c>
      <c r="I98" s="5" t="str">
        <f>VLOOKUP(A98,HOP!A:U,21,0)</f>
        <v>直采</v>
      </c>
    </row>
    <row r="99" s="5" customFormat="1" hidden="1" spans="1:9">
      <c r="A99" s="6">
        <v>21774846919</v>
      </c>
      <c r="B99" s="7">
        <v>44876</v>
      </c>
      <c r="C99" s="7">
        <v>44877</v>
      </c>
      <c r="D99" s="5">
        <v>221</v>
      </c>
      <c r="E99" s="5" t="str">
        <f>VLOOKUP(A99,HOP!A:L,12,0)</f>
        <v>221.00</v>
      </c>
      <c r="F99" s="5" t="str">
        <f>VLOOKUP(A99,HOP!A:C,3,0)</f>
        <v>2790651</v>
      </c>
      <c r="G99" s="5">
        <f t="shared" ref="G99:G114" si="6">D99-E99</f>
        <v>0</v>
      </c>
      <c r="H99" s="5" t="str">
        <f t="shared" ref="H99:H114" si="7">$H$1&amp;F99</f>
        <v>,2790651</v>
      </c>
      <c r="I99" s="5" t="str">
        <f>VLOOKUP(A99,HOP!A:U,21,0)</f>
        <v>直采</v>
      </c>
    </row>
    <row r="100" s="5" customFormat="1" hidden="1" spans="1:9">
      <c r="A100" s="6">
        <v>21776249503</v>
      </c>
      <c r="B100" s="7">
        <v>44876</v>
      </c>
      <c r="C100" s="7">
        <v>44877</v>
      </c>
      <c r="D100" s="5">
        <v>423</v>
      </c>
      <c r="E100" s="5" t="str">
        <f>VLOOKUP(A100,HOP!A:L,12,0)</f>
        <v>423.00</v>
      </c>
      <c r="F100" s="5" t="str">
        <f>VLOOKUP(A100,HOP!A:C,3,0)</f>
        <v>2791110</v>
      </c>
      <c r="G100" s="5">
        <f t="shared" si="6"/>
        <v>0</v>
      </c>
      <c r="H100" s="5" t="str">
        <f t="shared" si="7"/>
        <v>,2791110</v>
      </c>
      <c r="I100" s="5" t="str">
        <f>VLOOKUP(A100,HOP!A:U,21,0)</f>
        <v>直采</v>
      </c>
    </row>
    <row r="101" s="5" customFormat="1" hidden="1" spans="1:9">
      <c r="A101" s="6">
        <v>21776315103</v>
      </c>
      <c r="B101" s="7">
        <v>44876</v>
      </c>
      <c r="C101" s="7">
        <v>44877</v>
      </c>
      <c r="D101" s="5">
        <v>1039</v>
      </c>
      <c r="E101" s="5" t="str">
        <f>VLOOKUP(A101,HOP!A:L,12,0)</f>
        <v>1039.00</v>
      </c>
      <c r="F101" s="5" t="str">
        <f>VLOOKUP(A101,HOP!A:C,3,0)</f>
        <v>2791153</v>
      </c>
      <c r="G101" s="5">
        <f t="shared" si="6"/>
        <v>0</v>
      </c>
      <c r="H101" s="5" t="str">
        <f t="shared" si="7"/>
        <v>,2791153</v>
      </c>
      <c r="I101" s="5" t="str">
        <f>VLOOKUP(A101,HOP!A:U,21,0)</f>
        <v>直采</v>
      </c>
    </row>
    <row r="102" s="5" customFormat="1" hidden="1" spans="1:9">
      <c r="A102" s="6">
        <v>21776557258</v>
      </c>
      <c r="B102" s="7">
        <v>44876</v>
      </c>
      <c r="C102" s="7">
        <v>44877</v>
      </c>
      <c r="D102" s="5">
        <v>573</v>
      </c>
      <c r="E102" s="5" t="str">
        <f>VLOOKUP(A102,HOP!A:L,12,0)</f>
        <v>573.00</v>
      </c>
      <c r="F102" s="5" t="str">
        <f>VLOOKUP(A102,HOP!A:C,3,0)</f>
        <v>2791250</v>
      </c>
      <c r="G102" s="5">
        <f t="shared" si="6"/>
        <v>0</v>
      </c>
      <c r="H102" s="5" t="str">
        <f t="shared" si="7"/>
        <v>,2791250</v>
      </c>
      <c r="I102" s="5" t="str">
        <f>VLOOKUP(A102,HOP!A:U,21,0)</f>
        <v>直采</v>
      </c>
    </row>
    <row r="103" s="5" customFormat="1" hidden="1" spans="1:9">
      <c r="A103" s="6">
        <v>21776389718</v>
      </c>
      <c r="B103" s="7">
        <v>44876</v>
      </c>
      <c r="C103" s="7">
        <v>44877</v>
      </c>
      <c r="D103" s="5">
        <v>520</v>
      </c>
      <c r="E103" s="5" t="str">
        <f>VLOOKUP(A103,HOP!A:L,12,0)</f>
        <v>520.00</v>
      </c>
      <c r="F103" s="5" t="str">
        <f>VLOOKUP(A103,HOP!A:C,3,0)</f>
        <v>2791197</v>
      </c>
      <c r="G103" s="5">
        <f t="shared" si="6"/>
        <v>0</v>
      </c>
      <c r="H103" s="5" t="str">
        <f t="shared" si="7"/>
        <v>,2791197</v>
      </c>
      <c r="I103" s="5" t="str">
        <f>VLOOKUP(A103,HOP!A:U,21,0)</f>
        <v>直采</v>
      </c>
    </row>
    <row r="104" s="5" customFormat="1" hidden="1" spans="1:9">
      <c r="A104" s="6">
        <v>21777124526</v>
      </c>
      <c r="B104" s="7">
        <v>44876</v>
      </c>
      <c r="C104" s="7">
        <v>44877</v>
      </c>
      <c r="D104" s="5">
        <v>0</v>
      </c>
      <c r="E104" s="5" t="e">
        <f>VLOOKUP(A104,HOP!A:L,12,0)</f>
        <v>#N/A</v>
      </c>
      <c r="F104" s="5" t="e">
        <f>VLOOKUP(A104,HOP!A:C,3,0)</f>
        <v>#N/A</v>
      </c>
      <c r="G104" s="5" t="e">
        <f t="shared" si="6"/>
        <v>#N/A</v>
      </c>
      <c r="H104" s="5" t="e">
        <f t="shared" si="7"/>
        <v>#N/A</v>
      </c>
      <c r="I104" s="5" t="e">
        <f>VLOOKUP(A104,HOP!A:U,21,0)</f>
        <v>#N/A</v>
      </c>
    </row>
    <row r="105" s="5" customFormat="1" spans="1:10">
      <c r="A105" s="6">
        <v>21118519948</v>
      </c>
      <c r="B105" s="7">
        <v>44836</v>
      </c>
      <c r="C105" s="7">
        <v>44837</v>
      </c>
      <c r="D105" s="5">
        <v>-283</v>
      </c>
      <c r="E105" s="5" t="e">
        <f>VLOOKUP(A105,HOP!A:L,12,0)</f>
        <v>#N/A</v>
      </c>
      <c r="F105" s="8">
        <v>2703184</v>
      </c>
      <c r="G105" s="8" t="e">
        <f t="shared" si="6"/>
        <v>#N/A</v>
      </c>
      <c r="H105" s="8" t="str">
        <f t="shared" si="7"/>
        <v>,2703184</v>
      </c>
      <c r="I105" s="8" t="e">
        <f>VLOOKUP(A105,HOP!A:U,21,0)</f>
        <v>#N/A</v>
      </c>
      <c r="J105" s="5" t="s">
        <v>629</v>
      </c>
    </row>
    <row r="106" s="5" customFormat="1" spans="1:10">
      <c r="A106" s="6">
        <v>21324280705</v>
      </c>
      <c r="B106" s="7">
        <v>44839</v>
      </c>
      <c r="C106" s="7">
        <v>44840</v>
      </c>
      <c r="D106" s="5">
        <v>-860</v>
      </c>
      <c r="E106" s="5" t="e">
        <f>VLOOKUP(A106,HOP!A:L,12,0)</f>
        <v>#N/A</v>
      </c>
      <c r="F106" s="5">
        <v>2722807</v>
      </c>
      <c r="G106" s="5" t="e">
        <f t="shared" si="6"/>
        <v>#N/A</v>
      </c>
      <c r="H106" s="5" t="str">
        <f t="shared" si="7"/>
        <v>,2722807</v>
      </c>
      <c r="I106" s="5" t="e">
        <f>VLOOKUP(A106,HOP!A:U,21,0)</f>
        <v>#N/A</v>
      </c>
      <c r="J106" s="5" t="s">
        <v>630</v>
      </c>
    </row>
    <row r="107" s="5" customFormat="1" spans="1:10">
      <c r="A107" s="6">
        <v>21366551724</v>
      </c>
      <c r="B107" s="7">
        <v>44844</v>
      </c>
      <c r="C107" s="7">
        <v>44845</v>
      </c>
      <c r="D107" s="5">
        <v>-594</v>
      </c>
      <c r="E107" s="5" t="e">
        <f>VLOOKUP(A107,HOP!A:L,12,0)</f>
        <v>#N/A</v>
      </c>
      <c r="F107" s="5">
        <v>2730940</v>
      </c>
      <c r="G107" s="5" t="e">
        <f t="shared" si="6"/>
        <v>#N/A</v>
      </c>
      <c r="H107" s="5" t="str">
        <f t="shared" si="7"/>
        <v>,2730940</v>
      </c>
      <c r="I107" s="5" t="e">
        <f>VLOOKUP(A107,HOP!A:U,21,0)</f>
        <v>#N/A</v>
      </c>
      <c r="J107" s="5" t="s">
        <v>631</v>
      </c>
    </row>
    <row r="108" s="5" customFormat="1" spans="1:12">
      <c r="A108" s="6">
        <v>18861405377</v>
      </c>
      <c r="B108" s="7">
        <v>44822</v>
      </c>
      <c r="C108" s="7">
        <v>44823</v>
      </c>
      <c r="D108" s="5">
        <v>-562</v>
      </c>
      <c r="E108" s="5" t="e">
        <f>VLOOKUP(A108,HOP!A:L,12,0)</f>
        <v>#N/A</v>
      </c>
      <c r="F108" s="5">
        <v>2666293</v>
      </c>
      <c r="G108" s="5" t="e">
        <f t="shared" si="6"/>
        <v>#N/A</v>
      </c>
      <c r="H108" s="5" t="str">
        <f t="shared" si="7"/>
        <v>,2666293</v>
      </c>
      <c r="I108" s="5" t="e">
        <f>VLOOKUP(A108,HOP!A:U,21,0)</f>
        <v>#N/A</v>
      </c>
      <c r="J108" s="5" t="s">
        <v>632</v>
      </c>
      <c r="L108" s="5" t="s">
        <v>633</v>
      </c>
    </row>
    <row r="109" s="5" customFormat="1" spans="1:10">
      <c r="A109" s="6">
        <v>21378183253</v>
      </c>
      <c r="B109" s="7">
        <v>44847</v>
      </c>
      <c r="C109" s="7">
        <v>44850</v>
      </c>
      <c r="D109" s="5">
        <v>-306</v>
      </c>
      <c r="E109" s="5" t="e">
        <f>VLOOKUP(A109,HOP!A:L,12,0)</f>
        <v>#N/A</v>
      </c>
      <c r="F109" s="5">
        <v>2733609</v>
      </c>
      <c r="G109" s="5" t="e">
        <f t="shared" si="6"/>
        <v>#N/A</v>
      </c>
      <c r="H109" s="5" t="str">
        <f t="shared" si="7"/>
        <v>,2733609</v>
      </c>
      <c r="I109" s="5" t="e">
        <f>VLOOKUP(A109,HOP!A:U,21,0)</f>
        <v>#N/A</v>
      </c>
      <c r="J109" s="5" t="s">
        <v>634</v>
      </c>
    </row>
    <row r="110" s="5" customFormat="1" spans="1:10">
      <c r="A110" s="6">
        <v>21430245050</v>
      </c>
      <c r="B110" s="7">
        <v>44848</v>
      </c>
      <c r="C110" s="7">
        <v>44851</v>
      </c>
      <c r="D110" s="5">
        <v>-256</v>
      </c>
      <c r="E110" s="5" t="e">
        <f>VLOOKUP(A110,HOP!A:L,12,0)</f>
        <v>#N/A</v>
      </c>
      <c r="F110" s="5">
        <v>2736275</v>
      </c>
      <c r="G110" s="5" t="e">
        <f t="shared" si="6"/>
        <v>#N/A</v>
      </c>
      <c r="H110" s="5" t="str">
        <f t="shared" si="7"/>
        <v>,2736275</v>
      </c>
      <c r="I110" s="5" t="e">
        <f>VLOOKUP(A110,HOP!A:U,21,0)</f>
        <v>#N/A</v>
      </c>
      <c r="J110" s="5" t="s">
        <v>635</v>
      </c>
    </row>
    <row r="111" s="5" customFormat="1" spans="1:10">
      <c r="A111" s="6">
        <v>21445680162</v>
      </c>
      <c r="B111" s="7">
        <v>44859</v>
      </c>
      <c r="C111" s="7">
        <v>44861</v>
      </c>
      <c r="D111" s="5">
        <v>-423</v>
      </c>
      <c r="E111" s="5" t="e">
        <f>VLOOKUP(A111,HOP!A:L,12,0)</f>
        <v>#N/A</v>
      </c>
      <c r="F111" s="5">
        <v>2738610</v>
      </c>
      <c r="G111" s="5" t="e">
        <f t="shared" si="6"/>
        <v>#N/A</v>
      </c>
      <c r="H111" s="5" t="str">
        <f t="shared" si="7"/>
        <v>,2738610</v>
      </c>
      <c r="I111" s="5" t="e">
        <f>VLOOKUP(A111,HOP!A:U,21,0)</f>
        <v>#N/A</v>
      </c>
      <c r="J111" s="5" t="s">
        <v>636</v>
      </c>
    </row>
    <row r="112" s="5" customFormat="1" spans="1:10">
      <c r="A112" s="6">
        <v>21497251040</v>
      </c>
      <c r="B112" s="7">
        <v>44861</v>
      </c>
      <c r="C112" s="7">
        <v>44864</v>
      </c>
      <c r="D112" s="5">
        <v>-106</v>
      </c>
      <c r="E112" s="5" t="e">
        <f>VLOOKUP(A112,HOP!A:L,12,0)</f>
        <v>#N/A</v>
      </c>
      <c r="F112" s="5">
        <v>2750145</v>
      </c>
      <c r="G112" s="5" t="e">
        <f t="shared" si="6"/>
        <v>#N/A</v>
      </c>
      <c r="H112" s="5" t="str">
        <f t="shared" si="7"/>
        <v>,2750145</v>
      </c>
      <c r="I112" s="5" t="e">
        <f>VLOOKUP(A112,HOP!A:U,21,0)</f>
        <v>#N/A</v>
      </c>
      <c r="J112" s="5" t="s">
        <v>637</v>
      </c>
    </row>
    <row r="113" s="5" customFormat="1" spans="1:10">
      <c r="A113" s="6">
        <v>21239941974</v>
      </c>
      <c r="B113" s="7">
        <v>44860</v>
      </c>
      <c r="C113" s="7">
        <v>44863</v>
      </c>
      <c r="D113" s="5">
        <v>-595</v>
      </c>
      <c r="E113" s="5" t="e">
        <f>VLOOKUP(A113,HOP!A:L,12,0)</f>
        <v>#N/A</v>
      </c>
      <c r="F113" s="5">
        <v>2716434</v>
      </c>
      <c r="G113" s="5" t="e">
        <f t="shared" si="6"/>
        <v>#N/A</v>
      </c>
      <c r="H113" s="5" t="str">
        <f t="shared" si="7"/>
        <v>,2716434</v>
      </c>
      <c r="I113" s="5" t="e">
        <f>VLOOKUP(A113,HOP!A:U,21,0)</f>
        <v>#N/A</v>
      </c>
      <c r="J113" s="5" t="s">
        <v>638</v>
      </c>
    </row>
    <row r="114" s="5" customFormat="1" spans="1:11">
      <c r="A114" s="6">
        <v>18955461244</v>
      </c>
      <c r="B114" s="7">
        <v>44858</v>
      </c>
      <c r="C114" s="7">
        <v>44860</v>
      </c>
      <c r="D114" s="5">
        <v>-885</v>
      </c>
      <c r="E114" s="5" t="e">
        <f>VLOOKUP(A114,HOP!A:L,12,0)</f>
        <v>#N/A</v>
      </c>
      <c r="F114" s="8">
        <v>2689854</v>
      </c>
      <c r="G114" s="8" t="e">
        <f t="shared" si="6"/>
        <v>#N/A</v>
      </c>
      <c r="H114" s="8" t="str">
        <f t="shared" si="7"/>
        <v>,2689854</v>
      </c>
      <c r="I114" s="8" t="e">
        <f>VLOOKUP(A114,HOP!A:U,21,0)</f>
        <v>#N/A</v>
      </c>
      <c r="J114" s="8" t="s">
        <v>639</v>
      </c>
      <c r="K114" s="8"/>
    </row>
    <row r="116" spans="4:4">
      <c r="D116" s="5">
        <f>SUM(D2:D115)</f>
        <v>134280.01</v>
      </c>
    </row>
    <row r="121" spans="1:5">
      <c r="A121" s="5" t="s">
        <v>640</v>
      </c>
      <c r="D121" s="5">
        <v>132309</v>
      </c>
      <c r="E121" s="5">
        <v>147062.19</v>
      </c>
    </row>
    <row r="122" spans="1:5">
      <c r="A122" s="5" t="s">
        <v>641</v>
      </c>
      <c r="D122" s="5">
        <v>2533.01</v>
      </c>
      <c r="E122" s="5">
        <v>2815.46</v>
      </c>
    </row>
    <row r="123" spans="1:5">
      <c r="A123" s="5" t="s">
        <v>642</v>
      </c>
      <c r="D123" s="5">
        <v>-562</v>
      </c>
      <c r="E123" s="5">
        <v>-624.67</v>
      </c>
    </row>
    <row r="124" spans="1:5">
      <c r="A124" s="5" t="s">
        <v>643</v>
      </c>
      <c r="D124" s="5">
        <f>SUBTOTAL(9,D121:D123)</f>
        <v>134280.01</v>
      </c>
      <c r="E124" s="5">
        <f>SUBTOTAL(9,E121:E123)</f>
        <v>149252.98</v>
      </c>
    </row>
    <row r="125" spans="1:1">
      <c r="A125" s="5" t="s">
        <v>644</v>
      </c>
    </row>
  </sheetData>
  <autoFilter ref="A1:X114">
    <filterColumn colId="3">
      <filters>
        <filter val="1723.8"/>
        <filter val="1400"/>
        <filter val="5400"/>
        <filter val="201"/>
        <filter val="902"/>
        <filter val="1202"/>
        <filter val="1104"/>
        <filter val="305"/>
        <filter val="-106"/>
        <filter val="-306"/>
        <filter val="1406"/>
        <filter val="1507"/>
        <filter val="608"/>
        <filter val="2708"/>
        <filter val="1009"/>
        <filter val="2110"/>
        <filter val="612"/>
        <filter val="3413"/>
        <filter val="614"/>
        <filter val="1216"/>
        <filter val="4016"/>
        <filter val="320"/>
        <filter val="520"/>
        <filter val="221"/>
        <filter val="423"/>
        <filter val="-423"/>
        <filter val="324"/>
        <filter val="1224"/>
        <filter val="4324"/>
        <filter val="1026"/>
        <filter val="728"/>
        <filter val="630"/>
        <filter val="3930"/>
        <filter val="633"/>
        <filter val="235"/>
        <filter val="236"/>
        <filter val="1039"/>
        <filter val="240"/>
        <filter val="540"/>
        <filter val="2440"/>
        <filter val="3340"/>
        <filter val="3744"/>
        <filter val="345"/>
        <filter val="246"/>
        <filter val="849"/>
        <filter val="1849"/>
        <filter val="550"/>
        <filter val="1750"/>
        <filter val="2950"/>
        <filter val="3850"/>
        <filter val="1051"/>
        <filter val="353"/>
        <filter val="654"/>
        <filter val="-256"/>
        <filter val="-860"/>
        <filter val="15360"/>
        <filter val="-562"/>
        <filter val="147.62"/>
        <filter val="153.63"/>
        <filter val="564"/>
        <filter val="1065"/>
        <filter val="666"/>
        <filter val="270"/>
        <filter val="1970"/>
        <filter val="372"/>
        <filter val="573"/>
        <filter val="1375"/>
        <filter val="377"/>
        <filter val="479"/>
        <filter val="1880"/>
        <filter val="-283"/>
        <filter val="1584"/>
        <filter val="-885"/>
        <filter val="2088"/>
        <filter val="5988"/>
        <filter val="390"/>
        <filter val="2190"/>
        <filter val="1491"/>
        <filter val="1592"/>
        <filter val="2592"/>
        <filter val="4892"/>
        <filter val="1493"/>
        <filter val="294"/>
        <filter val="494"/>
        <filter val="-594"/>
        <filter val="1094"/>
        <filter val="-595"/>
        <filter val="507.96"/>
        <filter val="298"/>
        <filter val="40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645</v>
      </c>
      <c r="B1" s="2" t="s">
        <v>646</v>
      </c>
      <c r="C1" s="2" t="s">
        <v>647</v>
      </c>
      <c r="D1" s="2" t="s">
        <v>648</v>
      </c>
      <c r="E1" s="2" t="s">
        <v>13</v>
      </c>
      <c r="F1" s="2" t="s">
        <v>5</v>
      </c>
      <c r="G1" s="2" t="s">
        <v>6</v>
      </c>
      <c r="H1" s="2" t="s">
        <v>649</v>
      </c>
      <c r="I1" s="2" t="s">
        <v>650</v>
      </c>
      <c r="J1" s="2" t="s">
        <v>651</v>
      </c>
      <c r="K1" s="2" t="s">
        <v>652</v>
      </c>
      <c r="L1" s="2" t="s">
        <v>653</v>
      </c>
      <c r="M1" s="2" t="s">
        <v>654</v>
      </c>
      <c r="N1" s="2" t="s">
        <v>655</v>
      </c>
      <c r="O1" s="2" t="s">
        <v>656</v>
      </c>
      <c r="P1" s="2" t="s">
        <v>657</v>
      </c>
      <c r="Q1" s="2" t="s">
        <v>658</v>
      </c>
      <c r="R1" s="2" t="s">
        <v>659</v>
      </c>
      <c r="S1" s="2" t="s">
        <v>660</v>
      </c>
      <c r="T1" s="2" t="s">
        <v>661</v>
      </c>
      <c r="U1" s="2" t="s">
        <v>662</v>
      </c>
      <c r="V1" s="2" t="s">
        <v>663</v>
      </c>
    </row>
    <row r="2" s="1" customFormat="1" spans="1:22">
      <c r="A2" s="3">
        <v>21340511642</v>
      </c>
      <c r="B2" s="1" t="s">
        <v>664</v>
      </c>
      <c r="C2" s="1" t="s">
        <v>665</v>
      </c>
      <c r="D2" s="1" t="s">
        <v>666</v>
      </c>
      <c r="E2" s="1" t="s">
        <v>667</v>
      </c>
      <c r="F2" s="1" t="s">
        <v>668</v>
      </c>
      <c r="G2" s="1" t="s">
        <v>669</v>
      </c>
      <c r="H2" s="1" t="s">
        <v>670</v>
      </c>
      <c r="I2" s="1" t="s">
        <v>671</v>
      </c>
      <c r="J2" s="1" t="s">
        <v>672</v>
      </c>
      <c r="K2" s="1" t="s">
        <v>671</v>
      </c>
      <c r="L2" s="1" t="s">
        <v>671</v>
      </c>
      <c r="M2" s="1" t="s">
        <v>673</v>
      </c>
      <c r="N2" s="1" t="s">
        <v>673</v>
      </c>
      <c r="O2" s="1" t="s">
        <v>674</v>
      </c>
      <c r="P2" s="1" t="s">
        <v>675</v>
      </c>
      <c r="Q2" s="1" t="s">
        <v>676</v>
      </c>
      <c r="R2" s="1" t="s">
        <v>677</v>
      </c>
      <c r="S2" s="1" t="s">
        <v>678</v>
      </c>
      <c r="T2" s="1" t="s">
        <v>679</v>
      </c>
      <c r="U2" s="1" t="s">
        <v>680</v>
      </c>
      <c r="V2" s="1" t="s">
        <v>681</v>
      </c>
    </row>
    <row r="3" s="1" customFormat="1" spans="1:22">
      <c r="A3" s="3">
        <v>21686825291</v>
      </c>
      <c r="B3" s="1" t="s">
        <v>682</v>
      </c>
      <c r="C3" s="1" t="s">
        <v>683</v>
      </c>
      <c r="D3" s="1" t="s">
        <v>684</v>
      </c>
      <c r="E3" s="1" t="s">
        <v>685</v>
      </c>
      <c r="F3" s="1" t="s">
        <v>686</v>
      </c>
      <c r="G3" s="1" t="s">
        <v>669</v>
      </c>
      <c r="H3" s="1" t="s">
        <v>670</v>
      </c>
      <c r="I3" s="1" t="s">
        <v>687</v>
      </c>
      <c r="J3" s="1" t="s">
        <v>672</v>
      </c>
      <c r="K3" s="1" t="s">
        <v>687</v>
      </c>
      <c r="L3" s="1" t="s">
        <v>687</v>
      </c>
      <c r="M3" s="1" t="s">
        <v>673</v>
      </c>
      <c r="N3" s="1" t="s">
        <v>673</v>
      </c>
      <c r="O3" s="1" t="s">
        <v>674</v>
      </c>
      <c r="P3" s="1" t="s">
        <v>675</v>
      </c>
      <c r="Q3" s="1" t="s">
        <v>676</v>
      </c>
      <c r="R3" s="1" t="s">
        <v>688</v>
      </c>
      <c r="S3" s="1" t="s">
        <v>678</v>
      </c>
      <c r="T3" s="1" t="s">
        <v>679</v>
      </c>
      <c r="U3" s="1" t="s">
        <v>680</v>
      </c>
      <c r="V3" s="1" t="s">
        <v>689</v>
      </c>
    </row>
    <row r="4" s="1" customFormat="1" spans="1:22">
      <c r="A4" s="3">
        <v>21688966768</v>
      </c>
      <c r="B4" s="1" t="s">
        <v>690</v>
      </c>
      <c r="C4" s="1" t="s">
        <v>691</v>
      </c>
      <c r="D4" s="1" t="s">
        <v>666</v>
      </c>
      <c r="E4" s="1" t="s">
        <v>692</v>
      </c>
      <c r="F4" s="1" t="s">
        <v>693</v>
      </c>
      <c r="G4" s="1" t="s">
        <v>669</v>
      </c>
      <c r="H4" s="1" t="s">
        <v>670</v>
      </c>
      <c r="I4" s="1" t="s">
        <v>694</v>
      </c>
      <c r="J4" s="1" t="s">
        <v>672</v>
      </c>
      <c r="K4" s="1" t="s">
        <v>694</v>
      </c>
      <c r="L4" s="1" t="s">
        <v>694</v>
      </c>
      <c r="M4" s="1" t="s">
        <v>673</v>
      </c>
      <c r="N4" s="1" t="s">
        <v>673</v>
      </c>
      <c r="O4" s="1" t="s">
        <v>674</v>
      </c>
      <c r="P4" s="1" t="s">
        <v>675</v>
      </c>
      <c r="Q4" s="1" t="s">
        <v>676</v>
      </c>
      <c r="R4" s="1" t="s">
        <v>695</v>
      </c>
      <c r="S4" s="1" t="s">
        <v>678</v>
      </c>
      <c r="T4" s="1" t="s">
        <v>679</v>
      </c>
      <c r="U4" s="1" t="s">
        <v>680</v>
      </c>
      <c r="V4" s="1" t="s">
        <v>681</v>
      </c>
    </row>
    <row r="5" s="1" customFormat="1" spans="1:22">
      <c r="A5" s="3">
        <v>21693133062</v>
      </c>
      <c r="B5" s="1" t="s">
        <v>690</v>
      </c>
      <c r="C5" s="1" t="s">
        <v>696</v>
      </c>
      <c r="D5" s="1" t="s">
        <v>697</v>
      </c>
      <c r="E5" s="1" t="s">
        <v>698</v>
      </c>
      <c r="F5" s="1" t="s">
        <v>690</v>
      </c>
      <c r="G5" s="1" t="s">
        <v>669</v>
      </c>
      <c r="H5" s="1" t="s">
        <v>670</v>
      </c>
      <c r="I5" s="1" t="s">
        <v>699</v>
      </c>
      <c r="J5" s="1" t="s">
        <v>672</v>
      </c>
      <c r="K5" s="1" t="s">
        <v>699</v>
      </c>
      <c r="L5" s="1" t="s">
        <v>699</v>
      </c>
      <c r="M5" s="1" t="s">
        <v>673</v>
      </c>
      <c r="N5" s="1" t="s">
        <v>673</v>
      </c>
      <c r="O5" s="1" t="s">
        <v>674</v>
      </c>
      <c r="P5" s="1" t="s">
        <v>675</v>
      </c>
      <c r="Q5" s="1" t="s">
        <v>676</v>
      </c>
      <c r="R5" s="1" t="s">
        <v>700</v>
      </c>
      <c r="S5" s="1" t="s">
        <v>678</v>
      </c>
      <c r="T5" s="1" t="s">
        <v>679</v>
      </c>
      <c r="U5" s="1" t="s">
        <v>680</v>
      </c>
      <c r="V5" s="1" t="s">
        <v>681</v>
      </c>
    </row>
    <row r="6" s="1" customFormat="1" spans="1:22">
      <c r="A6" s="3">
        <v>21699988305</v>
      </c>
      <c r="B6" s="1" t="s">
        <v>686</v>
      </c>
      <c r="C6" s="1" t="s">
        <v>701</v>
      </c>
      <c r="D6" s="1" t="s">
        <v>702</v>
      </c>
      <c r="E6" s="1" t="s">
        <v>703</v>
      </c>
      <c r="F6" s="1" t="s">
        <v>704</v>
      </c>
      <c r="G6" s="1" t="s">
        <v>669</v>
      </c>
      <c r="H6" s="1" t="s">
        <v>670</v>
      </c>
      <c r="I6" s="1" t="s">
        <v>705</v>
      </c>
      <c r="J6" s="1" t="s">
        <v>672</v>
      </c>
      <c r="K6" s="1" t="s">
        <v>705</v>
      </c>
      <c r="L6" s="1" t="s">
        <v>705</v>
      </c>
      <c r="M6" s="1" t="s">
        <v>673</v>
      </c>
      <c r="N6" s="1" t="s">
        <v>673</v>
      </c>
      <c r="O6" s="1" t="s">
        <v>674</v>
      </c>
      <c r="P6" s="1" t="s">
        <v>675</v>
      </c>
      <c r="Q6" s="1" t="s">
        <v>676</v>
      </c>
      <c r="R6" s="1" t="s">
        <v>706</v>
      </c>
      <c r="S6" s="1" t="s">
        <v>678</v>
      </c>
      <c r="T6" s="1" t="s">
        <v>679</v>
      </c>
      <c r="U6" s="1" t="s">
        <v>680</v>
      </c>
      <c r="V6" s="1" t="s">
        <v>689</v>
      </c>
    </row>
    <row r="7" s="1" customFormat="1" spans="1:22">
      <c r="A7" s="1" t="s">
        <v>707</v>
      </c>
      <c r="B7" s="1" t="s">
        <v>708</v>
      </c>
      <c r="C7" s="1" t="s">
        <v>709</v>
      </c>
      <c r="D7" s="1" t="s">
        <v>710</v>
      </c>
      <c r="E7" s="1" t="s">
        <v>711</v>
      </c>
      <c r="F7" s="1" t="s">
        <v>704</v>
      </c>
      <c r="G7" s="1" t="s">
        <v>669</v>
      </c>
      <c r="H7" s="1" t="s">
        <v>670</v>
      </c>
      <c r="I7" s="1" t="s">
        <v>674</v>
      </c>
      <c r="J7" s="1" t="s">
        <v>672</v>
      </c>
      <c r="K7" s="1" t="s">
        <v>674</v>
      </c>
      <c r="L7" s="1" t="s">
        <v>674</v>
      </c>
      <c r="M7" s="1" t="s">
        <v>673</v>
      </c>
      <c r="N7" s="1" t="s">
        <v>673</v>
      </c>
      <c r="O7" s="1" t="s">
        <v>674</v>
      </c>
      <c r="P7" s="1" t="s">
        <v>675</v>
      </c>
      <c r="Q7" s="1" t="s">
        <v>676</v>
      </c>
      <c r="R7" s="1" t="s">
        <v>712</v>
      </c>
      <c r="S7" s="1" t="s">
        <v>678</v>
      </c>
      <c r="T7" s="1" t="s">
        <v>679</v>
      </c>
      <c r="U7" s="1" t="s">
        <v>680</v>
      </c>
      <c r="V7" s="1" t="s">
        <v>681</v>
      </c>
    </row>
    <row r="8" s="1" customFormat="1" spans="1:22">
      <c r="A8" s="3">
        <v>21471687229</v>
      </c>
      <c r="B8" s="1" t="s">
        <v>713</v>
      </c>
      <c r="C8" s="1" t="s">
        <v>714</v>
      </c>
      <c r="D8" s="1" t="s">
        <v>715</v>
      </c>
      <c r="E8" s="1" t="s">
        <v>716</v>
      </c>
      <c r="F8" s="1" t="s">
        <v>704</v>
      </c>
      <c r="G8" s="1" t="s">
        <v>669</v>
      </c>
      <c r="H8" s="1" t="s">
        <v>670</v>
      </c>
      <c r="I8" s="1" t="s">
        <v>717</v>
      </c>
      <c r="J8" s="1" t="s">
        <v>672</v>
      </c>
      <c r="K8" s="1" t="s">
        <v>717</v>
      </c>
      <c r="L8" s="1" t="s">
        <v>717</v>
      </c>
      <c r="M8" s="1" t="s">
        <v>673</v>
      </c>
      <c r="N8" s="1" t="s">
        <v>673</v>
      </c>
      <c r="O8" s="1" t="s">
        <v>674</v>
      </c>
      <c r="P8" s="1" t="s">
        <v>675</v>
      </c>
      <c r="Q8" s="1" t="s">
        <v>676</v>
      </c>
      <c r="R8" s="1" t="s">
        <v>718</v>
      </c>
      <c r="S8" s="1" t="s">
        <v>678</v>
      </c>
      <c r="T8" s="1" t="s">
        <v>679</v>
      </c>
      <c r="U8" s="1" t="s">
        <v>680</v>
      </c>
      <c r="V8" s="1" t="s">
        <v>719</v>
      </c>
    </row>
    <row r="9" s="1" customFormat="1" spans="1:22">
      <c r="A9" s="3">
        <v>21730934782</v>
      </c>
      <c r="B9" s="1" t="s">
        <v>720</v>
      </c>
      <c r="C9" s="1" t="s">
        <v>721</v>
      </c>
      <c r="D9" s="1" t="s">
        <v>722</v>
      </c>
      <c r="E9" s="1" t="s">
        <v>723</v>
      </c>
      <c r="F9" s="1" t="s">
        <v>724</v>
      </c>
      <c r="G9" s="1" t="s">
        <v>669</v>
      </c>
      <c r="H9" s="1" t="s">
        <v>670</v>
      </c>
      <c r="I9" s="1" t="s">
        <v>725</v>
      </c>
      <c r="J9" s="1" t="s">
        <v>672</v>
      </c>
      <c r="K9" s="1" t="s">
        <v>725</v>
      </c>
      <c r="L9" s="1" t="s">
        <v>725</v>
      </c>
      <c r="M9" s="1" t="s">
        <v>673</v>
      </c>
      <c r="N9" s="1" t="s">
        <v>673</v>
      </c>
      <c r="O9" s="1" t="s">
        <v>674</v>
      </c>
      <c r="P9" s="1" t="s">
        <v>675</v>
      </c>
      <c r="Q9" s="1" t="s">
        <v>676</v>
      </c>
      <c r="R9" s="1" t="s">
        <v>726</v>
      </c>
      <c r="S9" s="1" t="s">
        <v>678</v>
      </c>
      <c r="T9" s="1" t="s">
        <v>679</v>
      </c>
      <c r="U9" s="1" t="s">
        <v>680</v>
      </c>
      <c r="V9" s="1" t="s">
        <v>681</v>
      </c>
    </row>
    <row r="10" s="1" customFormat="1" spans="1:22">
      <c r="A10" s="3">
        <v>21716426619</v>
      </c>
      <c r="B10" s="1" t="s">
        <v>727</v>
      </c>
      <c r="C10" s="1" t="s">
        <v>728</v>
      </c>
      <c r="D10" s="1" t="s">
        <v>729</v>
      </c>
      <c r="E10" s="1" t="s">
        <v>730</v>
      </c>
      <c r="F10" s="1" t="s">
        <v>704</v>
      </c>
      <c r="G10" s="1" t="s">
        <v>669</v>
      </c>
      <c r="H10" s="1" t="s">
        <v>670</v>
      </c>
      <c r="I10" s="1" t="s">
        <v>731</v>
      </c>
      <c r="J10" s="1" t="s">
        <v>672</v>
      </c>
      <c r="K10" s="1" t="s">
        <v>731</v>
      </c>
      <c r="L10" s="1" t="s">
        <v>731</v>
      </c>
      <c r="M10" s="1" t="s">
        <v>673</v>
      </c>
      <c r="N10" s="1" t="s">
        <v>673</v>
      </c>
      <c r="O10" s="1" t="s">
        <v>674</v>
      </c>
      <c r="P10" s="1" t="s">
        <v>675</v>
      </c>
      <c r="Q10" s="1" t="s">
        <v>676</v>
      </c>
      <c r="R10" s="1" t="s">
        <v>732</v>
      </c>
      <c r="S10" s="1" t="s">
        <v>678</v>
      </c>
      <c r="T10" s="1" t="s">
        <v>679</v>
      </c>
      <c r="U10" s="1" t="s">
        <v>680</v>
      </c>
      <c r="V10" s="1" t="s">
        <v>719</v>
      </c>
    </row>
    <row r="11" s="1" customFormat="1" spans="1:22">
      <c r="A11" s="3">
        <v>21716706216</v>
      </c>
      <c r="B11" s="1" t="s">
        <v>727</v>
      </c>
      <c r="C11" s="1" t="s">
        <v>733</v>
      </c>
      <c r="D11" s="1" t="s">
        <v>734</v>
      </c>
      <c r="E11" s="1" t="s">
        <v>735</v>
      </c>
      <c r="F11" s="1" t="s">
        <v>704</v>
      </c>
      <c r="G11" s="1" t="s">
        <v>669</v>
      </c>
      <c r="H11" s="1" t="s">
        <v>670</v>
      </c>
      <c r="I11" s="1" t="s">
        <v>736</v>
      </c>
      <c r="J11" s="1" t="s">
        <v>672</v>
      </c>
      <c r="K11" s="1" t="s">
        <v>736</v>
      </c>
      <c r="L11" s="1" t="s">
        <v>736</v>
      </c>
      <c r="M11" s="1" t="s">
        <v>673</v>
      </c>
      <c r="N11" s="1" t="s">
        <v>673</v>
      </c>
      <c r="O11" s="1" t="s">
        <v>674</v>
      </c>
      <c r="P11" s="1" t="s">
        <v>675</v>
      </c>
      <c r="Q11" s="1" t="s">
        <v>676</v>
      </c>
      <c r="R11" s="1" t="s">
        <v>737</v>
      </c>
      <c r="S11" s="1" t="s">
        <v>678</v>
      </c>
      <c r="T11" s="1" t="s">
        <v>679</v>
      </c>
      <c r="U11" s="1" t="s">
        <v>680</v>
      </c>
      <c r="V11" s="1" t="s">
        <v>738</v>
      </c>
    </row>
    <row r="12" s="1" customFormat="1" spans="1:22">
      <c r="A12" s="3">
        <v>21716855350</v>
      </c>
      <c r="B12" s="1" t="s">
        <v>727</v>
      </c>
      <c r="C12" s="1" t="s">
        <v>739</v>
      </c>
      <c r="D12" s="1" t="s">
        <v>740</v>
      </c>
      <c r="E12" s="1" t="s">
        <v>741</v>
      </c>
      <c r="F12" s="1" t="s">
        <v>720</v>
      </c>
      <c r="G12" s="1" t="s">
        <v>669</v>
      </c>
      <c r="H12" s="1" t="s">
        <v>670</v>
      </c>
      <c r="I12" s="1" t="s">
        <v>742</v>
      </c>
      <c r="J12" s="1" t="s">
        <v>672</v>
      </c>
      <c r="K12" s="1" t="s">
        <v>742</v>
      </c>
      <c r="L12" s="1" t="s">
        <v>742</v>
      </c>
      <c r="M12" s="1" t="s">
        <v>673</v>
      </c>
      <c r="N12" s="1" t="s">
        <v>673</v>
      </c>
      <c r="O12" s="1" t="s">
        <v>674</v>
      </c>
      <c r="P12" s="1" t="s">
        <v>675</v>
      </c>
      <c r="Q12" s="1" t="s">
        <v>676</v>
      </c>
      <c r="R12" s="1" t="s">
        <v>743</v>
      </c>
      <c r="S12" s="1" t="s">
        <v>678</v>
      </c>
      <c r="T12" s="1" t="s">
        <v>679</v>
      </c>
      <c r="U12" s="1" t="s">
        <v>680</v>
      </c>
      <c r="V12" s="1" t="s">
        <v>689</v>
      </c>
    </row>
    <row r="13" s="1" customFormat="1" spans="1:22">
      <c r="A13" s="3">
        <v>21705253777</v>
      </c>
      <c r="B13" s="1" t="s">
        <v>686</v>
      </c>
      <c r="C13" s="1" t="s">
        <v>744</v>
      </c>
      <c r="D13" s="1" t="s">
        <v>745</v>
      </c>
      <c r="E13" s="1" t="s">
        <v>746</v>
      </c>
      <c r="F13" s="1" t="s">
        <v>704</v>
      </c>
      <c r="G13" s="1" t="s">
        <v>669</v>
      </c>
      <c r="H13" s="1" t="s">
        <v>670</v>
      </c>
      <c r="I13" s="1" t="s">
        <v>747</v>
      </c>
      <c r="J13" s="1" t="s">
        <v>672</v>
      </c>
      <c r="K13" s="1" t="s">
        <v>747</v>
      </c>
      <c r="L13" s="1" t="s">
        <v>747</v>
      </c>
      <c r="M13" s="1" t="s">
        <v>673</v>
      </c>
      <c r="N13" s="1" t="s">
        <v>673</v>
      </c>
      <c r="O13" s="1" t="s">
        <v>674</v>
      </c>
      <c r="P13" s="1" t="s">
        <v>675</v>
      </c>
      <c r="Q13" s="1" t="s">
        <v>676</v>
      </c>
      <c r="R13" s="1" t="s">
        <v>748</v>
      </c>
      <c r="S13" s="1" t="s">
        <v>678</v>
      </c>
      <c r="T13" s="1" t="s">
        <v>679</v>
      </c>
      <c r="U13" s="1" t="s">
        <v>680</v>
      </c>
      <c r="V13" s="1" t="s">
        <v>689</v>
      </c>
    </row>
    <row r="14" s="1" customFormat="1" spans="1:22">
      <c r="A14" s="3">
        <v>21727173403</v>
      </c>
      <c r="B14" s="1" t="s">
        <v>720</v>
      </c>
      <c r="C14" s="1" t="s">
        <v>749</v>
      </c>
      <c r="D14" s="1" t="s">
        <v>750</v>
      </c>
      <c r="E14" s="1" t="s">
        <v>751</v>
      </c>
      <c r="F14" s="1" t="s">
        <v>668</v>
      </c>
      <c r="G14" s="1" t="s">
        <v>669</v>
      </c>
      <c r="H14" s="1" t="s">
        <v>670</v>
      </c>
      <c r="I14" s="1" t="s">
        <v>752</v>
      </c>
      <c r="J14" s="1" t="s">
        <v>672</v>
      </c>
      <c r="K14" s="1" t="s">
        <v>752</v>
      </c>
      <c r="L14" s="1" t="s">
        <v>752</v>
      </c>
      <c r="M14" s="1" t="s">
        <v>673</v>
      </c>
      <c r="N14" s="1" t="s">
        <v>673</v>
      </c>
      <c r="O14" s="1" t="s">
        <v>674</v>
      </c>
      <c r="P14" s="1" t="s">
        <v>675</v>
      </c>
      <c r="Q14" s="1" t="s">
        <v>676</v>
      </c>
      <c r="R14" s="1" t="s">
        <v>753</v>
      </c>
      <c r="S14" s="1" t="s">
        <v>678</v>
      </c>
      <c r="T14" s="1" t="s">
        <v>679</v>
      </c>
      <c r="U14" s="1" t="s">
        <v>680</v>
      </c>
      <c r="V14" s="1" t="s">
        <v>681</v>
      </c>
    </row>
    <row r="15" s="1" customFormat="1" spans="1:22">
      <c r="A15" s="3">
        <v>21682373673</v>
      </c>
      <c r="B15" s="1" t="s">
        <v>682</v>
      </c>
      <c r="C15" s="1" t="s">
        <v>754</v>
      </c>
      <c r="D15" s="1" t="s">
        <v>755</v>
      </c>
      <c r="E15" s="1" t="s">
        <v>756</v>
      </c>
      <c r="F15" s="1" t="s">
        <v>704</v>
      </c>
      <c r="G15" s="1" t="s">
        <v>669</v>
      </c>
      <c r="H15" s="1" t="s">
        <v>670</v>
      </c>
      <c r="I15" s="1" t="s">
        <v>757</v>
      </c>
      <c r="J15" s="1" t="s">
        <v>672</v>
      </c>
      <c r="K15" s="1" t="s">
        <v>757</v>
      </c>
      <c r="L15" s="1" t="s">
        <v>757</v>
      </c>
      <c r="M15" s="1" t="s">
        <v>673</v>
      </c>
      <c r="N15" s="1" t="s">
        <v>673</v>
      </c>
      <c r="O15" s="1" t="s">
        <v>674</v>
      </c>
      <c r="P15" s="1" t="s">
        <v>675</v>
      </c>
      <c r="Q15" s="1" t="s">
        <v>676</v>
      </c>
      <c r="R15" s="1" t="s">
        <v>758</v>
      </c>
      <c r="S15" s="1" t="s">
        <v>678</v>
      </c>
      <c r="T15" s="1" t="s">
        <v>679</v>
      </c>
      <c r="U15" s="1" t="s">
        <v>680</v>
      </c>
      <c r="V15" s="1" t="s">
        <v>689</v>
      </c>
    </row>
    <row r="16" s="1" customFormat="1" spans="1:22">
      <c r="A16" s="3">
        <v>21684462775</v>
      </c>
      <c r="B16" s="1" t="s">
        <v>682</v>
      </c>
      <c r="C16" s="1" t="s">
        <v>759</v>
      </c>
      <c r="D16" s="1" t="s">
        <v>760</v>
      </c>
      <c r="E16" s="1" t="s">
        <v>761</v>
      </c>
      <c r="F16" s="1" t="s">
        <v>668</v>
      </c>
      <c r="G16" s="1" t="s">
        <v>669</v>
      </c>
      <c r="H16" s="1" t="s">
        <v>670</v>
      </c>
      <c r="I16" s="1" t="s">
        <v>762</v>
      </c>
      <c r="J16" s="1" t="s">
        <v>672</v>
      </c>
      <c r="K16" s="1" t="s">
        <v>762</v>
      </c>
      <c r="L16" s="1" t="s">
        <v>762</v>
      </c>
      <c r="M16" s="1" t="s">
        <v>673</v>
      </c>
      <c r="N16" s="1" t="s">
        <v>673</v>
      </c>
      <c r="O16" s="1" t="s">
        <v>674</v>
      </c>
      <c r="P16" s="1" t="s">
        <v>675</v>
      </c>
      <c r="Q16" s="1" t="s">
        <v>676</v>
      </c>
      <c r="R16" s="1" t="s">
        <v>763</v>
      </c>
      <c r="S16" s="1" t="s">
        <v>678</v>
      </c>
      <c r="T16" s="1" t="s">
        <v>679</v>
      </c>
      <c r="U16" s="1" t="s">
        <v>680</v>
      </c>
      <c r="V16" s="1" t="s">
        <v>681</v>
      </c>
    </row>
    <row r="17" s="1" customFormat="1" spans="1:22">
      <c r="A17" s="3">
        <v>21692723951</v>
      </c>
      <c r="B17" s="1" t="s">
        <v>690</v>
      </c>
      <c r="C17" s="1" t="s">
        <v>764</v>
      </c>
      <c r="D17" s="1" t="s">
        <v>765</v>
      </c>
      <c r="E17" s="1" t="s">
        <v>766</v>
      </c>
      <c r="F17" s="1" t="s">
        <v>704</v>
      </c>
      <c r="G17" s="1" t="s">
        <v>669</v>
      </c>
      <c r="H17" s="1" t="s">
        <v>670</v>
      </c>
      <c r="I17" s="1" t="s">
        <v>767</v>
      </c>
      <c r="J17" s="1" t="s">
        <v>672</v>
      </c>
      <c r="K17" s="1" t="s">
        <v>767</v>
      </c>
      <c r="L17" s="1" t="s">
        <v>767</v>
      </c>
      <c r="M17" s="1" t="s">
        <v>673</v>
      </c>
      <c r="N17" s="1" t="s">
        <v>673</v>
      </c>
      <c r="O17" s="1" t="s">
        <v>674</v>
      </c>
      <c r="P17" s="1" t="s">
        <v>675</v>
      </c>
      <c r="Q17" s="1" t="s">
        <v>676</v>
      </c>
      <c r="R17" s="1" t="s">
        <v>768</v>
      </c>
      <c r="S17" s="1" t="s">
        <v>678</v>
      </c>
      <c r="T17" s="1" t="s">
        <v>679</v>
      </c>
      <c r="U17" s="1" t="s">
        <v>680</v>
      </c>
      <c r="V17" s="1" t="s">
        <v>738</v>
      </c>
    </row>
    <row r="18" s="1" customFormat="1" spans="1:22">
      <c r="A18" s="3">
        <v>21579135378</v>
      </c>
      <c r="B18" s="1" t="s">
        <v>769</v>
      </c>
      <c r="C18" s="1" t="s">
        <v>770</v>
      </c>
      <c r="D18" s="1" t="s">
        <v>771</v>
      </c>
      <c r="E18" s="1" t="s">
        <v>772</v>
      </c>
      <c r="F18" s="1" t="s">
        <v>704</v>
      </c>
      <c r="G18" s="1" t="s">
        <v>669</v>
      </c>
      <c r="H18" s="1" t="s">
        <v>670</v>
      </c>
      <c r="I18" s="1" t="s">
        <v>773</v>
      </c>
      <c r="J18" s="1" t="s">
        <v>672</v>
      </c>
      <c r="K18" s="1" t="s">
        <v>773</v>
      </c>
      <c r="L18" s="1" t="s">
        <v>773</v>
      </c>
      <c r="M18" s="1" t="s">
        <v>673</v>
      </c>
      <c r="N18" s="1" t="s">
        <v>673</v>
      </c>
      <c r="O18" s="1" t="s">
        <v>674</v>
      </c>
      <c r="P18" s="1" t="s">
        <v>675</v>
      </c>
      <c r="Q18" s="1" t="s">
        <v>676</v>
      </c>
      <c r="R18" s="1" t="s">
        <v>774</v>
      </c>
      <c r="S18" s="1" t="s">
        <v>678</v>
      </c>
      <c r="T18" s="1" t="s">
        <v>679</v>
      </c>
      <c r="U18" s="1" t="s">
        <v>680</v>
      </c>
      <c r="V18" s="1" t="s">
        <v>689</v>
      </c>
    </row>
    <row r="19" s="1" customFormat="1" spans="1:22">
      <c r="A19" s="3">
        <v>21561548302</v>
      </c>
      <c r="B19" s="1" t="s">
        <v>775</v>
      </c>
      <c r="C19" s="1" t="s">
        <v>776</v>
      </c>
      <c r="D19" s="1" t="s">
        <v>777</v>
      </c>
      <c r="E19" s="1" t="s">
        <v>778</v>
      </c>
      <c r="F19" s="1" t="s">
        <v>704</v>
      </c>
      <c r="G19" s="1" t="s">
        <v>669</v>
      </c>
      <c r="H19" s="1" t="s">
        <v>670</v>
      </c>
      <c r="I19" s="1" t="s">
        <v>779</v>
      </c>
      <c r="J19" s="1" t="s">
        <v>672</v>
      </c>
      <c r="K19" s="1" t="s">
        <v>779</v>
      </c>
      <c r="L19" s="1" t="s">
        <v>779</v>
      </c>
      <c r="M19" s="1" t="s">
        <v>673</v>
      </c>
      <c r="N19" s="1" t="s">
        <v>673</v>
      </c>
      <c r="O19" s="1" t="s">
        <v>674</v>
      </c>
      <c r="P19" s="1" t="s">
        <v>675</v>
      </c>
      <c r="Q19" s="1" t="s">
        <v>676</v>
      </c>
      <c r="R19" s="1" t="s">
        <v>780</v>
      </c>
      <c r="S19" s="1" t="s">
        <v>678</v>
      </c>
      <c r="T19" s="1" t="s">
        <v>679</v>
      </c>
      <c r="U19" s="1" t="s">
        <v>680</v>
      </c>
      <c r="V19" s="1" t="s">
        <v>689</v>
      </c>
    </row>
    <row r="20" s="1" customFormat="1" spans="1:22">
      <c r="A20" s="3">
        <v>21730639649</v>
      </c>
      <c r="B20" s="1" t="s">
        <v>720</v>
      </c>
      <c r="C20" s="1" t="s">
        <v>781</v>
      </c>
      <c r="D20" s="1" t="s">
        <v>782</v>
      </c>
      <c r="E20" s="1" t="s">
        <v>783</v>
      </c>
      <c r="F20" s="1" t="s">
        <v>693</v>
      </c>
      <c r="G20" s="1" t="s">
        <v>669</v>
      </c>
      <c r="H20" s="1" t="s">
        <v>670</v>
      </c>
      <c r="I20" s="1" t="s">
        <v>784</v>
      </c>
      <c r="J20" s="1" t="s">
        <v>672</v>
      </c>
      <c r="K20" s="1" t="s">
        <v>784</v>
      </c>
      <c r="L20" s="1" t="s">
        <v>784</v>
      </c>
      <c r="M20" s="1" t="s">
        <v>673</v>
      </c>
      <c r="N20" s="1" t="s">
        <v>673</v>
      </c>
      <c r="O20" s="1" t="s">
        <v>674</v>
      </c>
      <c r="P20" s="1" t="s">
        <v>675</v>
      </c>
      <c r="Q20" s="1" t="s">
        <v>676</v>
      </c>
      <c r="R20" s="1" t="s">
        <v>785</v>
      </c>
      <c r="S20" s="1" t="s">
        <v>678</v>
      </c>
      <c r="T20" s="1" t="s">
        <v>679</v>
      </c>
      <c r="U20" s="1" t="s">
        <v>680</v>
      </c>
      <c r="V20" s="1" t="s">
        <v>738</v>
      </c>
    </row>
    <row r="21" s="1" customFormat="1" spans="1:22">
      <c r="A21" s="3">
        <v>21734148314</v>
      </c>
      <c r="B21" s="1" t="s">
        <v>724</v>
      </c>
      <c r="C21" s="1" t="s">
        <v>786</v>
      </c>
      <c r="D21" s="1" t="s">
        <v>715</v>
      </c>
      <c r="E21" s="1" t="s">
        <v>787</v>
      </c>
      <c r="F21" s="1" t="s">
        <v>704</v>
      </c>
      <c r="G21" s="1" t="s">
        <v>669</v>
      </c>
      <c r="H21" s="1" t="s">
        <v>670</v>
      </c>
      <c r="I21" s="1" t="s">
        <v>788</v>
      </c>
      <c r="J21" s="1" t="s">
        <v>672</v>
      </c>
      <c r="K21" s="1" t="s">
        <v>788</v>
      </c>
      <c r="L21" s="1" t="s">
        <v>788</v>
      </c>
      <c r="M21" s="1" t="s">
        <v>673</v>
      </c>
      <c r="N21" s="1" t="s">
        <v>673</v>
      </c>
      <c r="O21" s="1" t="s">
        <v>674</v>
      </c>
      <c r="P21" s="1" t="s">
        <v>675</v>
      </c>
      <c r="Q21" s="1" t="s">
        <v>676</v>
      </c>
      <c r="R21" s="1" t="s">
        <v>789</v>
      </c>
      <c r="S21" s="1" t="s">
        <v>678</v>
      </c>
      <c r="T21" s="1" t="s">
        <v>679</v>
      </c>
      <c r="U21" s="1" t="s">
        <v>680</v>
      </c>
      <c r="V21" s="1" t="s">
        <v>719</v>
      </c>
    </row>
    <row r="22" s="1" customFormat="1" spans="1:22">
      <c r="A22" s="3">
        <v>21354083907</v>
      </c>
      <c r="B22" s="1" t="s">
        <v>790</v>
      </c>
      <c r="C22" s="1" t="s">
        <v>791</v>
      </c>
      <c r="D22" s="1" t="s">
        <v>792</v>
      </c>
      <c r="E22" s="1" t="s">
        <v>793</v>
      </c>
      <c r="F22" s="1" t="s">
        <v>682</v>
      </c>
      <c r="G22" s="1" t="s">
        <v>669</v>
      </c>
      <c r="H22" s="1" t="s">
        <v>670</v>
      </c>
      <c r="I22" s="1" t="s">
        <v>705</v>
      </c>
      <c r="J22" s="1" t="s">
        <v>672</v>
      </c>
      <c r="K22" s="1" t="s">
        <v>705</v>
      </c>
      <c r="L22" s="1" t="s">
        <v>705</v>
      </c>
      <c r="M22" s="1" t="s">
        <v>673</v>
      </c>
      <c r="N22" s="1" t="s">
        <v>673</v>
      </c>
      <c r="O22" s="1" t="s">
        <v>674</v>
      </c>
      <c r="P22" s="1" t="s">
        <v>675</v>
      </c>
      <c r="Q22" s="1" t="s">
        <v>676</v>
      </c>
      <c r="R22" s="1" t="s">
        <v>794</v>
      </c>
      <c r="S22" s="1" t="s">
        <v>678</v>
      </c>
      <c r="T22" s="1" t="s">
        <v>679</v>
      </c>
      <c r="U22" s="1" t="s">
        <v>680</v>
      </c>
      <c r="V22" s="1" t="s">
        <v>681</v>
      </c>
    </row>
    <row r="23" s="1" customFormat="1" spans="1:22">
      <c r="A23" s="4">
        <v>2.17614586552176e+21</v>
      </c>
      <c r="B23" s="1" t="s">
        <v>795</v>
      </c>
      <c r="C23" s="1" t="s">
        <v>796</v>
      </c>
      <c r="D23" s="1" t="s">
        <v>797</v>
      </c>
      <c r="E23" s="1" t="s">
        <v>798</v>
      </c>
      <c r="F23" s="1" t="s">
        <v>795</v>
      </c>
      <c r="G23" s="1" t="s">
        <v>669</v>
      </c>
      <c r="H23" s="1" t="s">
        <v>670</v>
      </c>
      <c r="I23" s="1" t="s">
        <v>674</v>
      </c>
      <c r="J23" s="1" t="s">
        <v>672</v>
      </c>
      <c r="K23" s="1" t="s">
        <v>674</v>
      </c>
      <c r="L23" s="1" t="s">
        <v>674</v>
      </c>
      <c r="M23" s="1" t="s">
        <v>673</v>
      </c>
      <c r="N23" s="1" t="s">
        <v>673</v>
      </c>
      <c r="O23" s="1" t="s">
        <v>674</v>
      </c>
      <c r="P23" s="1" t="s">
        <v>675</v>
      </c>
      <c r="Q23" s="1" t="s">
        <v>676</v>
      </c>
      <c r="R23" s="1" t="s">
        <v>799</v>
      </c>
      <c r="S23" s="1" t="s">
        <v>678</v>
      </c>
      <c r="T23" s="1" t="s">
        <v>679</v>
      </c>
      <c r="U23" s="1" t="s">
        <v>680</v>
      </c>
      <c r="V23" s="1" t="s">
        <v>681</v>
      </c>
    </row>
    <row r="24" s="1" customFormat="1" spans="1:22">
      <c r="A24" s="3">
        <v>21772619298</v>
      </c>
      <c r="B24" s="1" t="s">
        <v>704</v>
      </c>
      <c r="C24" s="1" t="s">
        <v>800</v>
      </c>
      <c r="D24" s="1" t="s">
        <v>801</v>
      </c>
      <c r="E24" s="1" t="s">
        <v>802</v>
      </c>
      <c r="F24" s="1" t="s">
        <v>704</v>
      </c>
      <c r="G24" s="1" t="s">
        <v>669</v>
      </c>
      <c r="H24" s="1" t="s">
        <v>670</v>
      </c>
      <c r="I24" s="1" t="s">
        <v>803</v>
      </c>
      <c r="J24" s="1" t="s">
        <v>672</v>
      </c>
      <c r="K24" s="1" t="s">
        <v>803</v>
      </c>
      <c r="L24" s="1" t="s">
        <v>803</v>
      </c>
      <c r="M24" s="1" t="s">
        <v>673</v>
      </c>
      <c r="N24" s="1" t="s">
        <v>673</v>
      </c>
      <c r="O24" s="1" t="s">
        <v>674</v>
      </c>
      <c r="P24" s="1" t="s">
        <v>675</v>
      </c>
      <c r="Q24" s="1" t="s">
        <v>676</v>
      </c>
      <c r="R24" s="1" t="s">
        <v>804</v>
      </c>
      <c r="S24" s="1" t="s">
        <v>678</v>
      </c>
      <c r="T24" s="1" t="s">
        <v>679</v>
      </c>
      <c r="U24" s="1" t="s">
        <v>680</v>
      </c>
      <c r="V24" s="1" t="s">
        <v>689</v>
      </c>
    </row>
    <row r="25" s="1" customFormat="1" spans="1:22">
      <c r="A25" s="3">
        <v>21713186318</v>
      </c>
      <c r="B25" s="1" t="s">
        <v>805</v>
      </c>
      <c r="C25" s="1" t="s">
        <v>806</v>
      </c>
      <c r="D25" s="1" t="s">
        <v>765</v>
      </c>
      <c r="E25" s="1" t="s">
        <v>807</v>
      </c>
      <c r="F25" s="1" t="s">
        <v>704</v>
      </c>
      <c r="G25" s="1" t="s">
        <v>669</v>
      </c>
      <c r="H25" s="1" t="s">
        <v>670</v>
      </c>
      <c r="I25" s="1" t="s">
        <v>808</v>
      </c>
      <c r="J25" s="1" t="s">
        <v>672</v>
      </c>
      <c r="K25" s="1" t="s">
        <v>808</v>
      </c>
      <c r="L25" s="1" t="s">
        <v>808</v>
      </c>
      <c r="M25" s="1" t="s">
        <v>673</v>
      </c>
      <c r="N25" s="1" t="s">
        <v>673</v>
      </c>
      <c r="O25" s="1" t="s">
        <v>674</v>
      </c>
      <c r="P25" s="1" t="s">
        <v>675</v>
      </c>
      <c r="Q25" s="1" t="s">
        <v>676</v>
      </c>
      <c r="R25" s="1" t="s">
        <v>809</v>
      </c>
      <c r="S25" s="1" t="s">
        <v>678</v>
      </c>
      <c r="T25" s="1" t="s">
        <v>679</v>
      </c>
      <c r="U25" s="1" t="s">
        <v>680</v>
      </c>
      <c r="V25" s="1" t="s">
        <v>738</v>
      </c>
    </row>
    <row r="26" s="1" customFormat="1" spans="1:22">
      <c r="A26" s="3">
        <v>21711460685</v>
      </c>
      <c r="B26" s="1" t="s">
        <v>805</v>
      </c>
      <c r="C26" s="1" t="s">
        <v>810</v>
      </c>
      <c r="D26" s="1" t="s">
        <v>811</v>
      </c>
      <c r="E26" s="1" t="s">
        <v>812</v>
      </c>
      <c r="F26" s="1" t="s">
        <v>795</v>
      </c>
      <c r="G26" s="1" t="s">
        <v>669</v>
      </c>
      <c r="H26" s="1" t="s">
        <v>670</v>
      </c>
      <c r="I26" s="1" t="s">
        <v>813</v>
      </c>
      <c r="J26" s="1" t="s">
        <v>672</v>
      </c>
      <c r="K26" s="1" t="s">
        <v>813</v>
      </c>
      <c r="L26" s="1" t="s">
        <v>813</v>
      </c>
      <c r="M26" s="1" t="s">
        <v>673</v>
      </c>
      <c r="N26" s="1" t="s">
        <v>673</v>
      </c>
      <c r="O26" s="1" t="s">
        <v>674</v>
      </c>
      <c r="P26" s="1" t="s">
        <v>675</v>
      </c>
      <c r="Q26" s="1" t="s">
        <v>676</v>
      </c>
      <c r="R26" s="1" t="s">
        <v>814</v>
      </c>
      <c r="S26" s="1" t="s">
        <v>678</v>
      </c>
      <c r="T26" s="1" t="s">
        <v>679</v>
      </c>
      <c r="U26" s="1" t="s">
        <v>680</v>
      </c>
      <c r="V26" s="1" t="s">
        <v>689</v>
      </c>
    </row>
    <row r="27" s="1" customFormat="1" spans="1:22">
      <c r="A27" s="3">
        <v>21713417704</v>
      </c>
      <c r="B27" s="1" t="s">
        <v>805</v>
      </c>
      <c r="C27" s="1" t="s">
        <v>815</v>
      </c>
      <c r="D27" s="1" t="s">
        <v>722</v>
      </c>
      <c r="E27" s="1" t="s">
        <v>816</v>
      </c>
      <c r="F27" s="1" t="s">
        <v>724</v>
      </c>
      <c r="G27" s="1" t="s">
        <v>669</v>
      </c>
      <c r="H27" s="1" t="s">
        <v>670</v>
      </c>
      <c r="I27" s="1" t="s">
        <v>725</v>
      </c>
      <c r="J27" s="1" t="s">
        <v>672</v>
      </c>
      <c r="K27" s="1" t="s">
        <v>725</v>
      </c>
      <c r="L27" s="1" t="s">
        <v>725</v>
      </c>
      <c r="M27" s="1" t="s">
        <v>673</v>
      </c>
      <c r="N27" s="1" t="s">
        <v>673</v>
      </c>
      <c r="O27" s="1" t="s">
        <v>674</v>
      </c>
      <c r="P27" s="1" t="s">
        <v>675</v>
      </c>
      <c r="Q27" s="1" t="s">
        <v>676</v>
      </c>
      <c r="R27" s="1" t="s">
        <v>817</v>
      </c>
      <c r="S27" s="1" t="s">
        <v>678</v>
      </c>
      <c r="T27" s="1" t="s">
        <v>679</v>
      </c>
      <c r="U27" s="1" t="s">
        <v>680</v>
      </c>
      <c r="V27" s="1" t="s">
        <v>681</v>
      </c>
    </row>
    <row r="28" s="1" customFormat="1" spans="1:22">
      <c r="A28" s="3">
        <v>21736415692</v>
      </c>
      <c r="B28" s="1" t="s">
        <v>724</v>
      </c>
      <c r="C28" s="1" t="s">
        <v>818</v>
      </c>
      <c r="D28" s="1" t="s">
        <v>819</v>
      </c>
      <c r="E28" s="1" t="s">
        <v>820</v>
      </c>
      <c r="F28" s="1" t="s">
        <v>704</v>
      </c>
      <c r="G28" s="1" t="s">
        <v>669</v>
      </c>
      <c r="H28" s="1" t="s">
        <v>670</v>
      </c>
      <c r="I28" s="1" t="s">
        <v>821</v>
      </c>
      <c r="J28" s="1" t="s">
        <v>672</v>
      </c>
      <c r="K28" s="1" t="s">
        <v>821</v>
      </c>
      <c r="L28" s="1" t="s">
        <v>821</v>
      </c>
      <c r="M28" s="1" t="s">
        <v>673</v>
      </c>
      <c r="N28" s="1" t="s">
        <v>673</v>
      </c>
      <c r="O28" s="1" t="s">
        <v>674</v>
      </c>
      <c r="P28" s="1" t="s">
        <v>675</v>
      </c>
      <c r="Q28" s="1" t="s">
        <v>676</v>
      </c>
      <c r="R28" s="1" t="s">
        <v>822</v>
      </c>
      <c r="S28" s="1" t="s">
        <v>678</v>
      </c>
      <c r="T28" s="1" t="s">
        <v>679</v>
      </c>
      <c r="U28" s="1" t="s">
        <v>680</v>
      </c>
      <c r="V28" s="1" t="s">
        <v>689</v>
      </c>
    </row>
    <row r="29" s="1" customFormat="1" spans="1:22">
      <c r="A29" s="3">
        <v>18935213319</v>
      </c>
      <c r="B29" s="1" t="s">
        <v>823</v>
      </c>
      <c r="C29" s="1" t="s">
        <v>824</v>
      </c>
      <c r="D29" s="1" t="s">
        <v>750</v>
      </c>
      <c r="E29" s="1" t="s">
        <v>825</v>
      </c>
      <c r="F29" s="1" t="s">
        <v>704</v>
      </c>
      <c r="G29" s="1" t="s">
        <v>669</v>
      </c>
      <c r="H29" s="1" t="s">
        <v>670</v>
      </c>
      <c r="I29" s="1" t="s">
        <v>826</v>
      </c>
      <c r="J29" s="1" t="s">
        <v>672</v>
      </c>
      <c r="K29" s="1" t="s">
        <v>826</v>
      </c>
      <c r="L29" s="1" t="s">
        <v>826</v>
      </c>
      <c r="M29" s="1" t="s">
        <v>673</v>
      </c>
      <c r="N29" s="1" t="s">
        <v>673</v>
      </c>
      <c r="O29" s="1" t="s">
        <v>674</v>
      </c>
      <c r="P29" s="1" t="s">
        <v>675</v>
      </c>
      <c r="Q29" s="1" t="s">
        <v>676</v>
      </c>
      <c r="R29" s="1" t="s">
        <v>827</v>
      </c>
      <c r="S29" s="1" t="s">
        <v>678</v>
      </c>
      <c r="T29" s="1" t="s">
        <v>679</v>
      </c>
      <c r="U29" s="1" t="s">
        <v>680</v>
      </c>
      <c r="V29" s="1" t="s">
        <v>681</v>
      </c>
    </row>
    <row r="30" s="1" customFormat="1" spans="1:22">
      <c r="A30" s="3">
        <v>18954876944</v>
      </c>
      <c r="B30" s="1" t="s">
        <v>828</v>
      </c>
      <c r="C30" s="1" t="s">
        <v>829</v>
      </c>
      <c r="D30" s="1" t="s">
        <v>830</v>
      </c>
      <c r="E30" s="1" t="s">
        <v>831</v>
      </c>
      <c r="F30" s="1" t="s">
        <v>704</v>
      </c>
      <c r="G30" s="1" t="s">
        <v>669</v>
      </c>
      <c r="H30" s="1" t="s">
        <v>670</v>
      </c>
      <c r="I30" s="1" t="s">
        <v>832</v>
      </c>
      <c r="J30" s="1" t="s">
        <v>672</v>
      </c>
      <c r="K30" s="1" t="s">
        <v>832</v>
      </c>
      <c r="L30" s="1" t="s">
        <v>832</v>
      </c>
      <c r="M30" s="1" t="s">
        <v>673</v>
      </c>
      <c r="N30" s="1" t="s">
        <v>673</v>
      </c>
      <c r="O30" s="1" t="s">
        <v>674</v>
      </c>
      <c r="P30" s="1" t="s">
        <v>675</v>
      </c>
      <c r="Q30" s="1" t="s">
        <v>676</v>
      </c>
      <c r="R30" s="1" t="s">
        <v>833</v>
      </c>
      <c r="S30" s="1" t="s">
        <v>678</v>
      </c>
      <c r="T30" s="1" t="s">
        <v>679</v>
      </c>
      <c r="U30" s="1" t="s">
        <v>680</v>
      </c>
      <c r="V30" s="1" t="s">
        <v>738</v>
      </c>
    </row>
    <row r="31" s="1" customFormat="1" spans="1:22">
      <c r="A31" s="3">
        <v>21377423734</v>
      </c>
      <c r="B31" s="1" t="s">
        <v>834</v>
      </c>
      <c r="C31" s="1" t="s">
        <v>835</v>
      </c>
      <c r="D31" s="1" t="s">
        <v>836</v>
      </c>
      <c r="E31" s="1" t="s">
        <v>837</v>
      </c>
      <c r="F31" s="1" t="s">
        <v>704</v>
      </c>
      <c r="G31" s="1" t="s">
        <v>669</v>
      </c>
      <c r="H31" s="1" t="s">
        <v>670</v>
      </c>
      <c r="I31" s="1" t="s">
        <v>838</v>
      </c>
      <c r="J31" s="1" t="s">
        <v>672</v>
      </c>
      <c r="K31" s="1" t="s">
        <v>838</v>
      </c>
      <c r="L31" s="1" t="s">
        <v>838</v>
      </c>
      <c r="M31" s="1" t="s">
        <v>673</v>
      </c>
      <c r="N31" s="1" t="s">
        <v>673</v>
      </c>
      <c r="O31" s="1" t="s">
        <v>674</v>
      </c>
      <c r="P31" s="1" t="s">
        <v>675</v>
      </c>
      <c r="Q31" s="1" t="s">
        <v>676</v>
      </c>
      <c r="R31" s="1" t="s">
        <v>839</v>
      </c>
      <c r="S31" s="1" t="s">
        <v>678</v>
      </c>
      <c r="T31" s="1" t="s">
        <v>679</v>
      </c>
      <c r="U31" s="1" t="s">
        <v>680</v>
      </c>
      <c r="V31" s="1" t="s">
        <v>689</v>
      </c>
    </row>
    <row r="32" s="1" customFormat="1" spans="1:22">
      <c r="A32" s="3">
        <v>21438832971</v>
      </c>
      <c r="B32" s="1" t="s">
        <v>840</v>
      </c>
      <c r="C32" s="1" t="s">
        <v>841</v>
      </c>
      <c r="D32" s="1" t="s">
        <v>715</v>
      </c>
      <c r="E32" s="1" t="s">
        <v>842</v>
      </c>
      <c r="F32" s="1" t="s">
        <v>704</v>
      </c>
      <c r="G32" s="1" t="s">
        <v>669</v>
      </c>
      <c r="H32" s="1" t="s">
        <v>670</v>
      </c>
      <c r="I32" s="1" t="s">
        <v>843</v>
      </c>
      <c r="J32" s="1" t="s">
        <v>672</v>
      </c>
      <c r="K32" s="1" t="s">
        <v>843</v>
      </c>
      <c r="L32" s="1" t="s">
        <v>843</v>
      </c>
      <c r="M32" s="1" t="s">
        <v>673</v>
      </c>
      <c r="N32" s="1" t="s">
        <v>673</v>
      </c>
      <c r="O32" s="1" t="s">
        <v>674</v>
      </c>
      <c r="P32" s="1" t="s">
        <v>675</v>
      </c>
      <c r="Q32" s="1" t="s">
        <v>676</v>
      </c>
      <c r="R32" s="1" t="s">
        <v>844</v>
      </c>
      <c r="S32" s="1" t="s">
        <v>678</v>
      </c>
      <c r="T32" s="1" t="s">
        <v>679</v>
      </c>
      <c r="U32" s="1" t="s">
        <v>680</v>
      </c>
      <c r="V32" s="1" t="s">
        <v>719</v>
      </c>
    </row>
    <row r="33" s="1" customFormat="1" spans="1:22">
      <c r="A33" s="3">
        <v>21457108159</v>
      </c>
      <c r="B33" s="1" t="s">
        <v>845</v>
      </c>
      <c r="C33" s="1" t="s">
        <v>846</v>
      </c>
      <c r="D33" s="1" t="s">
        <v>847</v>
      </c>
      <c r="E33" s="1" t="s">
        <v>848</v>
      </c>
      <c r="F33" s="1" t="s">
        <v>704</v>
      </c>
      <c r="G33" s="1" t="s">
        <v>669</v>
      </c>
      <c r="H33" s="1" t="s">
        <v>670</v>
      </c>
      <c r="I33" s="1" t="s">
        <v>849</v>
      </c>
      <c r="J33" s="1" t="s">
        <v>672</v>
      </c>
      <c r="K33" s="1" t="s">
        <v>849</v>
      </c>
      <c r="L33" s="1" t="s">
        <v>849</v>
      </c>
      <c r="M33" s="1" t="s">
        <v>673</v>
      </c>
      <c r="N33" s="1" t="s">
        <v>673</v>
      </c>
      <c r="O33" s="1" t="s">
        <v>674</v>
      </c>
      <c r="P33" s="1" t="s">
        <v>675</v>
      </c>
      <c r="Q33" s="1" t="s">
        <v>676</v>
      </c>
      <c r="R33" s="1" t="s">
        <v>850</v>
      </c>
      <c r="S33" s="1" t="s">
        <v>678</v>
      </c>
      <c r="T33" s="1" t="s">
        <v>679</v>
      </c>
      <c r="U33" s="1" t="s">
        <v>851</v>
      </c>
      <c r="V33" s="1" t="s">
        <v>852</v>
      </c>
    </row>
    <row r="34" s="1" customFormat="1" spans="1:22">
      <c r="A34" s="3">
        <v>21471452479</v>
      </c>
      <c r="B34" s="1" t="s">
        <v>713</v>
      </c>
      <c r="C34" s="1" t="s">
        <v>853</v>
      </c>
      <c r="D34" s="1" t="s">
        <v>854</v>
      </c>
      <c r="E34" s="1" t="s">
        <v>855</v>
      </c>
      <c r="F34" s="1" t="s">
        <v>704</v>
      </c>
      <c r="G34" s="1" t="s">
        <v>669</v>
      </c>
      <c r="H34" s="1" t="s">
        <v>670</v>
      </c>
      <c r="I34" s="1" t="s">
        <v>856</v>
      </c>
      <c r="J34" s="1" t="s">
        <v>672</v>
      </c>
      <c r="K34" s="1" t="s">
        <v>856</v>
      </c>
      <c r="L34" s="1" t="s">
        <v>856</v>
      </c>
      <c r="M34" s="1" t="s">
        <v>673</v>
      </c>
      <c r="N34" s="1" t="s">
        <v>673</v>
      </c>
      <c r="O34" s="1" t="s">
        <v>674</v>
      </c>
      <c r="P34" s="1" t="s">
        <v>675</v>
      </c>
      <c r="Q34" s="1" t="s">
        <v>676</v>
      </c>
      <c r="R34" s="1" t="s">
        <v>857</v>
      </c>
      <c r="S34" s="1" t="s">
        <v>678</v>
      </c>
      <c r="T34" s="1" t="s">
        <v>679</v>
      </c>
      <c r="U34" s="1" t="s">
        <v>851</v>
      </c>
      <c r="V34" s="1" t="s">
        <v>858</v>
      </c>
    </row>
    <row r="35" s="1" customFormat="1" spans="1:22">
      <c r="A35" s="1" t="s">
        <v>859</v>
      </c>
      <c r="B35" s="1" t="s">
        <v>860</v>
      </c>
      <c r="C35" s="1" t="s">
        <v>861</v>
      </c>
      <c r="D35" s="1" t="s">
        <v>722</v>
      </c>
      <c r="E35" s="1" t="s">
        <v>862</v>
      </c>
      <c r="F35" s="1" t="s">
        <v>704</v>
      </c>
      <c r="G35" s="1" t="s">
        <v>669</v>
      </c>
      <c r="H35" s="1" t="s">
        <v>670</v>
      </c>
      <c r="I35" s="1" t="s">
        <v>674</v>
      </c>
      <c r="J35" s="1" t="s">
        <v>672</v>
      </c>
      <c r="K35" s="1" t="s">
        <v>674</v>
      </c>
      <c r="L35" s="1" t="s">
        <v>674</v>
      </c>
      <c r="M35" s="1" t="s">
        <v>673</v>
      </c>
      <c r="N35" s="1" t="s">
        <v>673</v>
      </c>
      <c r="O35" s="1" t="s">
        <v>674</v>
      </c>
      <c r="P35" s="1" t="s">
        <v>675</v>
      </c>
      <c r="Q35" s="1" t="s">
        <v>676</v>
      </c>
      <c r="R35" s="1" t="s">
        <v>863</v>
      </c>
      <c r="S35" s="1" t="s">
        <v>678</v>
      </c>
      <c r="T35" s="1" t="s">
        <v>679</v>
      </c>
      <c r="U35" s="1" t="s">
        <v>680</v>
      </c>
      <c r="V35" s="1" t="s">
        <v>681</v>
      </c>
    </row>
    <row r="36" s="1" customFormat="1" spans="1:22">
      <c r="A36" s="3">
        <v>21594845697</v>
      </c>
      <c r="B36" s="1" t="s">
        <v>864</v>
      </c>
      <c r="C36" s="1" t="s">
        <v>865</v>
      </c>
      <c r="D36" s="1" t="s">
        <v>866</v>
      </c>
      <c r="E36" s="1" t="s">
        <v>867</v>
      </c>
      <c r="F36" s="1" t="s">
        <v>704</v>
      </c>
      <c r="G36" s="1" t="s">
        <v>669</v>
      </c>
      <c r="H36" s="1" t="s">
        <v>670</v>
      </c>
      <c r="I36" s="1" t="s">
        <v>868</v>
      </c>
      <c r="J36" s="1" t="s">
        <v>672</v>
      </c>
      <c r="K36" s="1" t="s">
        <v>868</v>
      </c>
      <c r="L36" s="1" t="s">
        <v>868</v>
      </c>
      <c r="M36" s="1" t="s">
        <v>673</v>
      </c>
      <c r="N36" s="1" t="s">
        <v>673</v>
      </c>
      <c r="O36" s="1" t="s">
        <v>674</v>
      </c>
      <c r="P36" s="1" t="s">
        <v>675</v>
      </c>
      <c r="Q36" s="1" t="s">
        <v>676</v>
      </c>
      <c r="R36" s="1" t="s">
        <v>869</v>
      </c>
      <c r="S36" s="1" t="s">
        <v>678</v>
      </c>
      <c r="T36" s="1" t="s">
        <v>679</v>
      </c>
      <c r="U36" s="1" t="s">
        <v>680</v>
      </c>
      <c r="V36" s="1" t="s">
        <v>681</v>
      </c>
    </row>
    <row r="37" s="1" customFormat="1" spans="1:22">
      <c r="A37" s="3">
        <v>21595844143</v>
      </c>
      <c r="B37" s="1" t="s">
        <v>864</v>
      </c>
      <c r="C37" s="1" t="s">
        <v>870</v>
      </c>
      <c r="D37" s="1" t="s">
        <v>871</v>
      </c>
      <c r="E37" s="1" t="s">
        <v>872</v>
      </c>
      <c r="F37" s="1" t="s">
        <v>693</v>
      </c>
      <c r="G37" s="1" t="s">
        <v>669</v>
      </c>
      <c r="H37" s="1" t="s">
        <v>670</v>
      </c>
      <c r="I37" s="1" t="s">
        <v>873</v>
      </c>
      <c r="J37" s="1" t="s">
        <v>672</v>
      </c>
      <c r="K37" s="1" t="s">
        <v>873</v>
      </c>
      <c r="L37" s="1" t="s">
        <v>873</v>
      </c>
      <c r="M37" s="1" t="s">
        <v>673</v>
      </c>
      <c r="N37" s="1" t="s">
        <v>673</v>
      </c>
      <c r="O37" s="1" t="s">
        <v>674</v>
      </c>
      <c r="P37" s="1" t="s">
        <v>675</v>
      </c>
      <c r="Q37" s="1" t="s">
        <v>676</v>
      </c>
      <c r="R37" s="1" t="s">
        <v>874</v>
      </c>
      <c r="S37" s="1" t="s">
        <v>678</v>
      </c>
      <c r="T37" s="1" t="s">
        <v>679</v>
      </c>
      <c r="U37" s="1" t="s">
        <v>680</v>
      </c>
      <c r="V37" s="1" t="s">
        <v>681</v>
      </c>
    </row>
    <row r="38" s="1" customFormat="1" spans="1:22">
      <c r="A38" s="3">
        <v>21735973881</v>
      </c>
      <c r="B38" s="1" t="s">
        <v>724</v>
      </c>
      <c r="C38" s="1" t="s">
        <v>875</v>
      </c>
      <c r="D38" s="1" t="s">
        <v>876</v>
      </c>
      <c r="E38" s="1" t="s">
        <v>877</v>
      </c>
      <c r="F38" s="1" t="s">
        <v>704</v>
      </c>
      <c r="G38" s="1" t="s">
        <v>669</v>
      </c>
      <c r="H38" s="1" t="s">
        <v>670</v>
      </c>
      <c r="I38" s="1" t="s">
        <v>878</v>
      </c>
      <c r="J38" s="1" t="s">
        <v>672</v>
      </c>
      <c r="K38" s="1" t="s">
        <v>878</v>
      </c>
      <c r="L38" s="1" t="s">
        <v>878</v>
      </c>
      <c r="M38" s="1" t="s">
        <v>673</v>
      </c>
      <c r="N38" s="1" t="s">
        <v>673</v>
      </c>
      <c r="O38" s="1" t="s">
        <v>674</v>
      </c>
      <c r="P38" s="1" t="s">
        <v>675</v>
      </c>
      <c r="Q38" s="1" t="s">
        <v>676</v>
      </c>
      <c r="R38" s="1" t="s">
        <v>879</v>
      </c>
      <c r="S38" s="1" t="s">
        <v>678</v>
      </c>
      <c r="T38" s="1" t="s">
        <v>679</v>
      </c>
      <c r="U38" s="1" t="s">
        <v>851</v>
      </c>
      <c r="V38" s="1" t="s">
        <v>852</v>
      </c>
    </row>
    <row r="39" s="1" customFormat="1" spans="1:22">
      <c r="A39" s="3">
        <v>21706041314</v>
      </c>
      <c r="B39" s="1" t="s">
        <v>805</v>
      </c>
      <c r="C39" s="1" t="s">
        <v>880</v>
      </c>
      <c r="D39" s="1" t="s">
        <v>881</v>
      </c>
      <c r="E39" s="1" t="s">
        <v>882</v>
      </c>
      <c r="F39" s="1" t="s">
        <v>693</v>
      </c>
      <c r="G39" s="1" t="s">
        <v>669</v>
      </c>
      <c r="H39" s="1" t="s">
        <v>670</v>
      </c>
      <c r="I39" s="1" t="s">
        <v>883</v>
      </c>
      <c r="J39" s="1" t="s">
        <v>672</v>
      </c>
      <c r="K39" s="1" t="s">
        <v>883</v>
      </c>
      <c r="L39" s="1" t="s">
        <v>883</v>
      </c>
      <c r="M39" s="1" t="s">
        <v>673</v>
      </c>
      <c r="N39" s="1" t="s">
        <v>673</v>
      </c>
      <c r="O39" s="1" t="s">
        <v>674</v>
      </c>
      <c r="P39" s="1" t="s">
        <v>675</v>
      </c>
      <c r="Q39" s="1" t="s">
        <v>676</v>
      </c>
      <c r="R39" s="1" t="s">
        <v>884</v>
      </c>
      <c r="S39" s="1" t="s">
        <v>678</v>
      </c>
      <c r="T39" s="1" t="s">
        <v>679</v>
      </c>
      <c r="U39" s="1" t="s">
        <v>680</v>
      </c>
      <c r="V39" s="1" t="s">
        <v>885</v>
      </c>
    </row>
    <row r="40" s="1" customFormat="1" spans="1:22">
      <c r="A40" s="3">
        <v>18754024333</v>
      </c>
      <c r="B40" s="1" t="s">
        <v>886</v>
      </c>
      <c r="C40" s="1" t="s">
        <v>887</v>
      </c>
      <c r="D40" s="1" t="s">
        <v>888</v>
      </c>
      <c r="E40" s="1" t="s">
        <v>889</v>
      </c>
      <c r="F40" s="1" t="s">
        <v>720</v>
      </c>
      <c r="G40" s="1" t="s">
        <v>669</v>
      </c>
      <c r="H40" s="1" t="s">
        <v>670</v>
      </c>
      <c r="I40" s="1" t="s">
        <v>890</v>
      </c>
      <c r="J40" s="1" t="s">
        <v>672</v>
      </c>
      <c r="K40" s="1" t="s">
        <v>890</v>
      </c>
      <c r="L40" s="1" t="s">
        <v>890</v>
      </c>
      <c r="M40" s="1" t="s">
        <v>673</v>
      </c>
      <c r="N40" s="1" t="s">
        <v>673</v>
      </c>
      <c r="O40" s="1" t="s">
        <v>674</v>
      </c>
      <c r="P40" s="1" t="s">
        <v>675</v>
      </c>
      <c r="Q40" s="1" t="s">
        <v>676</v>
      </c>
      <c r="R40" s="1" t="s">
        <v>891</v>
      </c>
      <c r="S40" s="1" t="s">
        <v>678</v>
      </c>
      <c r="T40" s="1" t="s">
        <v>679</v>
      </c>
      <c r="U40" s="1" t="s">
        <v>680</v>
      </c>
      <c r="V40" s="1" t="s">
        <v>681</v>
      </c>
    </row>
    <row r="41" s="1" customFormat="1" spans="1:22">
      <c r="A41" s="3">
        <v>18926123921</v>
      </c>
      <c r="B41" s="1" t="s">
        <v>892</v>
      </c>
      <c r="C41" s="1" t="s">
        <v>893</v>
      </c>
      <c r="D41" s="1" t="s">
        <v>894</v>
      </c>
      <c r="E41" s="1" t="s">
        <v>895</v>
      </c>
      <c r="F41" s="1" t="s">
        <v>704</v>
      </c>
      <c r="G41" s="1" t="s">
        <v>669</v>
      </c>
      <c r="H41" s="1" t="s">
        <v>670</v>
      </c>
      <c r="I41" s="1" t="s">
        <v>896</v>
      </c>
      <c r="J41" s="1" t="s">
        <v>672</v>
      </c>
      <c r="K41" s="1" t="s">
        <v>896</v>
      </c>
      <c r="L41" s="1" t="s">
        <v>896</v>
      </c>
      <c r="M41" s="1" t="s">
        <v>673</v>
      </c>
      <c r="N41" s="1" t="s">
        <v>673</v>
      </c>
      <c r="O41" s="1" t="s">
        <v>674</v>
      </c>
      <c r="P41" s="1" t="s">
        <v>675</v>
      </c>
      <c r="Q41" s="1" t="s">
        <v>676</v>
      </c>
      <c r="R41" s="1" t="s">
        <v>897</v>
      </c>
      <c r="S41" s="1" t="s">
        <v>678</v>
      </c>
      <c r="T41" s="1" t="s">
        <v>679</v>
      </c>
      <c r="U41" s="1" t="s">
        <v>680</v>
      </c>
      <c r="V41" s="1" t="s">
        <v>689</v>
      </c>
    </row>
    <row r="42" s="1" customFormat="1" spans="1:22">
      <c r="A42" s="3">
        <v>21199691845</v>
      </c>
      <c r="B42" s="1" t="s">
        <v>898</v>
      </c>
      <c r="C42" s="1" t="s">
        <v>899</v>
      </c>
      <c r="D42" s="1" t="s">
        <v>900</v>
      </c>
      <c r="E42" s="1" t="s">
        <v>901</v>
      </c>
      <c r="F42" s="1" t="s">
        <v>795</v>
      </c>
      <c r="G42" s="1" t="s">
        <v>669</v>
      </c>
      <c r="H42" s="1" t="s">
        <v>670</v>
      </c>
      <c r="I42" s="1" t="s">
        <v>902</v>
      </c>
      <c r="J42" s="1" t="s">
        <v>672</v>
      </c>
      <c r="K42" s="1" t="s">
        <v>902</v>
      </c>
      <c r="L42" s="1" t="s">
        <v>902</v>
      </c>
      <c r="M42" s="1" t="s">
        <v>673</v>
      </c>
      <c r="N42" s="1" t="s">
        <v>673</v>
      </c>
      <c r="O42" s="1" t="s">
        <v>674</v>
      </c>
      <c r="P42" s="1" t="s">
        <v>675</v>
      </c>
      <c r="Q42" s="1" t="s">
        <v>676</v>
      </c>
      <c r="R42" s="1" t="s">
        <v>903</v>
      </c>
      <c r="S42" s="1" t="s">
        <v>678</v>
      </c>
      <c r="T42" s="1" t="s">
        <v>679</v>
      </c>
      <c r="U42" s="1" t="s">
        <v>680</v>
      </c>
      <c r="V42" s="1" t="s">
        <v>858</v>
      </c>
    </row>
    <row r="43" s="1" customFormat="1" spans="1:22">
      <c r="A43" s="3">
        <v>21199771550</v>
      </c>
      <c r="B43" s="1" t="s">
        <v>898</v>
      </c>
      <c r="C43" s="1" t="s">
        <v>904</v>
      </c>
      <c r="D43" s="1" t="s">
        <v>905</v>
      </c>
      <c r="E43" s="1" t="s">
        <v>906</v>
      </c>
      <c r="F43" s="1" t="s">
        <v>693</v>
      </c>
      <c r="G43" s="1" t="s">
        <v>669</v>
      </c>
      <c r="H43" s="1" t="s">
        <v>670</v>
      </c>
      <c r="I43" s="1" t="s">
        <v>907</v>
      </c>
      <c r="J43" s="1" t="s">
        <v>672</v>
      </c>
      <c r="K43" s="1" t="s">
        <v>907</v>
      </c>
      <c r="L43" s="1" t="s">
        <v>907</v>
      </c>
      <c r="M43" s="1" t="s">
        <v>673</v>
      </c>
      <c r="N43" s="1" t="s">
        <v>673</v>
      </c>
      <c r="O43" s="1" t="s">
        <v>674</v>
      </c>
      <c r="P43" s="1" t="s">
        <v>675</v>
      </c>
      <c r="Q43" s="1" t="s">
        <v>676</v>
      </c>
      <c r="R43" s="1" t="s">
        <v>908</v>
      </c>
      <c r="S43" s="1" t="s">
        <v>678</v>
      </c>
      <c r="T43" s="1" t="s">
        <v>679</v>
      </c>
      <c r="U43" s="1" t="s">
        <v>680</v>
      </c>
      <c r="V43" s="1" t="s">
        <v>681</v>
      </c>
    </row>
    <row r="44" s="1" customFormat="1" spans="1:22">
      <c r="A44" s="3">
        <v>21419023797</v>
      </c>
      <c r="B44" s="1" t="s">
        <v>909</v>
      </c>
      <c r="C44" s="1" t="s">
        <v>910</v>
      </c>
      <c r="D44" s="1" t="s">
        <v>715</v>
      </c>
      <c r="E44" s="1" t="s">
        <v>911</v>
      </c>
      <c r="F44" s="1" t="s">
        <v>795</v>
      </c>
      <c r="G44" s="1" t="s">
        <v>669</v>
      </c>
      <c r="H44" s="1" t="s">
        <v>670</v>
      </c>
      <c r="I44" s="1" t="s">
        <v>912</v>
      </c>
      <c r="J44" s="1" t="s">
        <v>672</v>
      </c>
      <c r="K44" s="1" t="s">
        <v>912</v>
      </c>
      <c r="L44" s="1" t="s">
        <v>912</v>
      </c>
      <c r="M44" s="1" t="s">
        <v>673</v>
      </c>
      <c r="N44" s="1" t="s">
        <v>673</v>
      </c>
      <c r="O44" s="1" t="s">
        <v>674</v>
      </c>
      <c r="P44" s="1" t="s">
        <v>675</v>
      </c>
      <c r="Q44" s="1" t="s">
        <v>676</v>
      </c>
      <c r="R44" s="1" t="s">
        <v>913</v>
      </c>
      <c r="S44" s="1" t="s">
        <v>678</v>
      </c>
      <c r="T44" s="1" t="s">
        <v>679</v>
      </c>
      <c r="U44" s="1" t="s">
        <v>680</v>
      </c>
      <c r="V44" s="1" t="s">
        <v>719</v>
      </c>
    </row>
    <row r="45" s="1" customFormat="1" spans="1:22">
      <c r="A45" s="3">
        <v>21436989565</v>
      </c>
      <c r="B45" s="1" t="s">
        <v>840</v>
      </c>
      <c r="C45" s="1" t="s">
        <v>914</v>
      </c>
      <c r="D45" s="1" t="s">
        <v>866</v>
      </c>
      <c r="E45" s="1" t="s">
        <v>915</v>
      </c>
      <c r="F45" s="1" t="s">
        <v>727</v>
      </c>
      <c r="G45" s="1" t="s">
        <v>669</v>
      </c>
      <c r="H45" s="1" t="s">
        <v>670</v>
      </c>
      <c r="I45" s="1" t="s">
        <v>916</v>
      </c>
      <c r="J45" s="1" t="s">
        <v>672</v>
      </c>
      <c r="K45" s="1" t="s">
        <v>916</v>
      </c>
      <c r="L45" s="1" t="s">
        <v>916</v>
      </c>
      <c r="M45" s="1" t="s">
        <v>673</v>
      </c>
      <c r="N45" s="1" t="s">
        <v>673</v>
      </c>
      <c r="O45" s="1" t="s">
        <v>674</v>
      </c>
      <c r="P45" s="1" t="s">
        <v>675</v>
      </c>
      <c r="Q45" s="1" t="s">
        <v>676</v>
      </c>
      <c r="R45" s="1" t="s">
        <v>917</v>
      </c>
      <c r="S45" s="1" t="s">
        <v>678</v>
      </c>
      <c r="T45" s="1" t="s">
        <v>679</v>
      </c>
      <c r="U45" s="1" t="s">
        <v>680</v>
      </c>
      <c r="V45" s="1" t="s">
        <v>681</v>
      </c>
    </row>
    <row r="46" s="1" customFormat="1" spans="1:22">
      <c r="A46" s="3">
        <v>21623833788</v>
      </c>
      <c r="B46" s="1" t="s">
        <v>918</v>
      </c>
      <c r="C46" s="1" t="s">
        <v>919</v>
      </c>
      <c r="D46" s="1" t="s">
        <v>710</v>
      </c>
      <c r="E46" s="1" t="s">
        <v>920</v>
      </c>
      <c r="F46" s="1" t="s">
        <v>693</v>
      </c>
      <c r="G46" s="1" t="s">
        <v>669</v>
      </c>
      <c r="H46" s="1" t="s">
        <v>670</v>
      </c>
      <c r="I46" s="1" t="s">
        <v>921</v>
      </c>
      <c r="J46" s="1" t="s">
        <v>672</v>
      </c>
      <c r="K46" s="1" t="s">
        <v>921</v>
      </c>
      <c r="L46" s="1" t="s">
        <v>921</v>
      </c>
      <c r="M46" s="1" t="s">
        <v>673</v>
      </c>
      <c r="N46" s="1" t="s">
        <v>673</v>
      </c>
      <c r="O46" s="1" t="s">
        <v>674</v>
      </c>
      <c r="P46" s="1" t="s">
        <v>675</v>
      </c>
      <c r="Q46" s="1" t="s">
        <v>676</v>
      </c>
      <c r="R46" s="1" t="s">
        <v>922</v>
      </c>
      <c r="S46" s="1" t="s">
        <v>678</v>
      </c>
      <c r="T46" s="1" t="s">
        <v>679</v>
      </c>
      <c r="U46" s="1" t="s">
        <v>680</v>
      </c>
      <c r="V46" s="1" t="s">
        <v>681</v>
      </c>
    </row>
    <row r="47" s="1" customFormat="1" spans="1:22">
      <c r="A47" s="3">
        <v>21634330438</v>
      </c>
      <c r="B47" s="1" t="s">
        <v>923</v>
      </c>
      <c r="C47" s="1" t="s">
        <v>924</v>
      </c>
      <c r="D47" s="1" t="s">
        <v>925</v>
      </c>
      <c r="E47" s="1" t="s">
        <v>926</v>
      </c>
      <c r="F47" s="1" t="s">
        <v>795</v>
      </c>
      <c r="G47" s="1" t="s">
        <v>669</v>
      </c>
      <c r="H47" s="1" t="s">
        <v>670</v>
      </c>
      <c r="I47" s="1" t="s">
        <v>927</v>
      </c>
      <c r="J47" s="1" t="s">
        <v>672</v>
      </c>
      <c r="K47" s="1" t="s">
        <v>927</v>
      </c>
      <c r="L47" s="1" t="s">
        <v>927</v>
      </c>
      <c r="M47" s="1" t="s">
        <v>673</v>
      </c>
      <c r="N47" s="1" t="s">
        <v>673</v>
      </c>
      <c r="O47" s="1" t="s">
        <v>674</v>
      </c>
      <c r="P47" s="1" t="s">
        <v>675</v>
      </c>
      <c r="Q47" s="1" t="s">
        <v>676</v>
      </c>
      <c r="R47" s="1" t="s">
        <v>928</v>
      </c>
      <c r="S47" s="1" t="s">
        <v>678</v>
      </c>
      <c r="T47" s="1" t="s">
        <v>679</v>
      </c>
      <c r="U47" s="1" t="s">
        <v>680</v>
      </c>
      <c r="V47" s="1" t="s">
        <v>681</v>
      </c>
    </row>
    <row r="48" s="1" customFormat="1" spans="1:22">
      <c r="A48" s="3">
        <v>21712689682</v>
      </c>
      <c r="B48" s="1" t="s">
        <v>805</v>
      </c>
      <c r="C48" s="1" t="s">
        <v>929</v>
      </c>
      <c r="D48" s="1" t="s">
        <v>930</v>
      </c>
      <c r="E48" s="1" t="s">
        <v>931</v>
      </c>
      <c r="F48" s="1" t="s">
        <v>727</v>
      </c>
      <c r="G48" s="1" t="s">
        <v>669</v>
      </c>
      <c r="H48" s="1" t="s">
        <v>670</v>
      </c>
      <c r="I48" s="1" t="s">
        <v>932</v>
      </c>
      <c r="J48" s="1" t="s">
        <v>672</v>
      </c>
      <c r="K48" s="1" t="s">
        <v>932</v>
      </c>
      <c r="L48" s="1" t="s">
        <v>932</v>
      </c>
      <c r="M48" s="1" t="s">
        <v>673</v>
      </c>
      <c r="N48" s="1" t="s">
        <v>673</v>
      </c>
      <c r="O48" s="1" t="s">
        <v>674</v>
      </c>
      <c r="P48" s="1" t="s">
        <v>675</v>
      </c>
      <c r="Q48" s="1" t="s">
        <v>676</v>
      </c>
      <c r="R48" s="1" t="s">
        <v>933</v>
      </c>
      <c r="S48" s="1" t="s">
        <v>678</v>
      </c>
      <c r="T48" s="1" t="s">
        <v>679</v>
      </c>
      <c r="U48" s="1" t="s">
        <v>680</v>
      </c>
      <c r="V48" s="1" t="s">
        <v>689</v>
      </c>
    </row>
    <row r="49" s="1" customFormat="1" spans="1:22">
      <c r="A49" s="3">
        <v>21740802953</v>
      </c>
      <c r="B49" s="1" t="s">
        <v>724</v>
      </c>
      <c r="C49" s="1" t="s">
        <v>934</v>
      </c>
      <c r="D49" s="1" t="s">
        <v>935</v>
      </c>
      <c r="E49" s="1" t="s">
        <v>936</v>
      </c>
      <c r="F49" s="1" t="s">
        <v>704</v>
      </c>
      <c r="G49" s="1" t="s">
        <v>669</v>
      </c>
      <c r="H49" s="1" t="s">
        <v>670</v>
      </c>
      <c r="I49" s="1" t="s">
        <v>937</v>
      </c>
      <c r="J49" s="1" t="s">
        <v>672</v>
      </c>
      <c r="K49" s="1" t="s">
        <v>937</v>
      </c>
      <c r="L49" s="1" t="s">
        <v>937</v>
      </c>
      <c r="M49" s="1" t="s">
        <v>673</v>
      </c>
      <c r="N49" s="1" t="s">
        <v>673</v>
      </c>
      <c r="O49" s="1" t="s">
        <v>674</v>
      </c>
      <c r="P49" s="1" t="s">
        <v>675</v>
      </c>
      <c r="Q49" s="1" t="s">
        <v>676</v>
      </c>
      <c r="R49" s="1" t="s">
        <v>938</v>
      </c>
      <c r="S49" s="1" t="s">
        <v>678</v>
      </c>
      <c r="T49" s="1" t="s">
        <v>679</v>
      </c>
      <c r="U49" s="1" t="s">
        <v>680</v>
      </c>
      <c r="V49" s="1" t="s">
        <v>681</v>
      </c>
    </row>
    <row r="50" s="1" customFormat="1" spans="1:22">
      <c r="A50" s="3">
        <v>21741342231</v>
      </c>
      <c r="B50" s="1" t="s">
        <v>668</v>
      </c>
      <c r="C50" s="1" t="s">
        <v>939</v>
      </c>
      <c r="D50" s="1" t="s">
        <v>940</v>
      </c>
      <c r="E50" s="1" t="s">
        <v>941</v>
      </c>
      <c r="F50" s="1" t="s">
        <v>795</v>
      </c>
      <c r="G50" s="1" t="s">
        <v>669</v>
      </c>
      <c r="H50" s="1" t="s">
        <v>670</v>
      </c>
      <c r="I50" s="1" t="s">
        <v>942</v>
      </c>
      <c r="J50" s="1" t="s">
        <v>672</v>
      </c>
      <c r="K50" s="1" t="s">
        <v>942</v>
      </c>
      <c r="L50" s="1" t="s">
        <v>942</v>
      </c>
      <c r="M50" s="1" t="s">
        <v>673</v>
      </c>
      <c r="N50" s="1" t="s">
        <v>673</v>
      </c>
      <c r="O50" s="1" t="s">
        <v>674</v>
      </c>
      <c r="P50" s="1" t="s">
        <v>675</v>
      </c>
      <c r="Q50" s="1" t="s">
        <v>676</v>
      </c>
      <c r="R50" s="1" t="s">
        <v>943</v>
      </c>
      <c r="S50" s="1" t="s">
        <v>678</v>
      </c>
      <c r="T50" s="1" t="s">
        <v>679</v>
      </c>
      <c r="U50" s="1" t="s">
        <v>680</v>
      </c>
      <c r="V50" s="1" t="s">
        <v>885</v>
      </c>
    </row>
    <row r="51" s="1" customFormat="1" spans="1:22">
      <c r="A51" s="3">
        <v>21741580841</v>
      </c>
      <c r="B51" s="1" t="s">
        <v>668</v>
      </c>
      <c r="C51" s="1" t="s">
        <v>944</v>
      </c>
      <c r="D51" s="1" t="s">
        <v>745</v>
      </c>
      <c r="E51" s="1" t="s">
        <v>945</v>
      </c>
      <c r="F51" s="1" t="s">
        <v>704</v>
      </c>
      <c r="G51" s="1" t="s">
        <v>669</v>
      </c>
      <c r="H51" s="1" t="s">
        <v>670</v>
      </c>
      <c r="I51" s="1" t="s">
        <v>747</v>
      </c>
      <c r="J51" s="1" t="s">
        <v>672</v>
      </c>
      <c r="K51" s="1" t="s">
        <v>747</v>
      </c>
      <c r="L51" s="1" t="s">
        <v>747</v>
      </c>
      <c r="M51" s="1" t="s">
        <v>673</v>
      </c>
      <c r="N51" s="1" t="s">
        <v>673</v>
      </c>
      <c r="O51" s="1" t="s">
        <v>674</v>
      </c>
      <c r="P51" s="1" t="s">
        <v>675</v>
      </c>
      <c r="Q51" s="1" t="s">
        <v>676</v>
      </c>
      <c r="R51" s="1" t="s">
        <v>946</v>
      </c>
      <c r="S51" s="1" t="s">
        <v>678</v>
      </c>
      <c r="T51" s="1" t="s">
        <v>679</v>
      </c>
      <c r="U51" s="1" t="s">
        <v>680</v>
      </c>
      <c r="V51" s="1" t="s">
        <v>689</v>
      </c>
    </row>
    <row r="52" s="1" customFormat="1" spans="1:22">
      <c r="A52" s="3">
        <v>21762054170</v>
      </c>
      <c r="B52" s="1" t="s">
        <v>795</v>
      </c>
      <c r="C52" s="1" t="s">
        <v>947</v>
      </c>
      <c r="D52" s="1" t="s">
        <v>948</v>
      </c>
      <c r="E52" s="1" t="s">
        <v>949</v>
      </c>
      <c r="F52" s="1" t="s">
        <v>795</v>
      </c>
      <c r="G52" s="1" t="s">
        <v>669</v>
      </c>
      <c r="H52" s="1" t="s">
        <v>670</v>
      </c>
      <c r="I52" s="1" t="s">
        <v>950</v>
      </c>
      <c r="J52" s="1" t="s">
        <v>672</v>
      </c>
      <c r="K52" s="1" t="s">
        <v>950</v>
      </c>
      <c r="L52" s="1" t="s">
        <v>950</v>
      </c>
      <c r="M52" s="1" t="s">
        <v>673</v>
      </c>
      <c r="N52" s="1" t="s">
        <v>673</v>
      </c>
      <c r="O52" s="1" t="s">
        <v>674</v>
      </c>
      <c r="P52" s="1" t="s">
        <v>675</v>
      </c>
      <c r="Q52" s="1" t="s">
        <v>676</v>
      </c>
      <c r="R52" s="1" t="s">
        <v>951</v>
      </c>
      <c r="S52" s="1" t="s">
        <v>678</v>
      </c>
      <c r="T52" s="1" t="s">
        <v>679</v>
      </c>
      <c r="U52" s="1" t="s">
        <v>680</v>
      </c>
      <c r="V52" s="1" t="s">
        <v>885</v>
      </c>
    </row>
    <row r="53" s="1" customFormat="1" spans="1:22">
      <c r="A53" s="3">
        <v>21762155642</v>
      </c>
      <c r="B53" s="1" t="s">
        <v>795</v>
      </c>
      <c r="C53" s="1" t="s">
        <v>952</v>
      </c>
      <c r="D53" s="1" t="s">
        <v>953</v>
      </c>
      <c r="E53" s="1" t="s">
        <v>954</v>
      </c>
      <c r="F53" s="1" t="s">
        <v>795</v>
      </c>
      <c r="G53" s="1" t="s">
        <v>669</v>
      </c>
      <c r="H53" s="1" t="s">
        <v>670</v>
      </c>
      <c r="I53" s="1" t="s">
        <v>955</v>
      </c>
      <c r="J53" s="1" t="s">
        <v>672</v>
      </c>
      <c r="K53" s="1" t="s">
        <v>955</v>
      </c>
      <c r="L53" s="1" t="s">
        <v>955</v>
      </c>
      <c r="M53" s="1" t="s">
        <v>673</v>
      </c>
      <c r="N53" s="1" t="s">
        <v>673</v>
      </c>
      <c r="O53" s="1" t="s">
        <v>674</v>
      </c>
      <c r="P53" s="1" t="s">
        <v>675</v>
      </c>
      <c r="Q53" s="1" t="s">
        <v>676</v>
      </c>
      <c r="R53" s="1" t="s">
        <v>956</v>
      </c>
      <c r="S53" s="1" t="s">
        <v>678</v>
      </c>
      <c r="T53" s="1" t="s">
        <v>679</v>
      </c>
      <c r="U53" s="1" t="s">
        <v>680</v>
      </c>
      <c r="V53" s="1" t="s">
        <v>689</v>
      </c>
    </row>
    <row r="54" s="1" customFormat="1" spans="1:22">
      <c r="A54" s="3">
        <v>21749060614</v>
      </c>
      <c r="B54" s="1" t="s">
        <v>668</v>
      </c>
      <c r="C54" s="1" t="s">
        <v>957</v>
      </c>
      <c r="D54" s="1" t="s">
        <v>958</v>
      </c>
      <c r="E54" s="1" t="s">
        <v>959</v>
      </c>
      <c r="F54" s="1" t="s">
        <v>704</v>
      </c>
      <c r="G54" s="1" t="s">
        <v>669</v>
      </c>
      <c r="H54" s="1" t="s">
        <v>670</v>
      </c>
      <c r="I54" s="1" t="s">
        <v>960</v>
      </c>
      <c r="J54" s="1" t="s">
        <v>672</v>
      </c>
      <c r="K54" s="1" t="s">
        <v>960</v>
      </c>
      <c r="L54" s="1" t="s">
        <v>960</v>
      </c>
      <c r="M54" s="1" t="s">
        <v>673</v>
      </c>
      <c r="N54" s="1" t="s">
        <v>673</v>
      </c>
      <c r="O54" s="1" t="s">
        <v>674</v>
      </c>
      <c r="P54" s="1" t="s">
        <v>675</v>
      </c>
      <c r="Q54" s="1" t="s">
        <v>676</v>
      </c>
      <c r="R54" s="1" t="s">
        <v>961</v>
      </c>
      <c r="S54" s="1" t="s">
        <v>678</v>
      </c>
      <c r="T54" s="1" t="s">
        <v>679</v>
      </c>
      <c r="U54" s="1" t="s">
        <v>680</v>
      </c>
      <c r="V54" s="1" t="s">
        <v>681</v>
      </c>
    </row>
    <row r="55" s="1" customFormat="1" spans="1:22">
      <c r="A55" s="3">
        <v>21748691514</v>
      </c>
      <c r="B55" s="1" t="s">
        <v>668</v>
      </c>
      <c r="C55" s="1" t="s">
        <v>962</v>
      </c>
      <c r="D55" s="1" t="s">
        <v>963</v>
      </c>
      <c r="E55" s="1" t="s">
        <v>964</v>
      </c>
      <c r="F55" s="1" t="s">
        <v>795</v>
      </c>
      <c r="G55" s="1" t="s">
        <v>669</v>
      </c>
      <c r="H55" s="1" t="s">
        <v>670</v>
      </c>
      <c r="I55" s="1" t="s">
        <v>965</v>
      </c>
      <c r="J55" s="1" t="s">
        <v>672</v>
      </c>
      <c r="K55" s="1" t="s">
        <v>965</v>
      </c>
      <c r="L55" s="1" t="s">
        <v>965</v>
      </c>
      <c r="M55" s="1" t="s">
        <v>673</v>
      </c>
      <c r="N55" s="1" t="s">
        <v>673</v>
      </c>
      <c r="O55" s="1" t="s">
        <v>674</v>
      </c>
      <c r="P55" s="1" t="s">
        <v>675</v>
      </c>
      <c r="Q55" s="1" t="s">
        <v>676</v>
      </c>
      <c r="R55" s="1" t="s">
        <v>966</v>
      </c>
      <c r="S55" s="1" t="s">
        <v>678</v>
      </c>
      <c r="T55" s="1" t="s">
        <v>679</v>
      </c>
      <c r="U55" s="1" t="s">
        <v>680</v>
      </c>
      <c r="V55" s="1" t="s">
        <v>681</v>
      </c>
    </row>
    <row r="56" s="1" customFormat="1" spans="1:22">
      <c r="A56" s="3">
        <v>21760647679</v>
      </c>
      <c r="B56" s="1" t="s">
        <v>693</v>
      </c>
      <c r="C56" s="1" t="s">
        <v>967</v>
      </c>
      <c r="D56" s="1" t="s">
        <v>968</v>
      </c>
      <c r="E56" s="1" t="s">
        <v>969</v>
      </c>
      <c r="F56" s="1" t="s">
        <v>795</v>
      </c>
      <c r="G56" s="1" t="s">
        <v>669</v>
      </c>
      <c r="H56" s="1" t="s">
        <v>670</v>
      </c>
      <c r="I56" s="1" t="s">
        <v>970</v>
      </c>
      <c r="J56" s="1" t="s">
        <v>672</v>
      </c>
      <c r="K56" s="1" t="s">
        <v>970</v>
      </c>
      <c r="L56" s="1" t="s">
        <v>970</v>
      </c>
      <c r="M56" s="1" t="s">
        <v>673</v>
      </c>
      <c r="N56" s="1" t="s">
        <v>673</v>
      </c>
      <c r="O56" s="1" t="s">
        <v>674</v>
      </c>
      <c r="P56" s="1" t="s">
        <v>675</v>
      </c>
      <c r="Q56" s="1" t="s">
        <v>676</v>
      </c>
      <c r="R56" s="1" t="s">
        <v>971</v>
      </c>
      <c r="S56" s="1" t="s">
        <v>678</v>
      </c>
      <c r="T56" s="1" t="s">
        <v>679</v>
      </c>
      <c r="U56" s="1" t="s">
        <v>680</v>
      </c>
      <c r="V56" s="1" t="s">
        <v>681</v>
      </c>
    </row>
    <row r="57" s="1" customFormat="1" spans="1:22">
      <c r="A57" s="3">
        <v>21750742951</v>
      </c>
      <c r="B57" s="1" t="s">
        <v>668</v>
      </c>
      <c r="C57" s="1" t="s">
        <v>972</v>
      </c>
      <c r="D57" s="1" t="s">
        <v>973</v>
      </c>
      <c r="E57" s="1" t="s">
        <v>974</v>
      </c>
      <c r="F57" s="1" t="s">
        <v>693</v>
      </c>
      <c r="G57" s="1" t="s">
        <v>669</v>
      </c>
      <c r="H57" s="1" t="s">
        <v>670</v>
      </c>
      <c r="I57" s="1" t="s">
        <v>975</v>
      </c>
      <c r="J57" s="1" t="s">
        <v>672</v>
      </c>
      <c r="K57" s="1" t="s">
        <v>975</v>
      </c>
      <c r="L57" s="1" t="s">
        <v>975</v>
      </c>
      <c r="M57" s="1" t="s">
        <v>673</v>
      </c>
      <c r="N57" s="1" t="s">
        <v>673</v>
      </c>
      <c r="O57" s="1" t="s">
        <v>674</v>
      </c>
      <c r="P57" s="1" t="s">
        <v>675</v>
      </c>
      <c r="Q57" s="1" t="s">
        <v>676</v>
      </c>
      <c r="R57" s="1" t="s">
        <v>976</v>
      </c>
      <c r="S57" s="1" t="s">
        <v>678</v>
      </c>
      <c r="T57" s="1" t="s">
        <v>679</v>
      </c>
      <c r="U57" s="1" t="s">
        <v>680</v>
      </c>
      <c r="V57" s="1" t="s">
        <v>681</v>
      </c>
    </row>
    <row r="58" s="1" customFormat="1" spans="1:22">
      <c r="A58" s="3">
        <v>21767182740</v>
      </c>
      <c r="B58" s="1" t="s">
        <v>795</v>
      </c>
      <c r="C58" s="1" t="s">
        <v>977</v>
      </c>
      <c r="D58" s="1" t="s">
        <v>978</v>
      </c>
      <c r="E58" s="1" t="s">
        <v>979</v>
      </c>
      <c r="F58" s="1" t="s">
        <v>704</v>
      </c>
      <c r="G58" s="1" t="s">
        <v>669</v>
      </c>
      <c r="H58" s="1" t="s">
        <v>670</v>
      </c>
      <c r="I58" s="1" t="s">
        <v>980</v>
      </c>
      <c r="J58" s="1" t="s">
        <v>672</v>
      </c>
      <c r="K58" s="1" t="s">
        <v>980</v>
      </c>
      <c r="L58" s="1" t="s">
        <v>980</v>
      </c>
      <c r="M58" s="1" t="s">
        <v>673</v>
      </c>
      <c r="N58" s="1" t="s">
        <v>673</v>
      </c>
      <c r="O58" s="1" t="s">
        <v>674</v>
      </c>
      <c r="P58" s="1" t="s">
        <v>675</v>
      </c>
      <c r="Q58" s="1" t="s">
        <v>676</v>
      </c>
      <c r="R58" s="1" t="s">
        <v>981</v>
      </c>
      <c r="S58" s="1" t="s">
        <v>678</v>
      </c>
      <c r="T58" s="1" t="s">
        <v>679</v>
      </c>
      <c r="U58" s="1" t="s">
        <v>680</v>
      </c>
      <c r="V58" s="1" t="s">
        <v>689</v>
      </c>
    </row>
    <row r="59" s="1" customFormat="1" spans="1:22">
      <c r="A59" s="3">
        <v>21772523025</v>
      </c>
      <c r="B59" s="1" t="s">
        <v>704</v>
      </c>
      <c r="C59" s="1" t="s">
        <v>982</v>
      </c>
      <c r="D59" s="1" t="s">
        <v>722</v>
      </c>
      <c r="E59" s="1" t="s">
        <v>862</v>
      </c>
      <c r="F59" s="1" t="s">
        <v>704</v>
      </c>
      <c r="G59" s="1" t="s">
        <v>669</v>
      </c>
      <c r="H59" s="1" t="s">
        <v>670</v>
      </c>
      <c r="I59" s="1" t="s">
        <v>983</v>
      </c>
      <c r="J59" s="1" t="s">
        <v>672</v>
      </c>
      <c r="K59" s="1" t="s">
        <v>983</v>
      </c>
      <c r="L59" s="1" t="s">
        <v>983</v>
      </c>
      <c r="M59" s="1" t="s">
        <v>673</v>
      </c>
      <c r="N59" s="1" t="s">
        <v>673</v>
      </c>
      <c r="O59" s="1" t="s">
        <v>674</v>
      </c>
      <c r="P59" s="1" t="s">
        <v>675</v>
      </c>
      <c r="Q59" s="1" t="s">
        <v>676</v>
      </c>
      <c r="R59" s="1" t="s">
        <v>984</v>
      </c>
      <c r="S59" s="1" t="s">
        <v>678</v>
      </c>
      <c r="T59" s="1" t="s">
        <v>679</v>
      </c>
      <c r="U59" s="1" t="s">
        <v>680</v>
      </c>
      <c r="V59" s="1" t="s">
        <v>681</v>
      </c>
    </row>
    <row r="60" s="1" customFormat="1" spans="1:22">
      <c r="A60" s="3">
        <v>21753034544</v>
      </c>
      <c r="B60" s="1" t="s">
        <v>693</v>
      </c>
      <c r="C60" s="1" t="s">
        <v>985</v>
      </c>
      <c r="D60" s="1" t="s">
        <v>986</v>
      </c>
      <c r="E60" s="1" t="s">
        <v>987</v>
      </c>
      <c r="F60" s="1" t="s">
        <v>704</v>
      </c>
      <c r="G60" s="1" t="s">
        <v>669</v>
      </c>
      <c r="H60" s="1" t="s">
        <v>670</v>
      </c>
      <c r="I60" s="1" t="s">
        <v>988</v>
      </c>
      <c r="J60" s="1" t="s">
        <v>672</v>
      </c>
      <c r="K60" s="1" t="s">
        <v>988</v>
      </c>
      <c r="L60" s="1" t="s">
        <v>988</v>
      </c>
      <c r="M60" s="1" t="s">
        <v>673</v>
      </c>
      <c r="N60" s="1" t="s">
        <v>673</v>
      </c>
      <c r="O60" s="1" t="s">
        <v>674</v>
      </c>
      <c r="P60" s="1" t="s">
        <v>675</v>
      </c>
      <c r="Q60" s="1" t="s">
        <v>676</v>
      </c>
      <c r="R60" s="1" t="s">
        <v>989</v>
      </c>
      <c r="S60" s="1" t="s">
        <v>678</v>
      </c>
      <c r="T60" s="1" t="s">
        <v>679</v>
      </c>
      <c r="U60" s="1" t="s">
        <v>680</v>
      </c>
      <c r="V60" s="1" t="s">
        <v>689</v>
      </c>
    </row>
    <row r="61" s="1" customFormat="1" spans="1:22">
      <c r="A61" s="3">
        <v>21767703499</v>
      </c>
      <c r="B61" s="1" t="s">
        <v>795</v>
      </c>
      <c r="C61" s="1" t="s">
        <v>990</v>
      </c>
      <c r="D61" s="1" t="s">
        <v>991</v>
      </c>
      <c r="E61" s="1" t="s">
        <v>992</v>
      </c>
      <c r="F61" s="1" t="s">
        <v>704</v>
      </c>
      <c r="G61" s="1" t="s">
        <v>669</v>
      </c>
      <c r="H61" s="1" t="s">
        <v>670</v>
      </c>
      <c r="I61" s="1" t="s">
        <v>993</v>
      </c>
      <c r="J61" s="1" t="s">
        <v>672</v>
      </c>
      <c r="K61" s="1" t="s">
        <v>993</v>
      </c>
      <c r="L61" s="1" t="s">
        <v>993</v>
      </c>
      <c r="M61" s="1" t="s">
        <v>673</v>
      </c>
      <c r="N61" s="1" t="s">
        <v>673</v>
      </c>
      <c r="O61" s="1" t="s">
        <v>674</v>
      </c>
      <c r="P61" s="1" t="s">
        <v>675</v>
      </c>
      <c r="Q61" s="1" t="s">
        <v>676</v>
      </c>
      <c r="R61" s="1" t="s">
        <v>994</v>
      </c>
      <c r="S61" s="1" t="s">
        <v>678</v>
      </c>
      <c r="T61" s="1" t="s">
        <v>679</v>
      </c>
      <c r="U61" s="1" t="s">
        <v>680</v>
      </c>
      <c r="V61" s="1" t="s">
        <v>689</v>
      </c>
    </row>
    <row r="62" s="1" customFormat="1" spans="1:22">
      <c r="A62" s="3">
        <v>21605450358</v>
      </c>
      <c r="B62" s="1" t="s">
        <v>708</v>
      </c>
      <c r="C62" s="1" t="s">
        <v>995</v>
      </c>
      <c r="D62" s="1" t="s">
        <v>782</v>
      </c>
      <c r="E62" s="1" t="s">
        <v>996</v>
      </c>
      <c r="F62" s="1" t="s">
        <v>693</v>
      </c>
      <c r="G62" s="1" t="s">
        <v>669</v>
      </c>
      <c r="H62" s="1" t="s">
        <v>670</v>
      </c>
      <c r="I62" s="1" t="s">
        <v>997</v>
      </c>
      <c r="J62" s="1" t="s">
        <v>672</v>
      </c>
      <c r="K62" s="1" t="s">
        <v>997</v>
      </c>
      <c r="L62" s="1" t="s">
        <v>997</v>
      </c>
      <c r="M62" s="1" t="s">
        <v>673</v>
      </c>
      <c r="N62" s="1" t="s">
        <v>673</v>
      </c>
      <c r="O62" s="1" t="s">
        <v>674</v>
      </c>
      <c r="P62" s="1" t="s">
        <v>675</v>
      </c>
      <c r="Q62" s="1" t="s">
        <v>676</v>
      </c>
      <c r="R62" s="1" t="s">
        <v>998</v>
      </c>
      <c r="S62" s="1" t="s">
        <v>678</v>
      </c>
      <c r="T62" s="1" t="s">
        <v>679</v>
      </c>
      <c r="U62" s="1" t="s">
        <v>680</v>
      </c>
      <c r="V62" s="1" t="s">
        <v>738</v>
      </c>
    </row>
    <row r="63" s="1" customFormat="1" spans="1:22">
      <c r="A63" s="3">
        <v>21696915647</v>
      </c>
      <c r="B63" s="1" t="s">
        <v>690</v>
      </c>
      <c r="C63" s="1" t="s">
        <v>999</v>
      </c>
      <c r="D63" s="1" t="s">
        <v>710</v>
      </c>
      <c r="E63" s="1" t="s">
        <v>711</v>
      </c>
      <c r="F63" s="1" t="s">
        <v>693</v>
      </c>
      <c r="G63" s="1" t="s">
        <v>669</v>
      </c>
      <c r="H63" s="1" t="s">
        <v>670</v>
      </c>
      <c r="I63" s="1" t="s">
        <v>1000</v>
      </c>
      <c r="J63" s="1" t="s">
        <v>672</v>
      </c>
      <c r="K63" s="1" t="s">
        <v>1000</v>
      </c>
      <c r="L63" s="1" t="s">
        <v>1000</v>
      </c>
      <c r="M63" s="1" t="s">
        <v>673</v>
      </c>
      <c r="N63" s="1" t="s">
        <v>673</v>
      </c>
      <c r="O63" s="1" t="s">
        <v>674</v>
      </c>
      <c r="P63" s="1" t="s">
        <v>675</v>
      </c>
      <c r="Q63" s="1" t="s">
        <v>676</v>
      </c>
      <c r="R63" s="1" t="s">
        <v>1001</v>
      </c>
      <c r="S63" s="1" t="s">
        <v>678</v>
      </c>
      <c r="T63" s="1" t="s">
        <v>679</v>
      </c>
      <c r="U63" s="1" t="s">
        <v>680</v>
      </c>
      <c r="V63" s="1" t="s">
        <v>681</v>
      </c>
    </row>
    <row r="64" s="1" customFormat="1" spans="1:22">
      <c r="A64" s="3">
        <v>21741276915</v>
      </c>
      <c r="B64" s="1" t="s">
        <v>668</v>
      </c>
      <c r="C64" s="1" t="s">
        <v>1002</v>
      </c>
      <c r="D64" s="1" t="s">
        <v>1003</v>
      </c>
      <c r="E64" s="1" t="s">
        <v>1004</v>
      </c>
      <c r="F64" s="1" t="s">
        <v>795</v>
      </c>
      <c r="G64" s="1" t="s">
        <v>669</v>
      </c>
      <c r="H64" s="1" t="s">
        <v>670</v>
      </c>
      <c r="I64" s="1" t="s">
        <v>1005</v>
      </c>
      <c r="J64" s="1" t="s">
        <v>672</v>
      </c>
      <c r="K64" s="1" t="s">
        <v>1005</v>
      </c>
      <c r="L64" s="1" t="s">
        <v>1005</v>
      </c>
      <c r="M64" s="1" t="s">
        <v>673</v>
      </c>
      <c r="N64" s="1" t="s">
        <v>673</v>
      </c>
      <c r="O64" s="1" t="s">
        <v>674</v>
      </c>
      <c r="P64" s="1" t="s">
        <v>675</v>
      </c>
      <c r="Q64" s="1" t="s">
        <v>676</v>
      </c>
      <c r="R64" s="1" t="s">
        <v>1006</v>
      </c>
      <c r="S64" s="1" t="s">
        <v>678</v>
      </c>
      <c r="T64" s="1" t="s">
        <v>679</v>
      </c>
      <c r="U64" s="1" t="s">
        <v>680</v>
      </c>
      <c r="V64" s="1" t="s">
        <v>1007</v>
      </c>
    </row>
    <row r="65" s="1" customFormat="1" spans="1:22">
      <c r="A65" s="3">
        <v>21772700243</v>
      </c>
      <c r="B65" s="1" t="s">
        <v>704</v>
      </c>
      <c r="C65" s="1" t="s">
        <v>1008</v>
      </c>
      <c r="D65" s="1" t="s">
        <v>1009</v>
      </c>
      <c r="E65" s="1" t="s">
        <v>1010</v>
      </c>
      <c r="F65" s="1" t="s">
        <v>704</v>
      </c>
      <c r="G65" s="1" t="s">
        <v>669</v>
      </c>
      <c r="H65" s="1" t="s">
        <v>670</v>
      </c>
      <c r="I65" s="1" t="s">
        <v>1011</v>
      </c>
      <c r="J65" s="1" t="s">
        <v>672</v>
      </c>
      <c r="K65" s="1" t="s">
        <v>1011</v>
      </c>
      <c r="L65" s="1" t="s">
        <v>1011</v>
      </c>
      <c r="M65" s="1" t="s">
        <v>673</v>
      </c>
      <c r="N65" s="1" t="s">
        <v>673</v>
      </c>
      <c r="O65" s="1" t="s">
        <v>674</v>
      </c>
      <c r="P65" s="1" t="s">
        <v>675</v>
      </c>
      <c r="Q65" s="1" t="s">
        <v>676</v>
      </c>
      <c r="R65" s="1" t="s">
        <v>1012</v>
      </c>
      <c r="S65" s="1" t="s">
        <v>678</v>
      </c>
      <c r="T65" s="1" t="s">
        <v>679</v>
      </c>
      <c r="U65" s="1" t="s">
        <v>680</v>
      </c>
      <c r="V65" s="1" t="s">
        <v>738</v>
      </c>
    </row>
    <row r="66" s="1" customFormat="1" spans="1:22">
      <c r="A66" s="3">
        <v>21749611279</v>
      </c>
      <c r="B66" s="1" t="s">
        <v>668</v>
      </c>
      <c r="C66" s="1" t="s">
        <v>1013</v>
      </c>
      <c r="D66" s="1" t="s">
        <v>1014</v>
      </c>
      <c r="E66" s="1" t="s">
        <v>1015</v>
      </c>
      <c r="F66" s="1" t="s">
        <v>704</v>
      </c>
      <c r="G66" s="1" t="s">
        <v>669</v>
      </c>
      <c r="H66" s="1" t="s">
        <v>670</v>
      </c>
      <c r="I66" s="1" t="s">
        <v>1016</v>
      </c>
      <c r="J66" s="1" t="s">
        <v>672</v>
      </c>
      <c r="K66" s="1" t="s">
        <v>1016</v>
      </c>
      <c r="L66" s="1" t="s">
        <v>1016</v>
      </c>
      <c r="M66" s="1" t="s">
        <v>673</v>
      </c>
      <c r="N66" s="1" t="s">
        <v>673</v>
      </c>
      <c r="O66" s="1" t="s">
        <v>674</v>
      </c>
      <c r="P66" s="1" t="s">
        <v>675</v>
      </c>
      <c r="Q66" s="1" t="s">
        <v>676</v>
      </c>
      <c r="R66" s="1" t="s">
        <v>1017</v>
      </c>
      <c r="S66" s="1" t="s">
        <v>678</v>
      </c>
      <c r="T66" s="1" t="s">
        <v>679</v>
      </c>
      <c r="U66" s="1" t="s">
        <v>851</v>
      </c>
      <c r="V66" s="1" t="s">
        <v>858</v>
      </c>
    </row>
    <row r="67" s="1" customFormat="1" spans="1:22">
      <c r="A67" s="3">
        <v>21750616315</v>
      </c>
      <c r="B67" s="1" t="s">
        <v>668</v>
      </c>
      <c r="C67" s="1" t="s">
        <v>1018</v>
      </c>
      <c r="D67" s="1" t="s">
        <v>973</v>
      </c>
      <c r="E67" s="1" t="s">
        <v>1019</v>
      </c>
      <c r="F67" s="1" t="s">
        <v>693</v>
      </c>
      <c r="G67" s="1" t="s">
        <v>669</v>
      </c>
      <c r="H67" s="1" t="s">
        <v>670</v>
      </c>
      <c r="I67" s="1" t="s">
        <v>975</v>
      </c>
      <c r="J67" s="1" t="s">
        <v>672</v>
      </c>
      <c r="K67" s="1" t="s">
        <v>975</v>
      </c>
      <c r="L67" s="1" t="s">
        <v>975</v>
      </c>
      <c r="M67" s="1" t="s">
        <v>673</v>
      </c>
      <c r="N67" s="1" t="s">
        <v>673</v>
      </c>
      <c r="O67" s="1" t="s">
        <v>674</v>
      </c>
      <c r="P67" s="1" t="s">
        <v>675</v>
      </c>
      <c r="Q67" s="1" t="s">
        <v>676</v>
      </c>
      <c r="R67" s="1" t="s">
        <v>1020</v>
      </c>
      <c r="S67" s="1" t="s">
        <v>678</v>
      </c>
      <c r="T67" s="1" t="s">
        <v>679</v>
      </c>
      <c r="U67" s="1" t="s">
        <v>680</v>
      </c>
      <c r="V67" s="1" t="s">
        <v>681</v>
      </c>
    </row>
    <row r="68" s="1" customFormat="1" spans="1:22">
      <c r="A68" s="3">
        <v>21762029067</v>
      </c>
      <c r="B68" s="1" t="s">
        <v>795</v>
      </c>
      <c r="C68" s="1" t="s">
        <v>1021</v>
      </c>
      <c r="D68" s="1" t="s">
        <v>881</v>
      </c>
      <c r="E68" s="1" t="s">
        <v>1022</v>
      </c>
      <c r="F68" s="1" t="s">
        <v>795</v>
      </c>
      <c r="G68" s="1" t="s">
        <v>669</v>
      </c>
      <c r="H68" s="1" t="s">
        <v>670</v>
      </c>
      <c r="I68" s="1" t="s">
        <v>1023</v>
      </c>
      <c r="J68" s="1" t="s">
        <v>672</v>
      </c>
      <c r="K68" s="1" t="s">
        <v>1023</v>
      </c>
      <c r="L68" s="1" t="s">
        <v>1023</v>
      </c>
      <c r="M68" s="1" t="s">
        <v>673</v>
      </c>
      <c r="N68" s="1" t="s">
        <v>673</v>
      </c>
      <c r="O68" s="1" t="s">
        <v>674</v>
      </c>
      <c r="P68" s="1" t="s">
        <v>675</v>
      </c>
      <c r="Q68" s="1" t="s">
        <v>676</v>
      </c>
      <c r="R68" s="1" t="s">
        <v>1024</v>
      </c>
      <c r="S68" s="1" t="s">
        <v>678</v>
      </c>
      <c r="T68" s="1" t="s">
        <v>679</v>
      </c>
      <c r="U68" s="1" t="s">
        <v>680</v>
      </c>
      <c r="V68" s="1" t="s">
        <v>885</v>
      </c>
    </row>
    <row r="69" s="1" customFormat="1" spans="1:22">
      <c r="A69" s="3">
        <v>21753474343</v>
      </c>
      <c r="B69" s="1" t="s">
        <v>693</v>
      </c>
      <c r="C69" s="1" t="s">
        <v>1025</v>
      </c>
      <c r="D69" s="1" t="s">
        <v>765</v>
      </c>
      <c r="E69" s="1" t="s">
        <v>1026</v>
      </c>
      <c r="F69" s="1" t="s">
        <v>795</v>
      </c>
      <c r="G69" s="1" t="s">
        <v>669</v>
      </c>
      <c r="H69" s="1" t="s">
        <v>670</v>
      </c>
      <c r="I69" s="1" t="s">
        <v>1027</v>
      </c>
      <c r="J69" s="1" t="s">
        <v>672</v>
      </c>
      <c r="K69" s="1" t="s">
        <v>1027</v>
      </c>
      <c r="L69" s="1" t="s">
        <v>1027</v>
      </c>
      <c r="M69" s="1" t="s">
        <v>673</v>
      </c>
      <c r="N69" s="1" t="s">
        <v>673</v>
      </c>
      <c r="O69" s="1" t="s">
        <v>674</v>
      </c>
      <c r="P69" s="1" t="s">
        <v>675</v>
      </c>
      <c r="Q69" s="1" t="s">
        <v>676</v>
      </c>
      <c r="R69" s="1" t="s">
        <v>1028</v>
      </c>
      <c r="S69" s="1" t="s">
        <v>678</v>
      </c>
      <c r="T69" s="1" t="s">
        <v>679</v>
      </c>
      <c r="U69" s="1" t="s">
        <v>680</v>
      </c>
      <c r="V69" s="1" t="s">
        <v>738</v>
      </c>
    </row>
    <row r="70" s="1" customFormat="1" spans="1:22">
      <c r="A70" s="3">
        <v>21759479658</v>
      </c>
      <c r="B70" s="1" t="s">
        <v>693</v>
      </c>
      <c r="C70" s="1" t="s">
        <v>1029</v>
      </c>
      <c r="D70" s="1" t="s">
        <v>986</v>
      </c>
      <c r="E70" s="1" t="s">
        <v>1030</v>
      </c>
      <c r="F70" s="1" t="s">
        <v>704</v>
      </c>
      <c r="G70" s="1" t="s">
        <v>669</v>
      </c>
      <c r="H70" s="1" t="s">
        <v>670</v>
      </c>
      <c r="I70" s="1" t="s">
        <v>988</v>
      </c>
      <c r="J70" s="1" t="s">
        <v>672</v>
      </c>
      <c r="K70" s="1" t="s">
        <v>988</v>
      </c>
      <c r="L70" s="1" t="s">
        <v>988</v>
      </c>
      <c r="M70" s="1" t="s">
        <v>673</v>
      </c>
      <c r="N70" s="1" t="s">
        <v>673</v>
      </c>
      <c r="O70" s="1" t="s">
        <v>674</v>
      </c>
      <c r="P70" s="1" t="s">
        <v>675</v>
      </c>
      <c r="Q70" s="1" t="s">
        <v>676</v>
      </c>
      <c r="R70" s="1" t="s">
        <v>1031</v>
      </c>
      <c r="S70" s="1" t="s">
        <v>678</v>
      </c>
      <c r="T70" s="1" t="s">
        <v>679</v>
      </c>
      <c r="U70" s="1" t="s">
        <v>680</v>
      </c>
      <c r="V70" s="1" t="s">
        <v>689</v>
      </c>
    </row>
    <row r="71" s="1" customFormat="1" spans="1:22">
      <c r="A71" s="3">
        <v>21754939567</v>
      </c>
      <c r="B71" s="1" t="s">
        <v>693</v>
      </c>
      <c r="C71" s="1" t="s">
        <v>1032</v>
      </c>
      <c r="D71" s="1" t="s">
        <v>765</v>
      </c>
      <c r="E71" s="1" t="s">
        <v>1033</v>
      </c>
      <c r="F71" s="1" t="s">
        <v>704</v>
      </c>
      <c r="G71" s="1" t="s">
        <v>669</v>
      </c>
      <c r="H71" s="1" t="s">
        <v>670</v>
      </c>
      <c r="I71" s="1" t="s">
        <v>1034</v>
      </c>
      <c r="J71" s="1" t="s">
        <v>672</v>
      </c>
      <c r="K71" s="1" t="s">
        <v>1034</v>
      </c>
      <c r="L71" s="1" t="s">
        <v>1034</v>
      </c>
      <c r="M71" s="1" t="s">
        <v>673</v>
      </c>
      <c r="N71" s="1" t="s">
        <v>673</v>
      </c>
      <c r="O71" s="1" t="s">
        <v>674</v>
      </c>
      <c r="P71" s="1" t="s">
        <v>675</v>
      </c>
      <c r="Q71" s="1" t="s">
        <v>676</v>
      </c>
      <c r="R71" s="1" t="s">
        <v>1035</v>
      </c>
      <c r="S71" s="1" t="s">
        <v>678</v>
      </c>
      <c r="T71" s="1" t="s">
        <v>679</v>
      </c>
      <c r="U71" s="1" t="s">
        <v>680</v>
      </c>
      <c r="V71" s="1" t="s">
        <v>738</v>
      </c>
    </row>
    <row r="72" s="1" customFormat="1" spans="1:22">
      <c r="A72" s="3">
        <v>21767779573</v>
      </c>
      <c r="B72" s="1" t="s">
        <v>795</v>
      </c>
      <c r="C72" s="1" t="s">
        <v>1036</v>
      </c>
      <c r="D72" s="1" t="s">
        <v>1037</v>
      </c>
      <c r="E72" s="1" t="s">
        <v>1038</v>
      </c>
      <c r="F72" s="1" t="s">
        <v>704</v>
      </c>
      <c r="G72" s="1" t="s">
        <v>669</v>
      </c>
      <c r="H72" s="1" t="s">
        <v>670</v>
      </c>
      <c r="I72" s="1" t="s">
        <v>1039</v>
      </c>
      <c r="J72" s="1" t="s">
        <v>672</v>
      </c>
      <c r="K72" s="1" t="s">
        <v>1039</v>
      </c>
      <c r="L72" s="1" t="s">
        <v>1039</v>
      </c>
      <c r="M72" s="1" t="s">
        <v>673</v>
      </c>
      <c r="N72" s="1" t="s">
        <v>673</v>
      </c>
      <c r="O72" s="1" t="s">
        <v>674</v>
      </c>
      <c r="P72" s="1" t="s">
        <v>675</v>
      </c>
      <c r="Q72" s="1" t="s">
        <v>676</v>
      </c>
      <c r="R72" s="1" t="s">
        <v>1040</v>
      </c>
      <c r="S72" s="1" t="s">
        <v>678</v>
      </c>
      <c r="T72" s="1" t="s">
        <v>679</v>
      </c>
      <c r="U72" s="1" t="s">
        <v>680</v>
      </c>
      <c r="V72" s="1" t="s">
        <v>689</v>
      </c>
    </row>
    <row r="73" s="1" customFormat="1" spans="1:22">
      <c r="A73" s="3">
        <v>21763053107</v>
      </c>
      <c r="B73" s="1" t="s">
        <v>795</v>
      </c>
      <c r="C73" s="1" t="s">
        <v>1041</v>
      </c>
      <c r="D73" s="1" t="s">
        <v>797</v>
      </c>
      <c r="E73" s="1" t="s">
        <v>798</v>
      </c>
      <c r="F73" s="1" t="s">
        <v>795</v>
      </c>
      <c r="G73" s="1" t="s">
        <v>669</v>
      </c>
      <c r="H73" s="1" t="s">
        <v>670</v>
      </c>
      <c r="I73" s="1" t="s">
        <v>1042</v>
      </c>
      <c r="J73" s="1" t="s">
        <v>672</v>
      </c>
      <c r="K73" s="1" t="s">
        <v>1042</v>
      </c>
      <c r="L73" s="1" t="s">
        <v>1042</v>
      </c>
      <c r="M73" s="1" t="s">
        <v>673</v>
      </c>
      <c r="N73" s="1" t="s">
        <v>673</v>
      </c>
      <c r="O73" s="1" t="s">
        <v>674</v>
      </c>
      <c r="P73" s="1" t="s">
        <v>675</v>
      </c>
      <c r="Q73" s="1" t="s">
        <v>676</v>
      </c>
      <c r="R73" s="1" t="s">
        <v>1043</v>
      </c>
      <c r="S73" s="1" t="s">
        <v>678</v>
      </c>
      <c r="T73" s="1" t="s">
        <v>679</v>
      </c>
      <c r="U73" s="1" t="s">
        <v>680</v>
      </c>
      <c r="V73" s="1" t="s">
        <v>681</v>
      </c>
    </row>
    <row r="74" s="1" customFormat="1" spans="1:22">
      <c r="A74" s="3">
        <v>21758471249</v>
      </c>
      <c r="B74" s="1" t="s">
        <v>693</v>
      </c>
      <c r="C74" s="1" t="s">
        <v>1044</v>
      </c>
      <c r="D74" s="1" t="s">
        <v>1037</v>
      </c>
      <c r="E74" s="1" t="s">
        <v>1045</v>
      </c>
      <c r="F74" s="1" t="s">
        <v>704</v>
      </c>
      <c r="G74" s="1" t="s">
        <v>669</v>
      </c>
      <c r="H74" s="1" t="s">
        <v>670</v>
      </c>
      <c r="I74" s="1" t="s">
        <v>1039</v>
      </c>
      <c r="J74" s="1" t="s">
        <v>672</v>
      </c>
      <c r="K74" s="1" t="s">
        <v>1039</v>
      </c>
      <c r="L74" s="1" t="s">
        <v>1039</v>
      </c>
      <c r="M74" s="1" t="s">
        <v>673</v>
      </c>
      <c r="N74" s="1" t="s">
        <v>673</v>
      </c>
      <c r="O74" s="1" t="s">
        <v>674</v>
      </c>
      <c r="P74" s="1" t="s">
        <v>675</v>
      </c>
      <c r="Q74" s="1" t="s">
        <v>676</v>
      </c>
      <c r="R74" s="1" t="s">
        <v>1046</v>
      </c>
      <c r="S74" s="1" t="s">
        <v>678</v>
      </c>
      <c r="T74" s="1" t="s">
        <v>679</v>
      </c>
      <c r="U74" s="1" t="s">
        <v>680</v>
      </c>
      <c r="V74" s="1" t="s">
        <v>689</v>
      </c>
    </row>
    <row r="75" s="1" customFormat="1" spans="1:22">
      <c r="A75" s="3">
        <v>21762997180</v>
      </c>
      <c r="B75" s="1" t="s">
        <v>795</v>
      </c>
      <c r="C75" s="1" t="s">
        <v>1047</v>
      </c>
      <c r="D75" s="1" t="s">
        <v>1048</v>
      </c>
      <c r="E75" s="1" t="s">
        <v>1049</v>
      </c>
      <c r="F75" s="1" t="s">
        <v>795</v>
      </c>
      <c r="G75" s="1" t="s">
        <v>669</v>
      </c>
      <c r="H75" s="1" t="s">
        <v>670</v>
      </c>
      <c r="I75" s="1" t="s">
        <v>1050</v>
      </c>
      <c r="J75" s="1" t="s">
        <v>672</v>
      </c>
      <c r="K75" s="1" t="s">
        <v>1050</v>
      </c>
      <c r="L75" s="1" t="s">
        <v>1050</v>
      </c>
      <c r="M75" s="1" t="s">
        <v>673</v>
      </c>
      <c r="N75" s="1" t="s">
        <v>673</v>
      </c>
      <c r="O75" s="1" t="s">
        <v>674</v>
      </c>
      <c r="P75" s="1" t="s">
        <v>675</v>
      </c>
      <c r="Q75" s="1" t="s">
        <v>676</v>
      </c>
      <c r="R75" s="1" t="s">
        <v>1051</v>
      </c>
      <c r="S75" s="1" t="s">
        <v>678</v>
      </c>
      <c r="T75" s="1" t="s">
        <v>679</v>
      </c>
      <c r="U75" s="1" t="s">
        <v>680</v>
      </c>
      <c r="V75" s="1" t="s">
        <v>681</v>
      </c>
    </row>
    <row r="76" s="1" customFormat="1" spans="1:22">
      <c r="A76" s="3">
        <v>21763173796</v>
      </c>
      <c r="B76" s="1" t="s">
        <v>795</v>
      </c>
      <c r="C76" s="1" t="s">
        <v>1052</v>
      </c>
      <c r="D76" s="1" t="s">
        <v>1053</v>
      </c>
      <c r="E76" s="1" t="s">
        <v>1054</v>
      </c>
      <c r="F76" s="1" t="s">
        <v>704</v>
      </c>
      <c r="G76" s="1" t="s">
        <v>669</v>
      </c>
      <c r="H76" s="1" t="s">
        <v>670</v>
      </c>
      <c r="I76" s="1" t="s">
        <v>1055</v>
      </c>
      <c r="J76" s="1" t="s">
        <v>672</v>
      </c>
      <c r="K76" s="1" t="s">
        <v>1055</v>
      </c>
      <c r="L76" s="1" t="s">
        <v>1055</v>
      </c>
      <c r="M76" s="1" t="s">
        <v>673</v>
      </c>
      <c r="N76" s="1" t="s">
        <v>673</v>
      </c>
      <c r="O76" s="1" t="s">
        <v>674</v>
      </c>
      <c r="P76" s="1" t="s">
        <v>675</v>
      </c>
      <c r="Q76" s="1" t="s">
        <v>676</v>
      </c>
      <c r="R76" s="1" t="s">
        <v>1056</v>
      </c>
      <c r="S76" s="1" t="s">
        <v>678</v>
      </c>
      <c r="T76" s="1" t="s">
        <v>679</v>
      </c>
      <c r="U76" s="1" t="s">
        <v>680</v>
      </c>
      <c r="V76" s="1" t="s">
        <v>681</v>
      </c>
    </row>
    <row r="77" s="1" customFormat="1" spans="1:22">
      <c r="A77" s="3">
        <v>21763959249</v>
      </c>
      <c r="B77" s="1" t="s">
        <v>795</v>
      </c>
      <c r="C77" s="1" t="s">
        <v>1057</v>
      </c>
      <c r="D77" s="1" t="s">
        <v>1058</v>
      </c>
      <c r="E77" s="1" t="s">
        <v>1059</v>
      </c>
      <c r="F77" s="1" t="s">
        <v>704</v>
      </c>
      <c r="G77" s="1" t="s">
        <v>669</v>
      </c>
      <c r="H77" s="1" t="s">
        <v>670</v>
      </c>
      <c r="I77" s="1" t="s">
        <v>1060</v>
      </c>
      <c r="J77" s="1" t="s">
        <v>672</v>
      </c>
      <c r="K77" s="1" t="s">
        <v>1060</v>
      </c>
      <c r="L77" s="1" t="s">
        <v>1060</v>
      </c>
      <c r="M77" s="1" t="s">
        <v>673</v>
      </c>
      <c r="N77" s="1" t="s">
        <v>673</v>
      </c>
      <c r="O77" s="1" t="s">
        <v>674</v>
      </c>
      <c r="P77" s="1" t="s">
        <v>675</v>
      </c>
      <c r="Q77" s="1" t="s">
        <v>676</v>
      </c>
      <c r="R77" s="1" t="s">
        <v>1061</v>
      </c>
      <c r="S77" s="1" t="s">
        <v>678</v>
      </c>
      <c r="T77" s="1" t="s">
        <v>679</v>
      </c>
      <c r="U77" s="1" t="s">
        <v>680</v>
      </c>
      <c r="V77" s="1" t="s">
        <v>681</v>
      </c>
    </row>
    <row r="78" s="1" customFormat="1" spans="1:22">
      <c r="A78" s="3">
        <v>21764083225</v>
      </c>
      <c r="B78" s="1" t="s">
        <v>795</v>
      </c>
      <c r="C78" s="1" t="s">
        <v>1062</v>
      </c>
      <c r="D78" s="1" t="s">
        <v>765</v>
      </c>
      <c r="E78" s="1" t="s">
        <v>1063</v>
      </c>
      <c r="F78" s="1" t="s">
        <v>704</v>
      </c>
      <c r="G78" s="1" t="s">
        <v>669</v>
      </c>
      <c r="H78" s="1" t="s">
        <v>670</v>
      </c>
      <c r="I78" s="1" t="s">
        <v>1064</v>
      </c>
      <c r="J78" s="1" t="s">
        <v>672</v>
      </c>
      <c r="K78" s="1" t="s">
        <v>1064</v>
      </c>
      <c r="L78" s="1" t="s">
        <v>1064</v>
      </c>
      <c r="M78" s="1" t="s">
        <v>673</v>
      </c>
      <c r="N78" s="1" t="s">
        <v>673</v>
      </c>
      <c r="O78" s="1" t="s">
        <v>674</v>
      </c>
      <c r="P78" s="1" t="s">
        <v>675</v>
      </c>
      <c r="Q78" s="1" t="s">
        <v>676</v>
      </c>
      <c r="R78" s="1" t="s">
        <v>1065</v>
      </c>
      <c r="S78" s="1" t="s">
        <v>678</v>
      </c>
      <c r="T78" s="1" t="s">
        <v>679</v>
      </c>
      <c r="U78" s="1" t="s">
        <v>680</v>
      </c>
      <c r="V78" s="1" t="s">
        <v>738</v>
      </c>
    </row>
    <row r="79" s="1" customFormat="1" spans="1:22">
      <c r="A79" s="3">
        <v>21764507793</v>
      </c>
      <c r="B79" s="1" t="s">
        <v>795</v>
      </c>
      <c r="C79" s="1" t="s">
        <v>1066</v>
      </c>
      <c r="D79" s="1" t="s">
        <v>1058</v>
      </c>
      <c r="E79" s="1" t="s">
        <v>1067</v>
      </c>
      <c r="F79" s="1" t="s">
        <v>704</v>
      </c>
      <c r="G79" s="1" t="s">
        <v>669</v>
      </c>
      <c r="H79" s="1" t="s">
        <v>670</v>
      </c>
      <c r="I79" s="1" t="s">
        <v>1060</v>
      </c>
      <c r="J79" s="1" t="s">
        <v>672</v>
      </c>
      <c r="K79" s="1" t="s">
        <v>1060</v>
      </c>
      <c r="L79" s="1" t="s">
        <v>1060</v>
      </c>
      <c r="M79" s="1" t="s">
        <v>673</v>
      </c>
      <c r="N79" s="1" t="s">
        <v>673</v>
      </c>
      <c r="O79" s="1" t="s">
        <v>674</v>
      </c>
      <c r="P79" s="1" t="s">
        <v>675</v>
      </c>
      <c r="Q79" s="1" t="s">
        <v>676</v>
      </c>
      <c r="R79" s="1" t="s">
        <v>1068</v>
      </c>
      <c r="S79" s="1" t="s">
        <v>678</v>
      </c>
      <c r="T79" s="1" t="s">
        <v>679</v>
      </c>
      <c r="U79" s="1" t="s">
        <v>680</v>
      </c>
      <c r="V79" s="1" t="s">
        <v>681</v>
      </c>
    </row>
    <row r="80" s="1" customFormat="1" spans="1:22">
      <c r="A80" s="3">
        <v>21762954625</v>
      </c>
      <c r="B80" s="1" t="s">
        <v>795</v>
      </c>
      <c r="C80" s="1" t="s">
        <v>1069</v>
      </c>
      <c r="D80" s="1" t="s">
        <v>986</v>
      </c>
      <c r="E80" s="1" t="s">
        <v>1070</v>
      </c>
      <c r="F80" s="1" t="s">
        <v>704</v>
      </c>
      <c r="G80" s="1" t="s">
        <v>669</v>
      </c>
      <c r="H80" s="1" t="s">
        <v>670</v>
      </c>
      <c r="I80" s="1" t="s">
        <v>1071</v>
      </c>
      <c r="J80" s="1" t="s">
        <v>672</v>
      </c>
      <c r="K80" s="1" t="s">
        <v>1071</v>
      </c>
      <c r="L80" s="1" t="s">
        <v>1071</v>
      </c>
      <c r="M80" s="1" t="s">
        <v>673</v>
      </c>
      <c r="N80" s="1" t="s">
        <v>673</v>
      </c>
      <c r="O80" s="1" t="s">
        <v>674</v>
      </c>
      <c r="P80" s="1" t="s">
        <v>675</v>
      </c>
      <c r="Q80" s="1" t="s">
        <v>676</v>
      </c>
      <c r="R80" s="1" t="s">
        <v>1072</v>
      </c>
      <c r="S80" s="1" t="s">
        <v>678</v>
      </c>
      <c r="T80" s="1" t="s">
        <v>679</v>
      </c>
      <c r="U80" s="1" t="s">
        <v>680</v>
      </c>
      <c r="V80" s="1" t="s">
        <v>689</v>
      </c>
    </row>
    <row r="81" s="1" customFormat="1" spans="1:22">
      <c r="A81" s="3">
        <v>21765898459</v>
      </c>
      <c r="B81" s="1" t="s">
        <v>795</v>
      </c>
      <c r="C81" s="1" t="s">
        <v>1073</v>
      </c>
      <c r="D81" s="1" t="s">
        <v>765</v>
      </c>
      <c r="E81" s="1" t="s">
        <v>1074</v>
      </c>
      <c r="F81" s="1" t="s">
        <v>704</v>
      </c>
      <c r="G81" s="1" t="s">
        <v>669</v>
      </c>
      <c r="H81" s="1" t="s">
        <v>670</v>
      </c>
      <c r="I81" s="1" t="s">
        <v>747</v>
      </c>
      <c r="J81" s="1" t="s">
        <v>672</v>
      </c>
      <c r="K81" s="1" t="s">
        <v>747</v>
      </c>
      <c r="L81" s="1" t="s">
        <v>747</v>
      </c>
      <c r="M81" s="1" t="s">
        <v>673</v>
      </c>
      <c r="N81" s="1" t="s">
        <v>673</v>
      </c>
      <c r="O81" s="1" t="s">
        <v>674</v>
      </c>
      <c r="P81" s="1" t="s">
        <v>675</v>
      </c>
      <c r="Q81" s="1" t="s">
        <v>676</v>
      </c>
      <c r="R81" s="1" t="s">
        <v>1075</v>
      </c>
      <c r="S81" s="1" t="s">
        <v>678</v>
      </c>
      <c r="T81" s="1" t="s">
        <v>679</v>
      </c>
      <c r="U81" s="1" t="s">
        <v>680</v>
      </c>
      <c r="V81" s="1" t="s">
        <v>738</v>
      </c>
    </row>
    <row r="82" s="1" customFormat="1" spans="1:22">
      <c r="A82" s="3">
        <v>21776389718</v>
      </c>
      <c r="B82" s="1" t="s">
        <v>704</v>
      </c>
      <c r="C82" s="1" t="s">
        <v>1076</v>
      </c>
      <c r="D82" s="1" t="s">
        <v>1077</v>
      </c>
      <c r="E82" s="1" t="s">
        <v>1078</v>
      </c>
      <c r="F82" s="1" t="s">
        <v>704</v>
      </c>
      <c r="G82" s="1" t="s">
        <v>669</v>
      </c>
      <c r="H82" s="1" t="s">
        <v>670</v>
      </c>
      <c r="I82" s="1" t="s">
        <v>1079</v>
      </c>
      <c r="J82" s="1" t="s">
        <v>672</v>
      </c>
      <c r="K82" s="1" t="s">
        <v>1079</v>
      </c>
      <c r="L82" s="1" t="s">
        <v>1079</v>
      </c>
      <c r="M82" s="1" t="s">
        <v>673</v>
      </c>
      <c r="N82" s="1" t="s">
        <v>673</v>
      </c>
      <c r="O82" s="1" t="s">
        <v>674</v>
      </c>
      <c r="P82" s="1" t="s">
        <v>675</v>
      </c>
      <c r="Q82" s="1" t="s">
        <v>676</v>
      </c>
      <c r="R82" s="1" t="s">
        <v>1080</v>
      </c>
      <c r="S82" s="1" t="s">
        <v>678</v>
      </c>
      <c r="T82" s="1" t="s">
        <v>679</v>
      </c>
      <c r="U82" s="1" t="s">
        <v>680</v>
      </c>
      <c r="V82" s="1" t="s">
        <v>885</v>
      </c>
    </row>
    <row r="83" s="1" customFormat="1" spans="1:22">
      <c r="A83" s="3">
        <v>21776557258</v>
      </c>
      <c r="B83" s="1" t="s">
        <v>704</v>
      </c>
      <c r="C83" s="1" t="s">
        <v>1081</v>
      </c>
      <c r="D83" s="1" t="s">
        <v>765</v>
      </c>
      <c r="E83" s="1" t="s">
        <v>1082</v>
      </c>
      <c r="F83" s="1" t="s">
        <v>704</v>
      </c>
      <c r="G83" s="1" t="s">
        <v>669</v>
      </c>
      <c r="H83" s="1" t="s">
        <v>670</v>
      </c>
      <c r="I83" s="1" t="s">
        <v>1083</v>
      </c>
      <c r="J83" s="1" t="s">
        <v>672</v>
      </c>
      <c r="K83" s="1" t="s">
        <v>1083</v>
      </c>
      <c r="L83" s="1" t="s">
        <v>1083</v>
      </c>
      <c r="M83" s="1" t="s">
        <v>673</v>
      </c>
      <c r="N83" s="1" t="s">
        <v>673</v>
      </c>
      <c r="O83" s="1" t="s">
        <v>674</v>
      </c>
      <c r="P83" s="1" t="s">
        <v>675</v>
      </c>
      <c r="Q83" s="1" t="s">
        <v>676</v>
      </c>
      <c r="R83" s="1" t="s">
        <v>1084</v>
      </c>
      <c r="S83" s="1" t="s">
        <v>678</v>
      </c>
      <c r="T83" s="1" t="s">
        <v>679</v>
      </c>
      <c r="U83" s="1" t="s">
        <v>680</v>
      </c>
      <c r="V83" s="1" t="s">
        <v>738</v>
      </c>
    </row>
    <row r="84" s="1" customFormat="1" spans="1:22">
      <c r="A84" s="3">
        <v>21763958449</v>
      </c>
      <c r="B84" s="1" t="s">
        <v>795</v>
      </c>
      <c r="C84" s="1" t="s">
        <v>1085</v>
      </c>
      <c r="D84" s="1" t="s">
        <v>991</v>
      </c>
      <c r="E84" s="1" t="s">
        <v>1086</v>
      </c>
      <c r="F84" s="1" t="s">
        <v>704</v>
      </c>
      <c r="G84" s="1" t="s">
        <v>669</v>
      </c>
      <c r="H84" s="1" t="s">
        <v>670</v>
      </c>
      <c r="I84" s="1" t="s">
        <v>993</v>
      </c>
      <c r="J84" s="1" t="s">
        <v>672</v>
      </c>
      <c r="K84" s="1" t="s">
        <v>993</v>
      </c>
      <c r="L84" s="1" t="s">
        <v>993</v>
      </c>
      <c r="M84" s="1" t="s">
        <v>673</v>
      </c>
      <c r="N84" s="1" t="s">
        <v>673</v>
      </c>
      <c r="O84" s="1" t="s">
        <v>674</v>
      </c>
      <c r="P84" s="1" t="s">
        <v>675</v>
      </c>
      <c r="Q84" s="1" t="s">
        <v>676</v>
      </c>
      <c r="R84" s="1" t="s">
        <v>1087</v>
      </c>
      <c r="S84" s="1" t="s">
        <v>678</v>
      </c>
      <c r="T84" s="1" t="s">
        <v>679</v>
      </c>
      <c r="U84" s="1" t="s">
        <v>680</v>
      </c>
      <c r="V84" s="1" t="s">
        <v>689</v>
      </c>
    </row>
    <row r="85" s="1" customFormat="1" spans="1:22">
      <c r="A85" s="3">
        <v>21730063502</v>
      </c>
      <c r="B85" s="1" t="s">
        <v>720</v>
      </c>
      <c r="C85" s="1" t="s">
        <v>1088</v>
      </c>
      <c r="D85" s="1" t="s">
        <v>1089</v>
      </c>
      <c r="E85" s="1" t="s">
        <v>1090</v>
      </c>
      <c r="F85" s="1" t="s">
        <v>795</v>
      </c>
      <c r="G85" s="1" t="s">
        <v>669</v>
      </c>
      <c r="H85" s="1" t="s">
        <v>670</v>
      </c>
      <c r="I85" s="1" t="s">
        <v>1091</v>
      </c>
      <c r="J85" s="1" t="s">
        <v>672</v>
      </c>
      <c r="K85" s="1" t="s">
        <v>1091</v>
      </c>
      <c r="L85" s="1" t="s">
        <v>1091</v>
      </c>
      <c r="M85" s="1" t="s">
        <v>673</v>
      </c>
      <c r="N85" s="1" t="s">
        <v>673</v>
      </c>
      <c r="O85" s="1" t="s">
        <v>674</v>
      </c>
      <c r="P85" s="1" t="s">
        <v>675</v>
      </c>
      <c r="Q85" s="1" t="s">
        <v>676</v>
      </c>
      <c r="R85" s="1" t="s">
        <v>1092</v>
      </c>
      <c r="S85" s="1" t="s">
        <v>678</v>
      </c>
      <c r="T85" s="1" t="s">
        <v>679</v>
      </c>
      <c r="U85" s="1" t="s">
        <v>680</v>
      </c>
      <c r="V85" s="1" t="s">
        <v>681</v>
      </c>
    </row>
    <row r="86" s="1" customFormat="1" spans="1:22">
      <c r="A86" s="3">
        <v>21771671085</v>
      </c>
      <c r="B86" s="1" t="s">
        <v>795</v>
      </c>
      <c r="C86" s="1" t="s">
        <v>1093</v>
      </c>
      <c r="D86" s="1" t="s">
        <v>1094</v>
      </c>
      <c r="E86" s="1" t="s">
        <v>1095</v>
      </c>
      <c r="F86" s="1" t="s">
        <v>704</v>
      </c>
      <c r="G86" s="1" t="s">
        <v>669</v>
      </c>
      <c r="H86" s="1" t="s">
        <v>670</v>
      </c>
      <c r="I86" s="1" t="s">
        <v>1096</v>
      </c>
      <c r="J86" s="1" t="s">
        <v>672</v>
      </c>
      <c r="K86" s="1" t="s">
        <v>1096</v>
      </c>
      <c r="L86" s="1" t="s">
        <v>1096</v>
      </c>
      <c r="M86" s="1" t="s">
        <v>673</v>
      </c>
      <c r="N86" s="1" t="s">
        <v>673</v>
      </c>
      <c r="O86" s="1" t="s">
        <v>674</v>
      </c>
      <c r="P86" s="1" t="s">
        <v>675</v>
      </c>
      <c r="Q86" s="1" t="s">
        <v>676</v>
      </c>
      <c r="R86" s="1" t="s">
        <v>1097</v>
      </c>
      <c r="S86" s="1" t="s">
        <v>678</v>
      </c>
      <c r="T86" s="1" t="s">
        <v>679</v>
      </c>
      <c r="U86" s="1" t="s">
        <v>680</v>
      </c>
      <c r="V86" s="1" t="s">
        <v>738</v>
      </c>
    </row>
    <row r="87" s="1" customFormat="1" spans="1:22">
      <c r="A87" s="3">
        <v>21764522389</v>
      </c>
      <c r="B87" s="1" t="s">
        <v>795</v>
      </c>
      <c r="C87" s="1" t="s">
        <v>1098</v>
      </c>
      <c r="D87" s="1" t="s">
        <v>1058</v>
      </c>
      <c r="E87" s="1" t="s">
        <v>1099</v>
      </c>
      <c r="F87" s="1" t="s">
        <v>704</v>
      </c>
      <c r="G87" s="1" t="s">
        <v>669</v>
      </c>
      <c r="H87" s="1" t="s">
        <v>670</v>
      </c>
      <c r="I87" s="1" t="s">
        <v>1060</v>
      </c>
      <c r="J87" s="1" t="s">
        <v>672</v>
      </c>
      <c r="K87" s="1" t="s">
        <v>1060</v>
      </c>
      <c r="L87" s="1" t="s">
        <v>1060</v>
      </c>
      <c r="M87" s="1" t="s">
        <v>673</v>
      </c>
      <c r="N87" s="1" t="s">
        <v>673</v>
      </c>
      <c r="O87" s="1" t="s">
        <v>674</v>
      </c>
      <c r="P87" s="1" t="s">
        <v>675</v>
      </c>
      <c r="Q87" s="1" t="s">
        <v>676</v>
      </c>
      <c r="R87" s="1" t="s">
        <v>1100</v>
      </c>
      <c r="S87" s="1" t="s">
        <v>678</v>
      </c>
      <c r="T87" s="1" t="s">
        <v>679</v>
      </c>
      <c r="U87" s="1" t="s">
        <v>680</v>
      </c>
      <c r="V87" s="1" t="s">
        <v>681</v>
      </c>
    </row>
    <row r="88" s="1" customFormat="1" spans="1:22">
      <c r="A88" s="3">
        <v>21774737779</v>
      </c>
      <c r="B88" s="1" t="s">
        <v>704</v>
      </c>
      <c r="C88" s="1" t="s">
        <v>1101</v>
      </c>
      <c r="D88" s="1" t="s">
        <v>1102</v>
      </c>
      <c r="E88" s="1" t="s">
        <v>1103</v>
      </c>
      <c r="F88" s="1" t="s">
        <v>704</v>
      </c>
      <c r="G88" s="1" t="s">
        <v>669</v>
      </c>
      <c r="H88" s="1" t="s">
        <v>670</v>
      </c>
      <c r="I88" s="1" t="s">
        <v>1104</v>
      </c>
      <c r="J88" s="1" t="s">
        <v>672</v>
      </c>
      <c r="K88" s="1" t="s">
        <v>1104</v>
      </c>
      <c r="L88" s="1" t="s">
        <v>1104</v>
      </c>
      <c r="M88" s="1" t="s">
        <v>673</v>
      </c>
      <c r="N88" s="1" t="s">
        <v>673</v>
      </c>
      <c r="O88" s="1" t="s">
        <v>674</v>
      </c>
      <c r="P88" s="1" t="s">
        <v>675</v>
      </c>
      <c r="Q88" s="1" t="s">
        <v>676</v>
      </c>
      <c r="R88" s="1" t="s">
        <v>1105</v>
      </c>
      <c r="S88" s="1" t="s">
        <v>678</v>
      </c>
      <c r="T88" s="1" t="s">
        <v>679</v>
      </c>
      <c r="U88" s="1" t="s">
        <v>680</v>
      </c>
      <c r="V88" s="1" t="s">
        <v>681</v>
      </c>
    </row>
    <row r="89" s="1" customFormat="1" spans="1:22">
      <c r="A89" s="3">
        <v>21774846919</v>
      </c>
      <c r="B89" s="1" t="s">
        <v>704</v>
      </c>
      <c r="C89" s="1" t="s">
        <v>1106</v>
      </c>
      <c r="D89" s="1" t="s">
        <v>935</v>
      </c>
      <c r="E89" s="1" t="s">
        <v>1107</v>
      </c>
      <c r="F89" s="1" t="s">
        <v>704</v>
      </c>
      <c r="G89" s="1" t="s">
        <v>669</v>
      </c>
      <c r="H89" s="1" t="s">
        <v>670</v>
      </c>
      <c r="I89" s="1" t="s">
        <v>1108</v>
      </c>
      <c r="J89" s="1" t="s">
        <v>672</v>
      </c>
      <c r="K89" s="1" t="s">
        <v>1108</v>
      </c>
      <c r="L89" s="1" t="s">
        <v>1108</v>
      </c>
      <c r="M89" s="1" t="s">
        <v>673</v>
      </c>
      <c r="N89" s="1" t="s">
        <v>673</v>
      </c>
      <c r="O89" s="1" t="s">
        <v>674</v>
      </c>
      <c r="P89" s="1" t="s">
        <v>675</v>
      </c>
      <c r="Q89" s="1" t="s">
        <v>676</v>
      </c>
      <c r="R89" s="1" t="s">
        <v>1109</v>
      </c>
      <c r="S89" s="1" t="s">
        <v>678</v>
      </c>
      <c r="T89" s="1" t="s">
        <v>679</v>
      </c>
      <c r="U89" s="1" t="s">
        <v>680</v>
      </c>
      <c r="V89" s="1" t="s">
        <v>681</v>
      </c>
    </row>
    <row r="90" s="1" customFormat="1" spans="1:22">
      <c r="A90" s="3">
        <v>21776249503</v>
      </c>
      <c r="B90" s="1" t="s">
        <v>704</v>
      </c>
      <c r="C90" s="1" t="s">
        <v>1110</v>
      </c>
      <c r="D90" s="1" t="s">
        <v>1111</v>
      </c>
      <c r="E90" s="1" t="s">
        <v>1112</v>
      </c>
      <c r="F90" s="1" t="s">
        <v>704</v>
      </c>
      <c r="G90" s="1" t="s">
        <v>669</v>
      </c>
      <c r="H90" s="1" t="s">
        <v>670</v>
      </c>
      <c r="I90" s="1" t="s">
        <v>1113</v>
      </c>
      <c r="J90" s="1" t="s">
        <v>672</v>
      </c>
      <c r="K90" s="1" t="s">
        <v>1113</v>
      </c>
      <c r="L90" s="1" t="s">
        <v>1113</v>
      </c>
      <c r="M90" s="1" t="s">
        <v>673</v>
      </c>
      <c r="N90" s="1" t="s">
        <v>673</v>
      </c>
      <c r="O90" s="1" t="s">
        <v>674</v>
      </c>
      <c r="P90" s="1" t="s">
        <v>675</v>
      </c>
      <c r="Q90" s="1" t="s">
        <v>676</v>
      </c>
      <c r="R90" s="1" t="s">
        <v>1114</v>
      </c>
      <c r="S90" s="1" t="s">
        <v>678</v>
      </c>
      <c r="T90" s="1" t="s">
        <v>679</v>
      </c>
      <c r="U90" s="1" t="s">
        <v>680</v>
      </c>
      <c r="V90" s="1" t="s">
        <v>689</v>
      </c>
    </row>
    <row r="91" s="1" customFormat="1" spans="1:22">
      <c r="A91" s="3">
        <v>21776315103</v>
      </c>
      <c r="B91" s="1" t="s">
        <v>704</v>
      </c>
      <c r="C91" s="1" t="s">
        <v>1115</v>
      </c>
      <c r="D91" s="1" t="s">
        <v>1058</v>
      </c>
      <c r="E91" s="1" t="s">
        <v>1116</v>
      </c>
      <c r="F91" s="1" t="s">
        <v>704</v>
      </c>
      <c r="G91" s="1" t="s">
        <v>669</v>
      </c>
      <c r="H91" s="1" t="s">
        <v>670</v>
      </c>
      <c r="I91" s="1" t="s">
        <v>1117</v>
      </c>
      <c r="J91" s="1" t="s">
        <v>672</v>
      </c>
      <c r="K91" s="1" t="s">
        <v>1117</v>
      </c>
      <c r="L91" s="1" t="s">
        <v>1117</v>
      </c>
      <c r="M91" s="1" t="s">
        <v>673</v>
      </c>
      <c r="N91" s="1" t="s">
        <v>673</v>
      </c>
      <c r="O91" s="1" t="s">
        <v>674</v>
      </c>
      <c r="P91" s="1" t="s">
        <v>675</v>
      </c>
      <c r="Q91" s="1" t="s">
        <v>676</v>
      </c>
      <c r="R91" s="1" t="s">
        <v>1118</v>
      </c>
      <c r="S91" s="1" t="s">
        <v>678</v>
      </c>
      <c r="T91" s="1" t="s">
        <v>679</v>
      </c>
      <c r="U91" s="1" t="s">
        <v>680</v>
      </c>
      <c r="V91" s="1" t="s">
        <v>681</v>
      </c>
    </row>
    <row r="92" s="1" customFormat="1" spans="1:22">
      <c r="A92" s="3">
        <v>21750495520</v>
      </c>
      <c r="B92" s="1" t="s">
        <v>668</v>
      </c>
      <c r="C92" s="1" t="s">
        <v>1119</v>
      </c>
      <c r="D92" s="1" t="s">
        <v>1120</v>
      </c>
      <c r="E92" s="1" t="s">
        <v>1121</v>
      </c>
      <c r="F92" s="1" t="s">
        <v>795</v>
      </c>
      <c r="G92" s="1" t="s">
        <v>669</v>
      </c>
      <c r="H92" s="1" t="s">
        <v>670</v>
      </c>
      <c r="I92" s="1" t="s">
        <v>1122</v>
      </c>
      <c r="J92" s="1" t="s">
        <v>672</v>
      </c>
      <c r="K92" s="1" t="s">
        <v>1122</v>
      </c>
      <c r="L92" s="1" t="s">
        <v>1122</v>
      </c>
      <c r="M92" s="1" t="s">
        <v>673</v>
      </c>
      <c r="N92" s="1" t="s">
        <v>673</v>
      </c>
      <c r="O92" s="1" t="s">
        <v>674</v>
      </c>
      <c r="P92" s="1" t="s">
        <v>675</v>
      </c>
      <c r="Q92" s="1" t="s">
        <v>676</v>
      </c>
      <c r="R92" s="1" t="s">
        <v>1123</v>
      </c>
      <c r="S92" s="1" t="s">
        <v>678</v>
      </c>
      <c r="T92" s="1" t="s">
        <v>679</v>
      </c>
      <c r="U92" s="1" t="s">
        <v>680</v>
      </c>
      <c r="V92" s="1" t="s">
        <v>1124</v>
      </c>
    </row>
    <row r="93" s="1" customFormat="1" spans="1:22">
      <c r="A93" s="3">
        <v>21729255856</v>
      </c>
      <c r="B93" s="1" t="s">
        <v>720</v>
      </c>
      <c r="C93" s="1" t="s">
        <v>1125</v>
      </c>
      <c r="D93" s="1" t="s">
        <v>968</v>
      </c>
      <c r="E93" s="1" t="s">
        <v>1126</v>
      </c>
      <c r="F93" s="1" t="s">
        <v>795</v>
      </c>
      <c r="G93" s="1" t="s">
        <v>669</v>
      </c>
      <c r="H93" s="1" t="s">
        <v>670</v>
      </c>
      <c r="I93" s="1" t="s">
        <v>1127</v>
      </c>
      <c r="J93" s="1" t="s">
        <v>672</v>
      </c>
      <c r="K93" s="1" t="s">
        <v>1127</v>
      </c>
      <c r="L93" s="1" t="s">
        <v>1127</v>
      </c>
      <c r="M93" s="1" t="s">
        <v>673</v>
      </c>
      <c r="N93" s="1" t="s">
        <v>673</v>
      </c>
      <c r="O93" s="1" t="s">
        <v>674</v>
      </c>
      <c r="P93" s="1" t="s">
        <v>675</v>
      </c>
      <c r="Q93" s="1" t="s">
        <v>676</v>
      </c>
      <c r="R93" s="1" t="s">
        <v>1128</v>
      </c>
      <c r="S93" s="1" t="s">
        <v>678</v>
      </c>
      <c r="T93" s="1" t="s">
        <v>679</v>
      </c>
      <c r="U93" s="1" t="s">
        <v>680</v>
      </c>
      <c r="V93" s="1" t="s">
        <v>681</v>
      </c>
    </row>
    <row r="94" s="1" customFormat="1" spans="1:22">
      <c r="A94" s="3">
        <v>21688893777</v>
      </c>
      <c r="B94" s="1" t="s">
        <v>690</v>
      </c>
      <c r="C94" s="1" t="s">
        <v>1129</v>
      </c>
      <c r="D94" s="1" t="s">
        <v>900</v>
      </c>
      <c r="E94" s="1" t="s">
        <v>1130</v>
      </c>
      <c r="F94" s="1" t="s">
        <v>693</v>
      </c>
      <c r="G94" s="1" t="s">
        <v>669</v>
      </c>
      <c r="H94" s="1" t="s">
        <v>670</v>
      </c>
      <c r="I94" s="1" t="s">
        <v>1131</v>
      </c>
      <c r="J94" s="1" t="s">
        <v>672</v>
      </c>
      <c r="K94" s="1" t="s">
        <v>1131</v>
      </c>
      <c r="L94" s="1" t="s">
        <v>1131</v>
      </c>
      <c r="M94" s="1" t="s">
        <v>673</v>
      </c>
      <c r="N94" s="1" t="s">
        <v>673</v>
      </c>
      <c r="O94" s="1" t="s">
        <v>674</v>
      </c>
      <c r="P94" s="1" t="s">
        <v>675</v>
      </c>
      <c r="Q94" s="1" t="s">
        <v>676</v>
      </c>
      <c r="R94" s="1" t="s">
        <v>1132</v>
      </c>
      <c r="S94" s="1" t="s">
        <v>678</v>
      </c>
      <c r="T94" s="1" t="s">
        <v>679</v>
      </c>
      <c r="U94" s="1" t="s">
        <v>680</v>
      </c>
      <c r="V94" s="1" t="s">
        <v>858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</vt:lpstr>
      <vt:lpstr>对账1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2022-11-15T02:29:47Z</dcterms:created>
  <dcterms:modified xsi:type="dcterms:W3CDTF">2022-11-15T03:24:13Z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C3FFC303BA554CDF9CC51CEA17C6230C</vt:lpwstr>
  </property>
  <property fmtid="{D5CDD505-2E9C-101B-9397-08002B2CF9AE}" pid="3" name="KSOProductBuildVer">
    <vt:lpwstr>2052-11.1.0.12763</vt:lpwstr>
  </property>
</Properties>
</file>