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<sst xmlns="http://schemas.openxmlformats.org/spreadsheetml/2006/main" count="123" uniqueCount="88">
  <si>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</si>
  <si>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</si>
  <si>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</si>
  <si>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</si>
  <si>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</si>
  <si>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</si>
  <si>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</si>
  <si>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</si>
  <si>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</si>
  <si>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</si>
  <si>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</si>
  <si>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</si>
  <si>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</si>
  <si>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</si>
  <si>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</si>
  <si>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</si>
  <si>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</si>
  <si>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</si>
  <si>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</si>
  <si>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</si>
  <si>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</si>
  <si>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</si>
  <si>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</si>
  <si>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</si>
  <si>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</si>
  <si>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999221571726539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</si>
  <si>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</si>
  <si>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</si>
  <si>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</si>
  <si>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</si>
  <si>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</si>
  <si>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刘燕 邬钰娟</t>
  </si>
  <si>
    <t>CA363221115CNY</t>
  </si>
  <si>
    <t>未提现</t>
  </si>
  <si>
    <t>携程开票</t>
  </si>
  <si>
    <t xml:space="preserve">	</t>
  </si>
  <si>
    <t xml:space="preserve">1689021	</t>
  </si>
  <si>
    <t xml:space="preserve">999221621980011	</t>
  </si>
  <si>
    <t>姚沛仪</t>
  </si>
  <si>
    <t xml:space="preserve">1697617	</t>
  </si>
  <si>
    <t>，</t>
  </si>
  <si>
    <t>202210250939140068</t>
  </si>
  <si>
    <t>202210301418420025</t>
  </si>
  <si>
    <t>房集：i221115094445 532元</t>
  </si>
  <si>
    <t>CNY / HKD 当前参考汇率: 1.112207085</t>
  </si>
  <si>
    <t>总计： 532 CNY/
591.69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</si>
  <si>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</si>
  <si>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</si>
  <si>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</si>
  <si>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</si>
  <si>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</si>
  <si>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</si>
  <si>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</si>
  <si>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</si>
  <si>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</si>
  <si>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</si>
  <si>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</si>
  <si>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</si>
  <si>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</si>
  <si>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</si>
  <si>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</si>
  <si>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</si>
  <si>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</si>
  <si>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</si>
  <si>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</si>
  <si>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2022-10-30</t>
  </si>
  <si>
    <t>2767322</t>
  </si>
  <si>
    <t>格林豪泰(南宁国际会展中心店)</t>
  </si>
  <si>
    <t>古震超</t>
  </si>
  <si>
    <t>2022-10-31</t>
  </si>
  <si>
    <t>退房日月结</t>
  </si>
  <si>
    <t>135.00</t>
  </si>
  <si>
    <t>RMB</t>
  </si>
  <si>
    <t>0</t>
  </si>
  <si>
    <t>0.00</t>
  </si>
  <si>
    <t>携程汇登国内直连</t>
  </si>
  <si>
    <t>01.011264</t>
  </si>
  <si>
    <t>2022-10-30 22:31:44</t>
  </si>
  <si>
    <t>否</t>
  </si>
  <si>
    <t>广州汇登信息科技有限公司</t>
  </si>
  <si>
    <t>直连</t>
  </si>
  <si>
    <t>中国</t>
  </si>
  <si>
    <t>2022-10-29</t>
  </si>
  <si>
    <t>2765134</t>
  </si>
  <si>
    <t>嘉义洄嘉居行旅</t>
  </si>
  <si>
    <t>PAN JULIN</t>
  </si>
  <si>
    <t>226.00</t>
  </si>
  <si>
    <t>2022-10-29 13:09:08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</si>
</sst>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361950</xdr:colOff>
      <xdr:row>48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203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44864</v>
      </c>
      <c r="G2" s="6">
        <v>44865</v>
      </c>
      <c r="H2" s="4">
        <v>1</v>
      </c>
      <c r="I2" s="4">
        <v>1</v>
      </c>
      <c r="J2" s="4">
        <v>1</v>
      </c>
      <c r="K2" s="4" t="s">
        <v>30</v>
      </c>
      <c r="L2" s="4">
        <v>266</v>
      </c>
      <c r="M2" s="4">
        <v>266</v>
      </c>
      <c r="N2" s="4" t="s">
        <v>31</v>
      </c>
      <c r="O2" s="4" t="s">
        <v>32</v>
      </c>
      <c r="P2" s="4" t="s">
        <v>33</v>
      </c>
      <c r="Q2" s="4">
        <v>0</v>
      </c>
      <c r="R2" s="8">
        <v>44859</v>
      </c>
      <c r="S2" s="6">
        <v>44880</v>
      </c>
      <c r="T2" s="4" t="s">
        <v>34</v>
      </c>
      <c r="U2" s="4">
        <v>266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44864</v>
      </c>
      <c r="G3" s="6">
        <v>44865</v>
      </c>
      <c r="H3" s="4">
        <v>1</v>
      </c>
      <c r="I3" s="4">
        <v>1</v>
      </c>
      <c r="J3" s="4">
        <v>1</v>
      </c>
      <c r="K3" s="4" t="s">
        <v>30</v>
      </c>
      <c r="L3" s="4">
        <v>266</v>
      </c>
      <c r="M3" s="4">
        <v>266</v>
      </c>
      <c r="N3" s="4" t="s">
        <v>38</v>
      </c>
      <c r="O3" s="4" t="s">
        <v>32</v>
      </c>
      <c r="P3" s="4" t="s">
        <v>33</v>
      </c>
      <c r="Q3" s="4">
        <v>0</v>
      </c>
      <c r="R3" s="8">
        <v>44864</v>
      </c>
      <c r="S3" s="6">
        <v>44880</v>
      </c>
      <c r="T3" s="4" t="s">
        <v>34</v>
      </c>
      <c r="U3" s="4">
        <v>266</v>
      </c>
      <c r="V3" s="4">
        <v>0</v>
      </c>
      <c r="W3" s="4">
        <v>0</v>
      </c>
      <c r="X3" s="4" t="s">
        <v>35</v>
      </c>
      <c r="Y3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11" sqref="D11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10">
      <c r="A2" s="5">
        <v>999221571726539</v>
      </c>
      <c r="B2" s="6">
        <v>44864</v>
      </c>
      <c r="C2" s="6">
        <v>44865</v>
      </c>
      <c r="D2" s="4">
        <v>266</v>
      </c>
      <c r="E2" s="4">
        <v>266</v>
      </c>
      <c r="F2" s="9" t="s">
        <v>41</v>
      </c>
      <c r="G2" s="4">
        <f>D2-E2</f>
        <v>0</v>
      </c>
      <c r="H2" s="4" t="str">
        <f>$H$1&amp;F2</f>
        <v>，202210250939140068</v>
      </c>
      <c r="I2" s="4" t="e">
        <f>VLOOKUP(A2,HOP!A:U,21,0)</f>
        <v>#N/A</v>
      </c>
      <c r="J2" s="4">
        <v>10.25</v>
      </c>
    </row>
    <row r="3" s="4" customFormat="1" spans="1:10">
      <c r="A3" s="5">
        <v>999221621980011</v>
      </c>
      <c r="B3" s="6">
        <v>44864</v>
      </c>
      <c r="C3" s="6">
        <v>44865</v>
      </c>
      <c r="D3" s="4">
        <v>266</v>
      </c>
      <c r="E3" s="4">
        <v>266</v>
      </c>
      <c r="F3" s="9" t="s">
        <v>42</v>
      </c>
      <c r="G3" s="4">
        <f>D3-E3</f>
        <v>0</v>
      </c>
      <c r="H3" s="4" t="str">
        <f>$H$1&amp;F3</f>
        <v>，202210301418420025</v>
      </c>
      <c r="I3" s="4" t="e">
        <f>VLOOKUP(A3,HOP!A:U,21,0)</f>
        <v>#N/A</v>
      </c>
      <c r="J3" s="7">
        <v>10.3</v>
      </c>
    </row>
    <row r="5" spans="4:4">
      <c r="D5" s="4">
        <f>SUM(D2:D4)</f>
        <v>532</v>
      </c>
    </row>
    <row r="10" spans="1:1">
      <c r="A10" s="4" t="s">
        <v>43</v>
      </c>
    </row>
    <row r="11" spans="1:1">
      <c r="A11" s="4" t="s">
        <v>44</v>
      </c>
    </row>
    <row r="12" spans="1:1">
      <c r="A12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999221624597749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65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21612250000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65</v>
      </c>
      <c r="G3" s="1" t="s">
        <v>69</v>
      </c>
      <c r="H3" s="1" t="s">
        <v>70</v>
      </c>
      <c r="I3" s="1" t="s">
        <v>86</v>
      </c>
      <c r="J3" s="1" t="s">
        <v>72</v>
      </c>
      <c r="K3" s="1" t="s">
        <v>86</v>
      </c>
      <c r="L3" s="1" t="s">
        <v>86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87</v>
      </c>
      <c r="S3" s="1" t="s">
        <v>78</v>
      </c>
      <c r="T3" s="1" t="s">
        <v>79</v>
      </c>
      <c r="U3" s="1" t="s">
        <v>80</v>
      </c>
      <c r="V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2022-11-15T01:35:22Z</dcterms:created>
  <dcterms:modified xsi:type="dcterms:W3CDTF">2022-11-15T01:41:53Z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28499E1BF6F24651B4482C9FB601CCF9</vt:lpwstr>
  </property>
  <property fmtid="{D5CDD505-2E9C-101B-9397-08002B2CF9AE}" pid="3" name="KSOProductBuildVer">
    <vt:lpwstr>2052-11.1.0.12763</vt:lpwstr>
  </property>
</Properties>
</file>