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对账!$A$1:$X$123</definedName>
  </definedNames>
  <calcPr calcId="144525"/>
</workbook>
</file>

<file path=xl/sharedStrings.xml><?xml version="1.0" encoding="utf-8"?>
<sst xmlns="http://schemas.openxmlformats.org/spreadsheetml/2006/main" count="3774" uniqueCount="1343">
  <si>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</si>
  <si>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</si>
  <si>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</si>
  <si>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</si>
  <si>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</si>
  <si>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</si>
  <si>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</si>
  <si>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</si>
  <si>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</si>
  <si>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</si>
  <si>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</si>
  <si>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</si>
  <si>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</si>
  <si>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</si>
  <si>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</si>
  <si>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</si>
  <si>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</si>
  <si>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</si>
  <si>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</si>
  <si>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</si>
  <si>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</si>
  <si>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</si>
  <si>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</si>
  <si>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</si>
  <si>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</si>
  <si>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18166269735	</t>
  </si>
  <si>
    <t>Ctrip</t>
  </si>
  <si>
    <t>正常</t>
  </si>
  <si>
    <t>[芭堤雅]芭堤雅琥珀酒店(Hotel Amber Pattaya)(68545273)</t>
  </si>
  <si>
    <t>豪华房（双人床或双床）&lt;2人入住&gt;&lt;不退款&gt;&lt;早餐&gt;</t>
  </si>
  <si>
    <t>HKD</t>
  </si>
  <si>
    <t>ong/jinyin</t>
  </si>
  <si>
    <t>CA13030221115HKD</t>
  </si>
  <si>
    <t>未提现</t>
  </si>
  <si>
    <t>携程开票</t>
  </si>
  <si>
    <t xml:space="preserve">	</t>
  </si>
  <si>
    <t xml:space="preserve">44824	</t>
  </si>
  <si>
    <t xml:space="preserve">18407038031	</t>
  </si>
  <si>
    <t>[曼谷]金色郁金香麦迪逊套房酒店(Golden Tulip Mandison Suites)(55270432)</t>
  </si>
  <si>
    <t>豪华双床房&lt;2人入住&gt;&lt;不退款&gt;</t>
  </si>
  <si>
    <t>LEE/SEUNGJUN</t>
  </si>
  <si>
    <t>取消</t>
  </si>
  <si>
    <t xml:space="preserve">18938334244	</t>
  </si>
  <si>
    <t>[科隆]艾温中央华丽酒店(Centro Hotel Ayun DELUXE)(55491628)</t>
  </si>
  <si>
    <t>双人床房&lt;2人入住&gt;&lt;不退款&gt;&lt;早餐&gt;</t>
  </si>
  <si>
    <t>Schwarz/Reiner</t>
  </si>
  <si>
    <t xml:space="preserve">21347723528	</t>
  </si>
  <si>
    <t>[迪拜]迪拜 FORM 酒店 - 迪拜 - 设计酒店会员(Form Hotel Dubai, Dubai, a Member of Design Hotels)(55337359)</t>
  </si>
  <si>
    <t>舒适房&lt;2人入住&gt;&lt;不退款&gt;</t>
  </si>
  <si>
    <t>Yim/Hyunjoo</t>
  </si>
  <si>
    <t xml:space="preserve">286455	</t>
  </si>
  <si>
    <t xml:space="preserve">21362489521	</t>
  </si>
  <si>
    <t>[利物浦]利物浦市中心阿德吉奥公寓式酒店(Aparthotel Adagio Liverpool City Centre)(55269981)</t>
  </si>
  <si>
    <t>双人床工作室&lt;2人入住&gt;&lt;不退款&gt;</t>
  </si>
  <si>
    <t>MITCHELL /TRUDY</t>
  </si>
  <si>
    <t xml:space="preserve">2729992	</t>
  </si>
  <si>
    <t xml:space="preserve">21442427937	</t>
  </si>
  <si>
    <t>[迪拜]兰花维俄酒店(ORCHID VUE HOTEL)(60513921)</t>
  </si>
  <si>
    <t>标准双人房&lt;2人入住&gt;&lt;不退款&gt;</t>
  </si>
  <si>
    <t>Kumar/Vineet,Kumar/Vineet</t>
  </si>
  <si>
    <t xml:space="preserve">2738068	</t>
  </si>
  <si>
    <t xml:space="preserve">13280000000015288	</t>
  </si>
  <si>
    <t xml:space="preserve">21444300025	</t>
  </si>
  <si>
    <t>[芭堤雅]芭堤雅萨瓦斯蒂海景酒店(Sawasdee Sea View)(56206465)</t>
  </si>
  <si>
    <t>标准双人房&lt;2人入住&gt;&lt;不退款&gt;&lt;早餐&gt;</t>
  </si>
  <si>
    <t>Sharma/Vikas,Sharma/Vikas</t>
  </si>
  <si>
    <t xml:space="preserve">21446870491	</t>
  </si>
  <si>
    <t>[比萨]布拉诺大酒店(Grand Hotel Bonanno)(55745195)</t>
  </si>
  <si>
    <t>标准房&lt;2人入住&gt;&lt;不退款&gt;&lt;早餐&gt;</t>
  </si>
  <si>
    <t>sabiu/sara</t>
  </si>
  <si>
    <t xml:space="preserve">21479876762	</t>
  </si>
  <si>
    <t>[曼谷]曼谷萨通雅诗阁酒店(Ascott Sathorn Bangkok)(55290479)</t>
  </si>
  <si>
    <t>尊贵一室房&lt;2人入住&gt;&lt;不退款&gt;&lt;早餐&gt;</t>
  </si>
  <si>
    <t>POON/MAN KIN</t>
  </si>
  <si>
    <t xml:space="preserve">2746124	</t>
  </si>
  <si>
    <t xml:space="preserve">50902SE007984	</t>
  </si>
  <si>
    <t xml:space="preserve">21485493296	</t>
  </si>
  <si>
    <t>[曼谷]素坤逸套房酒店(Sukhumvit Suites Hotel)(61520825)</t>
  </si>
  <si>
    <t>高级间&lt;2人入住&gt;&lt;不退款&gt;</t>
  </si>
  <si>
    <t>LAM/KA I,LAM/WING HANG</t>
  </si>
  <si>
    <t xml:space="preserve">EXP-2029848986	</t>
  </si>
  <si>
    <t xml:space="preserve">21501028299	</t>
  </si>
  <si>
    <t>[奥斯陆]P酒店(P-Hotels Oslo)(55367599)</t>
  </si>
  <si>
    <t>小型双人床房&lt;2人入住&gt;&lt;不退款&gt;</t>
  </si>
  <si>
    <t>CHAN/RACHEL ESTHER LI,SIEW/DENZEL JIN JIE</t>
  </si>
  <si>
    <t xml:space="preserve">SH14262115	</t>
  </si>
  <si>
    <t xml:space="preserve">21563388592	</t>
  </si>
  <si>
    <t>[巴黎]巴黎德拉莫特匹克酒店(Hôtel de la Motte Picquet Paris)(55346185)</t>
  </si>
  <si>
    <t>大床房&lt;2人入住&gt;&lt;不退款&gt;</t>
  </si>
  <si>
    <t>Letona/Shirley Ninnette,Letona/Carlos E</t>
  </si>
  <si>
    <t xml:space="preserve">acknowledge	</t>
  </si>
  <si>
    <t xml:space="preserve">21599528577	</t>
  </si>
  <si>
    <t>[曼彻斯特]曼彻斯特波特兰宜必思尚品酒店(Ibis Styles Manchester Portland)(55289891)</t>
  </si>
  <si>
    <t>标准大床房&lt;2人入住&gt;&lt;不退款&gt;&lt;早餐&gt;</t>
  </si>
  <si>
    <t>RAHMAN/FAIZAAN,POUR/NIMA</t>
  </si>
  <si>
    <t xml:space="preserve">2762809	</t>
  </si>
  <si>
    <t xml:space="preserve">712796	</t>
  </si>
  <si>
    <t xml:space="preserve">21599533025	</t>
  </si>
  <si>
    <t>[海牙]肯尼迪B-公寓式酒店(B-aparthotel Kennedy)(55328975)</t>
  </si>
  <si>
    <t>行政房&lt;2人入住&gt;&lt;不退款&gt;</t>
  </si>
  <si>
    <t>Yang/Agnes Yang,Yang/Agnes Yang</t>
  </si>
  <si>
    <t xml:space="preserve">2762810	</t>
  </si>
  <si>
    <t xml:space="preserve">40451454	</t>
  </si>
  <si>
    <t xml:space="preserve">21600513869	</t>
  </si>
  <si>
    <t>[胡志明市]胡志明伊甸花园酒店(Eden Garden Hotel)(55439326)</t>
  </si>
  <si>
    <t>客房 (Day Use Max 2 Hours Only)&lt;2人入住&gt;&lt;不退款&gt;</t>
  </si>
  <si>
    <t>LEE/DAEYOUNG</t>
  </si>
  <si>
    <t xml:space="preserve">2763057	</t>
  </si>
  <si>
    <t xml:space="preserve">11112022	</t>
  </si>
  <si>
    <t xml:space="preserve">21601615392	</t>
  </si>
  <si>
    <t>[拉斯维加斯]阿利特娱乐场酒店(Aliante Casino &amp; Hotel)(55328874)</t>
  </si>
  <si>
    <t>奢华客房, 1 张特大床&lt;2人入住&gt;&lt;不退款&gt;</t>
  </si>
  <si>
    <t>THATCHER/KIMBALL</t>
  </si>
  <si>
    <t xml:space="preserve">2763255	</t>
  </si>
  <si>
    <t xml:space="preserve">21609542069	</t>
  </si>
  <si>
    <t>VAN/INSOO</t>
  </si>
  <si>
    <t xml:space="preserve">2764382	</t>
  </si>
  <si>
    <t xml:space="preserve">21610207217	</t>
  </si>
  <si>
    <t>[伊斯坦布尔]肯特酒店(Kent Hotel)(55547147)</t>
  </si>
  <si>
    <t>双人间&lt;2人入住&gt;&lt;不退款&gt;&lt;早餐&gt;</t>
  </si>
  <si>
    <t>GHAZWAN /ABDUL KARIM</t>
  </si>
  <si>
    <t xml:space="preserve">2764565	</t>
  </si>
  <si>
    <t xml:space="preserve">21611901011	</t>
  </si>
  <si>
    <t xml:space="preserve">2765027	</t>
  </si>
  <si>
    <t xml:space="preserve">21619842768	</t>
  </si>
  <si>
    <t>[弗朗斯地区鲁瓦西]巴黎戴高乐机场诺富特套房酒店(Novotel Suites Paris Roissy CDG)(55269944)</t>
  </si>
  <si>
    <t>高级大号床套房&lt;2人入住&gt;&lt;不退款&gt;</t>
  </si>
  <si>
    <t>YAHIAOUI /YANI</t>
  </si>
  <si>
    <t xml:space="preserve">2766081	</t>
  </si>
  <si>
    <t xml:space="preserve">21622491883	</t>
  </si>
  <si>
    <t>[巴都丁宜]槟城宾乐雅饭店 (槟城对抗新冠肺炎认证)(PARKROYAL Penang Resort)(56140404)</t>
  </si>
  <si>
    <t>豪华面海特大床房&lt;2人入住&gt;&lt;不退款&gt;&lt;早餐&gt;</t>
  </si>
  <si>
    <t>Kanagaratnam/Pannirselvam</t>
  </si>
  <si>
    <t xml:space="preserve">2766719	</t>
  </si>
  <si>
    <t xml:space="preserve">7368194/7368196/7368197	</t>
  </si>
  <si>
    <t xml:space="preserve">21623621158	</t>
  </si>
  <si>
    <t>[曼谷]西隆富丽华酒店（原西隆尤尼可大酒店）(Furama Silom Bangkok)(55328991)</t>
  </si>
  <si>
    <t>豪华房&lt;2人入住&gt;&lt;不退款&gt;</t>
  </si>
  <si>
    <t>POOTHONGNAEN/BURAPHA</t>
  </si>
  <si>
    <t xml:space="preserve">2767021	</t>
  </si>
  <si>
    <t xml:space="preserve">2034062922	</t>
  </si>
  <si>
    <t xml:space="preserve">21624759237	</t>
  </si>
  <si>
    <t>[华沙]华沙雷杜塔宜必思酒店(Ibis Warszawa Reduta)(55822234)</t>
  </si>
  <si>
    <t>双人床房&lt;2人入住&gt;&lt;不退款&gt;</t>
  </si>
  <si>
    <t>BARAN/ANASTASIYA,SADOKHA/YURY</t>
  </si>
  <si>
    <t xml:space="preserve">2767408	</t>
  </si>
  <si>
    <t xml:space="preserve">7148WKA700	</t>
  </si>
  <si>
    <t xml:space="preserve">21680563189	</t>
  </si>
  <si>
    <t>[迈阿密海滩]星光酒店(Starlite Hotel)(77366781)</t>
  </si>
  <si>
    <t>标准间1张大床&lt;2人入住&gt;&lt;不退款&gt;</t>
  </si>
  <si>
    <t>RECHE /LUIZ ANDRE</t>
  </si>
  <si>
    <t xml:space="preserve">2769372	</t>
  </si>
  <si>
    <t xml:space="preserve">65428	</t>
  </si>
  <si>
    <t xml:space="preserve">21682691854	</t>
  </si>
  <si>
    <t>[东京]东京巨蛋酒店(Tokyo Dome Hotel)(55653221)</t>
  </si>
  <si>
    <t>双床房B&lt;2人入住&gt;&lt;不退款&gt;</t>
  </si>
  <si>
    <t>SHEN/JIALIN</t>
  </si>
  <si>
    <t xml:space="preserve">2769730	</t>
  </si>
  <si>
    <t xml:space="preserve">3076651	</t>
  </si>
  <si>
    <t xml:space="preserve">21682997699	</t>
  </si>
  <si>
    <t>[巴德胡弗多普]阿姆斯特丹史基浦机场宜必思酒店(Ibis Schiphol Amsterdam Airport)(55290037)</t>
  </si>
  <si>
    <t>标准双人床房&lt;2人入住&gt;&lt;不退款&gt;</t>
  </si>
  <si>
    <t>SUN/YAJING,SHENG/WEI</t>
  </si>
  <si>
    <t xml:space="preserve">2769796	</t>
  </si>
  <si>
    <t xml:space="preserve">21694460159	</t>
  </si>
  <si>
    <t>[宿务]宿务探索酒店(Quest Hotel and Conference Center Cebu)(55585942)</t>
  </si>
  <si>
    <t>CHO/SUNGHUN</t>
  </si>
  <si>
    <t xml:space="preserve">2771902	</t>
  </si>
  <si>
    <t xml:space="preserve">809678141	</t>
  </si>
  <si>
    <t xml:space="preserve">21697893429	</t>
  </si>
  <si>
    <t>[戈亚尼亚]富拉姆波延特舒适全套房酒店(Comfort Suites Flamboyant)(55801257)</t>
  </si>
  <si>
    <t>高级双床房&lt;2人入住&gt;&lt;不退款&gt;&lt;早餐&gt;</t>
  </si>
  <si>
    <t>SOARES /GABRIEL FURTADO,MORAES/LUIS OTAVIO</t>
  </si>
  <si>
    <t xml:space="preserve">2772830	</t>
  </si>
  <si>
    <t xml:space="preserve">66139109	</t>
  </si>
  <si>
    <t xml:space="preserve">21699106835	</t>
  </si>
  <si>
    <t>[巴黎]巴黎里昂火车站公民酒店(citizenM Paris Gare de Lyon)(89916590)</t>
  </si>
  <si>
    <t>特大床房&lt;2人入住&gt;&lt;不退款&gt;</t>
  </si>
  <si>
    <t>SEAH/STEVEN</t>
  </si>
  <si>
    <t xml:space="preserve">2773245	</t>
  </si>
  <si>
    <t xml:space="preserve">PGL-FX240107	</t>
  </si>
  <si>
    <t xml:space="preserve">21702948071	</t>
  </si>
  <si>
    <t>[塞维利亚]德洛斯雷耶斯圣女酒店(Hotel Virgen de los Reyes)(55290444)</t>
  </si>
  <si>
    <t>Cietto/Francesco,Cietto/Francesco</t>
  </si>
  <si>
    <t xml:space="preserve">2773981	</t>
  </si>
  <si>
    <t xml:space="preserve">21702937888	</t>
  </si>
  <si>
    <t>[巴黎]朗东堡10号巴黎北站宜必思酒店(Ibis Paris Gare du Nord Château Landon 10ème)(60467311)</t>
  </si>
  <si>
    <t>Thomaes/Lore</t>
  </si>
  <si>
    <t xml:space="preserve">2773985	</t>
  </si>
  <si>
    <t xml:space="preserve">21706043785	</t>
  </si>
  <si>
    <t>[伊斯坦布尔]迪万伊斯坦布尔城市酒店(Divan Istanbul City)(55491603)</t>
  </si>
  <si>
    <t>标准双床房&lt;2人入住&gt;&lt;不退款&gt;</t>
  </si>
  <si>
    <t>Ao/Jiaqing</t>
  </si>
  <si>
    <t xml:space="preserve">2774749	</t>
  </si>
  <si>
    <t xml:space="preserve">2034830229	</t>
  </si>
  <si>
    <t xml:space="preserve">21707098629	</t>
  </si>
  <si>
    <t>[洛斯皮塔莱-德略布雷加特]巴塞罗那费拉便捷酒店(EasyHotel Barcelona Fira)(95084713)</t>
  </si>
  <si>
    <t>双人房&lt;2人入住&gt;&lt;不退款&gt;</t>
  </si>
  <si>
    <t>Wong/Wai Lok</t>
  </si>
  <si>
    <t xml:space="preserve">2775093	</t>
  </si>
  <si>
    <t xml:space="preserve">21709192810	</t>
  </si>
  <si>
    <t>[曼谷]素万那普Grand BS住宿酒店 (SHA Plus+)(Grand BS Residence Suvarnabhumi (SHA Plus+))(55757070)</t>
  </si>
  <si>
    <t>池景豪华房&lt;2人入住&gt;&lt;不退款&gt;</t>
  </si>
  <si>
    <t>HUNTULA/THANYAWAN</t>
  </si>
  <si>
    <t xml:space="preserve">2775702	</t>
  </si>
  <si>
    <t xml:space="preserve">21709227346	</t>
  </si>
  <si>
    <t>[釜山]阿瓦尼中央酒店 釜山(Avani Central Busan)(69451979)</t>
  </si>
  <si>
    <t>山景豪华特大床房&lt;2人入住&gt;&lt;不退款&gt;</t>
  </si>
  <si>
    <t>LEE/JUNGMIN</t>
  </si>
  <si>
    <t xml:space="preserve">2775715	</t>
  </si>
  <si>
    <t xml:space="preserve">400729	</t>
  </si>
  <si>
    <t xml:space="preserve">21712580718	</t>
  </si>
  <si>
    <t>[多特蒙德]多特蒙德总台A&amp;O旅馆&amp;旅舍(a&amp;o Dortmund Hauptbahnhof)(55841925)</t>
  </si>
  <si>
    <t>标准房（双人床或双床）&lt;2人入住&gt;&lt;不退款&gt;</t>
  </si>
  <si>
    <t>Damm/Martin</t>
  </si>
  <si>
    <t xml:space="preserve">2776113	</t>
  </si>
  <si>
    <t xml:space="preserve">21713165557	</t>
  </si>
  <si>
    <t>[新山]新山晶冠酒店(Crystal Crown Hotel JB)(55289970)</t>
  </si>
  <si>
    <t>高级房(双床)&lt;2人入住&gt;&lt;不退款&gt;&lt;早餐&gt;</t>
  </si>
  <si>
    <t>TEO/ YEW CHAI</t>
  </si>
  <si>
    <t xml:space="preserve">2776298	</t>
  </si>
  <si>
    <t xml:space="preserve">21713730993	</t>
  </si>
  <si>
    <t>[北雅加达]雅加达尼欧玛纳戈广场酒店(Neo Hotel Mangga Dua by ASTON)(55253987)</t>
  </si>
  <si>
    <t>尼欧房&lt;2人入住&gt;&lt;不退款&gt;</t>
  </si>
  <si>
    <t>LISTIANI/DEVI LISTIANI</t>
  </si>
  <si>
    <t xml:space="preserve">2776488	</t>
  </si>
  <si>
    <t xml:space="preserve">21714419719	</t>
  </si>
  <si>
    <t>[曼谷]曼谷是隆假日酒店 (SHA plus+)(Holiday Inn Bangkok Silom (SHA plus+))(54503370)</t>
  </si>
  <si>
    <t>XU/XIAOQING</t>
  </si>
  <si>
    <t xml:space="preserve">2776675	</t>
  </si>
  <si>
    <t xml:space="preserve">acknowledged	</t>
  </si>
  <si>
    <t xml:space="preserve">21716207637	</t>
  </si>
  <si>
    <t>[萨瑟克]citizenM 伦敦泰晤士河畔酒店(Citizenm London Bankside)(89917052)</t>
  </si>
  <si>
    <t>Langan/Paul</t>
  </si>
  <si>
    <t xml:space="preserve">2777118	</t>
  </si>
  <si>
    <t xml:space="preserve">21719275685	</t>
  </si>
  <si>
    <t>[斯德哥尔摩]六点酒店(At Six)(55745394)</t>
  </si>
  <si>
    <t>双床房&lt;2人入住&gt;&lt;不退款&gt;&lt;早餐&gt;</t>
  </si>
  <si>
    <t>CHEN/SHU,Zhang/Zihan</t>
  </si>
  <si>
    <t xml:space="preserve">2777688	</t>
  </si>
  <si>
    <t xml:space="preserve">70728SE111446	</t>
  </si>
  <si>
    <t xml:space="preserve">21722749000	</t>
  </si>
  <si>
    <t>[巴厘巴板]巴厘巴板奎斯特酒店(Quest Hotel Balikpapan by ASTON)(55598959)</t>
  </si>
  <si>
    <t>高级房&lt;2人入住&gt;&lt;不退款&gt;</t>
  </si>
  <si>
    <t>SARI/LINA PUSPITA</t>
  </si>
  <si>
    <t xml:space="preserve">2777805	</t>
  </si>
  <si>
    <t xml:space="preserve">21722824421	</t>
  </si>
  <si>
    <t>[南雅加达]雅加达克巴约蓝尼奥酒店(Hotel Neo+ Kebayoran Jakarta)(55478158)</t>
  </si>
  <si>
    <t>空间房&lt;2人入住&gt;&lt;不退款&gt;&lt;早餐&gt;</t>
  </si>
  <si>
    <t>OKTARLINA/RASMI</t>
  </si>
  <si>
    <t xml:space="preserve">2777818	</t>
  </si>
  <si>
    <t xml:space="preserve">21723218964	</t>
  </si>
  <si>
    <t>[首尔]三井酒店(Hotel Samjung)(55337145)</t>
  </si>
  <si>
    <t>CHANG/JIAN,CHANG/TINGTING</t>
  </si>
  <si>
    <t xml:space="preserve">2777872	</t>
  </si>
  <si>
    <t xml:space="preserve">22026804	</t>
  </si>
  <si>
    <t xml:space="preserve">21725285346	</t>
  </si>
  <si>
    <t>[加帝夫]加帝夫乡村酒店(Village Hotel Cardiff)(89917741)</t>
  </si>
  <si>
    <t>双床房&lt;2人入住&gt;&lt;不退款&gt;</t>
  </si>
  <si>
    <t>PARTIES/PORTABLE</t>
  </si>
  <si>
    <t xml:space="preserve">2778337	</t>
  </si>
  <si>
    <t xml:space="preserve">119718646	</t>
  </si>
  <si>
    <t xml:space="preserve">21725522337	</t>
  </si>
  <si>
    <t>[福斯－杜伊瓜苏]塔拉巴酒店(Tarobá Hotel)(55611824)</t>
  </si>
  <si>
    <t>martins/stefano franchi</t>
  </si>
  <si>
    <t xml:space="preserve">2778392	</t>
  </si>
  <si>
    <t xml:space="preserve">66236744	</t>
  </si>
  <si>
    <t xml:space="preserve">21725754095	</t>
  </si>
  <si>
    <t>[曼谷]优本纳沙通(Urbana Sathorn, Bangkok)(68545418)</t>
  </si>
  <si>
    <t>两卧室尊贵房&lt;4人入住&gt;&lt;不退款&gt;&lt;早餐&gt;</t>
  </si>
  <si>
    <t>WANG/BO QIAN</t>
  </si>
  <si>
    <t xml:space="preserve">2778421	</t>
  </si>
  <si>
    <t xml:space="preserve">4027473280366	</t>
  </si>
  <si>
    <t xml:space="preserve">21725876438	</t>
  </si>
  <si>
    <t>[null](94360805)</t>
  </si>
  <si>
    <t xml:space="preserve">21725955353	</t>
  </si>
  <si>
    <t>[乔治市]槟城东方大酒店 (槟城对抗新冠肺炎认证)(Eastern &amp; Oriental Hotel (PenangFightCovid-19 Certified))(55320435)</t>
  </si>
  <si>
    <t>转角套房&lt;2人入住&gt;&lt;不退款&gt;&lt;早餐&gt;</t>
  </si>
  <si>
    <t>sia/chung yong</t>
  </si>
  <si>
    <t xml:space="preserve">2778531	</t>
  </si>
  <si>
    <t xml:space="preserve">1405202591	</t>
  </si>
  <si>
    <t xml:space="preserve">21727192419	</t>
  </si>
  <si>
    <t>[碧瑶]波狄恩精品酒店(The Podium Boutique Hotel)(92030924)</t>
  </si>
  <si>
    <t>青铜双床房&lt;2人入住&gt;&lt;不退款&gt;&lt;早餐&gt;</t>
  </si>
  <si>
    <t>Ababao/Arthur Jay,Labrador/Vircent,Valerio/Jonard</t>
  </si>
  <si>
    <t xml:space="preserve">2778814	</t>
  </si>
  <si>
    <t xml:space="preserve">21729384206	</t>
  </si>
  <si>
    <t>[罗马]亚缇斯酒店(Hotel Artis)(55560433)</t>
  </si>
  <si>
    <t>客房&lt;2人入住&gt;&lt;不退款&gt;</t>
  </si>
  <si>
    <t>RAFFAELE/MOLITERNI,RAFFAELE/MOLITERNI</t>
  </si>
  <si>
    <t xml:space="preserve">2779344	</t>
  </si>
  <si>
    <t xml:space="preserve">21729867620	</t>
  </si>
  <si>
    <t>标准房(双床)&lt;2人入住&gt;&lt;不退款&gt;</t>
  </si>
  <si>
    <t>PENG/XIZHI</t>
  </si>
  <si>
    <t xml:space="preserve">2779478	</t>
  </si>
  <si>
    <t xml:space="preserve">21730308315	</t>
  </si>
  <si>
    <t>[北雅加达]雅加达东荟城智选假日酒店(Holiday Inn Express Jakarta Pluit Citygate, an IHG Hotel)(55426409)</t>
  </si>
  <si>
    <t>GUO/FENGZE</t>
  </si>
  <si>
    <t xml:space="preserve">2779574	</t>
  </si>
  <si>
    <t xml:space="preserve">21734171659	</t>
  </si>
  <si>
    <t>[Tekelli Mahallesi]博物馆酒店(Museum Hotel)(55547349)</t>
  </si>
  <si>
    <t>豪华房&lt;2人入住&gt;&lt;不退款&gt;&lt;早餐&gt;</t>
  </si>
  <si>
    <t>Huang/Xintuo</t>
  </si>
  <si>
    <t xml:space="preserve">2779916	</t>
  </si>
  <si>
    <t xml:space="preserve">-1405455572	</t>
  </si>
  <si>
    <t xml:space="preserve">21735260879	</t>
  </si>
  <si>
    <t>YU/DAHYE</t>
  </si>
  <si>
    <t xml:space="preserve">2780180	</t>
  </si>
  <si>
    <t xml:space="preserve">22026867	</t>
  </si>
  <si>
    <t xml:space="preserve">21738871834	</t>
  </si>
  <si>
    <t>[斯坦斯特德]伦敦斯坦斯特德机场丽笙酒店(Radisson Blu Hotel London Stansted Airport)(55321090)</t>
  </si>
  <si>
    <t>ROLPH/DIETER</t>
  </si>
  <si>
    <t xml:space="preserve">2781339	</t>
  </si>
  <si>
    <t xml:space="preserve">21741333041	</t>
  </si>
  <si>
    <t>[埃奇韦尔]伦敦北华美达酒店(Ramada London North)(55841795)</t>
  </si>
  <si>
    <t>JOHAL/ANISHA</t>
  </si>
  <si>
    <t xml:space="preserve">2782165	</t>
  </si>
  <si>
    <t xml:space="preserve">81002EE002770	</t>
  </si>
  <si>
    <t xml:space="preserve">21741908960	</t>
  </si>
  <si>
    <t>[慕尼黑]尼乌洛克酒店(The Niu Loco)(96745801)</t>
  </si>
  <si>
    <t>标准房&lt;2人入住&gt;&lt;不退款&gt;</t>
  </si>
  <si>
    <t>Lange/Steven</t>
  </si>
  <si>
    <t xml:space="preserve">2782424	</t>
  </si>
  <si>
    <t xml:space="preserve">_1406225023	</t>
  </si>
  <si>
    <t xml:space="preserve">21749254248	</t>
  </si>
  <si>
    <t>[巴都丁宜]槟城松园酒店 (槟城对抗新冠肺炎认证)(Lone Pine Hotel Penang (PenangFightCovid-19 Certified))(55465117)</t>
  </si>
  <si>
    <t>尊贵园景房&lt;2人入住&gt;&lt;不退款&gt;</t>
  </si>
  <si>
    <t>ATIF/MUHAMMAD</t>
  </si>
  <si>
    <t xml:space="preserve">2783915	</t>
  </si>
  <si>
    <t xml:space="preserve">21750195200	</t>
  </si>
  <si>
    <t>[Racha Thewa]素万那普机场奇迹酒店(Miracle Suvarnabhumi Airport)(55841680)</t>
  </si>
  <si>
    <t>Wang/Guangxu</t>
  </si>
  <si>
    <t xml:space="preserve">2784262	</t>
  </si>
  <si>
    <t xml:space="preserve">255153	</t>
  </si>
  <si>
    <t xml:space="preserve">21754294898	</t>
  </si>
  <si>
    <t>[Kabil]潘比尔服务式住宅公寓酒店(Panbil Residence Serviced Apartment)(92030991)</t>
  </si>
  <si>
    <t>高级房&lt;2人入住&gt;&lt;不退款&gt;&lt;早餐&gt;</t>
  </si>
  <si>
    <t>DENG/YUEBIN</t>
  </si>
  <si>
    <t xml:space="preserve">2785736	</t>
  </si>
  <si>
    <t xml:space="preserve">27790	</t>
  </si>
  <si>
    <t xml:space="preserve">999221754308450	</t>
  </si>
  <si>
    <t>[金边]幸运星 2 号酒店(Lucky Star 2 Hotel)(55426624)</t>
  </si>
  <si>
    <t>tan/tanyun</t>
  </si>
  <si>
    <t xml:space="preserve">2785739	</t>
  </si>
  <si>
    <t xml:space="preserve">21758402085	</t>
  </si>
  <si>
    <t>[巴西利亚]库比契克广场酒店(Kubitschek Plaza Hotel)(89919324)</t>
  </si>
  <si>
    <t>SILVEIRA CARVALHO/BEATRIZ CARDOZO,BERNARDES/WALESKA</t>
  </si>
  <si>
    <t xml:space="preserve">2786095	</t>
  </si>
  <si>
    <t xml:space="preserve">9150033292970	</t>
  </si>
  <si>
    <t xml:space="preserve">21759734858	</t>
  </si>
  <si>
    <t>[布宜诺斯艾利斯]欧洲 725 号酒店(725 Continental)(55328678)</t>
  </si>
  <si>
    <t>高级双人房&lt;2人入住&gt;&lt;不退款&gt;&lt;早餐&gt;</t>
  </si>
  <si>
    <t>Perez/Mateo Daniel</t>
  </si>
  <si>
    <t xml:space="preserve">2786401	</t>
  </si>
  <si>
    <t xml:space="preserve">9164149129093	</t>
  </si>
  <si>
    <t xml:space="preserve">21760298770	</t>
  </si>
  <si>
    <t>ZENG/QINGWEN</t>
  </si>
  <si>
    <t xml:space="preserve">2786589	</t>
  </si>
  <si>
    <t xml:space="preserve">25902492	</t>
  </si>
  <si>
    <t xml:space="preserve">21761561281	</t>
  </si>
  <si>
    <t>[班夫]班夫阿斯彭木屋酒店(Banff Aspen Lodge)(56206356)</t>
  </si>
  <si>
    <t>尊贵两张大号床房&lt;2人入住&gt;&lt;不退款&gt;&lt;早餐&gt;</t>
  </si>
  <si>
    <t>Norman/Kyle</t>
  </si>
  <si>
    <t xml:space="preserve">2787025	</t>
  </si>
  <si>
    <t xml:space="preserve">21762134344	</t>
  </si>
  <si>
    <t>[北干巴鲁]北干巴鲁福克斯哈里斯酒店(FOX Hotel Pekanbaru)(55329380)</t>
  </si>
  <si>
    <t>Suwanto/Suwanto</t>
  </si>
  <si>
    <t xml:space="preserve">2787287	</t>
  </si>
  <si>
    <t xml:space="preserve">21763338469	</t>
  </si>
  <si>
    <t>CHI/ENBO</t>
  </si>
  <si>
    <t xml:space="preserve">2787614	</t>
  </si>
  <si>
    <t xml:space="preserve">21763649868	</t>
  </si>
  <si>
    <t>[甲米]金海滩度假酒店(SHA Extra Plus)(Golden Beach Resort)(55768509)</t>
  </si>
  <si>
    <t>按摩浴缸别墅&lt;2人入住&gt;&lt;不退款&gt;&lt;早餐&gt;</t>
  </si>
  <si>
    <t>COX /KHANTHALY</t>
  </si>
  <si>
    <t xml:space="preserve">2787700	</t>
  </si>
  <si>
    <t xml:space="preserve">21764247863	</t>
  </si>
  <si>
    <t>[吉隆坡]吉隆坡双威太子大酒店(Sunway Hotel Putra Kuala Lumpur)(55290388)</t>
  </si>
  <si>
    <t>LIU feifei/Jerry,Zheng lei/Zac</t>
  </si>
  <si>
    <t xml:space="preserve">2787894	</t>
  </si>
  <si>
    <t xml:space="preserve">548788738	</t>
  </si>
  <si>
    <t xml:space="preserve">999221764878763	</t>
  </si>
  <si>
    <t>[贝尔格莱德]贝尔格莱德市酒店(Belgrade City Hotel)(55426385)</t>
  </si>
  <si>
    <t>zhang/jian</t>
  </si>
  <si>
    <t xml:space="preserve">2788067	</t>
  </si>
  <si>
    <t xml:space="preserve">21765203788	</t>
  </si>
  <si>
    <t>[新德里]新德里机场诺富特酒店(Novotel New Delhi Aerocity Hotel)(55733372)</t>
  </si>
  <si>
    <t>标准双床房&lt;2人入住&gt;&lt;不退款&gt;&lt;早餐&gt;</t>
  </si>
  <si>
    <t>LALCHANDANI /MANISH</t>
  </si>
  <si>
    <t xml:space="preserve">2788177	</t>
  </si>
  <si>
    <t xml:space="preserve">21765750068	</t>
  </si>
  <si>
    <t>[南雅加达]雅加达西玛图旁公寓(Ra Premier Simatupang)(69451918)</t>
  </si>
  <si>
    <t>豪华特大床房（Ra）&lt;2人入住&gt;&lt;不退款&gt;&lt;早餐&gt;</t>
  </si>
  <si>
    <t>SWARADHEKA/SHAHNAS AYU</t>
  </si>
  <si>
    <t xml:space="preserve">2788390	</t>
  </si>
  <si>
    <t xml:space="preserve">-1407539910	</t>
  </si>
  <si>
    <t xml:space="preserve">21766009839	</t>
  </si>
  <si>
    <t>[坤甸]坤甸尼奥噶迦玛达酒店(Hotel Neo Gajah Mada Pontianak by ASTON)(55543096)</t>
  </si>
  <si>
    <t>ADRIA/FRANSISKA</t>
  </si>
  <si>
    <t xml:space="preserve">2788489	</t>
  </si>
  <si>
    <t xml:space="preserve">21766242238	</t>
  </si>
  <si>
    <t>[班贾尔马辛]班贾尔马辛艾哈迈德亚尼法维酒店(favehotel Ahmad Yani Banjarmasin)(55312461)</t>
  </si>
  <si>
    <t>致爱房&lt;2人入住&gt;&lt;不退款&gt;</t>
  </si>
  <si>
    <t>SIU/KOON FUNG RAYMOND</t>
  </si>
  <si>
    <t xml:space="preserve">2788562	</t>
  </si>
  <si>
    <t xml:space="preserve">21766662762	</t>
  </si>
  <si>
    <t>一室房&lt;2人入住&gt;&lt;不退款&gt;</t>
  </si>
  <si>
    <t>SELVIA/FANY</t>
  </si>
  <si>
    <t xml:space="preserve">2788714	</t>
  </si>
  <si>
    <t xml:space="preserve">21767537889	</t>
  </si>
  <si>
    <t>[巴革]万达贝斯特韦斯特优质大酒店(Best Western Plus Wanda Grand Hotel)(55451971)</t>
  </si>
  <si>
    <t>双人或双床高级间&lt;2人入住&gt;&lt;不退款&gt;</t>
  </si>
  <si>
    <t>KONGKAEW/NUTCHAPASORN</t>
  </si>
  <si>
    <t xml:space="preserve">2789036	</t>
  </si>
  <si>
    <t xml:space="preserve">BK003034	</t>
  </si>
  <si>
    <t xml:space="preserve">21767544987	</t>
  </si>
  <si>
    <t>Bernhard/Chris</t>
  </si>
  <si>
    <t xml:space="preserve">2789039	</t>
  </si>
  <si>
    <t xml:space="preserve">133057	</t>
  </si>
  <si>
    <t xml:space="preserve">21767572145	</t>
  </si>
  <si>
    <t>[巴厘巴板]巴厘巴板新式酒店(Hotel Neo+ Balikpapan by ASTON)(55799126)</t>
  </si>
  <si>
    <t>你欧房&lt;2人入住&gt;&lt;不退款&gt;</t>
  </si>
  <si>
    <t>ELVIANI/RISA</t>
  </si>
  <si>
    <t xml:space="preserve">2789044	</t>
  </si>
  <si>
    <t xml:space="preserve">21768026830	</t>
  </si>
  <si>
    <t>[普吉岛]芭东海滩贝斯特韦斯特酒店(SHA Extra Plus)(Best Western Patong Beach)(55280365)</t>
  </si>
  <si>
    <t>CHO/YAT WING KELVIN</t>
  </si>
  <si>
    <t xml:space="preserve">2789296	</t>
  </si>
  <si>
    <t xml:space="preserve"> 489785	</t>
  </si>
  <si>
    <t xml:space="preserve">21772240199	</t>
  </si>
  <si>
    <t>[基尔]基尔阿卡德米尔诺富姆酒店(Novum Akademiehotel Kiel)(91545509)</t>
  </si>
  <si>
    <t>基础双床房&lt;2人入住&gt;&lt;不退款&gt;</t>
  </si>
  <si>
    <t>MAMOLO/MARJUN</t>
  </si>
  <si>
    <t xml:space="preserve">2789603	</t>
  </si>
  <si>
    <t xml:space="preserve">_1407768563	</t>
  </si>
  <si>
    <t xml:space="preserve">21772613093	</t>
  </si>
  <si>
    <t>[斯廷博特斯普林斯]兔耳汽车旅馆(Rabbit Ears Motel)(90373321)</t>
  </si>
  <si>
    <t>标准间1张大床&lt;2人入住&gt;&lt;不退款&gt;&lt;早餐&gt;</t>
  </si>
  <si>
    <t>Koren/Greg</t>
  </si>
  <si>
    <t xml:space="preserve">2789690	</t>
  </si>
  <si>
    <t xml:space="preserve">0041	</t>
  </si>
  <si>
    <t xml:space="preserve">21772625008	</t>
  </si>
  <si>
    <t>[伊斯坦布尔]安卡商业园区酒店(Anka Business Park Hotel)(90369596)</t>
  </si>
  <si>
    <t>标准间1特大床&lt;2人入住&gt;&lt;不退款&gt;&lt;早餐&gt;</t>
  </si>
  <si>
    <t>Tutucu/Abdulhaluk</t>
  </si>
  <si>
    <t xml:space="preserve">2789703	</t>
  </si>
  <si>
    <t xml:space="preserve">1407835209	</t>
  </si>
  <si>
    <t xml:space="preserve">21772647170	</t>
  </si>
  <si>
    <t>[柏林]东柏林城市酒店(City Hotel Berlin East)(55439330)</t>
  </si>
  <si>
    <t>Olech/Lukasz,Olech/Lukasz</t>
  </si>
  <si>
    <t xml:space="preserve">2789719	</t>
  </si>
  <si>
    <t xml:space="preserve">127144877	</t>
  </si>
  <si>
    <t xml:space="preserve">21772665050	</t>
  </si>
  <si>
    <t>[纳帕]纳帕河旅馆(Napa River Inn)(92032140)</t>
  </si>
  <si>
    <t>Thompson/Brad</t>
  </si>
  <si>
    <t xml:space="preserve">2789743	</t>
  </si>
  <si>
    <t xml:space="preserve">19120SE052764	</t>
  </si>
  <si>
    <t xml:space="preserve">21772822676	</t>
  </si>
  <si>
    <t>[北安普敦]北安普顿镇中央丽柏酒店(Park Inn by Radisson Northampton Town Centre)(55312465)</t>
  </si>
  <si>
    <t>McCarrick/Dane</t>
  </si>
  <si>
    <t xml:space="preserve">2789866	</t>
  </si>
  <si>
    <t xml:space="preserve">21772947814	</t>
  </si>
  <si>
    <t>[蒙特利尔]蒙特利尔市中心旅客之家酒店(Hotel Travelodge Montreal Centre)(55831941)</t>
  </si>
  <si>
    <t>Gaudet/Steven</t>
  </si>
  <si>
    <t xml:space="preserve">2789896	</t>
  </si>
  <si>
    <t xml:space="preserve">21773048941	</t>
  </si>
  <si>
    <t>[帕克斯托尼亚]哈里斯堡 - 赫尔希地区品质酒店(Quality Inn Harrisburg - Hershey Area)(91809135)</t>
  </si>
  <si>
    <t>标准房, 2 张大床房&lt;2人入住&gt;&lt;不退款&gt;&lt;早餐&gt;</t>
  </si>
  <si>
    <t>Velazquez Hernandez/Jose Luis</t>
  </si>
  <si>
    <t xml:space="preserve">2789934	</t>
  </si>
  <si>
    <t xml:space="preserve">21773337475	</t>
  </si>
  <si>
    <t>[中雅加达]曼格碧莎请你停留酒店(U Stay Hotel Mangga Besar)(95390195)</t>
  </si>
  <si>
    <t>SALIM/MARIANA</t>
  </si>
  <si>
    <t xml:space="preserve">2790027	</t>
  </si>
  <si>
    <t xml:space="preserve">33611636dab4a78cd1	</t>
  </si>
  <si>
    <t xml:space="preserve">21773399567	</t>
  </si>
  <si>
    <t>欧力嗯房&lt;2人入住&gt;&lt;不退款&gt;&lt;早餐&gt;</t>
  </si>
  <si>
    <t>ZHAO/YAN</t>
  </si>
  <si>
    <t xml:space="preserve">2790043	</t>
  </si>
  <si>
    <t xml:space="preserve">21773874361	</t>
  </si>
  <si>
    <t>[曼谷]曼谷H2酒店(H2 Hotel Bangkok)(55289924)</t>
  </si>
  <si>
    <t>CHAIPORNJAREANSRI/PATHARAPOL,RATTANASUPA/TAMMITA</t>
  </si>
  <si>
    <t xml:space="preserve">2790258	</t>
  </si>
  <si>
    <t xml:space="preserve">21774071794	</t>
  </si>
  <si>
    <t>[吉隆坡]吉隆坡太平洋酒店(Grand Pacific Kuala Lumpur)(55290384)</t>
  </si>
  <si>
    <t>TUAN SAIFUZIE/NIK MOHD FADHLIELLAH ,MOHD ZAKARIA/MUHAMMAD AMIN</t>
  </si>
  <si>
    <t xml:space="preserve">2790341	</t>
  </si>
  <si>
    <t xml:space="preserve">21774113800	</t>
  </si>
  <si>
    <t>[卡尔斯巴德]美国长住酒店 - 圣迭戈 - 卡尔斯巴德海滨村庄(Extended Stay America Suites - San Diego - Carlsbad Village by The Sea)(77366389)</t>
  </si>
  <si>
    <t>1号工作室大床&lt;2人入住&gt;&lt;不退款&gt;&lt;早餐&gt;</t>
  </si>
  <si>
    <t>Kennedy/Jon</t>
  </si>
  <si>
    <t xml:space="preserve">2790358	</t>
  </si>
  <si>
    <t xml:space="preserve">21774186679	</t>
  </si>
  <si>
    <t>[阿波罗湾]阿波罗湾辉煌海景汽车旅店(A Great Ocean View Motel)(97600064)</t>
  </si>
  <si>
    <t>双床房, 阳台, 海洋景观&lt;2人入住&gt;&lt;不退款&gt;</t>
  </si>
  <si>
    <t>ROY/JOHN DANIEL</t>
  </si>
  <si>
    <t xml:space="preserve">2790386	</t>
  </si>
  <si>
    <t xml:space="preserve">-1408019500	</t>
  </si>
  <si>
    <t xml:space="preserve">21774214570	</t>
  </si>
  <si>
    <t>[河内]河内拉斯托里亚酒店(Hanoi La Storia Hotel)(70391821)</t>
  </si>
  <si>
    <t>豪华客房（城景）&lt;2人入住&gt;&lt;不退款&gt;&lt;早餐&gt;</t>
  </si>
  <si>
    <t>LI/GUOQING</t>
  </si>
  <si>
    <t xml:space="preserve">2790394	</t>
  </si>
  <si>
    <t xml:space="preserve">1408020825	</t>
  </si>
  <si>
    <t xml:space="preserve">21774284909	</t>
  </si>
  <si>
    <t>[约翰内斯堡]奥利弗坦博国际机场城市旅馆酒店(City Lodge Hotel at or Tambo International Airport)(55346098)</t>
  </si>
  <si>
    <t>Matukutire/Vandudziraishe Clear</t>
  </si>
  <si>
    <t xml:space="preserve">2790414	</t>
  </si>
  <si>
    <t xml:space="preserve">21774571360	</t>
  </si>
  <si>
    <t>[首尔]首尔明洞相铁喜普乐吉酒店(Sotetsu Hotels The Splaisir Seoul Myeongdong)(55299808)</t>
  </si>
  <si>
    <t>AHN/TAEWOON</t>
  </si>
  <si>
    <t xml:space="preserve">2790543	</t>
  </si>
  <si>
    <t xml:space="preserve">ZY2211113401	</t>
  </si>
  <si>
    <t xml:space="preserve">21774990719	</t>
  </si>
  <si>
    <t>[顺化]顺化尼斯酒店(Nice Hue Hotel)(92031338)</t>
  </si>
  <si>
    <t>两居室豪华客房（城景）&lt;2人入住&gt;&lt;不退款&gt;</t>
  </si>
  <si>
    <t>TUNKHAM/YUTTHAJAK,THEPMONGKOL/NARATHIP</t>
  </si>
  <si>
    <t xml:space="preserve">2790695	</t>
  </si>
  <si>
    <t xml:space="preserve">Confirmed on mobile app	</t>
  </si>
  <si>
    <t xml:space="preserve">21775040873	</t>
  </si>
  <si>
    <t>[钱德勒]凤凰钱德勒万怡酒店(Sonesta Select Phoenix Chandler)(68025886)</t>
  </si>
  <si>
    <t>特大床房带沙发床&lt;2人入住&gt;&lt;不退款&gt;</t>
  </si>
  <si>
    <t>LEARSON /ERIKA</t>
  </si>
  <si>
    <t xml:space="preserve">2790706	</t>
  </si>
  <si>
    <t xml:space="preserve">21774991424	</t>
  </si>
  <si>
    <t>[底特律]热血车城娱乐场酒店(MotorCity Casino Hotel)(91544840)</t>
  </si>
  <si>
    <t>Gingles/Clarence</t>
  </si>
  <si>
    <t xml:space="preserve">2790697	</t>
  </si>
  <si>
    <t xml:space="preserve">21775045020	</t>
  </si>
  <si>
    <t>[曼谷]曼谷野餐酒店 - 兰南(SHA Extra Plus)(Picnic Hotel Bangkok - Rang Nam(SHA Extra Plus))(55465149)</t>
  </si>
  <si>
    <t>WONGMANEE/JAKAWAN</t>
  </si>
  <si>
    <t xml:space="preserve">2790712	</t>
  </si>
  <si>
    <t xml:space="preserve">21775498020	</t>
  </si>
  <si>
    <t>[曼谷]曼谷皇家套房酒店 (SHA Plus+)(Royal Suite Hotel Bangkok)(55799391)</t>
  </si>
  <si>
    <t>HU/YANYUN</t>
  </si>
  <si>
    <t xml:space="preserve">2790850	</t>
  </si>
  <si>
    <t xml:space="preserve">21775684739	</t>
  </si>
  <si>
    <t>BURANAKORN/JETAPORN</t>
  </si>
  <si>
    <t xml:space="preserve">2790903	</t>
  </si>
  <si>
    <t xml:space="preserve">21775922137	</t>
  </si>
  <si>
    <t>[利川市]一流酒店(Hotel the Class)(90385022)</t>
  </si>
  <si>
    <t>han/taehyung</t>
  </si>
  <si>
    <t xml:space="preserve">2790980	</t>
  </si>
  <si>
    <t xml:space="preserve">1408081290	</t>
  </si>
  <si>
    <t xml:space="preserve">21775918218	</t>
  </si>
  <si>
    <t>TEY/WARREN</t>
  </si>
  <si>
    <t xml:space="preserve">2790979	</t>
  </si>
  <si>
    <t xml:space="preserve">21775965148	</t>
  </si>
  <si>
    <t xml:space="preserve">21776730324	</t>
  </si>
  <si>
    <t>[釜山]釜山17号酒店(17th Hotel Busan)(55452026)</t>
  </si>
  <si>
    <t>豪华大床房&lt;2人入住&gt;&lt;不退款&gt;</t>
  </si>
  <si>
    <t>Kim/Gaeun,Lee/Youngju</t>
  </si>
  <si>
    <t xml:space="preserve">2791314	</t>
  </si>
  <si>
    <t xml:space="preserve">1408110064	</t>
  </si>
  <si>
    <t xml:space="preserve">21777178390	</t>
  </si>
  <si>
    <t>[大邱]索诺休闲屋旅馆(Casual House Sono)(56140456)</t>
  </si>
  <si>
    <t>NAM/SANGWOO</t>
  </si>
  <si>
    <t xml:space="preserve">2791485	</t>
  </si>
  <si>
    <t>退单</t>
  </si>
  <si>
    <t xml:space="preserve">21237095616	</t>
  </si>
  <si>
    <t>赔款</t>
  </si>
  <si>
    <t>[巴厘岛]巴厘岛王朝假日酒店(Bali Dynasty Resort)(46053022)</t>
  </si>
  <si>
    <t>园景家庭房&lt;2人入住&gt;&lt;不退款&gt;&lt;早餐&gt;</t>
  </si>
  <si>
    <t>GUO/WEI</t>
  </si>
  <si>
    <t xml:space="preserve">VHP-2809828_1	</t>
  </si>
  <si>
    <t xml:space="preserve">21229391001	</t>
  </si>
  <si>
    <t>[纽约]阿美瑞卡纳客栈酒店(Americana Inn)(46053022)</t>
  </si>
  <si>
    <t>标准双人房带公共浴室&lt;2人入住&gt;&lt;不退款&gt;</t>
  </si>
  <si>
    <t>Rentsch/Ana</t>
  </si>
  <si>
    <t xml:space="preserve">2714696	</t>
  </si>
  <si>
    <t xml:space="preserve">21336115231	</t>
  </si>
  <si>
    <t>[北雅加达]雅加达诺富特曼加达广场酒店(Novotel Jakarta Mangga Dua Square)(46053022)</t>
  </si>
  <si>
    <t>豪华特大床房&lt;2人入住&gt;&lt;不退款&gt;&lt;早餐&gt;</t>
  </si>
  <si>
    <t>FUJISAWA/TOSHIYA</t>
  </si>
  <si>
    <t xml:space="preserve">21342239182	</t>
  </si>
  <si>
    <t>[迪拜]迪拜皇冠酒店(Taj Dubai)(46053022)</t>
  </si>
  <si>
    <t>城市景观豪华客房&lt;2人入住&gt;&lt;不退款&gt;&lt;早餐&gt;</t>
  </si>
  <si>
    <t>TAN/SHUANG,ADIL/RASHID</t>
  </si>
  <si>
    <t xml:space="preserve">21434648550	</t>
  </si>
  <si>
    <t>[曼谷]曼谷梵尼克斯素坤逸11酒店(Le Fenix Sukhumvit 11 Bangkok)(46053022)</t>
  </si>
  <si>
    <t>Nanthananatthakul /Thanyamat</t>
  </si>
  <si>
    <t xml:space="preserve">2736822	</t>
  </si>
  <si>
    <t xml:space="preserve">21426813971	</t>
  </si>
  <si>
    <t>[肯辛顿-切尔西区]伦敦肯辛顿公园豪华酒店(Park Grand London Kensington)(46053022)</t>
  </si>
  <si>
    <t>高级双人床房&lt;2人入住&gt;&lt;不退款&gt;</t>
  </si>
  <si>
    <t>Mlo/Cella</t>
  </si>
  <si>
    <t xml:space="preserve">21450901717	</t>
  </si>
  <si>
    <t>[曼谷]钻石城酒店 (SHA Certified)(Diamond City Hotel (SHA Certified))(46053022)</t>
  </si>
  <si>
    <t>CHOUPIKROH/SIRIKANYAPAK</t>
  </si>
  <si>
    <t xml:space="preserve">21314324794	</t>
  </si>
  <si>
    <t>[肯辛顿-切尔西区]伦敦肯辛顿国敦酒店(Copthorne Tara Hotel London Kensington)(46053022)</t>
  </si>
  <si>
    <t>俱乐部双人床房&lt;2人入住&gt;&lt;不退款&gt;&lt;早餐&gt;</t>
  </si>
  <si>
    <t>Dunger /Evelin</t>
  </si>
  <si>
    <t xml:space="preserve">1839721	</t>
  </si>
  <si>
    <t xml:space="preserve">21443928424	</t>
  </si>
  <si>
    <t>[湄林]度昂大拉旅馆(Duangdara Guesthouse)(46053022)</t>
  </si>
  <si>
    <t>WORAKITPHANIT /YOSAPHAT</t>
  </si>
  <si>
    <t xml:space="preserve">2738311	</t>
  </si>
  <si>
    <t xml:space="preserve">2027493471	</t>
  </si>
  <si>
    <t xml:space="preserve">21364055691	</t>
  </si>
  <si>
    <t>[波尔多]波尔多丽笙蓝标酒店(Radisson Blu Bordeaux)(46053022)</t>
  </si>
  <si>
    <t>标准间&lt;2人入住&gt;&lt;不退款&gt;&lt;早餐&gt;</t>
  </si>
  <si>
    <t>Wang/Hanxiao</t>
  </si>
  <si>
    <t xml:space="preserve">0038613050	</t>
  </si>
  <si>
    <t xml:space="preserve">21506177710	</t>
  </si>
  <si>
    <t>[克利尔沃特]阳台花园旅店(Terrace Garden Inn)(46053022)</t>
  </si>
  <si>
    <t>特大床房(高效)&lt;2人入住&gt;&lt;不退款&gt;</t>
  </si>
  <si>
    <t>Crawford /Keonna</t>
  </si>
  <si>
    <t xml:space="preserve">21561855864	</t>
  </si>
  <si>
    <t>[曼谷]阿瓦尼阿特里姆曼谷酒店(SHA认证)(Avani Atrium Bangkok Hotel (SHA Certified))(46053022)</t>
  </si>
  <si>
    <t>阿瓦尼尊贵房&lt;2人入住&gt;&lt;不退款&gt;</t>
  </si>
  <si>
    <t>RAJITVIT/THUNCHANOK</t>
  </si>
  <si>
    <t xml:space="preserve">21580942615	</t>
  </si>
  <si>
    <t>[陈厝港]百万酒店(1 Million Hotel)(46053022)</t>
  </si>
  <si>
    <t>行政客房, 1 张特大床&lt;2人入住&gt;&lt;不退款&gt;</t>
  </si>
  <si>
    <t>Nie/Xuting</t>
  </si>
  <si>
    <t xml:space="preserve">2759941	</t>
  </si>
  <si>
    <t xml:space="preserve">21611148144	</t>
  </si>
  <si>
    <t>[拉斯维加斯]贝拉吉奥度假村(Bellagio)(46053022)</t>
  </si>
  <si>
    <t>度假两张大床房&lt;2人入住&gt;&lt;不退款&gt;</t>
  </si>
  <si>
    <t>Castellanos/Adalberto</t>
  </si>
  <si>
    <t xml:space="preserve">2764844	</t>
  </si>
  <si>
    <t xml:space="preserve">21621585046	</t>
  </si>
  <si>
    <t>[胡志明市]胡志明伊甸花园酒店(Eden Garden Hotel)(46053022)</t>
  </si>
  <si>
    <t>MINH/HOANG DUC</t>
  </si>
  <si>
    <t xml:space="preserve">2766523	</t>
  </si>
  <si>
    <t>，</t>
  </si>
  <si>
    <t>本期扣款396.32</t>
  </si>
  <si>
    <t>本期扣款2046.99元</t>
  </si>
  <si>
    <t>本期扣款397元</t>
  </si>
  <si>
    <t>本期扣款2672元</t>
  </si>
  <si>
    <t>本期扣款148元</t>
  </si>
  <si>
    <t>本期扣款1243元</t>
  </si>
  <si>
    <t>本期扣款180元</t>
  </si>
  <si>
    <t>本期扣款1439元</t>
  </si>
  <si>
    <t>本期扣款110元</t>
  </si>
  <si>
    <t>本期扣款1355元</t>
  </si>
  <si>
    <t>原单未结算，本期扣款590元</t>
  </si>
  <si>
    <t>本期扣款246元</t>
  </si>
  <si>
    <t>本期扣款172.76元</t>
  </si>
  <si>
    <t>本期扣款1503元</t>
  </si>
  <si>
    <t>本期扣款64元</t>
  </si>
  <si>
    <t>110361.93 HKD</t>
  </si>
  <si>
    <t>A221115102037481</t>
  </si>
  <si>
    <t>A221115102105481</t>
  </si>
  <si>
    <t>总计：110361.93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</si>
  <si>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</si>
  <si>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</si>
  <si>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</si>
  <si>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</si>
  <si>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</si>
  <si>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</si>
  <si>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</si>
  <si>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</si>
  <si>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</si>
  <si>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</si>
  <si>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</si>
  <si>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</si>
  <si>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</si>
  <si>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</si>
  <si>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</si>
  <si>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</si>
  <si>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</si>
  <si>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</si>
  <si>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</si>
  <si>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2022-11-01</t>
  </si>
  <si>
    <t>2769372</t>
  </si>
  <si>
    <t>星光酒店</t>
  </si>
  <si>
    <t>RECHE LUIZ ANDRE</t>
  </si>
  <si>
    <t>2022-11-07</t>
  </si>
  <si>
    <t>2022-11-12</t>
  </si>
  <si>
    <t>退房日周结</t>
  </si>
  <si>
    <t>3230.66</t>
  </si>
  <si>
    <t>3466.00</t>
  </si>
  <si>
    <t>0</t>
  </si>
  <si>
    <t>0.00</t>
  </si>
  <si>
    <t>携程汇智国际直连</t>
  </si>
  <si>
    <t>925</t>
  </si>
  <si>
    <t>2022-11-01 08:41:09</t>
  </si>
  <si>
    <t>否</t>
  </si>
  <si>
    <t>汇智国际旅游发展有限公司</t>
  </si>
  <si>
    <t>直连</t>
  </si>
  <si>
    <t>美国</t>
  </si>
  <si>
    <t>2022-11-03</t>
  </si>
  <si>
    <t>2773981</t>
  </si>
  <si>
    <t>德洛斯雷耶斯圣女酒店</t>
  </si>
  <si>
    <t>Cietto Francesco,Cietto Francesco</t>
  </si>
  <si>
    <t>2022-11-11</t>
  </si>
  <si>
    <t>367.51</t>
  </si>
  <si>
    <t>395.00</t>
  </si>
  <si>
    <t>2022-11-03 16:56:39</t>
  </si>
  <si>
    <t>西班牙</t>
  </si>
  <si>
    <t>2773985</t>
  </si>
  <si>
    <t>朗东堡10号巴黎北站宜必思酒店</t>
  </si>
  <si>
    <t>Thomaes Lore</t>
  </si>
  <si>
    <t>747.11</t>
  </si>
  <si>
    <t>803.00</t>
  </si>
  <si>
    <t>2022-11-03 16:58:35</t>
  </si>
  <si>
    <t>法国</t>
  </si>
  <si>
    <t>2022-11-06</t>
  </si>
  <si>
    <t>2779478</t>
  </si>
  <si>
    <t>阿姆斯特丹史基浦机场宜必思酒店</t>
  </si>
  <si>
    <t>PENG XIZHI</t>
  </si>
  <si>
    <t>556.13</t>
  </si>
  <si>
    <t>606.00</t>
  </si>
  <si>
    <t>2022-11-06 19:47:30</t>
  </si>
  <si>
    <t>荷兰</t>
  </si>
  <si>
    <t>2779574</t>
  </si>
  <si>
    <t>雅加达东荟城智选假日酒店</t>
  </si>
  <si>
    <t>GUO FENGZE</t>
  </si>
  <si>
    <t>2022-11-09</t>
  </si>
  <si>
    <t>758.94</t>
  </si>
  <si>
    <t>827.00</t>
  </si>
  <si>
    <t>2022-11-06 21:01:22</t>
  </si>
  <si>
    <t>印度尼西亚</t>
  </si>
  <si>
    <t>2790258</t>
  </si>
  <si>
    <t>曼谷H2酒店</t>
  </si>
  <si>
    <t>CHAIPORNJAREANSRI PATHARAPOL,RATTANASUPA TAMMITA</t>
  </si>
  <si>
    <t>125.77</t>
  </si>
  <si>
    <t>137.00</t>
  </si>
  <si>
    <t>2022-11-11 11:24:52</t>
  </si>
  <si>
    <t>泰国</t>
  </si>
  <si>
    <t>2022-11-02</t>
  </si>
  <si>
    <t>2771902</t>
  </si>
  <si>
    <t>宿务探索酒店</t>
  </si>
  <si>
    <t>CHO SUNGHUN</t>
  </si>
  <si>
    <t>911.25</t>
  </si>
  <si>
    <t>981.00</t>
  </si>
  <si>
    <t>2022-11-02 15:53:32</t>
  </si>
  <si>
    <t>菲律宾</t>
  </si>
  <si>
    <t>2022-11-04</t>
  </si>
  <si>
    <t>2776298</t>
  </si>
  <si>
    <t>新山晶冠酒店</t>
  </si>
  <si>
    <t>TEO YEW CHAI</t>
  </si>
  <si>
    <t>269.38</t>
  </si>
  <si>
    <t>289.00</t>
  </si>
  <si>
    <t>2022-11-04 19:45:23</t>
  </si>
  <si>
    <t>马来西亚</t>
  </si>
  <si>
    <t>2022-11-05</t>
  </si>
  <si>
    <t>2777805</t>
  </si>
  <si>
    <t>巴厘巴板奎斯特酒店</t>
  </si>
  <si>
    <t>SARI LINA PUSPITA</t>
  </si>
  <si>
    <t>188.13</t>
  </si>
  <si>
    <t>205.00</t>
  </si>
  <si>
    <t>2022-11-05 18:13:12</t>
  </si>
  <si>
    <t>2777818</t>
  </si>
  <si>
    <t>雅加达克巴约蓝尼奥酒店</t>
  </si>
  <si>
    <t>OKTARLINA RASMI</t>
  </si>
  <si>
    <t>310.18</t>
  </si>
  <si>
    <t>338.00</t>
  </si>
  <si>
    <t>2022-11-05 18:24:34</t>
  </si>
  <si>
    <t>2777872</t>
  </si>
  <si>
    <t>首尔三井酒店</t>
  </si>
  <si>
    <t>CHANG JIAN,CHANG TINGTING</t>
  </si>
  <si>
    <t>6036.63</t>
  </si>
  <si>
    <t>6578.00</t>
  </si>
  <si>
    <t>2022-11-06 09:15:13</t>
  </si>
  <si>
    <t>直采</t>
  </si>
  <si>
    <t>韩国</t>
  </si>
  <si>
    <t>2778337</t>
  </si>
  <si>
    <t>卡蒂夫乡村酒店</t>
  </si>
  <si>
    <t>PARTIES PORTABLE</t>
  </si>
  <si>
    <t>1018.65</t>
  </si>
  <si>
    <t>1110.00</t>
  </si>
  <si>
    <t>2022-11-06 01:00:36</t>
  </si>
  <si>
    <t>英国</t>
  </si>
  <si>
    <t>2778421</t>
  </si>
  <si>
    <t>优本纳沙通</t>
  </si>
  <si>
    <t>WANG BO QIAN</t>
  </si>
  <si>
    <t>2022-11-08</t>
  </si>
  <si>
    <t>2782.47</t>
  </si>
  <si>
    <t>3032.00</t>
  </si>
  <si>
    <t>2022-11-07 16:03:13</t>
  </si>
  <si>
    <t>2769730</t>
  </si>
  <si>
    <t>东京巨蛋酒店</t>
  </si>
  <si>
    <t>SHEN JIALIN</t>
  </si>
  <si>
    <t>2022-11-10</t>
  </si>
  <si>
    <t>1345.95</t>
  </si>
  <si>
    <t>1444.00</t>
  </si>
  <si>
    <t>2022-11-01 12:49:07</t>
  </si>
  <si>
    <t>日本</t>
  </si>
  <si>
    <t>2769796</t>
  </si>
  <si>
    <t>SUN YAJING,SHENG WEI</t>
  </si>
  <si>
    <t>1127.84</t>
  </si>
  <si>
    <t>1210.00</t>
  </si>
  <si>
    <t>2022-11-01 13:34:18</t>
  </si>
  <si>
    <t>2780180</t>
  </si>
  <si>
    <t>YU DAHYE</t>
  </si>
  <si>
    <t>800.23</t>
  </si>
  <si>
    <t>872.00</t>
  </si>
  <si>
    <t>2022-11-07 09:59:35</t>
  </si>
  <si>
    <t>2022-06-20</t>
  </si>
  <si>
    <t>2597711</t>
  </si>
  <si>
    <t>芭堤雅琥珀酒店</t>
  </si>
  <si>
    <t>ong jinyin</t>
  </si>
  <si>
    <t>1982.08</t>
  </si>
  <si>
    <t>2312.00</t>
  </si>
  <si>
    <t>2022-06-20 23:00:47</t>
  </si>
  <si>
    <t>2777118</t>
  </si>
  <si>
    <t>citizenM 伦敦泰晤士河畔酒店</t>
  </si>
  <si>
    <t>Langan Paul</t>
  </si>
  <si>
    <t>1220.54</t>
  </si>
  <si>
    <t>1330.00</t>
  </si>
  <si>
    <t>2022-11-05 08:49:46</t>
  </si>
  <si>
    <t>2779916</t>
  </si>
  <si>
    <t>博物馆酒店</t>
  </si>
  <si>
    <t>Huang Xintuo</t>
  </si>
  <si>
    <t>3237.65</t>
  </si>
  <si>
    <t>3528.00</t>
  </si>
  <si>
    <t>2022-11-07 01:04:06</t>
  </si>
  <si>
    <t>土耳其</t>
  </si>
  <si>
    <t>2022-10-05</t>
  </si>
  <si>
    <t>2726602</t>
  </si>
  <si>
    <t>迪拜 FORM 酒店 - 迪拜 - 设计酒店会员</t>
  </si>
  <si>
    <t>Yim Hyunjoo</t>
  </si>
  <si>
    <t>2861.15</t>
  </si>
  <si>
    <t>3150.00</t>
  </si>
  <si>
    <t>2022-10-05 22:46:50</t>
  </si>
  <si>
    <t>阿拉伯联合酋长国</t>
  </si>
  <si>
    <t>2787025</t>
  </si>
  <si>
    <t>班夫阿斯彭旅馆</t>
  </si>
  <si>
    <t>Norman Kyle</t>
  </si>
  <si>
    <t>1265.84</t>
  </si>
  <si>
    <t>1371.00</t>
  </si>
  <si>
    <t>2022-11-10 01:05:46</t>
  </si>
  <si>
    <t>加拿大</t>
  </si>
  <si>
    <t>2789703</t>
  </si>
  <si>
    <t>安卡商业园区酒店</t>
  </si>
  <si>
    <t>Tutucu Abdulhaluk</t>
  </si>
  <si>
    <t>215.73</t>
  </si>
  <si>
    <t>235.00</t>
  </si>
  <si>
    <t>2022-11-11 05:00:18</t>
  </si>
  <si>
    <t>2789719</t>
  </si>
  <si>
    <t>柏林东城市酒店</t>
  </si>
  <si>
    <t>Olech Lukasz,Olech Lukasz</t>
  </si>
  <si>
    <t>508.57</t>
  </si>
  <si>
    <t>554.00</t>
  </si>
  <si>
    <t>2022-11-11 05:28:41</t>
  </si>
  <si>
    <t>德国</t>
  </si>
  <si>
    <t>2775093</t>
  </si>
  <si>
    <t>巴塞罗那费拉便捷酒店</t>
  </si>
  <si>
    <t>Wong Wai Lok</t>
  </si>
  <si>
    <t>468.85</t>
  </si>
  <si>
    <t>503.00</t>
  </si>
  <si>
    <t>2022-11-04 09:44:22</t>
  </si>
  <si>
    <t>2778392</t>
  </si>
  <si>
    <t>塔拉巴酒店</t>
  </si>
  <si>
    <t>martins stefano franchi</t>
  </si>
  <si>
    <t>222.08</t>
  </si>
  <si>
    <t>242.00</t>
  </si>
  <si>
    <t>2022-11-06 02:28:03</t>
  </si>
  <si>
    <t>巴西</t>
  </si>
  <si>
    <t>2775702</t>
  </si>
  <si>
    <t>素万那普Grand BS住宿酒店 (SHA Plus+)</t>
  </si>
  <si>
    <t>HUNTULA THANYAWAN</t>
  </si>
  <si>
    <t>194.81</t>
  </si>
  <si>
    <t>209.00</t>
  </si>
  <si>
    <t>2022-11-04 15:08:37</t>
  </si>
  <si>
    <t>2776113</t>
  </si>
  <si>
    <t>多特蒙德总台A&amp;O旅馆&amp;旅舍</t>
  </si>
  <si>
    <t>Damm Martin</t>
  </si>
  <si>
    <t>441.82</t>
  </si>
  <si>
    <t>474.00</t>
  </si>
  <si>
    <t>2022-11-04 18:31:45</t>
  </si>
  <si>
    <t>2776488</t>
  </si>
  <si>
    <t>雅加达尼欧玛纳戈广场酒店</t>
  </si>
  <si>
    <t>LISTIANI DEVI LISTIANI</t>
  </si>
  <si>
    <t>298.27</t>
  </si>
  <si>
    <t>320.00</t>
  </si>
  <si>
    <t>2022-11-04 20:52:25</t>
  </si>
  <si>
    <t>2778475</t>
  </si>
  <si>
    <t>德雷斯顿比尔德伯格贝尔维尤酒店</t>
  </si>
  <si>
    <t>Gomez Rodriguez Sonia</t>
  </si>
  <si>
    <t>501.06</t>
  </si>
  <si>
    <t>546.00</t>
  </si>
  <si>
    <t>2022-11-06 05:20:49</t>
  </si>
  <si>
    <t>2022-09-08</t>
  </si>
  <si>
    <t>2682840</t>
  </si>
  <si>
    <t>艾温中央华丽酒店</t>
  </si>
  <si>
    <t>Schwarz Reiner</t>
  </si>
  <si>
    <t>1364.03</t>
  </si>
  <si>
    <t>1534.00</t>
  </si>
  <si>
    <t>2022-09-08 05:27:34</t>
  </si>
  <si>
    <t>2022-10-14</t>
  </si>
  <si>
    <t>2738894</t>
  </si>
  <si>
    <t>布拉诺大酒店</t>
  </si>
  <si>
    <t>sabiu sara</t>
  </si>
  <si>
    <t>831.55</t>
  </si>
  <si>
    <t>908.00</t>
  </si>
  <si>
    <t>2022-10-14 00:43:22</t>
  </si>
  <si>
    <t>意大利</t>
  </si>
  <si>
    <t>2022-10-13</t>
  </si>
  <si>
    <t>2738381</t>
  </si>
  <si>
    <t>芭堤雅萨瓦斯蒂海景酒店</t>
  </si>
  <si>
    <t>Sharma Vikas,Sharma Vikas</t>
  </si>
  <si>
    <t>540.32</t>
  </si>
  <si>
    <t>590.00</t>
  </si>
  <si>
    <t>-589</t>
  </si>
  <si>
    <t>-540</t>
  </si>
  <si>
    <t>--</t>
  </si>
  <si>
    <t>2022-10-18</t>
  </si>
  <si>
    <t>2746124</t>
  </si>
  <si>
    <t>曼谷萨通雅诗阁酒店</t>
  </si>
  <si>
    <t>POON MAN KIN</t>
  </si>
  <si>
    <t>1168.46</t>
  </si>
  <si>
    <t>1272.00</t>
  </si>
  <si>
    <t>2022-10-18 12:05:30</t>
  </si>
  <si>
    <t>2022-10-19</t>
  </si>
  <si>
    <t>2747392</t>
  </si>
  <si>
    <t>素坤逸套房酒店</t>
  </si>
  <si>
    <t>LAM KA I,LAM WING HANG</t>
  </si>
  <si>
    <t>327.02</t>
  </si>
  <si>
    <t>356.00</t>
  </si>
  <si>
    <t>2022-10-19 01:43:48</t>
  </si>
  <si>
    <t>2022-10-28</t>
  </si>
  <si>
    <t>2762810</t>
  </si>
  <si>
    <t>肯尼迪B-公寓式酒店</t>
  </si>
  <si>
    <t>Yang Agnes Yang,Yang Agnes Yang</t>
  </si>
  <si>
    <t>689.26</t>
  </si>
  <si>
    <t>747.00</t>
  </si>
  <si>
    <t>2022-10-28 04:16:08</t>
  </si>
  <si>
    <t>2762809</t>
  </si>
  <si>
    <t>曼彻斯特波特兰宜必思尚品酒店</t>
  </si>
  <si>
    <t>RAHMAN FAIZAAN,POUR NIMA</t>
  </si>
  <si>
    <t>765.84</t>
  </si>
  <si>
    <t>830.00</t>
  </si>
  <si>
    <t>2022-10-28 03:49:02</t>
  </si>
  <si>
    <t>2022-10-30</t>
  </si>
  <si>
    <t>2767021</t>
  </si>
  <si>
    <t>曼谷是隆富丽华酒店</t>
  </si>
  <si>
    <t>POOTHONGNAEN BURAPHA</t>
  </si>
  <si>
    <t>233.00</t>
  </si>
  <si>
    <t>2022-10-30 18:57:15</t>
  </si>
  <si>
    <t>2763057</t>
  </si>
  <si>
    <t>伊甸园酒店</t>
  </si>
  <si>
    <t>LEE DAEYOUNG</t>
  </si>
  <si>
    <t>59.05</t>
  </si>
  <si>
    <t>64.00</t>
  </si>
  <si>
    <t>-63</t>
  </si>
  <si>
    <t>-59</t>
  </si>
  <si>
    <t>2022-10-28 10:22:57</t>
  </si>
  <si>
    <t>越南</t>
  </si>
  <si>
    <t>2776675</t>
  </si>
  <si>
    <t>曼谷是隆假日酒店 (SHA plus+)</t>
  </si>
  <si>
    <t>XU XIAOQING</t>
  </si>
  <si>
    <t>2853.16</t>
  </si>
  <si>
    <t>3061.00</t>
  </si>
  <si>
    <t>2022-11-04 22:22:16</t>
  </si>
  <si>
    <t>2775715</t>
  </si>
  <si>
    <t>阿瓦尼中央酒店 釜山</t>
  </si>
  <si>
    <t>LEE JUNGMIN</t>
  </si>
  <si>
    <t>542.48</t>
  </si>
  <si>
    <t>582.00</t>
  </si>
  <si>
    <t>2022-11-04 15:42:51</t>
  </si>
  <si>
    <t>2778531</t>
  </si>
  <si>
    <t>槟城东方大酒店</t>
  </si>
  <si>
    <t>sia chung yong</t>
  </si>
  <si>
    <t>6172.45</t>
  </si>
  <si>
    <t>6726.00</t>
  </si>
  <si>
    <t>2022-11-06 08:03:13</t>
  </si>
  <si>
    <t>2774749</t>
  </si>
  <si>
    <t>迪万伊斯坦布尔城市酒店</t>
  </si>
  <si>
    <t>Ao Jiaqing</t>
  </si>
  <si>
    <t>6514.66</t>
  </si>
  <si>
    <t>7002.00</t>
  </si>
  <si>
    <t>2022-11-04 01:29:16</t>
  </si>
  <si>
    <t>2022-10-07</t>
  </si>
  <si>
    <t>2729992</t>
  </si>
  <si>
    <t>利物浦市中心阿德吉奥公寓式酒店</t>
  </si>
  <si>
    <t>MITCHELL TRUDY</t>
  </si>
  <si>
    <t>2342.12</t>
  </si>
  <si>
    <t>2580.00</t>
  </si>
  <si>
    <t>2022-10-07 23:20:04</t>
  </si>
  <si>
    <t>2790414</t>
  </si>
  <si>
    <t>奥利弗坦博国际机场城市旅馆酒店</t>
  </si>
  <si>
    <t>Matukutire Vandudziraishe Clear</t>
  </si>
  <si>
    <t>558.14</t>
  </si>
  <si>
    <t>608.00</t>
  </si>
  <si>
    <t>2022-11-11 12:22:16</t>
  </si>
  <si>
    <t>南非</t>
  </si>
  <si>
    <t>2738068</t>
  </si>
  <si>
    <t>兰花维俄酒店</t>
  </si>
  <si>
    <t>Kumar Vineet,Kumar Vineet</t>
  </si>
  <si>
    <t>3582.61</t>
  </si>
  <si>
    <t>3912.00</t>
  </si>
  <si>
    <t>2022-10-13 16:53:53</t>
  </si>
  <si>
    <t>2022-10-20</t>
  </si>
  <si>
    <t>2751172</t>
  </si>
  <si>
    <t>P酒店</t>
  </si>
  <si>
    <t>CHAN RACHEL ESTHER LI,SIEW DENZEL JIN JIE</t>
  </si>
  <si>
    <t>597.91</t>
  </si>
  <si>
    <t>648.00</t>
  </si>
  <si>
    <t>2022-10-20 23:54:16</t>
  </si>
  <si>
    <t>挪威</t>
  </si>
  <si>
    <t>2763255</t>
  </si>
  <si>
    <t>阿利特娱乐场酒店</t>
  </si>
  <si>
    <t>THATCHER KIMBALL</t>
  </si>
  <si>
    <t>1524.30</t>
  </si>
  <si>
    <t>1652.00</t>
  </si>
  <si>
    <t>2022-10-28 13:56:40</t>
  </si>
  <si>
    <t>2772830</t>
  </si>
  <si>
    <t>富拉姆波延特舒适套房酒店</t>
  </si>
  <si>
    <t>SOARES GABRIEL FURTADO,MORAES LUIS OTAVIO</t>
  </si>
  <si>
    <t>1987.85</t>
  </si>
  <si>
    <t>2140.00</t>
  </si>
  <si>
    <t>2022-11-03 00:58:05</t>
  </si>
  <si>
    <t>2766081</t>
  </si>
  <si>
    <t>巴黎戴高乐机场诺富特套房酒店</t>
  </si>
  <si>
    <t>YAHIAOUI YANI</t>
  </si>
  <si>
    <t>449.06</t>
  </si>
  <si>
    <t>485.00</t>
  </si>
  <si>
    <t>2022-10-30 03:44:13</t>
  </si>
  <si>
    <t>2766719</t>
  </si>
  <si>
    <t>槟城宾乐雅饭店</t>
  </si>
  <si>
    <t>Kanagaratnam Pannirselvam</t>
  </si>
  <si>
    <t>2299.94</t>
  </si>
  <si>
    <t>2484.00</t>
  </si>
  <si>
    <t>2022-10-30 16:58:55</t>
  </si>
  <si>
    <t>2778814</t>
  </si>
  <si>
    <t>波狄恩精品酒店</t>
  </si>
  <si>
    <t>Ababao Arthur Jay,Labrador Vircent,Valerio Jonard</t>
  </si>
  <si>
    <t>1960.21</t>
  </si>
  <si>
    <t>2136.00</t>
  </si>
  <si>
    <t>2022-11-06 12:11:37</t>
  </si>
  <si>
    <t>2777688</t>
  </si>
  <si>
    <t>六点酒店</t>
  </si>
  <si>
    <t>CHEN SHU,Zhang Zihan</t>
  </si>
  <si>
    <t>1413.26</t>
  </si>
  <si>
    <t>1540.00</t>
  </si>
  <si>
    <t>2022-11-05 16:25:09</t>
  </si>
  <si>
    <t>瑞典</t>
  </si>
  <si>
    <t>2767408</t>
  </si>
  <si>
    <t>华沙雷杜塔宜必思酒店</t>
  </si>
  <si>
    <t>BARAN ANASTASIYA,SADOKHA YURY</t>
  </si>
  <si>
    <t>399.99</t>
  </si>
  <si>
    <t>432.00</t>
  </si>
  <si>
    <t>2022-10-30 23:54:32</t>
  </si>
  <si>
    <t>波兰</t>
  </si>
  <si>
    <t>2022-10-29</t>
  </si>
  <si>
    <t>2764565</t>
  </si>
  <si>
    <t>肯特酒店</t>
  </si>
  <si>
    <t>GHAZWAN ABDUL KARIM</t>
  </si>
  <si>
    <t>4073.96</t>
  </si>
  <si>
    <t>4400.00</t>
  </si>
  <si>
    <t>2022-10-29 04:02:08</t>
  </si>
  <si>
    <t>2765027</t>
  </si>
  <si>
    <t>VAN INSOO</t>
  </si>
  <si>
    <t>68.52</t>
  </si>
  <si>
    <t>74.00</t>
  </si>
  <si>
    <t>-74</t>
  </si>
  <si>
    <t>-68</t>
  </si>
  <si>
    <t>2022-11-14 14:39:24</t>
  </si>
  <si>
    <t>2789743</t>
  </si>
  <si>
    <t>纳帕河酒店</t>
  </si>
  <si>
    <t>Thompson Brad</t>
  </si>
  <si>
    <t>3848.26</t>
  </si>
  <si>
    <t>4192.00</t>
  </si>
  <si>
    <t>2022-11-11 06:28:22</t>
  </si>
  <si>
    <t>2782165</t>
  </si>
  <si>
    <t>伦敦北华美达酒店</t>
  </si>
  <si>
    <t>JOHAL ANISHA</t>
  </si>
  <si>
    <t>607.52</t>
  </si>
  <si>
    <t>662.00</t>
  </si>
  <si>
    <t>2022-11-08 08:13:35</t>
  </si>
  <si>
    <t>2782424</t>
  </si>
  <si>
    <t>尼乌洛克酒店</t>
  </si>
  <si>
    <t>Lange Steven</t>
  </si>
  <si>
    <t>1691.68</t>
  </si>
  <si>
    <t>1833.00</t>
  </si>
  <si>
    <t>2022-11-08 08:06:07</t>
  </si>
  <si>
    <t>2773245</t>
  </si>
  <si>
    <t>巴黎里昂火车站公民酒店</t>
  </si>
  <si>
    <t>SEAH STEVEN</t>
  </si>
  <si>
    <t>2442.30</t>
  </si>
  <si>
    <t>2625.00</t>
  </si>
  <si>
    <t>2022-11-03 10:30:37</t>
  </si>
  <si>
    <t>2786589</t>
  </si>
  <si>
    <t>ZENG QINGWEN</t>
  </si>
  <si>
    <t>304.69</t>
  </si>
  <si>
    <t>330.00</t>
  </si>
  <si>
    <t>2022-11-09 21:02:39</t>
  </si>
  <si>
    <t>2784262</t>
  </si>
  <si>
    <t>曼谷素旺那普机场奇迹酒店</t>
  </si>
  <si>
    <t>Wang Guangxu</t>
  </si>
  <si>
    <t>197.50</t>
  </si>
  <si>
    <t>214.00</t>
  </si>
  <si>
    <t>2022-11-08 23:13:31</t>
  </si>
  <si>
    <t>2790027</t>
  </si>
  <si>
    <t>曼格碧莎请你停留酒店</t>
  </si>
  <si>
    <t>SALIM MARIANA</t>
  </si>
  <si>
    <t>169.83</t>
  </si>
  <si>
    <t>185.00</t>
  </si>
  <si>
    <t>2022-11-11 09:53:38</t>
  </si>
  <si>
    <t>2789603</t>
  </si>
  <si>
    <t>基尔阿卡德米尔诺富姆酒店</t>
  </si>
  <si>
    <t>MAMOLO MARJUN</t>
  </si>
  <si>
    <t>391.07</t>
  </si>
  <si>
    <t>426.00</t>
  </si>
  <si>
    <t>2022-11-11 02:39:44</t>
  </si>
  <si>
    <t>2789039</t>
  </si>
  <si>
    <t>Bernhard Chris</t>
  </si>
  <si>
    <t>905.28</t>
  </si>
  <si>
    <t>979.00</t>
  </si>
  <si>
    <t>2022-11-10 21:37:38</t>
  </si>
  <si>
    <t>2785739</t>
  </si>
  <si>
    <t>幸运星2号酒店</t>
  </si>
  <si>
    <t>tan tanyun</t>
  </si>
  <si>
    <t>195.74</t>
  </si>
  <si>
    <t>212.00</t>
  </si>
  <si>
    <t>2022-11-09 14:58:46</t>
  </si>
  <si>
    <t>柬埔寨</t>
  </si>
  <si>
    <t>2790043</t>
  </si>
  <si>
    <t>ZHAO YAN</t>
  </si>
  <si>
    <t>185.44</t>
  </si>
  <si>
    <t>202.00</t>
  </si>
  <si>
    <t>2022-11-11 09:56:59</t>
  </si>
  <si>
    <t>2789896</t>
  </si>
  <si>
    <t>蒙特利尔市中心旅客之家酒店</t>
  </si>
  <si>
    <t>Gaudet Steven</t>
  </si>
  <si>
    <t>1057.54</t>
  </si>
  <si>
    <t>1152.00</t>
  </si>
  <si>
    <t>2022-11-11 08:41:00</t>
  </si>
  <si>
    <t>2787287</t>
  </si>
  <si>
    <t>北干巴鲁福克斯哈里斯酒店</t>
  </si>
  <si>
    <t>Suwanto Suwanto</t>
  </si>
  <si>
    <t>192.34</t>
  </si>
  <si>
    <t>208.00</t>
  </si>
  <si>
    <t>2022-11-10 07:41:47</t>
  </si>
  <si>
    <t>2789934</t>
  </si>
  <si>
    <t>哈里斯堡 - 赫尔希地区品质酒店</t>
  </si>
  <si>
    <t>Velazquez Hernandez Jose Luis</t>
  </si>
  <si>
    <t>620.57</t>
  </si>
  <si>
    <t>676.00</t>
  </si>
  <si>
    <t>2022-11-11 09:02:40</t>
  </si>
  <si>
    <t>2783915</t>
  </si>
  <si>
    <t>槟城松园酒店 (槟城对抗新冠肺炎认证)</t>
  </si>
  <si>
    <t>ATIF MUHAMMAD</t>
  </si>
  <si>
    <t>1127.78</t>
  </si>
  <si>
    <t>1222.00</t>
  </si>
  <si>
    <t>2022-11-08 19:28:24</t>
  </si>
  <si>
    <t>2789036</t>
  </si>
  <si>
    <t>万达贝斯特韦斯特优质大酒店</t>
  </si>
  <si>
    <t>KONGKAEW NUTCHAPASORN</t>
  </si>
  <si>
    <t>315.32</t>
  </si>
  <si>
    <t>341.00</t>
  </si>
  <si>
    <t>2022-11-10 21:24:56</t>
  </si>
  <si>
    <t>2786401</t>
  </si>
  <si>
    <t>欧洲 725 号酒店</t>
  </si>
  <si>
    <t>Perez Mateo Daniel</t>
  </si>
  <si>
    <t>585.37</t>
  </si>
  <si>
    <t>634.00</t>
  </si>
  <si>
    <t>2022-11-09 19:46:28</t>
  </si>
  <si>
    <t>阿根廷</t>
  </si>
  <si>
    <t>2790341</t>
  </si>
  <si>
    <t>吉隆坡太平洋酒店</t>
  </si>
  <si>
    <t>TUAN SAIFUZIE NIK MOHD FADHLIELLAH,MOHD ZAKARIA MUHAMMAD AMIN</t>
  </si>
  <si>
    <t>242.35</t>
  </si>
  <si>
    <t>264.00</t>
  </si>
  <si>
    <t>2022-11-11 11:53:00</t>
  </si>
  <si>
    <t>2790358</t>
  </si>
  <si>
    <t>美国长住酒店 - 圣迭戈 - 卡尔斯巴德海滨村庄</t>
  </si>
  <si>
    <t>Kennedy Jon</t>
  </si>
  <si>
    <t>940.95</t>
  </si>
  <si>
    <t>1025.00</t>
  </si>
  <si>
    <t>2022-11-11 12:03:30</t>
  </si>
  <si>
    <t>2787700</t>
  </si>
  <si>
    <t>金海滩度假酒店(SHA Extra Plus)</t>
  </si>
  <si>
    <t>COX KHANTHALY</t>
  </si>
  <si>
    <t>412.42</t>
  </si>
  <si>
    <t>446.00</t>
  </si>
  <si>
    <t>2022-11-10 12:29:03</t>
  </si>
  <si>
    <t>2787894</t>
  </si>
  <si>
    <t>吉隆坡双威太子大酒店</t>
  </si>
  <si>
    <t>LIU feifei Jerry,Zheng lei Zac</t>
  </si>
  <si>
    <t>1337.12</t>
  </si>
  <si>
    <t>1446.00</t>
  </si>
  <si>
    <t>2022-11-10 13:54:29</t>
  </si>
  <si>
    <t>2788390</t>
  </si>
  <si>
    <t>雅加达西玛图旁公寓</t>
  </si>
  <si>
    <t>SWARADHEKA SHAHNAS AYU</t>
  </si>
  <si>
    <t>732.36</t>
  </si>
  <si>
    <t>792.00</t>
  </si>
  <si>
    <t>2022-11-10 17:34:33</t>
  </si>
  <si>
    <t>2785736</t>
  </si>
  <si>
    <t>潘比尔服务式住宅公寓酒店</t>
  </si>
  <si>
    <t>DENG YUEBIN</t>
  </si>
  <si>
    <t>659.24</t>
  </si>
  <si>
    <t>714.00</t>
  </si>
  <si>
    <t>2022-11-09 14:54:01</t>
  </si>
  <si>
    <t>2786095</t>
  </si>
  <si>
    <t>库比契克广场酒店</t>
  </si>
  <si>
    <t>SILVEIRA CARVALHO BEATRIZ CARDOZO,BERNARDES WALESKA</t>
  </si>
  <si>
    <t>1017.48</t>
  </si>
  <si>
    <t>1102.00</t>
  </si>
  <si>
    <t>2022-11-09 17:45:22</t>
  </si>
  <si>
    <t>2790394</t>
  </si>
  <si>
    <t>河内拉斯托里亚酒店</t>
  </si>
  <si>
    <t>LI GUOQING</t>
  </si>
  <si>
    <t>250.61</t>
  </si>
  <si>
    <t>273.00</t>
  </si>
  <si>
    <t>2022-11-11 12:15:17</t>
  </si>
  <si>
    <t>2787614</t>
  </si>
  <si>
    <t>CHI ENBO</t>
  </si>
  <si>
    <t>304.23</t>
  </si>
  <si>
    <t>329.00</t>
  </si>
  <si>
    <t>2022-11-10 11:45:27</t>
  </si>
  <si>
    <t>2789296</t>
  </si>
  <si>
    <t>芭东海滩贝斯特韦斯特酒店</t>
  </si>
  <si>
    <t>CHO YAT WING KELVIN</t>
  </si>
  <si>
    <t>585.34</t>
  </si>
  <si>
    <t>633.00</t>
  </si>
  <si>
    <t>2022-11-10 22:50:55</t>
  </si>
  <si>
    <t>2788067</t>
  </si>
  <si>
    <t>尔格莱德市酒店</t>
  </si>
  <si>
    <t>zhang jian</t>
  </si>
  <si>
    <t>972.78</t>
  </si>
  <si>
    <t>1052.00</t>
  </si>
  <si>
    <t>2022-11-10 15:14:50</t>
  </si>
  <si>
    <t>塞尔维亚</t>
  </si>
  <si>
    <t>2788177</t>
  </si>
  <si>
    <t>新德里机场诺富特酒店</t>
  </si>
  <si>
    <t>LALCHANDANI MANISH,ASHISH NEMANI</t>
  </si>
  <si>
    <t>592.73</t>
  </si>
  <si>
    <t>641.00</t>
  </si>
  <si>
    <t>2022-11-10 15:56:07</t>
  </si>
  <si>
    <t>印度</t>
  </si>
  <si>
    <t>2788489</t>
  </si>
  <si>
    <t>坤甸尼奥噶迦玛达酒店</t>
  </si>
  <si>
    <t>ADRIA FRANSISKA</t>
  </si>
  <si>
    <t>151.65</t>
  </si>
  <si>
    <t>164.00</t>
  </si>
  <si>
    <t>2022-11-10 17:56:07</t>
  </si>
  <si>
    <t>2788562</t>
  </si>
  <si>
    <t>班贾尔马辛艾哈迈德亚尼法维酒店</t>
  </si>
  <si>
    <t>SIU KOON FUNG RAYMOND</t>
  </si>
  <si>
    <t>161.82</t>
  </si>
  <si>
    <t>175.00</t>
  </si>
  <si>
    <t>2022-11-10 18:26:41</t>
  </si>
  <si>
    <t>2790712</t>
  </si>
  <si>
    <t>曼谷野餐酒店曼谷</t>
  </si>
  <si>
    <t>WONGMANEE JAKAWAN</t>
  </si>
  <si>
    <t>202.88</t>
  </si>
  <si>
    <t>221.00</t>
  </si>
  <si>
    <t>2022-11-11 14:52:10</t>
  </si>
  <si>
    <t>2790695</t>
  </si>
  <si>
    <t>顺化尼斯酒店</t>
  </si>
  <si>
    <t>TUNKHAM YUTTHAJAK,THEPMONGKOL NARATHIP</t>
  </si>
  <si>
    <t>158.81</t>
  </si>
  <si>
    <t>173.00</t>
  </si>
  <si>
    <t>2022-11-11 14:09:42</t>
  </si>
  <si>
    <t>2790697</t>
  </si>
  <si>
    <t>热血车城娱乐场酒店</t>
  </si>
  <si>
    <t>Gingles Clarence</t>
  </si>
  <si>
    <t>1459.62</t>
  </si>
  <si>
    <t>1590.00</t>
  </si>
  <si>
    <t>2022-11-11 14:14:03</t>
  </si>
  <si>
    <t>2790706</t>
  </si>
  <si>
    <t>凤凰钱德勒万怡酒店</t>
  </si>
  <si>
    <t>LEARSON ERIKA</t>
  </si>
  <si>
    <t>1230.12</t>
  </si>
  <si>
    <t>1340.00</t>
  </si>
  <si>
    <t>2022-11-11 14:19:36</t>
  </si>
  <si>
    <t>2788714</t>
  </si>
  <si>
    <t>SELVIA FANY</t>
  </si>
  <si>
    <t>301.45</t>
  </si>
  <si>
    <t>326.00</t>
  </si>
  <si>
    <t>2022-11-10 19:30:37</t>
  </si>
  <si>
    <t>2790543</t>
  </si>
  <si>
    <t>首尔明洞喜普乐吉酒店</t>
  </si>
  <si>
    <t>AHN TAEWOON</t>
  </si>
  <si>
    <t>723.38</t>
  </si>
  <si>
    <t>788.00</t>
  </si>
  <si>
    <t>2022-11-11 13:03:36</t>
  </si>
  <si>
    <t>2790850</t>
  </si>
  <si>
    <t>曼谷皇家套房酒店 (SHA Plus+)</t>
  </si>
  <si>
    <t>HU YANYUN</t>
  </si>
  <si>
    <t>201.96</t>
  </si>
  <si>
    <t>220.00</t>
  </si>
  <si>
    <t>2022-11-11 15:14:03</t>
  </si>
  <si>
    <t>2790903</t>
  </si>
  <si>
    <t>BURANAKORN JETAPORN</t>
  </si>
  <si>
    <t>2022-11-11 15:40:44</t>
  </si>
  <si>
    <t>2791314</t>
  </si>
  <si>
    <t>釜山17号酒店</t>
  </si>
  <si>
    <t>Kim Gaeun,Lee Youngju</t>
  </si>
  <si>
    <t>325.89</t>
  </si>
  <si>
    <t>355.00</t>
  </si>
  <si>
    <t>2022-11-11 18:06:24</t>
  </si>
  <si>
    <t>2789044</t>
  </si>
  <si>
    <t>巴厘巴板新式酒店</t>
  </si>
  <si>
    <t>ELVIANI RISA</t>
  </si>
  <si>
    <t>173.84</t>
  </si>
  <si>
    <t>188.00</t>
  </si>
  <si>
    <t>2022-11-10 21:28:18</t>
  </si>
  <si>
    <t>2790386</t>
  </si>
  <si>
    <t>阿波罗湾辉煌海景汽车旅店</t>
  </si>
  <si>
    <t>ROY JOHN DANIEL</t>
  </si>
  <si>
    <t>774.79</t>
  </si>
  <si>
    <t>844.00</t>
  </si>
  <si>
    <t>2022-11-11 12:11:40</t>
  </si>
  <si>
    <t>澳大利亚</t>
  </si>
  <si>
    <t>2779344</t>
  </si>
  <si>
    <t>亚缇斯酒店</t>
  </si>
  <si>
    <t>RAFFAELE MOLITERNI,RAFFAELE MOLITERNI</t>
  </si>
  <si>
    <t>802.07</t>
  </si>
  <si>
    <t>874.00</t>
  </si>
  <si>
    <t>2022-11-06 18:12:21</t>
  </si>
  <si>
    <t>2790980</t>
  </si>
  <si>
    <t>一流酒店</t>
  </si>
  <si>
    <t>han taehyung</t>
  </si>
  <si>
    <t>494.80</t>
  </si>
  <si>
    <t>539.00</t>
  </si>
  <si>
    <t>2022-11-11 16:12:25</t>
  </si>
  <si>
    <t>2790979</t>
  </si>
  <si>
    <t>TEY WARREN</t>
  </si>
  <si>
    <t>383.72</t>
  </si>
  <si>
    <t>418.00</t>
  </si>
  <si>
    <t>2022-11-11 16:09:34</t>
  </si>
  <si>
    <t>2789690</t>
  </si>
  <si>
    <t>兔耳汽车旅馆</t>
  </si>
  <si>
    <t>Koren Greg</t>
  </si>
  <si>
    <t>908.82</t>
  </si>
  <si>
    <t>990.00</t>
  </si>
  <si>
    <t>2022-11-11 04:36:26</t>
  </si>
  <si>
    <t>2789866</t>
  </si>
  <si>
    <t>北安普顿镇中央丽柏酒店</t>
  </si>
  <si>
    <t>McCarrick Dane</t>
  </si>
  <si>
    <t>537.03</t>
  </si>
  <si>
    <t>585.00</t>
  </si>
  <si>
    <t>2022-11-11 08:13:52</t>
  </si>
  <si>
    <t>2781339</t>
  </si>
  <si>
    <t>伦敦斯坦斯特德机场丽笙酒店</t>
  </si>
  <si>
    <t>ROLPH DIETER</t>
  </si>
  <si>
    <t>772.70</t>
  </si>
  <si>
    <t>842.00</t>
  </si>
  <si>
    <t>2022-11-07 17:58:20</t>
  </si>
  <si>
    <t>2022-10-24</t>
  </si>
  <si>
    <t>2756736</t>
  </si>
  <si>
    <t>巴黎德拉莫特匹克酒店</t>
  </si>
  <si>
    <t>Letona Shirley Ninnette,Letona Carlos E</t>
  </si>
  <si>
    <t>3624.62</t>
  </si>
  <si>
    <t>3927.00</t>
  </si>
  <si>
    <t>2022-10-24 10:42:46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</si>
</sst>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4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8" borderId="2" applyNumberFormat="0" applyFon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6" fillId="12" borderId="5" applyNumberFormat="0" applyAlignment="0" applyProtection="0">
      <alignment vertical="center"/>
    </xf>
    <xf numFmtId="0" fontId="17" fillId="12" borderId="1" applyNumberFormat="0" applyAlignment="0" applyProtection="0">
      <alignment vertical="center"/>
    </xf>
    <xf numFmtId="0" fontId="18" fillId="13" borderId="6" applyNumberFormat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0" fontId="3" fillId="2" borderId="0" xfId="0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129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44875</v>
      </c>
      <c r="G2" s="6">
        <v>44877</v>
      </c>
      <c r="H2" s="4">
        <v>4</v>
      </c>
      <c r="I2" s="4">
        <v>2</v>
      </c>
      <c r="J2" s="4">
        <v>8</v>
      </c>
      <c r="K2" s="4" t="s">
        <v>30</v>
      </c>
      <c r="L2" s="4">
        <v>2312</v>
      </c>
      <c r="M2" s="4">
        <v>2312</v>
      </c>
      <c r="N2" s="4" t="s">
        <v>31</v>
      </c>
      <c r="O2" s="4" t="s">
        <v>32</v>
      </c>
      <c r="P2" s="4" t="s">
        <v>33</v>
      </c>
      <c r="Q2" s="4">
        <v>0</v>
      </c>
      <c r="R2" s="8">
        <v>44732</v>
      </c>
      <c r="S2" s="6">
        <v>44880</v>
      </c>
      <c r="T2" s="4" t="s">
        <v>34</v>
      </c>
      <c r="U2" s="4">
        <v>2312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44875</v>
      </c>
      <c r="G3" s="6">
        <v>44877</v>
      </c>
      <c r="H3" s="4">
        <v>1</v>
      </c>
      <c r="I3" s="4">
        <v>2</v>
      </c>
      <c r="J3" s="4">
        <v>2</v>
      </c>
      <c r="K3" s="4" t="s">
        <v>30</v>
      </c>
      <c r="L3" s="4">
        <v>764</v>
      </c>
      <c r="M3" s="4">
        <v>764</v>
      </c>
      <c r="N3" s="4" t="s">
        <v>40</v>
      </c>
      <c r="O3" s="4" t="s">
        <v>32</v>
      </c>
      <c r="P3" s="4" t="s">
        <v>33</v>
      </c>
      <c r="Q3" s="4">
        <v>0</v>
      </c>
      <c r="R3" s="8">
        <v>44757</v>
      </c>
      <c r="S3" s="6">
        <v>44880</v>
      </c>
      <c r="T3" s="4" t="s">
        <v>34</v>
      </c>
      <c r="U3" s="4">
        <v>764</v>
      </c>
      <c r="V3" s="4">
        <v>0</v>
      </c>
      <c r="W3" s="4">
        <v>0</v>
      </c>
      <c r="X3" s="4" t="s">
        <v>35</v>
      </c>
      <c r="Y3" s="4" t="s">
        <v>35</v>
      </c>
    </row>
    <row r="4" s="4" customFormat="1" spans="1:25">
      <c r="A4" s="4" t="s">
        <v>37</v>
      </c>
      <c r="B4" s="4" t="s">
        <v>26</v>
      </c>
      <c r="C4" s="4" t="s">
        <v>41</v>
      </c>
      <c r="D4" s="4" t="s">
        <v>38</v>
      </c>
      <c r="E4" s="4" t="s">
        <v>39</v>
      </c>
      <c r="F4" s="6">
        <v>44875</v>
      </c>
      <c r="G4" s="6">
        <v>44877</v>
      </c>
      <c r="H4" s="4">
        <v>1</v>
      </c>
      <c r="I4" s="4">
        <v>2</v>
      </c>
      <c r="J4" s="4">
        <v>2</v>
      </c>
      <c r="K4" s="4" t="s">
        <v>30</v>
      </c>
      <c r="L4" s="4">
        <v>-764</v>
      </c>
      <c r="M4" s="4">
        <v>-764</v>
      </c>
      <c r="N4" s="4" t="s">
        <v>40</v>
      </c>
      <c r="O4" s="4" t="s">
        <v>32</v>
      </c>
      <c r="P4" s="4" t="s">
        <v>33</v>
      </c>
      <c r="Q4" s="4">
        <v>0</v>
      </c>
      <c r="R4" s="8">
        <v>44757</v>
      </c>
      <c r="S4" s="6">
        <v>44880</v>
      </c>
      <c r="T4" s="4" t="s">
        <v>34</v>
      </c>
      <c r="U4" s="4">
        <v>-764</v>
      </c>
      <c r="V4" s="4">
        <v>0</v>
      </c>
      <c r="W4" s="4">
        <v>0</v>
      </c>
      <c r="X4" s="4" t="s">
        <v>35</v>
      </c>
      <c r="Y4" s="4" t="s">
        <v>35</v>
      </c>
    </row>
    <row r="5" s="4" customFormat="1" spans="1:25">
      <c r="A5" s="4" t="s">
        <v>42</v>
      </c>
      <c r="B5" s="4" t="s">
        <v>26</v>
      </c>
      <c r="C5" s="4" t="s">
        <v>27</v>
      </c>
      <c r="D5" s="4" t="s">
        <v>43</v>
      </c>
      <c r="E5" s="4" t="s">
        <v>44</v>
      </c>
      <c r="F5" s="6">
        <v>44875</v>
      </c>
      <c r="G5" s="6">
        <v>44877</v>
      </c>
      <c r="H5" s="4">
        <v>1</v>
      </c>
      <c r="I5" s="4">
        <v>2</v>
      </c>
      <c r="J5" s="4">
        <v>2</v>
      </c>
      <c r="K5" s="4" t="s">
        <v>30</v>
      </c>
      <c r="L5" s="4">
        <v>1534</v>
      </c>
      <c r="M5" s="4">
        <v>1534</v>
      </c>
      <c r="N5" s="4" t="s">
        <v>45</v>
      </c>
      <c r="O5" s="4" t="s">
        <v>32</v>
      </c>
      <c r="P5" s="4" t="s">
        <v>33</v>
      </c>
      <c r="Q5" s="4">
        <v>0</v>
      </c>
      <c r="R5" s="8">
        <v>44812</v>
      </c>
      <c r="S5" s="6">
        <v>44880</v>
      </c>
      <c r="T5" s="4" t="s">
        <v>34</v>
      </c>
      <c r="U5" s="4">
        <v>1534</v>
      </c>
      <c r="V5" s="4">
        <v>0</v>
      </c>
      <c r="W5" s="4">
        <v>0</v>
      </c>
      <c r="X5" s="4" t="s">
        <v>35</v>
      </c>
      <c r="Y5" s="4" t="s">
        <v>35</v>
      </c>
    </row>
    <row r="6" s="4" customFormat="1" spans="1:25">
      <c r="A6" s="4" t="s">
        <v>46</v>
      </c>
      <c r="B6" s="4" t="s">
        <v>26</v>
      </c>
      <c r="C6" s="4" t="s">
        <v>27</v>
      </c>
      <c r="D6" s="4" t="s">
        <v>47</v>
      </c>
      <c r="E6" s="4" t="s">
        <v>48</v>
      </c>
      <c r="F6" s="6">
        <v>44872</v>
      </c>
      <c r="G6" s="6">
        <v>44877</v>
      </c>
      <c r="H6" s="4">
        <v>1</v>
      </c>
      <c r="I6" s="4">
        <v>5</v>
      </c>
      <c r="J6" s="4">
        <v>5</v>
      </c>
      <c r="K6" s="4" t="s">
        <v>30</v>
      </c>
      <c r="L6" s="4">
        <v>3150</v>
      </c>
      <c r="M6" s="4">
        <v>3150</v>
      </c>
      <c r="N6" s="4" t="s">
        <v>49</v>
      </c>
      <c r="O6" s="4" t="s">
        <v>32</v>
      </c>
      <c r="P6" s="4" t="s">
        <v>33</v>
      </c>
      <c r="Q6" s="4">
        <v>0</v>
      </c>
      <c r="R6" s="8">
        <v>44839</v>
      </c>
      <c r="S6" s="6">
        <v>44880</v>
      </c>
      <c r="T6" s="4" t="s">
        <v>34</v>
      </c>
      <c r="U6" s="4">
        <v>3150</v>
      </c>
      <c r="V6" s="4">
        <v>0</v>
      </c>
      <c r="W6" s="4">
        <v>0</v>
      </c>
      <c r="X6" s="4" t="s">
        <v>35</v>
      </c>
      <c r="Y6" s="4" t="s">
        <v>50</v>
      </c>
    </row>
    <row r="7" s="4" customFormat="1" spans="1:25">
      <c r="A7" s="4" t="s">
        <v>51</v>
      </c>
      <c r="B7" s="4" t="s">
        <v>26</v>
      </c>
      <c r="C7" s="4" t="s">
        <v>27</v>
      </c>
      <c r="D7" s="4" t="s">
        <v>52</v>
      </c>
      <c r="E7" s="4" t="s">
        <v>53</v>
      </c>
      <c r="F7" s="6">
        <v>44875</v>
      </c>
      <c r="G7" s="6">
        <v>44877</v>
      </c>
      <c r="H7" s="4">
        <v>2</v>
      </c>
      <c r="I7" s="4">
        <v>2</v>
      </c>
      <c r="J7" s="4">
        <v>4</v>
      </c>
      <c r="K7" s="4" t="s">
        <v>30</v>
      </c>
      <c r="L7" s="4">
        <v>2580</v>
      </c>
      <c r="M7" s="4">
        <v>2580</v>
      </c>
      <c r="N7" s="4" t="s">
        <v>54</v>
      </c>
      <c r="O7" s="4" t="s">
        <v>32</v>
      </c>
      <c r="P7" s="4" t="s">
        <v>33</v>
      </c>
      <c r="Q7" s="4">
        <v>0</v>
      </c>
      <c r="R7" s="8">
        <v>44841</v>
      </c>
      <c r="S7" s="6">
        <v>44880</v>
      </c>
      <c r="T7" s="4" t="s">
        <v>34</v>
      </c>
      <c r="U7" s="4">
        <v>2580</v>
      </c>
      <c r="V7" s="4">
        <v>0</v>
      </c>
      <c r="W7" s="4">
        <v>0</v>
      </c>
      <c r="X7" s="4" t="s">
        <v>55</v>
      </c>
      <c r="Y7" s="4" t="s">
        <v>35</v>
      </c>
    </row>
    <row r="8" s="4" customFormat="1" spans="1:25">
      <c r="A8" s="4" t="s">
        <v>56</v>
      </c>
      <c r="B8" s="4" t="s">
        <v>26</v>
      </c>
      <c r="C8" s="4" t="s">
        <v>27</v>
      </c>
      <c r="D8" s="4" t="s">
        <v>57</v>
      </c>
      <c r="E8" s="4" t="s">
        <v>58</v>
      </c>
      <c r="F8" s="6">
        <v>44871</v>
      </c>
      <c r="G8" s="6">
        <v>44877</v>
      </c>
      <c r="H8" s="4">
        <v>1</v>
      </c>
      <c r="I8" s="4">
        <v>6</v>
      </c>
      <c r="J8" s="4">
        <v>6</v>
      </c>
      <c r="K8" s="4" t="s">
        <v>30</v>
      </c>
      <c r="L8" s="4">
        <v>3912</v>
      </c>
      <c r="M8" s="4">
        <v>3912</v>
      </c>
      <c r="N8" s="4" t="s">
        <v>59</v>
      </c>
      <c r="O8" s="4" t="s">
        <v>32</v>
      </c>
      <c r="P8" s="4" t="s">
        <v>33</v>
      </c>
      <c r="Q8" s="4">
        <v>0</v>
      </c>
      <c r="R8" s="8">
        <v>44847</v>
      </c>
      <c r="S8" s="6">
        <v>44880</v>
      </c>
      <c r="T8" s="4" t="s">
        <v>34</v>
      </c>
      <c r="U8" s="4">
        <v>3912</v>
      </c>
      <c r="V8" s="4">
        <v>0</v>
      </c>
      <c r="W8" s="4">
        <v>0</v>
      </c>
      <c r="X8" s="4" t="s">
        <v>60</v>
      </c>
      <c r="Y8" s="4" t="s">
        <v>61</v>
      </c>
    </row>
    <row r="9" s="4" customFormat="1" spans="1:25">
      <c r="A9" s="4" t="s">
        <v>62</v>
      </c>
      <c r="B9" s="4" t="s">
        <v>26</v>
      </c>
      <c r="C9" s="4" t="s">
        <v>27</v>
      </c>
      <c r="D9" s="4" t="s">
        <v>63</v>
      </c>
      <c r="E9" s="4" t="s">
        <v>64</v>
      </c>
      <c r="F9" s="6">
        <v>44875</v>
      </c>
      <c r="G9" s="6">
        <v>44877</v>
      </c>
      <c r="H9" s="4">
        <v>1</v>
      </c>
      <c r="I9" s="4">
        <v>2</v>
      </c>
      <c r="J9" s="4">
        <v>2</v>
      </c>
      <c r="K9" s="4" t="s">
        <v>30</v>
      </c>
      <c r="L9" s="4">
        <v>590</v>
      </c>
      <c r="M9" s="4">
        <v>590</v>
      </c>
      <c r="N9" s="4" t="s">
        <v>65</v>
      </c>
      <c r="O9" s="4" t="s">
        <v>32</v>
      </c>
      <c r="P9" s="4" t="s">
        <v>33</v>
      </c>
      <c r="Q9" s="4">
        <v>0</v>
      </c>
      <c r="R9" s="8">
        <v>44847</v>
      </c>
      <c r="S9" s="6">
        <v>44880</v>
      </c>
      <c r="T9" s="4" t="s">
        <v>34</v>
      </c>
      <c r="U9" s="4">
        <v>590</v>
      </c>
      <c r="V9" s="4">
        <v>0</v>
      </c>
      <c r="W9" s="4">
        <v>0</v>
      </c>
      <c r="X9" s="4" t="s">
        <v>35</v>
      </c>
      <c r="Y9" s="4" t="s">
        <v>35</v>
      </c>
    </row>
    <row r="10" s="4" customFormat="1" spans="1:25">
      <c r="A10" s="4" t="s">
        <v>66</v>
      </c>
      <c r="B10" s="4" t="s">
        <v>26</v>
      </c>
      <c r="C10" s="4" t="s">
        <v>27</v>
      </c>
      <c r="D10" s="4" t="s">
        <v>67</v>
      </c>
      <c r="E10" s="4" t="s">
        <v>68</v>
      </c>
      <c r="F10" s="6">
        <v>44876</v>
      </c>
      <c r="G10" s="6">
        <v>44877</v>
      </c>
      <c r="H10" s="4">
        <v>2</v>
      </c>
      <c r="I10" s="4">
        <v>1</v>
      </c>
      <c r="J10" s="4">
        <v>2</v>
      </c>
      <c r="K10" s="4" t="s">
        <v>30</v>
      </c>
      <c r="L10" s="4">
        <v>908</v>
      </c>
      <c r="M10" s="4">
        <v>908</v>
      </c>
      <c r="N10" s="4" t="s">
        <v>69</v>
      </c>
      <c r="O10" s="4" t="s">
        <v>32</v>
      </c>
      <c r="P10" s="4" t="s">
        <v>33</v>
      </c>
      <c r="Q10" s="4">
        <v>0</v>
      </c>
      <c r="R10" s="8">
        <v>44848</v>
      </c>
      <c r="S10" s="6">
        <v>44880</v>
      </c>
      <c r="T10" s="4" t="s">
        <v>34</v>
      </c>
      <c r="U10" s="4">
        <v>908</v>
      </c>
      <c r="V10" s="4">
        <v>0</v>
      </c>
      <c r="W10" s="4">
        <v>0</v>
      </c>
      <c r="X10" s="4" t="s">
        <v>35</v>
      </c>
      <c r="Y10" s="4" t="s">
        <v>35</v>
      </c>
    </row>
    <row r="11" s="4" customFormat="1" spans="1:25">
      <c r="A11" s="4" t="s">
        <v>70</v>
      </c>
      <c r="B11" s="4" t="s">
        <v>26</v>
      </c>
      <c r="C11" s="4" t="s">
        <v>27</v>
      </c>
      <c r="D11" s="4" t="s">
        <v>71</v>
      </c>
      <c r="E11" s="4" t="s">
        <v>72</v>
      </c>
      <c r="F11" s="6">
        <v>44875</v>
      </c>
      <c r="G11" s="6">
        <v>44877</v>
      </c>
      <c r="H11" s="4">
        <v>1</v>
      </c>
      <c r="I11" s="4">
        <v>2</v>
      </c>
      <c r="J11" s="4">
        <v>2</v>
      </c>
      <c r="K11" s="4" t="s">
        <v>30</v>
      </c>
      <c r="L11" s="4">
        <v>1272</v>
      </c>
      <c r="M11" s="4">
        <v>1272</v>
      </c>
      <c r="N11" s="4" t="s">
        <v>73</v>
      </c>
      <c r="O11" s="4" t="s">
        <v>32</v>
      </c>
      <c r="P11" s="4" t="s">
        <v>33</v>
      </c>
      <c r="Q11" s="4">
        <v>0</v>
      </c>
      <c r="R11" s="8">
        <v>44852</v>
      </c>
      <c r="S11" s="6">
        <v>44880</v>
      </c>
      <c r="T11" s="4" t="s">
        <v>34</v>
      </c>
      <c r="U11" s="4">
        <v>1272</v>
      </c>
      <c r="V11" s="4">
        <v>0</v>
      </c>
      <c r="W11" s="4">
        <v>0</v>
      </c>
      <c r="X11" s="4" t="s">
        <v>74</v>
      </c>
      <c r="Y11" s="4" t="s">
        <v>75</v>
      </c>
    </row>
    <row r="12" s="4" customFormat="1" spans="1:25">
      <c r="A12" s="4" t="s">
        <v>76</v>
      </c>
      <c r="B12" s="4" t="s">
        <v>26</v>
      </c>
      <c r="C12" s="4" t="s">
        <v>27</v>
      </c>
      <c r="D12" s="4" t="s">
        <v>77</v>
      </c>
      <c r="E12" s="4" t="s">
        <v>78</v>
      </c>
      <c r="F12" s="6">
        <v>44876</v>
      </c>
      <c r="G12" s="6">
        <v>44877</v>
      </c>
      <c r="H12" s="4">
        <v>1</v>
      </c>
      <c r="I12" s="4">
        <v>1</v>
      </c>
      <c r="J12" s="4">
        <v>1</v>
      </c>
      <c r="K12" s="4" t="s">
        <v>30</v>
      </c>
      <c r="L12" s="4">
        <v>356</v>
      </c>
      <c r="M12" s="4">
        <v>356</v>
      </c>
      <c r="N12" s="4" t="s">
        <v>79</v>
      </c>
      <c r="O12" s="4" t="s">
        <v>32</v>
      </c>
      <c r="P12" s="4" t="s">
        <v>33</v>
      </c>
      <c r="Q12" s="4">
        <v>0</v>
      </c>
      <c r="R12" s="8">
        <v>44853</v>
      </c>
      <c r="S12" s="6">
        <v>44880</v>
      </c>
      <c r="T12" s="4" t="s">
        <v>34</v>
      </c>
      <c r="U12" s="4">
        <v>356</v>
      </c>
      <c r="V12" s="4">
        <v>0</v>
      </c>
      <c r="W12" s="4">
        <v>0</v>
      </c>
      <c r="X12" s="4" t="s">
        <v>35</v>
      </c>
      <c r="Y12" s="4" t="s">
        <v>80</v>
      </c>
    </row>
    <row r="13" s="4" customFormat="1" spans="1:25">
      <c r="A13" s="4" t="s">
        <v>81</v>
      </c>
      <c r="B13" s="4" t="s">
        <v>26</v>
      </c>
      <c r="C13" s="4" t="s">
        <v>27</v>
      </c>
      <c r="D13" s="4" t="s">
        <v>82</v>
      </c>
      <c r="E13" s="4" t="s">
        <v>83</v>
      </c>
      <c r="F13" s="6">
        <v>44876</v>
      </c>
      <c r="G13" s="6">
        <v>44877</v>
      </c>
      <c r="H13" s="4">
        <v>1</v>
      </c>
      <c r="I13" s="4">
        <v>1</v>
      </c>
      <c r="J13" s="4">
        <v>1</v>
      </c>
      <c r="K13" s="4" t="s">
        <v>30</v>
      </c>
      <c r="L13" s="4">
        <v>648</v>
      </c>
      <c r="M13" s="4">
        <v>648</v>
      </c>
      <c r="N13" s="4" t="s">
        <v>84</v>
      </c>
      <c r="O13" s="4" t="s">
        <v>32</v>
      </c>
      <c r="P13" s="4" t="s">
        <v>33</v>
      </c>
      <c r="Q13" s="4">
        <v>0</v>
      </c>
      <c r="R13" s="8">
        <v>44854</v>
      </c>
      <c r="S13" s="6">
        <v>44880</v>
      </c>
      <c r="T13" s="4" t="s">
        <v>34</v>
      </c>
      <c r="U13" s="4">
        <v>648</v>
      </c>
      <c r="V13" s="4">
        <v>0</v>
      </c>
      <c r="W13" s="4">
        <v>0</v>
      </c>
      <c r="X13" s="4" t="s">
        <v>35</v>
      </c>
      <c r="Y13" s="4" t="s">
        <v>85</v>
      </c>
    </row>
    <row r="14" s="4" customFormat="1" spans="1:25">
      <c r="A14" s="4" t="s">
        <v>86</v>
      </c>
      <c r="B14" s="4" t="s">
        <v>26</v>
      </c>
      <c r="C14" s="4" t="s">
        <v>27</v>
      </c>
      <c r="D14" s="4" t="s">
        <v>87</v>
      </c>
      <c r="E14" s="4" t="s">
        <v>88</v>
      </c>
      <c r="F14" s="6">
        <v>44875</v>
      </c>
      <c r="G14" s="6">
        <v>44877</v>
      </c>
      <c r="H14" s="4">
        <v>1</v>
      </c>
      <c r="I14" s="4">
        <v>2</v>
      </c>
      <c r="J14" s="4">
        <v>2</v>
      </c>
      <c r="K14" s="4" t="s">
        <v>30</v>
      </c>
      <c r="L14" s="4">
        <v>3927</v>
      </c>
      <c r="M14" s="4">
        <v>3927</v>
      </c>
      <c r="N14" s="4" t="s">
        <v>89</v>
      </c>
      <c r="O14" s="4" t="s">
        <v>32</v>
      </c>
      <c r="P14" s="4" t="s">
        <v>33</v>
      </c>
      <c r="Q14" s="4">
        <v>0</v>
      </c>
      <c r="R14" s="8">
        <v>44858</v>
      </c>
      <c r="S14" s="6">
        <v>44880</v>
      </c>
      <c r="T14" s="4" t="s">
        <v>34</v>
      </c>
      <c r="U14" s="4">
        <v>3927</v>
      </c>
      <c r="V14" s="4">
        <v>0</v>
      </c>
      <c r="W14" s="4">
        <v>0</v>
      </c>
      <c r="X14" s="4" t="s">
        <v>35</v>
      </c>
      <c r="Y14" s="4" t="s">
        <v>90</v>
      </c>
    </row>
    <row r="15" s="4" customFormat="1" spans="1:25">
      <c r="A15" s="4" t="s">
        <v>91</v>
      </c>
      <c r="B15" s="4" t="s">
        <v>26</v>
      </c>
      <c r="C15" s="4" t="s">
        <v>27</v>
      </c>
      <c r="D15" s="4" t="s">
        <v>92</v>
      </c>
      <c r="E15" s="4" t="s">
        <v>93</v>
      </c>
      <c r="F15" s="6">
        <v>44876</v>
      </c>
      <c r="G15" s="6">
        <v>44877</v>
      </c>
      <c r="H15" s="4">
        <v>1</v>
      </c>
      <c r="I15" s="4">
        <v>1</v>
      </c>
      <c r="J15" s="4">
        <v>1</v>
      </c>
      <c r="K15" s="4" t="s">
        <v>30</v>
      </c>
      <c r="L15" s="4">
        <v>830</v>
      </c>
      <c r="M15" s="4">
        <v>830</v>
      </c>
      <c r="N15" s="4" t="s">
        <v>94</v>
      </c>
      <c r="O15" s="4" t="s">
        <v>32</v>
      </c>
      <c r="P15" s="4" t="s">
        <v>33</v>
      </c>
      <c r="Q15" s="4">
        <v>0</v>
      </c>
      <c r="R15" s="8">
        <v>44862</v>
      </c>
      <c r="S15" s="6">
        <v>44880</v>
      </c>
      <c r="T15" s="4" t="s">
        <v>34</v>
      </c>
      <c r="U15" s="4">
        <v>830</v>
      </c>
      <c r="V15" s="4">
        <v>0</v>
      </c>
      <c r="W15" s="4">
        <v>0</v>
      </c>
      <c r="X15" s="4" t="s">
        <v>95</v>
      </c>
      <c r="Y15" s="4" t="s">
        <v>96</v>
      </c>
    </row>
    <row r="16" s="4" customFormat="1" spans="1:25">
      <c r="A16" s="4" t="s">
        <v>97</v>
      </c>
      <c r="B16" s="4" t="s">
        <v>26</v>
      </c>
      <c r="C16" s="4" t="s">
        <v>27</v>
      </c>
      <c r="D16" s="4" t="s">
        <v>98</v>
      </c>
      <c r="E16" s="4" t="s">
        <v>99</v>
      </c>
      <c r="F16" s="6">
        <v>44876</v>
      </c>
      <c r="G16" s="6">
        <v>44877</v>
      </c>
      <c r="H16" s="4">
        <v>1</v>
      </c>
      <c r="I16" s="4">
        <v>1</v>
      </c>
      <c r="J16" s="4">
        <v>1</v>
      </c>
      <c r="K16" s="4" t="s">
        <v>30</v>
      </c>
      <c r="L16" s="4">
        <v>747</v>
      </c>
      <c r="M16" s="4">
        <v>747</v>
      </c>
      <c r="N16" s="4" t="s">
        <v>100</v>
      </c>
      <c r="O16" s="4" t="s">
        <v>32</v>
      </c>
      <c r="P16" s="4" t="s">
        <v>33</v>
      </c>
      <c r="Q16" s="4">
        <v>0</v>
      </c>
      <c r="R16" s="8">
        <v>44862</v>
      </c>
      <c r="S16" s="6">
        <v>44880</v>
      </c>
      <c r="T16" s="4" t="s">
        <v>34</v>
      </c>
      <c r="U16" s="4">
        <v>747</v>
      </c>
      <c r="V16" s="4">
        <v>0</v>
      </c>
      <c r="W16" s="4">
        <v>0</v>
      </c>
      <c r="X16" s="4" t="s">
        <v>101</v>
      </c>
      <c r="Y16" s="4" t="s">
        <v>102</v>
      </c>
    </row>
    <row r="17" s="4" customFormat="1" spans="1:25">
      <c r="A17" s="4" t="s">
        <v>103</v>
      </c>
      <c r="B17" s="4" t="s">
        <v>26</v>
      </c>
      <c r="C17" s="4" t="s">
        <v>27</v>
      </c>
      <c r="D17" s="4" t="s">
        <v>104</v>
      </c>
      <c r="E17" s="4" t="s">
        <v>105</v>
      </c>
      <c r="F17" s="6">
        <v>44876</v>
      </c>
      <c r="G17" s="6">
        <v>44877</v>
      </c>
      <c r="H17" s="4">
        <v>1</v>
      </c>
      <c r="I17" s="4">
        <v>1</v>
      </c>
      <c r="J17" s="4">
        <v>1</v>
      </c>
      <c r="K17" s="4" t="s">
        <v>30</v>
      </c>
      <c r="L17" s="4">
        <v>64</v>
      </c>
      <c r="M17" s="4">
        <v>64</v>
      </c>
      <c r="N17" s="4" t="s">
        <v>106</v>
      </c>
      <c r="O17" s="4" t="s">
        <v>32</v>
      </c>
      <c r="P17" s="4" t="s">
        <v>33</v>
      </c>
      <c r="Q17" s="4">
        <v>0</v>
      </c>
      <c r="R17" s="8">
        <v>44862</v>
      </c>
      <c r="S17" s="6">
        <v>44880</v>
      </c>
      <c r="T17" s="4" t="s">
        <v>34</v>
      </c>
      <c r="U17" s="4">
        <v>64</v>
      </c>
      <c r="V17" s="4">
        <v>0</v>
      </c>
      <c r="W17" s="4">
        <v>0</v>
      </c>
      <c r="X17" s="4" t="s">
        <v>107</v>
      </c>
      <c r="Y17" s="4" t="s">
        <v>108</v>
      </c>
    </row>
    <row r="18" s="4" customFormat="1" spans="1:25">
      <c r="A18" s="4" t="s">
        <v>109</v>
      </c>
      <c r="B18" s="4" t="s">
        <v>26</v>
      </c>
      <c r="C18" s="4" t="s">
        <v>27</v>
      </c>
      <c r="D18" s="4" t="s">
        <v>110</v>
      </c>
      <c r="E18" s="4" t="s">
        <v>111</v>
      </c>
      <c r="F18" s="6">
        <v>44876</v>
      </c>
      <c r="G18" s="6">
        <v>44877</v>
      </c>
      <c r="H18" s="4">
        <v>1</v>
      </c>
      <c r="I18" s="4">
        <v>1</v>
      </c>
      <c r="J18" s="4">
        <v>1</v>
      </c>
      <c r="K18" s="4" t="s">
        <v>30</v>
      </c>
      <c r="L18" s="4">
        <v>1652</v>
      </c>
      <c r="M18" s="4">
        <v>1652</v>
      </c>
      <c r="N18" s="4" t="s">
        <v>112</v>
      </c>
      <c r="O18" s="4" t="s">
        <v>32</v>
      </c>
      <c r="P18" s="4" t="s">
        <v>33</v>
      </c>
      <c r="Q18" s="4">
        <v>0</v>
      </c>
      <c r="R18" s="8">
        <v>44862</v>
      </c>
      <c r="S18" s="6">
        <v>44880</v>
      </c>
      <c r="T18" s="4" t="s">
        <v>34</v>
      </c>
      <c r="U18" s="4">
        <v>1652</v>
      </c>
      <c r="V18" s="4">
        <v>0</v>
      </c>
      <c r="W18" s="4">
        <v>0</v>
      </c>
      <c r="X18" s="4" t="s">
        <v>113</v>
      </c>
      <c r="Y18" s="4" t="s">
        <v>35</v>
      </c>
    </row>
    <row r="19" s="4" customFormat="1" spans="1:25">
      <c r="A19" s="4" t="s">
        <v>114</v>
      </c>
      <c r="B19" s="4" t="s">
        <v>26</v>
      </c>
      <c r="C19" s="4" t="s">
        <v>27</v>
      </c>
      <c r="D19" s="4" t="s">
        <v>104</v>
      </c>
      <c r="E19" s="4" t="s">
        <v>105</v>
      </c>
      <c r="F19" s="6">
        <v>44876</v>
      </c>
      <c r="G19" s="6">
        <v>44877</v>
      </c>
      <c r="H19" s="4">
        <v>1</v>
      </c>
      <c r="I19" s="4">
        <v>1</v>
      </c>
      <c r="J19" s="4">
        <v>1</v>
      </c>
      <c r="K19" s="4" t="s">
        <v>30</v>
      </c>
      <c r="L19" s="4">
        <v>64</v>
      </c>
      <c r="M19" s="4">
        <v>64</v>
      </c>
      <c r="N19" s="4" t="s">
        <v>115</v>
      </c>
      <c r="O19" s="4" t="s">
        <v>32</v>
      </c>
      <c r="P19" s="4" t="s">
        <v>33</v>
      </c>
      <c r="Q19" s="4">
        <v>0</v>
      </c>
      <c r="R19" s="8">
        <v>44863</v>
      </c>
      <c r="S19" s="6">
        <v>44880</v>
      </c>
      <c r="T19" s="4" t="s">
        <v>34</v>
      </c>
      <c r="U19" s="4">
        <v>64</v>
      </c>
      <c r="V19" s="4">
        <v>0</v>
      </c>
      <c r="W19" s="4">
        <v>0</v>
      </c>
      <c r="X19" s="4" t="s">
        <v>116</v>
      </c>
      <c r="Y19" s="4" t="s">
        <v>35</v>
      </c>
    </row>
    <row r="20" s="4" customFormat="1" spans="1:25">
      <c r="A20" s="4" t="s">
        <v>114</v>
      </c>
      <c r="B20" s="4" t="s">
        <v>26</v>
      </c>
      <c r="C20" s="4" t="s">
        <v>41</v>
      </c>
      <c r="D20" s="4" t="s">
        <v>104</v>
      </c>
      <c r="E20" s="4" t="s">
        <v>105</v>
      </c>
      <c r="F20" s="6">
        <v>44876</v>
      </c>
      <c r="G20" s="6">
        <v>44877</v>
      </c>
      <c r="H20" s="4">
        <v>1</v>
      </c>
      <c r="I20" s="4">
        <v>1</v>
      </c>
      <c r="J20" s="4">
        <v>1</v>
      </c>
      <c r="K20" s="4" t="s">
        <v>30</v>
      </c>
      <c r="L20" s="4">
        <v>-64</v>
      </c>
      <c r="M20" s="4">
        <v>-64</v>
      </c>
      <c r="N20" s="4" t="s">
        <v>115</v>
      </c>
      <c r="O20" s="4" t="s">
        <v>32</v>
      </c>
      <c r="P20" s="4" t="s">
        <v>33</v>
      </c>
      <c r="Q20" s="4">
        <v>0</v>
      </c>
      <c r="R20" s="8">
        <v>44863</v>
      </c>
      <c r="S20" s="6">
        <v>44880</v>
      </c>
      <c r="T20" s="4" t="s">
        <v>34</v>
      </c>
      <c r="U20" s="4">
        <v>-64</v>
      </c>
      <c r="V20" s="4">
        <v>0</v>
      </c>
      <c r="W20" s="4">
        <v>0</v>
      </c>
      <c r="X20" s="4" t="s">
        <v>116</v>
      </c>
      <c r="Y20" s="4" t="s">
        <v>35</v>
      </c>
    </row>
    <row r="21" s="4" customFormat="1" spans="1:25">
      <c r="A21" s="4" t="s">
        <v>117</v>
      </c>
      <c r="B21" s="4" t="s">
        <v>26</v>
      </c>
      <c r="C21" s="4" t="s">
        <v>27</v>
      </c>
      <c r="D21" s="4" t="s">
        <v>118</v>
      </c>
      <c r="E21" s="4" t="s">
        <v>119</v>
      </c>
      <c r="F21" s="6">
        <v>44872</v>
      </c>
      <c r="G21" s="6">
        <v>44877</v>
      </c>
      <c r="H21" s="4">
        <v>1</v>
      </c>
      <c r="I21" s="4">
        <v>5</v>
      </c>
      <c r="J21" s="4">
        <v>5</v>
      </c>
      <c r="K21" s="4" t="s">
        <v>30</v>
      </c>
      <c r="L21" s="4">
        <v>4400</v>
      </c>
      <c r="M21" s="4">
        <v>4400</v>
      </c>
      <c r="N21" s="4" t="s">
        <v>120</v>
      </c>
      <c r="O21" s="4" t="s">
        <v>32</v>
      </c>
      <c r="P21" s="4" t="s">
        <v>33</v>
      </c>
      <c r="Q21" s="4">
        <v>0</v>
      </c>
      <c r="R21" s="8">
        <v>44863</v>
      </c>
      <c r="S21" s="6">
        <v>44880</v>
      </c>
      <c r="T21" s="4" t="s">
        <v>34</v>
      </c>
      <c r="U21" s="4">
        <v>4400</v>
      </c>
      <c r="V21" s="4">
        <v>0</v>
      </c>
      <c r="W21" s="4">
        <v>0</v>
      </c>
      <c r="X21" s="4" t="s">
        <v>121</v>
      </c>
      <c r="Y21" s="4" t="s">
        <v>35</v>
      </c>
    </row>
    <row r="22" s="4" customFormat="1" spans="1:25">
      <c r="A22" s="4" t="s">
        <v>122</v>
      </c>
      <c r="B22" s="4" t="s">
        <v>26</v>
      </c>
      <c r="C22" s="4" t="s">
        <v>27</v>
      </c>
      <c r="D22" s="4" t="s">
        <v>104</v>
      </c>
      <c r="E22" s="4" t="s">
        <v>105</v>
      </c>
      <c r="F22" s="6">
        <v>44876</v>
      </c>
      <c r="G22" s="6">
        <v>44877</v>
      </c>
      <c r="H22" s="4">
        <v>1</v>
      </c>
      <c r="I22" s="4">
        <v>1</v>
      </c>
      <c r="J22" s="4">
        <v>1</v>
      </c>
      <c r="K22" s="4" t="s">
        <v>30</v>
      </c>
      <c r="L22" s="4">
        <v>74</v>
      </c>
      <c r="M22" s="4">
        <v>74</v>
      </c>
      <c r="N22" s="4" t="s">
        <v>115</v>
      </c>
      <c r="O22" s="4" t="s">
        <v>32</v>
      </c>
      <c r="P22" s="4" t="s">
        <v>33</v>
      </c>
      <c r="Q22" s="4">
        <v>0</v>
      </c>
      <c r="R22" s="8">
        <v>44863</v>
      </c>
      <c r="S22" s="6">
        <v>44880</v>
      </c>
      <c r="T22" s="4" t="s">
        <v>34</v>
      </c>
      <c r="U22" s="4">
        <v>74</v>
      </c>
      <c r="V22" s="4">
        <v>0</v>
      </c>
      <c r="W22" s="4">
        <v>0</v>
      </c>
      <c r="X22" s="4" t="s">
        <v>123</v>
      </c>
      <c r="Y22" s="4" t="s">
        <v>108</v>
      </c>
    </row>
    <row r="23" s="4" customFormat="1" spans="1:25">
      <c r="A23" s="4" t="s">
        <v>124</v>
      </c>
      <c r="B23" s="4" t="s">
        <v>26</v>
      </c>
      <c r="C23" s="4" t="s">
        <v>27</v>
      </c>
      <c r="D23" s="4" t="s">
        <v>125</v>
      </c>
      <c r="E23" s="4" t="s">
        <v>126</v>
      </c>
      <c r="F23" s="6">
        <v>44876</v>
      </c>
      <c r="G23" s="6">
        <v>44877</v>
      </c>
      <c r="H23" s="4">
        <v>1</v>
      </c>
      <c r="I23" s="4">
        <v>1</v>
      </c>
      <c r="J23" s="4">
        <v>1</v>
      </c>
      <c r="K23" s="4" t="s">
        <v>30</v>
      </c>
      <c r="L23" s="4">
        <v>485</v>
      </c>
      <c r="M23" s="4">
        <v>485</v>
      </c>
      <c r="N23" s="4" t="s">
        <v>127</v>
      </c>
      <c r="O23" s="4" t="s">
        <v>32</v>
      </c>
      <c r="P23" s="4" t="s">
        <v>33</v>
      </c>
      <c r="Q23" s="4">
        <v>0</v>
      </c>
      <c r="R23" s="8">
        <v>44864</v>
      </c>
      <c r="S23" s="6">
        <v>44880</v>
      </c>
      <c r="T23" s="4" t="s">
        <v>34</v>
      </c>
      <c r="U23" s="4">
        <v>485</v>
      </c>
      <c r="V23" s="4">
        <v>0</v>
      </c>
      <c r="W23" s="4">
        <v>0</v>
      </c>
      <c r="X23" s="4" t="s">
        <v>128</v>
      </c>
      <c r="Y23" s="4" t="s">
        <v>35</v>
      </c>
    </row>
    <row r="24" s="4" customFormat="1" spans="1:25">
      <c r="A24" s="4" t="s">
        <v>129</v>
      </c>
      <c r="B24" s="4" t="s">
        <v>26</v>
      </c>
      <c r="C24" s="4" t="s">
        <v>27</v>
      </c>
      <c r="D24" s="4" t="s">
        <v>130</v>
      </c>
      <c r="E24" s="4" t="s">
        <v>131</v>
      </c>
      <c r="F24" s="6">
        <v>44876</v>
      </c>
      <c r="G24" s="6">
        <v>44877</v>
      </c>
      <c r="H24" s="4">
        <v>3</v>
      </c>
      <c r="I24" s="4">
        <v>1</v>
      </c>
      <c r="J24" s="4">
        <v>3</v>
      </c>
      <c r="K24" s="4" t="s">
        <v>30</v>
      </c>
      <c r="L24" s="4">
        <v>2484</v>
      </c>
      <c r="M24" s="4">
        <v>2484</v>
      </c>
      <c r="N24" s="4" t="s">
        <v>132</v>
      </c>
      <c r="O24" s="4" t="s">
        <v>32</v>
      </c>
      <c r="P24" s="4" t="s">
        <v>33</v>
      </c>
      <c r="Q24" s="4">
        <v>0</v>
      </c>
      <c r="R24" s="8">
        <v>44864</v>
      </c>
      <c r="S24" s="6">
        <v>44880</v>
      </c>
      <c r="T24" s="4" t="s">
        <v>34</v>
      </c>
      <c r="U24" s="4">
        <v>2484</v>
      </c>
      <c r="V24" s="4">
        <v>0</v>
      </c>
      <c r="W24" s="4">
        <v>0</v>
      </c>
      <c r="X24" s="4" t="s">
        <v>133</v>
      </c>
      <c r="Y24" s="4" t="s">
        <v>134</v>
      </c>
    </row>
    <row r="25" s="4" customFormat="1" spans="1:25">
      <c r="A25" s="4" t="s">
        <v>135</v>
      </c>
      <c r="B25" s="4" t="s">
        <v>26</v>
      </c>
      <c r="C25" s="4" t="s">
        <v>27</v>
      </c>
      <c r="D25" s="4" t="s">
        <v>136</v>
      </c>
      <c r="E25" s="4" t="s">
        <v>137</v>
      </c>
      <c r="F25" s="6">
        <v>44876</v>
      </c>
      <c r="G25" s="6">
        <v>44877</v>
      </c>
      <c r="H25" s="4">
        <v>1</v>
      </c>
      <c r="I25" s="4">
        <v>1</v>
      </c>
      <c r="J25" s="4">
        <v>1</v>
      </c>
      <c r="K25" s="4" t="s">
        <v>30</v>
      </c>
      <c r="L25" s="4">
        <v>233</v>
      </c>
      <c r="M25" s="4">
        <v>233</v>
      </c>
      <c r="N25" s="4" t="s">
        <v>138</v>
      </c>
      <c r="O25" s="4" t="s">
        <v>32</v>
      </c>
      <c r="P25" s="4" t="s">
        <v>33</v>
      </c>
      <c r="Q25" s="4">
        <v>0</v>
      </c>
      <c r="R25" s="8">
        <v>44864</v>
      </c>
      <c r="S25" s="6">
        <v>44880</v>
      </c>
      <c r="T25" s="4" t="s">
        <v>34</v>
      </c>
      <c r="U25" s="4">
        <v>233</v>
      </c>
      <c r="V25" s="4">
        <v>0</v>
      </c>
      <c r="W25" s="4">
        <v>0</v>
      </c>
      <c r="X25" s="4" t="s">
        <v>139</v>
      </c>
      <c r="Y25" s="4" t="s">
        <v>140</v>
      </c>
    </row>
    <row r="26" s="4" customFormat="1" spans="1:25">
      <c r="A26" s="4" t="s">
        <v>141</v>
      </c>
      <c r="B26" s="4" t="s">
        <v>26</v>
      </c>
      <c r="C26" s="4" t="s">
        <v>27</v>
      </c>
      <c r="D26" s="4" t="s">
        <v>142</v>
      </c>
      <c r="E26" s="4" t="s">
        <v>143</v>
      </c>
      <c r="F26" s="6">
        <v>44876</v>
      </c>
      <c r="G26" s="6">
        <v>44877</v>
      </c>
      <c r="H26" s="4">
        <v>1</v>
      </c>
      <c r="I26" s="4">
        <v>1</v>
      </c>
      <c r="J26" s="4">
        <v>1</v>
      </c>
      <c r="K26" s="4" t="s">
        <v>30</v>
      </c>
      <c r="L26" s="4">
        <v>432</v>
      </c>
      <c r="M26" s="4">
        <v>432</v>
      </c>
      <c r="N26" s="4" t="s">
        <v>144</v>
      </c>
      <c r="O26" s="4" t="s">
        <v>32</v>
      </c>
      <c r="P26" s="4" t="s">
        <v>33</v>
      </c>
      <c r="Q26" s="4">
        <v>0</v>
      </c>
      <c r="R26" s="8">
        <v>44864</v>
      </c>
      <c r="S26" s="6">
        <v>44880</v>
      </c>
      <c r="T26" s="4" t="s">
        <v>34</v>
      </c>
      <c r="U26" s="4">
        <v>432</v>
      </c>
      <c r="V26" s="4">
        <v>0</v>
      </c>
      <c r="W26" s="4">
        <v>0</v>
      </c>
      <c r="X26" s="4" t="s">
        <v>145</v>
      </c>
      <c r="Y26" s="4" t="s">
        <v>146</v>
      </c>
    </row>
    <row r="27" s="4" customFormat="1" spans="1:25">
      <c r="A27" s="4" t="s">
        <v>147</v>
      </c>
      <c r="B27" s="4" t="s">
        <v>26</v>
      </c>
      <c r="C27" s="4" t="s">
        <v>27</v>
      </c>
      <c r="D27" s="4" t="s">
        <v>148</v>
      </c>
      <c r="E27" s="4" t="s">
        <v>149</v>
      </c>
      <c r="F27" s="6">
        <v>44872</v>
      </c>
      <c r="G27" s="6">
        <v>44877</v>
      </c>
      <c r="H27" s="4">
        <v>1</v>
      </c>
      <c r="I27" s="4">
        <v>5</v>
      </c>
      <c r="J27" s="4">
        <v>5</v>
      </c>
      <c r="K27" s="4" t="s">
        <v>30</v>
      </c>
      <c r="L27" s="4">
        <v>3466</v>
      </c>
      <c r="M27" s="4">
        <v>3466</v>
      </c>
      <c r="N27" s="4" t="s">
        <v>150</v>
      </c>
      <c r="O27" s="4" t="s">
        <v>32</v>
      </c>
      <c r="P27" s="4" t="s">
        <v>33</v>
      </c>
      <c r="Q27" s="4">
        <v>0</v>
      </c>
      <c r="R27" s="8">
        <v>44866</v>
      </c>
      <c r="S27" s="6">
        <v>44880</v>
      </c>
      <c r="T27" s="4" t="s">
        <v>34</v>
      </c>
      <c r="U27" s="4">
        <v>3466</v>
      </c>
      <c r="V27" s="4">
        <v>0</v>
      </c>
      <c r="W27" s="4">
        <v>0</v>
      </c>
      <c r="X27" s="4" t="s">
        <v>151</v>
      </c>
      <c r="Y27" s="4" t="s">
        <v>152</v>
      </c>
    </row>
    <row r="28" s="4" customFormat="1" spans="1:25">
      <c r="A28" s="4" t="s">
        <v>153</v>
      </c>
      <c r="B28" s="4" t="s">
        <v>26</v>
      </c>
      <c r="C28" s="4" t="s">
        <v>27</v>
      </c>
      <c r="D28" s="4" t="s">
        <v>154</v>
      </c>
      <c r="E28" s="4" t="s">
        <v>155</v>
      </c>
      <c r="F28" s="6">
        <v>44875</v>
      </c>
      <c r="G28" s="6">
        <v>44877</v>
      </c>
      <c r="H28" s="4">
        <v>1</v>
      </c>
      <c r="I28" s="4">
        <v>2</v>
      </c>
      <c r="J28" s="4">
        <v>2</v>
      </c>
      <c r="K28" s="4" t="s">
        <v>30</v>
      </c>
      <c r="L28" s="4">
        <v>1444</v>
      </c>
      <c r="M28" s="4">
        <v>1444</v>
      </c>
      <c r="N28" s="4" t="s">
        <v>156</v>
      </c>
      <c r="O28" s="4" t="s">
        <v>32</v>
      </c>
      <c r="P28" s="4" t="s">
        <v>33</v>
      </c>
      <c r="Q28" s="4">
        <v>0</v>
      </c>
      <c r="R28" s="8">
        <v>44866</v>
      </c>
      <c r="S28" s="6">
        <v>44880</v>
      </c>
      <c r="T28" s="4" t="s">
        <v>34</v>
      </c>
      <c r="U28" s="4">
        <v>1444</v>
      </c>
      <c r="V28" s="4">
        <v>0</v>
      </c>
      <c r="W28" s="4">
        <v>0</v>
      </c>
      <c r="X28" s="4" t="s">
        <v>157</v>
      </c>
      <c r="Y28" s="4" t="s">
        <v>158</v>
      </c>
    </row>
    <row r="29" s="4" customFormat="1" spans="1:25">
      <c r="A29" s="4" t="s">
        <v>159</v>
      </c>
      <c r="B29" s="4" t="s">
        <v>26</v>
      </c>
      <c r="C29" s="4" t="s">
        <v>27</v>
      </c>
      <c r="D29" s="4" t="s">
        <v>160</v>
      </c>
      <c r="E29" s="4" t="s">
        <v>161</v>
      </c>
      <c r="F29" s="6">
        <v>44876</v>
      </c>
      <c r="G29" s="6">
        <v>44877</v>
      </c>
      <c r="H29" s="4">
        <v>2</v>
      </c>
      <c r="I29" s="4">
        <v>1</v>
      </c>
      <c r="J29" s="4">
        <v>2</v>
      </c>
      <c r="K29" s="4" t="s">
        <v>30</v>
      </c>
      <c r="L29" s="4">
        <v>1210</v>
      </c>
      <c r="M29" s="4">
        <v>1210</v>
      </c>
      <c r="N29" s="4" t="s">
        <v>162</v>
      </c>
      <c r="O29" s="4" t="s">
        <v>32</v>
      </c>
      <c r="P29" s="4" t="s">
        <v>33</v>
      </c>
      <c r="Q29" s="4">
        <v>0</v>
      </c>
      <c r="R29" s="8">
        <v>44866</v>
      </c>
      <c r="S29" s="6">
        <v>44880</v>
      </c>
      <c r="T29" s="4" t="s">
        <v>34</v>
      </c>
      <c r="U29" s="4">
        <v>1210</v>
      </c>
      <c r="V29" s="4">
        <v>0</v>
      </c>
      <c r="W29" s="4">
        <v>0</v>
      </c>
      <c r="X29" s="4" t="s">
        <v>163</v>
      </c>
      <c r="Y29" s="4" t="s">
        <v>35</v>
      </c>
    </row>
    <row r="30" s="4" customFormat="1" spans="1:25">
      <c r="A30" s="4" t="s">
        <v>62</v>
      </c>
      <c r="B30" s="4" t="s">
        <v>26</v>
      </c>
      <c r="C30" s="4" t="s">
        <v>41</v>
      </c>
      <c r="D30" s="4" t="s">
        <v>63</v>
      </c>
      <c r="E30" s="4" t="s">
        <v>64</v>
      </c>
      <c r="F30" s="6">
        <v>44875</v>
      </c>
      <c r="G30" s="6">
        <v>44877</v>
      </c>
      <c r="H30" s="4">
        <v>1</v>
      </c>
      <c r="I30" s="4">
        <v>2</v>
      </c>
      <c r="J30" s="4">
        <v>2</v>
      </c>
      <c r="K30" s="4" t="s">
        <v>30</v>
      </c>
      <c r="L30" s="4">
        <v>-590</v>
      </c>
      <c r="M30" s="4">
        <v>-590</v>
      </c>
      <c r="N30" s="4" t="s">
        <v>65</v>
      </c>
      <c r="O30" s="4" t="s">
        <v>32</v>
      </c>
      <c r="P30" s="4" t="s">
        <v>33</v>
      </c>
      <c r="Q30" s="4">
        <v>0</v>
      </c>
      <c r="R30" s="8">
        <v>44847</v>
      </c>
      <c r="S30" s="6">
        <v>44880</v>
      </c>
      <c r="T30" s="4" t="s">
        <v>34</v>
      </c>
      <c r="U30" s="4">
        <v>-590</v>
      </c>
      <c r="V30" s="4">
        <v>0</v>
      </c>
      <c r="W30" s="4">
        <v>0</v>
      </c>
      <c r="X30" s="4" t="s">
        <v>35</v>
      </c>
      <c r="Y30" s="4" t="s">
        <v>35</v>
      </c>
    </row>
    <row r="31" s="4" customFormat="1" spans="1:26">
      <c r="A31" s="4" t="s">
        <v>164</v>
      </c>
      <c r="B31" s="4" t="s">
        <v>26</v>
      </c>
      <c r="C31" s="4" t="s">
        <v>27</v>
      </c>
      <c r="D31" s="4" t="s">
        <v>165</v>
      </c>
      <c r="E31" s="4" t="s">
        <v>137</v>
      </c>
      <c r="F31" s="6">
        <v>44874</v>
      </c>
      <c r="G31" s="6">
        <v>44877</v>
      </c>
      <c r="H31" s="4">
        <v>1</v>
      </c>
      <c r="I31" s="4">
        <v>3</v>
      </c>
      <c r="J31" s="4">
        <v>3</v>
      </c>
      <c r="K31" s="4" t="s">
        <v>30</v>
      </c>
      <c r="L31" s="4">
        <v>981</v>
      </c>
      <c r="M31" s="4">
        <v>981</v>
      </c>
      <c r="N31" s="4" t="s">
        <v>166</v>
      </c>
      <c r="O31" s="4" t="s">
        <v>32</v>
      </c>
      <c r="P31" s="4" t="s">
        <v>33</v>
      </c>
      <c r="Q31" s="4">
        <v>0</v>
      </c>
      <c r="R31" s="8">
        <v>44867</v>
      </c>
      <c r="S31" s="6">
        <v>44880</v>
      </c>
      <c r="T31" s="4" t="s">
        <v>34</v>
      </c>
      <c r="U31" s="4">
        <v>981</v>
      </c>
      <c r="V31" s="4">
        <v>0</v>
      </c>
      <c r="W31" s="4">
        <v>0</v>
      </c>
      <c r="X31" s="4" t="s">
        <v>167</v>
      </c>
      <c r="Y31" s="4">
        <v>809677833</v>
      </c>
      <c r="Z31" s="4" t="s">
        <v>168</v>
      </c>
    </row>
    <row r="32" s="4" customFormat="1" spans="1:25">
      <c r="A32" s="4" t="s">
        <v>169</v>
      </c>
      <c r="B32" s="4" t="s">
        <v>26</v>
      </c>
      <c r="C32" s="4" t="s">
        <v>27</v>
      </c>
      <c r="D32" s="4" t="s">
        <v>170</v>
      </c>
      <c r="E32" s="4" t="s">
        <v>171</v>
      </c>
      <c r="F32" s="6">
        <v>44873</v>
      </c>
      <c r="G32" s="6">
        <v>44877</v>
      </c>
      <c r="H32" s="4">
        <v>1</v>
      </c>
      <c r="I32" s="4">
        <v>4</v>
      </c>
      <c r="J32" s="4">
        <v>4</v>
      </c>
      <c r="K32" s="4" t="s">
        <v>30</v>
      </c>
      <c r="L32" s="4">
        <v>2140</v>
      </c>
      <c r="M32" s="4">
        <v>2140</v>
      </c>
      <c r="N32" s="4" t="s">
        <v>172</v>
      </c>
      <c r="O32" s="4" t="s">
        <v>32</v>
      </c>
      <c r="P32" s="4" t="s">
        <v>33</v>
      </c>
      <c r="Q32" s="4">
        <v>0</v>
      </c>
      <c r="R32" s="8">
        <v>44868</v>
      </c>
      <c r="S32" s="6">
        <v>44880</v>
      </c>
      <c r="T32" s="4" t="s">
        <v>34</v>
      </c>
      <c r="U32" s="4">
        <v>2140</v>
      </c>
      <c r="V32" s="4">
        <v>0</v>
      </c>
      <c r="W32" s="4">
        <v>0</v>
      </c>
      <c r="X32" s="4" t="s">
        <v>173</v>
      </c>
      <c r="Y32" s="4" t="s">
        <v>174</v>
      </c>
    </row>
    <row r="33" s="4" customFormat="1" spans="1:25">
      <c r="A33" s="4" t="s">
        <v>175</v>
      </c>
      <c r="B33" s="4" t="s">
        <v>26</v>
      </c>
      <c r="C33" s="4" t="s">
        <v>27</v>
      </c>
      <c r="D33" s="4" t="s">
        <v>176</v>
      </c>
      <c r="E33" s="4" t="s">
        <v>177</v>
      </c>
      <c r="F33" s="6">
        <v>44875</v>
      </c>
      <c r="G33" s="6">
        <v>44877</v>
      </c>
      <c r="H33" s="4">
        <v>1</v>
      </c>
      <c r="I33" s="4">
        <v>2</v>
      </c>
      <c r="J33" s="4">
        <v>2</v>
      </c>
      <c r="K33" s="4" t="s">
        <v>30</v>
      </c>
      <c r="L33" s="4">
        <v>2625</v>
      </c>
      <c r="M33" s="4">
        <v>2625</v>
      </c>
      <c r="N33" s="4" t="s">
        <v>178</v>
      </c>
      <c r="O33" s="4" t="s">
        <v>32</v>
      </c>
      <c r="P33" s="4" t="s">
        <v>33</v>
      </c>
      <c r="Q33" s="4">
        <v>0</v>
      </c>
      <c r="R33" s="8">
        <v>44868</v>
      </c>
      <c r="S33" s="6">
        <v>44880</v>
      </c>
      <c r="T33" s="4" t="s">
        <v>34</v>
      </c>
      <c r="U33" s="4">
        <v>2625</v>
      </c>
      <c r="V33" s="4">
        <v>0</v>
      </c>
      <c r="W33" s="4">
        <v>0</v>
      </c>
      <c r="X33" s="4" t="s">
        <v>179</v>
      </c>
      <c r="Y33" s="4" t="s">
        <v>180</v>
      </c>
    </row>
    <row r="34" s="4" customFormat="1" spans="1:25">
      <c r="A34" s="4" t="s">
        <v>181</v>
      </c>
      <c r="B34" s="4" t="s">
        <v>26</v>
      </c>
      <c r="C34" s="4" t="s">
        <v>27</v>
      </c>
      <c r="D34" s="4" t="s">
        <v>182</v>
      </c>
      <c r="E34" s="4" t="s">
        <v>143</v>
      </c>
      <c r="F34" s="6">
        <v>44876</v>
      </c>
      <c r="G34" s="6">
        <v>44877</v>
      </c>
      <c r="H34" s="4">
        <v>1</v>
      </c>
      <c r="I34" s="4">
        <v>1</v>
      </c>
      <c r="J34" s="4">
        <v>1</v>
      </c>
      <c r="K34" s="4" t="s">
        <v>30</v>
      </c>
      <c r="L34" s="4">
        <v>395</v>
      </c>
      <c r="M34" s="4">
        <v>395</v>
      </c>
      <c r="N34" s="4" t="s">
        <v>183</v>
      </c>
      <c r="O34" s="4" t="s">
        <v>32</v>
      </c>
      <c r="P34" s="4" t="s">
        <v>33</v>
      </c>
      <c r="Q34" s="4">
        <v>0</v>
      </c>
      <c r="R34" s="8">
        <v>44868</v>
      </c>
      <c r="S34" s="6">
        <v>44880</v>
      </c>
      <c r="T34" s="4" t="s">
        <v>34</v>
      </c>
      <c r="U34" s="4">
        <v>395</v>
      </c>
      <c r="V34" s="4">
        <v>0</v>
      </c>
      <c r="W34" s="4">
        <v>0</v>
      </c>
      <c r="X34" s="4" t="s">
        <v>184</v>
      </c>
      <c r="Y34" s="4" t="s">
        <v>35</v>
      </c>
    </row>
    <row r="35" s="4" customFormat="1" spans="1:25">
      <c r="A35" s="4" t="s">
        <v>185</v>
      </c>
      <c r="B35" s="4" t="s">
        <v>26</v>
      </c>
      <c r="C35" s="4" t="s">
        <v>27</v>
      </c>
      <c r="D35" s="4" t="s">
        <v>186</v>
      </c>
      <c r="E35" s="4" t="s">
        <v>44</v>
      </c>
      <c r="F35" s="6">
        <v>44876</v>
      </c>
      <c r="G35" s="6">
        <v>44877</v>
      </c>
      <c r="H35" s="4">
        <v>1</v>
      </c>
      <c r="I35" s="4">
        <v>1</v>
      </c>
      <c r="J35" s="4">
        <v>1</v>
      </c>
      <c r="K35" s="4" t="s">
        <v>30</v>
      </c>
      <c r="L35" s="4">
        <v>803</v>
      </c>
      <c r="M35" s="4">
        <v>803</v>
      </c>
      <c r="N35" s="4" t="s">
        <v>187</v>
      </c>
      <c r="O35" s="4" t="s">
        <v>32</v>
      </c>
      <c r="P35" s="4" t="s">
        <v>33</v>
      </c>
      <c r="Q35" s="4">
        <v>0</v>
      </c>
      <c r="R35" s="8">
        <v>44868</v>
      </c>
      <c r="S35" s="6">
        <v>44880</v>
      </c>
      <c r="T35" s="4" t="s">
        <v>34</v>
      </c>
      <c r="U35" s="4">
        <v>803</v>
      </c>
      <c r="V35" s="4">
        <v>0</v>
      </c>
      <c r="W35" s="4">
        <v>0</v>
      </c>
      <c r="X35" s="4" t="s">
        <v>188</v>
      </c>
      <c r="Y35" s="4" t="s">
        <v>35</v>
      </c>
    </row>
    <row r="36" s="4" customFormat="1" spans="1:25">
      <c r="A36" s="4" t="s">
        <v>189</v>
      </c>
      <c r="B36" s="4" t="s">
        <v>26</v>
      </c>
      <c r="C36" s="4" t="s">
        <v>27</v>
      </c>
      <c r="D36" s="4" t="s">
        <v>190</v>
      </c>
      <c r="E36" s="4" t="s">
        <v>191</v>
      </c>
      <c r="F36" s="6">
        <v>44870</v>
      </c>
      <c r="G36" s="6">
        <v>44877</v>
      </c>
      <c r="H36" s="4">
        <v>1</v>
      </c>
      <c r="I36" s="4">
        <v>7</v>
      </c>
      <c r="J36" s="4">
        <v>7</v>
      </c>
      <c r="K36" s="4" t="s">
        <v>30</v>
      </c>
      <c r="L36" s="4">
        <v>7002</v>
      </c>
      <c r="M36" s="4">
        <v>7002</v>
      </c>
      <c r="N36" s="4" t="s">
        <v>192</v>
      </c>
      <c r="O36" s="4" t="s">
        <v>32</v>
      </c>
      <c r="P36" s="4" t="s">
        <v>33</v>
      </c>
      <c r="Q36" s="4">
        <v>0</v>
      </c>
      <c r="R36" s="8">
        <v>44869</v>
      </c>
      <c r="S36" s="6">
        <v>44880</v>
      </c>
      <c r="T36" s="4" t="s">
        <v>34</v>
      </c>
      <c r="U36" s="4">
        <v>7002</v>
      </c>
      <c r="V36" s="4">
        <v>0</v>
      </c>
      <c r="W36" s="4">
        <v>0</v>
      </c>
      <c r="X36" s="4" t="s">
        <v>193</v>
      </c>
      <c r="Y36" s="4" t="s">
        <v>194</v>
      </c>
    </row>
    <row r="37" s="4" customFormat="1" spans="1:25">
      <c r="A37" s="4" t="s">
        <v>195</v>
      </c>
      <c r="B37" s="4" t="s">
        <v>26</v>
      </c>
      <c r="C37" s="4" t="s">
        <v>27</v>
      </c>
      <c r="D37" s="4" t="s">
        <v>196</v>
      </c>
      <c r="E37" s="4" t="s">
        <v>197</v>
      </c>
      <c r="F37" s="6">
        <v>44876</v>
      </c>
      <c r="G37" s="6">
        <v>44877</v>
      </c>
      <c r="H37" s="4">
        <v>1</v>
      </c>
      <c r="I37" s="4">
        <v>1</v>
      </c>
      <c r="J37" s="4">
        <v>1</v>
      </c>
      <c r="K37" s="4" t="s">
        <v>30</v>
      </c>
      <c r="L37" s="4">
        <v>503</v>
      </c>
      <c r="M37" s="4">
        <v>503</v>
      </c>
      <c r="N37" s="4" t="s">
        <v>198</v>
      </c>
      <c r="O37" s="4" t="s">
        <v>32</v>
      </c>
      <c r="P37" s="4" t="s">
        <v>33</v>
      </c>
      <c r="Q37" s="4">
        <v>0</v>
      </c>
      <c r="R37" s="8">
        <v>44869</v>
      </c>
      <c r="S37" s="6">
        <v>44880</v>
      </c>
      <c r="T37" s="4" t="s">
        <v>34</v>
      </c>
      <c r="U37" s="4">
        <v>503</v>
      </c>
      <c r="V37" s="4">
        <v>0</v>
      </c>
      <c r="W37" s="4">
        <v>0</v>
      </c>
      <c r="X37" s="4" t="s">
        <v>199</v>
      </c>
      <c r="Y37" s="4" t="s">
        <v>90</v>
      </c>
    </row>
    <row r="38" s="4" customFormat="1" spans="1:25">
      <c r="A38" s="4" t="s">
        <v>200</v>
      </c>
      <c r="B38" s="4" t="s">
        <v>26</v>
      </c>
      <c r="C38" s="4" t="s">
        <v>27</v>
      </c>
      <c r="D38" s="4" t="s">
        <v>201</v>
      </c>
      <c r="E38" s="4" t="s">
        <v>202</v>
      </c>
      <c r="F38" s="6">
        <v>44876</v>
      </c>
      <c r="G38" s="6">
        <v>44877</v>
      </c>
      <c r="H38" s="4">
        <v>1</v>
      </c>
      <c r="I38" s="4">
        <v>1</v>
      </c>
      <c r="J38" s="4">
        <v>1</v>
      </c>
      <c r="K38" s="4" t="s">
        <v>30</v>
      </c>
      <c r="L38" s="4">
        <v>209</v>
      </c>
      <c r="M38" s="4">
        <v>209</v>
      </c>
      <c r="N38" s="4" t="s">
        <v>203</v>
      </c>
      <c r="O38" s="4" t="s">
        <v>32</v>
      </c>
      <c r="P38" s="4" t="s">
        <v>33</v>
      </c>
      <c r="Q38" s="4">
        <v>0</v>
      </c>
      <c r="R38" s="8">
        <v>44869</v>
      </c>
      <c r="S38" s="6">
        <v>44880</v>
      </c>
      <c r="T38" s="4" t="s">
        <v>34</v>
      </c>
      <c r="U38" s="4">
        <v>209</v>
      </c>
      <c r="V38" s="4">
        <v>0</v>
      </c>
      <c r="W38" s="4">
        <v>0</v>
      </c>
      <c r="X38" s="4" t="s">
        <v>204</v>
      </c>
      <c r="Y38" s="4" t="s">
        <v>90</v>
      </c>
    </row>
    <row r="39" s="4" customFormat="1" spans="1:25">
      <c r="A39" s="4" t="s">
        <v>205</v>
      </c>
      <c r="B39" s="4" t="s">
        <v>26</v>
      </c>
      <c r="C39" s="4" t="s">
        <v>27</v>
      </c>
      <c r="D39" s="4" t="s">
        <v>206</v>
      </c>
      <c r="E39" s="4" t="s">
        <v>207</v>
      </c>
      <c r="F39" s="6">
        <v>44876</v>
      </c>
      <c r="G39" s="6">
        <v>44877</v>
      </c>
      <c r="H39" s="4">
        <v>1</v>
      </c>
      <c r="I39" s="4">
        <v>1</v>
      </c>
      <c r="J39" s="4">
        <v>1</v>
      </c>
      <c r="K39" s="4" t="s">
        <v>30</v>
      </c>
      <c r="L39" s="4">
        <v>582</v>
      </c>
      <c r="M39" s="4">
        <v>582</v>
      </c>
      <c r="N39" s="4" t="s">
        <v>208</v>
      </c>
      <c r="O39" s="4" t="s">
        <v>32</v>
      </c>
      <c r="P39" s="4" t="s">
        <v>33</v>
      </c>
      <c r="Q39" s="4">
        <v>0</v>
      </c>
      <c r="R39" s="8">
        <v>44869</v>
      </c>
      <c r="S39" s="6">
        <v>44880</v>
      </c>
      <c r="T39" s="4" t="s">
        <v>34</v>
      </c>
      <c r="U39" s="4">
        <v>582</v>
      </c>
      <c r="V39" s="4">
        <v>0</v>
      </c>
      <c r="W39" s="4">
        <v>0</v>
      </c>
      <c r="X39" s="4" t="s">
        <v>209</v>
      </c>
      <c r="Y39" s="4" t="s">
        <v>210</v>
      </c>
    </row>
    <row r="40" s="4" customFormat="1" spans="1:25">
      <c r="A40" s="4" t="s">
        <v>211</v>
      </c>
      <c r="B40" s="4" t="s">
        <v>26</v>
      </c>
      <c r="C40" s="4" t="s">
        <v>27</v>
      </c>
      <c r="D40" s="4" t="s">
        <v>212</v>
      </c>
      <c r="E40" s="4" t="s">
        <v>213</v>
      </c>
      <c r="F40" s="6">
        <v>44876</v>
      </c>
      <c r="G40" s="6">
        <v>44877</v>
      </c>
      <c r="H40" s="4">
        <v>1</v>
      </c>
      <c r="I40" s="4">
        <v>1</v>
      </c>
      <c r="J40" s="4">
        <v>1</v>
      </c>
      <c r="K40" s="4" t="s">
        <v>30</v>
      </c>
      <c r="L40" s="4">
        <v>474</v>
      </c>
      <c r="M40" s="4">
        <v>474</v>
      </c>
      <c r="N40" s="4" t="s">
        <v>214</v>
      </c>
      <c r="O40" s="4" t="s">
        <v>32</v>
      </c>
      <c r="P40" s="4" t="s">
        <v>33</v>
      </c>
      <c r="Q40" s="4">
        <v>0</v>
      </c>
      <c r="R40" s="8">
        <v>44869</v>
      </c>
      <c r="S40" s="6">
        <v>44880</v>
      </c>
      <c r="T40" s="4" t="s">
        <v>34</v>
      </c>
      <c r="U40" s="4">
        <v>474</v>
      </c>
      <c r="V40" s="4">
        <v>0</v>
      </c>
      <c r="W40" s="4">
        <v>0</v>
      </c>
      <c r="X40" s="4" t="s">
        <v>215</v>
      </c>
      <c r="Y40" s="4" t="s">
        <v>35</v>
      </c>
    </row>
    <row r="41" s="4" customFormat="1" spans="1:25">
      <c r="A41" s="4" t="s">
        <v>216</v>
      </c>
      <c r="B41" s="4" t="s">
        <v>26</v>
      </c>
      <c r="C41" s="4" t="s">
        <v>27</v>
      </c>
      <c r="D41" s="4" t="s">
        <v>217</v>
      </c>
      <c r="E41" s="4" t="s">
        <v>218</v>
      </c>
      <c r="F41" s="6">
        <v>44876</v>
      </c>
      <c r="G41" s="6">
        <v>44877</v>
      </c>
      <c r="H41" s="4">
        <v>1</v>
      </c>
      <c r="I41" s="4">
        <v>1</v>
      </c>
      <c r="J41" s="4">
        <v>1</v>
      </c>
      <c r="K41" s="4" t="s">
        <v>30</v>
      </c>
      <c r="L41" s="4">
        <v>289</v>
      </c>
      <c r="M41" s="4">
        <v>289</v>
      </c>
      <c r="N41" s="4" t="s">
        <v>219</v>
      </c>
      <c r="O41" s="4" t="s">
        <v>32</v>
      </c>
      <c r="P41" s="4" t="s">
        <v>33</v>
      </c>
      <c r="Q41" s="4">
        <v>0</v>
      </c>
      <c r="R41" s="8">
        <v>44869</v>
      </c>
      <c r="S41" s="6">
        <v>44880</v>
      </c>
      <c r="T41" s="4" t="s">
        <v>34</v>
      </c>
      <c r="U41" s="4">
        <v>289</v>
      </c>
      <c r="V41" s="4">
        <v>0</v>
      </c>
      <c r="W41" s="4">
        <v>0</v>
      </c>
      <c r="X41" s="4" t="s">
        <v>220</v>
      </c>
      <c r="Y41" s="4" t="s">
        <v>35</v>
      </c>
    </row>
    <row r="42" s="4" customFormat="1" spans="1:25">
      <c r="A42" s="4" t="s">
        <v>221</v>
      </c>
      <c r="B42" s="4" t="s">
        <v>26</v>
      </c>
      <c r="C42" s="4" t="s">
        <v>27</v>
      </c>
      <c r="D42" s="4" t="s">
        <v>222</v>
      </c>
      <c r="E42" s="4" t="s">
        <v>223</v>
      </c>
      <c r="F42" s="6">
        <v>44876</v>
      </c>
      <c r="G42" s="6">
        <v>44877</v>
      </c>
      <c r="H42" s="4">
        <v>2</v>
      </c>
      <c r="I42" s="4">
        <v>1</v>
      </c>
      <c r="J42" s="4">
        <v>2</v>
      </c>
      <c r="K42" s="4" t="s">
        <v>30</v>
      </c>
      <c r="L42" s="4">
        <v>320</v>
      </c>
      <c r="M42" s="4">
        <v>320</v>
      </c>
      <c r="N42" s="4" t="s">
        <v>224</v>
      </c>
      <c r="O42" s="4" t="s">
        <v>32</v>
      </c>
      <c r="P42" s="4" t="s">
        <v>33</v>
      </c>
      <c r="Q42" s="4">
        <v>0</v>
      </c>
      <c r="R42" s="8">
        <v>44869</v>
      </c>
      <c r="S42" s="6">
        <v>44880</v>
      </c>
      <c r="T42" s="4" t="s">
        <v>34</v>
      </c>
      <c r="U42" s="4">
        <v>320</v>
      </c>
      <c r="V42" s="4">
        <v>0</v>
      </c>
      <c r="W42" s="4">
        <v>0</v>
      </c>
      <c r="X42" s="4" t="s">
        <v>225</v>
      </c>
      <c r="Y42" s="4" t="s">
        <v>35</v>
      </c>
    </row>
    <row r="43" s="4" customFormat="1" spans="1:25">
      <c r="A43" s="4" t="s">
        <v>226</v>
      </c>
      <c r="B43" s="4" t="s">
        <v>26</v>
      </c>
      <c r="C43" s="4" t="s">
        <v>27</v>
      </c>
      <c r="D43" s="4" t="s">
        <v>227</v>
      </c>
      <c r="E43" s="4" t="s">
        <v>68</v>
      </c>
      <c r="F43" s="6">
        <v>44872</v>
      </c>
      <c r="G43" s="6">
        <v>44877</v>
      </c>
      <c r="H43" s="4">
        <v>1</v>
      </c>
      <c r="I43" s="4">
        <v>5</v>
      </c>
      <c r="J43" s="4">
        <v>5</v>
      </c>
      <c r="K43" s="4" t="s">
        <v>30</v>
      </c>
      <c r="L43" s="4">
        <v>3061</v>
      </c>
      <c r="M43" s="4">
        <v>3061</v>
      </c>
      <c r="N43" s="4" t="s">
        <v>228</v>
      </c>
      <c r="O43" s="4" t="s">
        <v>32</v>
      </c>
      <c r="P43" s="4" t="s">
        <v>33</v>
      </c>
      <c r="Q43" s="4">
        <v>0</v>
      </c>
      <c r="R43" s="8">
        <v>44869</v>
      </c>
      <c r="S43" s="6">
        <v>44880</v>
      </c>
      <c r="T43" s="4" t="s">
        <v>34</v>
      </c>
      <c r="U43" s="4">
        <v>3061</v>
      </c>
      <c r="V43" s="4">
        <v>0</v>
      </c>
      <c r="W43" s="4">
        <v>0</v>
      </c>
      <c r="X43" s="4" t="s">
        <v>229</v>
      </c>
      <c r="Y43" s="4" t="s">
        <v>230</v>
      </c>
    </row>
    <row r="44" s="4" customFormat="1" spans="1:25">
      <c r="A44" s="4" t="s">
        <v>231</v>
      </c>
      <c r="B44" s="4" t="s">
        <v>26</v>
      </c>
      <c r="C44" s="4" t="s">
        <v>27</v>
      </c>
      <c r="D44" s="4" t="s">
        <v>232</v>
      </c>
      <c r="E44" s="4" t="s">
        <v>177</v>
      </c>
      <c r="F44" s="6">
        <v>44876</v>
      </c>
      <c r="G44" s="6">
        <v>44877</v>
      </c>
      <c r="H44" s="4">
        <v>1</v>
      </c>
      <c r="I44" s="4">
        <v>1</v>
      </c>
      <c r="J44" s="4">
        <v>1</v>
      </c>
      <c r="K44" s="4" t="s">
        <v>30</v>
      </c>
      <c r="L44" s="4">
        <v>1330</v>
      </c>
      <c r="M44" s="4">
        <v>1330</v>
      </c>
      <c r="N44" s="4" t="s">
        <v>233</v>
      </c>
      <c r="O44" s="4" t="s">
        <v>32</v>
      </c>
      <c r="P44" s="4" t="s">
        <v>33</v>
      </c>
      <c r="Q44" s="4">
        <v>0</v>
      </c>
      <c r="R44" s="8">
        <v>44870</v>
      </c>
      <c r="S44" s="6">
        <v>44880</v>
      </c>
      <c r="T44" s="4" t="s">
        <v>34</v>
      </c>
      <c r="U44" s="4">
        <v>1330</v>
      </c>
      <c r="V44" s="4">
        <v>0</v>
      </c>
      <c r="W44" s="4">
        <v>0</v>
      </c>
      <c r="X44" s="4" t="s">
        <v>234</v>
      </c>
      <c r="Y44" s="4" t="s">
        <v>90</v>
      </c>
    </row>
    <row r="45" s="4" customFormat="1" spans="1:25">
      <c r="A45" s="4" t="s">
        <v>235</v>
      </c>
      <c r="B45" s="4" t="s">
        <v>26</v>
      </c>
      <c r="C45" s="4" t="s">
        <v>27</v>
      </c>
      <c r="D45" s="4" t="s">
        <v>236</v>
      </c>
      <c r="E45" s="4" t="s">
        <v>237</v>
      </c>
      <c r="F45" s="6">
        <v>44876</v>
      </c>
      <c r="G45" s="6">
        <v>44877</v>
      </c>
      <c r="H45" s="4">
        <v>1</v>
      </c>
      <c r="I45" s="4">
        <v>1</v>
      </c>
      <c r="J45" s="4">
        <v>1</v>
      </c>
      <c r="K45" s="4" t="s">
        <v>30</v>
      </c>
      <c r="L45" s="4">
        <v>1540</v>
      </c>
      <c r="M45" s="4">
        <v>1540</v>
      </c>
      <c r="N45" s="4" t="s">
        <v>238</v>
      </c>
      <c r="O45" s="4" t="s">
        <v>32</v>
      </c>
      <c r="P45" s="4" t="s">
        <v>33</v>
      </c>
      <c r="Q45" s="4">
        <v>0</v>
      </c>
      <c r="R45" s="8">
        <v>44870</v>
      </c>
      <c r="S45" s="6">
        <v>44880</v>
      </c>
      <c r="T45" s="4" t="s">
        <v>34</v>
      </c>
      <c r="U45" s="4">
        <v>1540</v>
      </c>
      <c r="V45" s="4">
        <v>0</v>
      </c>
      <c r="W45" s="4">
        <v>0</v>
      </c>
      <c r="X45" s="4" t="s">
        <v>239</v>
      </c>
      <c r="Y45" s="4" t="s">
        <v>240</v>
      </c>
    </row>
    <row r="46" s="4" customFormat="1" spans="1:25">
      <c r="A46" s="4" t="s">
        <v>241</v>
      </c>
      <c r="B46" s="4" t="s">
        <v>26</v>
      </c>
      <c r="C46" s="4" t="s">
        <v>27</v>
      </c>
      <c r="D46" s="4" t="s">
        <v>242</v>
      </c>
      <c r="E46" s="4" t="s">
        <v>243</v>
      </c>
      <c r="F46" s="6">
        <v>44876</v>
      </c>
      <c r="G46" s="6">
        <v>44877</v>
      </c>
      <c r="H46" s="4">
        <v>1</v>
      </c>
      <c r="I46" s="4">
        <v>1</v>
      </c>
      <c r="J46" s="4">
        <v>1</v>
      </c>
      <c r="K46" s="4" t="s">
        <v>30</v>
      </c>
      <c r="L46" s="4">
        <v>205</v>
      </c>
      <c r="M46" s="4">
        <v>205</v>
      </c>
      <c r="N46" s="4" t="s">
        <v>244</v>
      </c>
      <c r="O46" s="4" t="s">
        <v>32</v>
      </c>
      <c r="P46" s="4" t="s">
        <v>33</v>
      </c>
      <c r="Q46" s="4">
        <v>0</v>
      </c>
      <c r="R46" s="8">
        <v>44870</v>
      </c>
      <c r="S46" s="6">
        <v>44880</v>
      </c>
      <c r="T46" s="4" t="s">
        <v>34</v>
      </c>
      <c r="U46" s="4">
        <v>205</v>
      </c>
      <c r="V46" s="4">
        <v>0</v>
      </c>
      <c r="W46" s="4">
        <v>0</v>
      </c>
      <c r="X46" s="4" t="s">
        <v>245</v>
      </c>
      <c r="Y46" s="4" t="s">
        <v>35</v>
      </c>
    </row>
    <row r="47" s="4" customFormat="1" spans="1:25">
      <c r="A47" s="4" t="s">
        <v>246</v>
      </c>
      <c r="B47" s="4" t="s">
        <v>26</v>
      </c>
      <c r="C47" s="4" t="s">
        <v>27</v>
      </c>
      <c r="D47" s="4" t="s">
        <v>247</v>
      </c>
      <c r="E47" s="4" t="s">
        <v>248</v>
      </c>
      <c r="F47" s="6">
        <v>44876</v>
      </c>
      <c r="G47" s="6">
        <v>44877</v>
      </c>
      <c r="H47" s="4">
        <v>1</v>
      </c>
      <c r="I47" s="4">
        <v>1</v>
      </c>
      <c r="J47" s="4">
        <v>1</v>
      </c>
      <c r="K47" s="4" t="s">
        <v>30</v>
      </c>
      <c r="L47" s="4">
        <v>338</v>
      </c>
      <c r="M47" s="4">
        <v>338</v>
      </c>
      <c r="N47" s="4" t="s">
        <v>249</v>
      </c>
      <c r="O47" s="4" t="s">
        <v>32</v>
      </c>
      <c r="P47" s="4" t="s">
        <v>33</v>
      </c>
      <c r="Q47" s="4">
        <v>0</v>
      </c>
      <c r="R47" s="8">
        <v>44870</v>
      </c>
      <c r="S47" s="6">
        <v>44880</v>
      </c>
      <c r="T47" s="4" t="s">
        <v>34</v>
      </c>
      <c r="U47" s="4">
        <v>338</v>
      </c>
      <c r="V47" s="4">
        <v>0</v>
      </c>
      <c r="W47" s="4">
        <v>0</v>
      </c>
      <c r="X47" s="4" t="s">
        <v>250</v>
      </c>
      <c r="Y47" s="4" t="s">
        <v>35</v>
      </c>
    </row>
    <row r="48" s="4" customFormat="1" spans="1:25">
      <c r="A48" s="4" t="s">
        <v>251</v>
      </c>
      <c r="B48" s="4" t="s">
        <v>26</v>
      </c>
      <c r="C48" s="4" t="s">
        <v>27</v>
      </c>
      <c r="D48" s="4" t="s">
        <v>252</v>
      </c>
      <c r="E48" s="4" t="s">
        <v>191</v>
      </c>
      <c r="F48" s="6">
        <v>44872</v>
      </c>
      <c r="G48" s="6">
        <v>44877</v>
      </c>
      <c r="H48" s="4">
        <v>2</v>
      </c>
      <c r="I48" s="4">
        <v>5</v>
      </c>
      <c r="J48" s="4">
        <v>10</v>
      </c>
      <c r="K48" s="4" t="s">
        <v>30</v>
      </c>
      <c r="L48" s="4">
        <v>6578</v>
      </c>
      <c r="M48" s="4">
        <v>6578</v>
      </c>
      <c r="N48" s="4" t="s">
        <v>253</v>
      </c>
      <c r="O48" s="4" t="s">
        <v>32</v>
      </c>
      <c r="P48" s="4" t="s">
        <v>33</v>
      </c>
      <c r="Q48" s="4">
        <v>0</v>
      </c>
      <c r="R48" s="8">
        <v>44870</v>
      </c>
      <c r="S48" s="6">
        <v>44880</v>
      </c>
      <c r="T48" s="4" t="s">
        <v>34</v>
      </c>
      <c r="U48" s="4">
        <v>6578</v>
      </c>
      <c r="V48" s="4">
        <v>0</v>
      </c>
      <c r="W48" s="4">
        <v>0</v>
      </c>
      <c r="X48" s="4" t="s">
        <v>254</v>
      </c>
      <c r="Y48" s="4" t="s">
        <v>255</v>
      </c>
    </row>
    <row r="49" s="4" customFormat="1" spans="1:25">
      <c r="A49" s="4" t="s">
        <v>256</v>
      </c>
      <c r="B49" s="4" t="s">
        <v>26</v>
      </c>
      <c r="C49" s="4" t="s">
        <v>27</v>
      </c>
      <c r="D49" s="4" t="s">
        <v>257</v>
      </c>
      <c r="E49" s="4" t="s">
        <v>258</v>
      </c>
      <c r="F49" s="6">
        <v>44876</v>
      </c>
      <c r="G49" s="6">
        <v>44877</v>
      </c>
      <c r="H49" s="4">
        <v>1</v>
      </c>
      <c r="I49" s="4">
        <v>1</v>
      </c>
      <c r="J49" s="4">
        <v>1</v>
      </c>
      <c r="K49" s="4" t="s">
        <v>30</v>
      </c>
      <c r="L49" s="4">
        <v>1110</v>
      </c>
      <c r="M49" s="4">
        <v>1110</v>
      </c>
      <c r="N49" s="4" t="s">
        <v>259</v>
      </c>
      <c r="O49" s="4" t="s">
        <v>32</v>
      </c>
      <c r="P49" s="4" t="s">
        <v>33</v>
      </c>
      <c r="Q49" s="4">
        <v>0</v>
      </c>
      <c r="R49" s="8">
        <v>44871</v>
      </c>
      <c r="S49" s="6">
        <v>44880</v>
      </c>
      <c r="T49" s="4" t="s">
        <v>34</v>
      </c>
      <c r="U49" s="4">
        <v>1110</v>
      </c>
      <c r="V49" s="4">
        <v>0</v>
      </c>
      <c r="W49" s="4">
        <v>0</v>
      </c>
      <c r="X49" s="4" t="s">
        <v>260</v>
      </c>
      <c r="Y49" s="4" t="s">
        <v>261</v>
      </c>
    </row>
    <row r="50" s="4" customFormat="1" spans="1:25">
      <c r="A50" s="4" t="s">
        <v>262</v>
      </c>
      <c r="B50" s="4" t="s">
        <v>26</v>
      </c>
      <c r="C50" s="4" t="s">
        <v>27</v>
      </c>
      <c r="D50" s="4" t="s">
        <v>263</v>
      </c>
      <c r="E50" s="4" t="s">
        <v>68</v>
      </c>
      <c r="F50" s="6">
        <v>44876</v>
      </c>
      <c r="G50" s="6">
        <v>44877</v>
      </c>
      <c r="H50" s="4">
        <v>1</v>
      </c>
      <c r="I50" s="4">
        <v>1</v>
      </c>
      <c r="J50" s="4">
        <v>1</v>
      </c>
      <c r="K50" s="4" t="s">
        <v>30</v>
      </c>
      <c r="L50" s="4">
        <v>242</v>
      </c>
      <c r="M50" s="4">
        <v>242</v>
      </c>
      <c r="N50" s="4" t="s">
        <v>264</v>
      </c>
      <c r="O50" s="4" t="s">
        <v>32</v>
      </c>
      <c r="P50" s="4" t="s">
        <v>33</v>
      </c>
      <c r="Q50" s="4">
        <v>0</v>
      </c>
      <c r="R50" s="8">
        <v>44871</v>
      </c>
      <c r="S50" s="6">
        <v>44880</v>
      </c>
      <c r="T50" s="4" t="s">
        <v>34</v>
      </c>
      <c r="U50" s="4">
        <v>242</v>
      </c>
      <c r="V50" s="4">
        <v>0</v>
      </c>
      <c r="W50" s="4">
        <v>0</v>
      </c>
      <c r="X50" s="4" t="s">
        <v>265</v>
      </c>
      <c r="Y50" s="4" t="s">
        <v>266</v>
      </c>
    </row>
    <row r="51" s="4" customFormat="1" spans="1:25">
      <c r="A51" s="4" t="s">
        <v>267</v>
      </c>
      <c r="B51" s="4" t="s">
        <v>26</v>
      </c>
      <c r="C51" s="4" t="s">
        <v>27</v>
      </c>
      <c r="D51" s="4" t="s">
        <v>268</v>
      </c>
      <c r="E51" s="4" t="s">
        <v>269</v>
      </c>
      <c r="F51" s="6">
        <v>44873</v>
      </c>
      <c r="G51" s="6">
        <v>44877</v>
      </c>
      <c r="H51" s="4">
        <v>1</v>
      </c>
      <c r="I51" s="4">
        <v>4</v>
      </c>
      <c r="J51" s="4">
        <v>4</v>
      </c>
      <c r="K51" s="4" t="s">
        <v>30</v>
      </c>
      <c r="L51" s="4">
        <v>3032</v>
      </c>
      <c r="M51" s="4">
        <v>3032</v>
      </c>
      <c r="N51" s="4" t="s">
        <v>270</v>
      </c>
      <c r="O51" s="4" t="s">
        <v>32</v>
      </c>
      <c r="P51" s="4" t="s">
        <v>33</v>
      </c>
      <c r="Q51" s="4">
        <v>0</v>
      </c>
      <c r="R51" s="8">
        <v>44871</v>
      </c>
      <c r="S51" s="6">
        <v>44880</v>
      </c>
      <c r="T51" s="4" t="s">
        <v>34</v>
      </c>
      <c r="U51" s="4">
        <v>3032</v>
      </c>
      <c r="V51" s="4">
        <v>0</v>
      </c>
      <c r="W51" s="4">
        <v>0</v>
      </c>
      <c r="X51" s="4" t="s">
        <v>271</v>
      </c>
      <c r="Y51" s="4" t="s">
        <v>272</v>
      </c>
    </row>
    <row r="52" s="4" customFormat="1" spans="1:25">
      <c r="A52" s="4" t="s">
        <v>273</v>
      </c>
      <c r="B52" s="4" t="s">
        <v>26</v>
      </c>
      <c r="C52" s="4" t="s">
        <v>27</v>
      </c>
      <c r="D52" s="4" t="s">
        <v>274</v>
      </c>
      <c r="E52" s="4"/>
      <c r="F52" s="6">
        <v>44876</v>
      </c>
      <c r="G52" s="6">
        <v>44877</v>
      </c>
      <c r="H52" s="4">
        <v>0</v>
      </c>
      <c r="I52" s="4">
        <v>1</v>
      </c>
      <c r="J52" s="4">
        <v>0</v>
      </c>
      <c r="K52" s="4" t="s">
        <v>30</v>
      </c>
      <c r="L52" s="4">
        <v>546</v>
      </c>
      <c r="M52" s="4">
        <v>546</v>
      </c>
      <c r="N52" s="4"/>
      <c r="O52" s="4" t="s">
        <v>32</v>
      </c>
      <c r="P52" s="4" t="s">
        <v>33</v>
      </c>
      <c r="Q52" s="4">
        <v>0</v>
      </c>
      <c r="R52" s="8">
        <v>44871</v>
      </c>
      <c r="S52" s="6">
        <v>44880</v>
      </c>
      <c r="T52" s="4" t="s">
        <v>34</v>
      </c>
      <c r="U52" s="4">
        <v>546</v>
      </c>
      <c r="V52" s="4">
        <v>0</v>
      </c>
      <c r="W52" s="4">
        <v>0</v>
      </c>
      <c r="X52" s="4" t="s">
        <v>35</v>
      </c>
      <c r="Y52" s="4" t="s">
        <v>35</v>
      </c>
    </row>
    <row r="53" s="4" customFormat="1" spans="1:25">
      <c r="A53" s="4" t="s">
        <v>275</v>
      </c>
      <c r="B53" s="4" t="s">
        <v>26</v>
      </c>
      <c r="C53" s="4" t="s">
        <v>27</v>
      </c>
      <c r="D53" s="4" t="s">
        <v>276</v>
      </c>
      <c r="E53" s="4" t="s">
        <v>277</v>
      </c>
      <c r="F53" s="6">
        <v>44874</v>
      </c>
      <c r="G53" s="6">
        <v>44877</v>
      </c>
      <c r="H53" s="4">
        <v>1</v>
      </c>
      <c r="I53" s="4">
        <v>3</v>
      </c>
      <c r="J53" s="4">
        <v>3</v>
      </c>
      <c r="K53" s="4" t="s">
        <v>30</v>
      </c>
      <c r="L53" s="4">
        <v>6726</v>
      </c>
      <c r="M53" s="4">
        <v>6726</v>
      </c>
      <c r="N53" s="4" t="s">
        <v>278</v>
      </c>
      <c r="O53" s="4" t="s">
        <v>32</v>
      </c>
      <c r="P53" s="4" t="s">
        <v>33</v>
      </c>
      <c r="Q53" s="4">
        <v>0</v>
      </c>
      <c r="R53" s="8">
        <v>44871</v>
      </c>
      <c r="S53" s="6">
        <v>44880</v>
      </c>
      <c r="T53" s="4" t="s">
        <v>34</v>
      </c>
      <c r="U53" s="4">
        <v>6726</v>
      </c>
      <c r="V53" s="4">
        <v>0</v>
      </c>
      <c r="W53" s="4">
        <v>0</v>
      </c>
      <c r="X53" s="4" t="s">
        <v>279</v>
      </c>
      <c r="Y53" s="4" t="s">
        <v>280</v>
      </c>
    </row>
    <row r="54" s="4" customFormat="1" spans="1:25">
      <c r="A54" s="4" t="s">
        <v>281</v>
      </c>
      <c r="B54" s="4" t="s">
        <v>26</v>
      </c>
      <c r="C54" s="4" t="s">
        <v>27</v>
      </c>
      <c r="D54" s="4" t="s">
        <v>282</v>
      </c>
      <c r="E54" s="4" t="s">
        <v>283</v>
      </c>
      <c r="F54" s="6">
        <v>44874</v>
      </c>
      <c r="G54" s="6">
        <v>44877</v>
      </c>
      <c r="H54" s="4">
        <v>2</v>
      </c>
      <c r="I54" s="4">
        <v>3</v>
      </c>
      <c r="J54" s="4">
        <v>6</v>
      </c>
      <c r="K54" s="4" t="s">
        <v>30</v>
      </c>
      <c r="L54" s="4">
        <v>2136</v>
      </c>
      <c r="M54" s="4">
        <v>2136</v>
      </c>
      <c r="N54" s="4" t="s">
        <v>284</v>
      </c>
      <c r="O54" s="4" t="s">
        <v>32</v>
      </c>
      <c r="P54" s="4" t="s">
        <v>33</v>
      </c>
      <c r="Q54" s="4">
        <v>0</v>
      </c>
      <c r="R54" s="8">
        <v>44871</v>
      </c>
      <c r="S54" s="6">
        <v>44880</v>
      </c>
      <c r="T54" s="4" t="s">
        <v>34</v>
      </c>
      <c r="U54" s="4">
        <v>2136</v>
      </c>
      <c r="V54" s="4">
        <v>0</v>
      </c>
      <c r="W54" s="4">
        <v>0</v>
      </c>
      <c r="X54" s="4" t="s">
        <v>285</v>
      </c>
      <c r="Y54" s="4" t="s">
        <v>230</v>
      </c>
    </row>
    <row r="55" s="4" customFormat="1" spans="1:25">
      <c r="A55" s="4" t="s">
        <v>286</v>
      </c>
      <c r="B55" s="4" t="s">
        <v>26</v>
      </c>
      <c r="C55" s="4" t="s">
        <v>27</v>
      </c>
      <c r="D55" s="4" t="s">
        <v>287</v>
      </c>
      <c r="E55" s="4" t="s">
        <v>288</v>
      </c>
      <c r="F55" s="6">
        <v>44875</v>
      </c>
      <c r="G55" s="6">
        <v>44877</v>
      </c>
      <c r="H55" s="4">
        <v>1</v>
      </c>
      <c r="I55" s="4">
        <v>2</v>
      </c>
      <c r="J55" s="4">
        <v>2</v>
      </c>
      <c r="K55" s="4" t="s">
        <v>30</v>
      </c>
      <c r="L55" s="4">
        <v>874</v>
      </c>
      <c r="M55" s="4">
        <v>874</v>
      </c>
      <c r="N55" s="4" t="s">
        <v>289</v>
      </c>
      <c r="O55" s="4" t="s">
        <v>32</v>
      </c>
      <c r="P55" s="4" t="s">
        <v>33</v>
      </c>
      <c r="Q55" s="4">
        <v>0</v>
      </c>
      <c r="R55" s="8">
        <v>44871</v>
      </c>
      <c r="S55" s="6">
        <v>44880</v>
      </c>
      <c r="T55" s="4" t="s">
        <v>34</v>
      </c>
      <c r="U55" s="4">
        <v>874</v>
      </c>
      <c r="V55" s="4">
        <v>0</v>
      </c>
      <c r="W55" s="4">
        <v>0</v>
      </c>
      <c r="X55" s="4" t="s">
        <v>290</v>
      </c>
      <c r="Y55" s="4" t="s">
        <v>35</v>
      </c>
    </row>
    <row r="56" s="4" customFormat="1" spans="1:25">
      <c r="A56" s="4" t="s">
        <v>291</v>
      </c>
      <c r="B56" s="4" t="s">
        <v>26</v>
      </c>
      <c r="C56" s="4" t="s">
        <v>27</v>
      </c>
      <c r="D56" s="4" t="s">
        <v>160</v>
      </c>
      <c r="E56" s="4" t="s">
        <v>292</v>
      </c>
      <c r="F56" s="6">
        <v>44876</v>
      </c>
      <c r="G56" s="6">
        <v>44877</v>
      </c>
      <c r="H56" s="4">
        <v>1</v>
      </c>
      <c r="I56" s="4">
        <v>1</v>
      </c>
      <c r="J56" s="4">
        <v>1</v>
      </c>
      <c r="K56" s="4" t="s">
        <v>30</v>
      </c>
      <c r="L56" s="4">
        <v>606</v>
      </c>
      <c r="M56" s="4">
        <v>606</v>
      </c>
      <c r="N56" s="4" t="s">
        <v>293</v>
      </c>
      <c r="O56" s="4" t="s">
        <v>32</v>
      </c>
      <c r="P56" s="4" t="s">
        <v>33</v>
      </c>
      <c r="Q56" s="4">
        <v>0</v>
      </c>
      <c r="R56" s="8">
        <v>44871</v>
      </c>
      <c r="S56" s="6">
        <v>44880</v>
      </c>
      <c r="T56" s="4" t="s">
        <v>34</v>
      </c>
      <c r="U56" s="4">
        <v>606</v>
      </c>
      <c r="V56" s="4">
        <v>0</v>
      </c>
      <c r="W56" s="4">
        <v>0</v>
      </c>
      <c r="X56" s="4" t="s">
        <v>294</v>
      </c>
      <c r="Y56" s="4" t="s">
        <v>35</v>
      </c>
    </row>
    <row r="57" s="4" customFormat="1" spans="1:25">
      <c r="A57" s="4" t="s">
        <v>295</v>
      </c>
      <c r="B57" s="4" t="s">
        <v>26</v>
      </c>
      <c r="C57" s="4" t="s">
        <v>27</v>
      </c>
      <c r="D57" s="4" t="s">
        <v>296</v>
      </c>
      <c r="E57" s="4" t="s">
        <v>237</v>
      </c>
      <c r="F57" s="6">
        <v>44874</v>
      </c>
      <c r="G57" s="6">
        <v>44877</v>
      </c>
      <c r="H57" s="4">
        <v>1</v>
      </c>
      <c r="I57" s="4">
        <v>3</v>
      </c>
      <c r="J57" s="4">
        <v>3</v>
      </c>
      <c r="K57" s="4" t="s">
        <v>30</v>
      </c>
      <c r="L57" s="4">
        <v>827</v>
      </c>
      <c r="M57" s="4">
        <v>827</v>
      </c>
      <c r="N57" s="4" t="s">
        <v>297</v>
      </c>
      <c r="O57" s="4" t="s">
        <v>32</v>
      </c>
      <c r="P57" s="4" t="s">
        <v>33</v>
      </c>
      <c r="Q57" s="4">
        <v>0</v>
      </c>
      <c r="R57" s="8">
        <v>44871</v>
      </c>
      <c r="S57" s="6">
        <v>44880</v>
      </c>
      <c r="T57" s="4" t="s">
        <v>34</v>
      </c>
      <c r="U57" s="4">
        <v>827</v>
      </c>
      <c r="V57" s="4">
        <v>0</v>
      </c>
      <c r="W57" s="4">
        <v>0</v>
      </c>
      <c r="X57" s="4" t="s">
        <v>298</v>
      </c>
      <c r="Y57" s="4" t="s">
        <v>90</v>
      </c>
    </row>
    <row r="58" s="4" customFormat="1" spans="1:25">
      <c r="A58" s="4" t="s">
        <v>299</v>
      </c>
      <c r="B58" s="4" t="s">
        <v>26</v>
      </c>
      <c r="C58" s="4" t="s">
        <v>27</v>
      </c>
      <c r="D58" s="4" t="s">
        <v>300</v>
      </c>
      <c r="E58" s="4" t="s">
        <v>301</v>
      </c>
      <c r="F58" s="6">
        <v>44876</v>
      </c>
      <c r="G58" s="6">
        <v>44877</v>
      </c>
      <c r="H58" s="4">
        <v>1</v>
      </c>
      <c r="I58" s="4">
        <v>1</v>
      </c>
      <c r="J58" s="4">
        <v>1</v>
      </c>
      <c r="K58" s="4" t="s">
        <v>30</v>
      </c>
      <c r="L58" s="4">
        <v>3528</v>
      </c>
      <c r="M58" s="4">
        <v>3528</v>
      </c>
      <c r="N58" s="4" t="s">
        <v>302</v>
      </c>
      <c r="O58" s="4" t="s">
        <v>32</v>
      </c>
      <c r="P58" s="4" t="s">
        <v>33</v>
      </c>
      <c r="Q58" s="4">
        <v>0</v>
      </c>
      <c r="R58" s="8">
        <v>44872</v>
      </c>
      <c r="S58" s="6">
        <v>44880</v>
      </c>
      <c r="T58" s="4" t="s">
        <v>34</v>
      </c>
      <c r="U58" s="4">
        <v>3528</v>
      </c>
      <c r="V58" s="4">
        <v>0</v>
      </c>
      <c r="W58" s="4">
        <v>0</v>
      </c>
      <c r="X58" s="4" t="s">
        <v>303</v>
      </c>
      <c r="Y58" s="4" t="s">
        <v>304</v>
      </c>
    </row>
    <row r="59" s="4" customFormat="1" spans="1:25">
      <c r="A59" s="4" t="s">
        <v>305</v>
      </c>
      <c r="B59" s="4" t="s">
        <v>26</v>
      </c>
      <c r="C59" s="4" t="s">
        <v>27</v>
      </c>
      <c r="D59" s="4" t="s">
        <v>252</v>
      </c>
      <c r="E59" s="4" t="s">
        <v>191</v>
      </c>
      <c r="F59" s="6">
        <v>44876</v>
      </c>
      <c r="G59" s="6">
        <v>44877</v>
      </c>
      <c r="H59" s="4">
        <v>1</v>
      </c>
      <c r="I59" s="4">
        <v>1</v>
      </c>
      <c r="J59" s="4">
        <v>1</v>
      </c>
      <c r="K59" s="4" t="s">
        <v>30</v>
      </c>
      <c r="L59" s="4">
        <v>872</v>
      </c>
      <c r="M59" s="4">
        <v>872</v>
      </c>
      <c r="N59" s="4" t="s">
        <v>306</v>
      </c>
      <c r="O59" s="4" t="s">
        <v>32</v>
      </c>
      <c r="P59" s="4" t="s">
        <v>33</v>
      </c>
      <c r="Q59" s="4">
        <v>0</v>
      </c>
      <c r="R59" s="8">
        <v>44872</v>
      </c>
      <c r="S59" s="6">
        <v>44880</v>
      </c>
      <c r="T59" s="4" t="s">
        <v>34</v>
      </c>
      <c r="U59" s="4">
        <v>872</v>
      </c>
      <c r="V59" s="4">
        <v>0</v>
      </c>
      <c r="W59" s="4">
        <v>0</v>
      </c>
      <c r="X59" s="4" t="s">
        <v>307</v>
      </c>
      <c r="Y59" s="4" t="s">
        <v>308</v>
      </c>
    </row>
    <row r="60" s="4" customFormat="1" spans="1:25">
      <c r="A60" s="4" t="s">
        <v>309</v>
      </c>
      <c r="B60" s="4" t="s">
        <v>26</v>
      </c>
      <c r="C60" s="4" t="s">
        <v>27</v>
      </c>
      <c r="D60" s="4" t="s">
        <v>310</v>
      </c>
      <c r="E60" s="4" t="s">
        <v>288</v>
      </c>
      <c r="F60" s="6">
        <v>44876</v>
      </c>
      <c r="G60" s="6">
        <v>44877</v>
      </c>
      <c r="H60" s="4">
        <v>1</v>
      </c>
      <c r="I60" s="4">
        <v>1</v>
      </c>
      <c r="J60" s="4">
        <v>1</v>
      </c>
      <c r="K60" s="4" t="s">
        <v>30</v>
      </c>
      <c r="L60" s="4">
        <v>842</v>
      </c>
      <c r="M60" s="4">
        <v>842</v>
      </c>
      <c r="N60" s="4" t="s">
        <v>311</v>
      </c>
      <c r="O60" s="4" t="s">
        <v>32</v>
      </c>
      <c r="P60" s="4" t="s">
        <v>33</v>
      </c>
      <c r="Q60" s="4">
        <v>0</v>
      </c>
      <c r="R60" s="8">
        <v>44872</v>
      </c>
      <c r="S60" s="6">
        <v>44880</v>
      </c>
      <c r="T60" s="4" t="s">
        <v>34</v>
      </c>
      <c r="U60" s="4">
        <v>842</v>
      </c>
      <c r="V60" s="4">
        <v>0</v>
      </c>
      <c r="W60" s="4">
        <v>0</v>
      </c>
      <c r="X60" s="4" t="s">
        <v>312</v>
      </c>
      <c r="Y60" s="4" t="s">
        <v>35</v>
      </c>
    </row>
    <row r="61" s="4" customFormat="1" spans="1:25">
      <c r="A61" s="4" t="s">
        <v>313</v>
      </c>
      <c r="B61" s="4" t="s">
        <v>26</v>
      </c>
      <c r="C61" s="4" t="s">
        <v>27</v>
      </c>
      <c r="D61" s="4" t="s">
        <v>314</v>
      </c>
      <c r="E61" s="4" t="s">
        <v>58</v>
      </c>
      <c r="F61" s="6">
        <v>44876</v>
      </c>
      <c r="G61" s="6">
        <v>44877</v>
      </c>
      <c r="H61" s="4">
        <v>1</v>
      </c>
      <c r="I61" s="4">
        <v>1</v>
      </c>
      <c r="J61" s="4">
        <v>1</v>
      </c>
      <c r="K61" s="4" t="s">
        <v>30</v>
      </c>
      <c r="L61" s="4">
        <v>662</v>
      </c>
      <c r="M61" s="4">
        <v>662</v>
      </c>
      <c r="N61" s="4" t="s">
        <v>315</v>
      </c>
      <c r="O61" s="4" t="s">
        <v>32</v>
      </c>
      <c r="P61" s="4" t="s">
        <v>33</v>
      </c>
      <c r="Q61" s="4">
        <v>0</v>
      </c>
      <c r="R61" s="8">
        <v>44873</v>
      </c>
      <c r="S61" s="6">
        <v>44880</v>
      </c>
      <c r="T61" s="4" t="s">
        <v>34</v>
      </c>
      <c r="U61" s="4">
        <v>662</v>
      </c>
      <c r="V61" s="4">
        <v>0</v>
      </c>
      <c r="W61" s="4">
        <v>0</v>
      </c>
      <c r="X61" s="4" t="s">
        <v>316</v>
      </c>
      <c r="Y61" s="4" t="s">
        <v>317</v>
      </c>
    </row>
    <row r="62" s="4" customFormat="1" spans="1:25">
      <c r="A62" s="4" t="s">
        <v>318</v>
      </c>
      <c r="B62" s="4" t="s">
        <v>26</v>
      </c>
      <c r="C62" s="4" t="s">
        <v>27</v>
      </c>
      <c r="D62" s="4" t="s">
        <v>319</v>
      </c>
      <c r="E62" s="4" t="s">
        <v>320</v>
      </c>
      <c r="F62" s="6">
        <v>44874</v>
      </c>
      <c r="G62" s="6">
        <v>44877</v>
      </c>
      <c r="H62" s="4">
        <v>1</v>
      </c>
      <c r="I62" s="4">
        <v>3</v>
      </c>
      <c r="J62" s="4">
        <v>3</v>
      </c>
      <c r="K62" s="4" t="s">
        <v>30</v>
      </c>
      <c r="L62" s="4">
        <v>1833</v>
      </c>
      <c r="M62" s="4">
        <v>1833</v>
      </c>
      <c r="N62" s="4" t="s">
        <v>321</v>
      </c>
      <c r="O62" s="4" t="s">
        <v>32</v>
      </c>
      <c r="P62" s="4" t="s">
        <v>33</v>
      </c>
      <c r="Q62" s="4">
        <v>0</v>
      </c>
      <c r="R62" s="8">
        <v>44873</v>
      </c>
      <c r="S62" s="6">
        <v>44880</v>
      </c>
      <c r="T62" s="4" t="s">
        <v>34</v>
      </c>
      <c r="U62" s="4">
        <v>1833</v>
      </c>
      <c r="V62" s="4">
        <v>0</v>
      </c>
      <c r="W62" s="4">
        <v>0</v>
      </c>
      <c r="X62" s="4" t="s">
        <v>322</v>
      </c>
      <c r="Y62" s="4" t="s">
        <v>323</v>
      </c>
    </row>
    <row r="63" s="4" customFormat="1" spans="1:25">
      <c r="A63" s="4" t="s">
        <v>324</v>
      </c>
      <c r="B63" s="4" t="s">
        <v>26</v>
      </c>
      <c r="C63" s="4" t="s">
        <v>27</v>
      </c>
      <c r="D63" s="4" t="s">
        <v>325</v>
      </c>
      <c r="E63" s="4" t="s">
        <v>326</v>
      </c>
      <c r="F63" s="6">
        <v>44876</v>
      </c>
      <c r="G63" s="6">
        <v>44877</v>
      </c>
      <c r="H63" s="4">
        <v>1</v>
      </c>
      <c r="I63" s="4">
        <v>1</v>
      </c>
      <c r="J63" s="4">
        <v>1</v>
      </c>
      <c r="K63" s="4" t="s">
        <v>30</v>
      </c>
      <c r="L63" s="4">
        <v>1222</v>
      </c>
      <c r="M63" s="4">
        <v>1222</v>
      </c>
      <c r="N63" s="4" t="s">
        <v>327</v>
      </c>
      <c r="O63" s="4" t="s">
        <v>32</v>
      </c>
      <c r="P63" s="4" t="s">
        <v>33</v>
      </c>
      <c r="Q63" s="4">
        <v>0</v>
      </c>
      <c r="R63" s="8">
        <v>44873</v>
      </c>
      <c r="S63" s="6">
        <v>44880</v>
      </c>
      <c r="T63" s="4" t="s">
        <v>34</v>
      </c>
      <c r="U63" s="4">
        <v>1222</v>
      </c>
      <c r="V63" s="4">
        <v>0</v>
      </c>
      <c r="W63" s="4">
        <v>0</v>
      </c>
      <c r="X63" s="4" t="s">
        <v>328</v>
      </c>
      <c r="Y63" s="4" t="s">
        <v>35</v>
      </c>
    </row>
    <row r="64" s="4" customFormat="1" spans="1:25">
      <c r="A64" s="4" t="s">
        <v>329</v>
      </c>
      <c r="B64" s="4" t="s">
        <v>26</v>
      </c>
      <c r="C64" s="4" t="s">
        <v>27</v>
      </c>
      <c r="D64" s="4" t="s">
        <v>330</v>
      </c>
      <c r="E64" s="4" t="s">
        <v>137</v>
      </c>
      <c r="F64" s="6">
        <v>44876</v>
      </c>
      <c r="G64" s="6">
        <v>44877</v>
      </c>
      <c r="H64" s="4">
        <v>1</v>
      </c>
      <c r="I64" s="4">
        <v>1</v>
      </c>
      <c r="J64" s="4">
        <v>1</v>
      </c>
      <c r="K64" s="4" t="s">
        <v>30</v>
      </c>
      <c r="L64" s="4">
        <v>214</v>
      </c>
      <c r="M64" s="4">
        <v>214</v>
      </c>
      <c r="N64" s="4" t="s">
        <v>331</v>
      </c>
      <c r="O64" s="4" t="s">
        <v>32</v>
      </c>
      <c r="P64" s="4" t="s">
        <v>33</v>
      </c>
      <c r="Q64" s="4">
        <v>0</v>
      </c>
      <c r="R64" s="8">
        <v>44873</v>
      </c>
      <c r="S64" s="6">
        <v>44880</v>
      </c>
      <c r="T64" s="4" t="s">
        <v>34</v>
      </c>
      <c r="U64" s="4">
        <v>214</v>
      </c>
      <c r="V64" s="4">
        <v>0</v>
      </c>
      <c r="W64" s="4">
        <v>0</v>
      </c>
      <c r="X64" s="4" t="s">
        <v>332</v>
      </c>
      <c r="Y64" s="4" t="s">
        <v>333</v>
      </c>
    </row>
    <row r="65" s="4" customFormat="1" spans="1:25">
      <c r="A65" s="4" t="s">
        <v>334</v>
      </c>
      <c r="B65" s="4" t="s">
        <v>26</v>
      </c>
      <c r="C65" s="4" t="s">
        <v>27</v>
      </c>
      <c r="D65" s="4" t="s">
        <v>335</v>
      </c>
      <c r="E65" s="4" t="s">
        <v>336</v>
      </c>
      <c r="F65" s="6">
        <v>44875</v>
      </c>
      <c r="G65" s="6">
        <v>44877</v>
      </c>
      <c r="H65" s="4">
        <v>1</v>
      </c>
      <c r="I65" s="4">
        <v>2</v>
      </c>
      <c r="J65" s="4">
        <v>2</v>
      </c>
      <c r="K65" s="4" t="s">
        <v>30</v>
      </c>
      <c r="L65" s="4">
        <v>714</v>
      </c>
      <c r="M65" s="4">
        <v>714</v>
      </c>
      <c r="N65" s="4" t="s">
        <v>337</v>
      </c>
      <c r="O65" s="4" t="s">
        <v>32</v>
      </c>
      <c r="P65" s="4" t="s">
        <v>33</v>
      </c>
      <c r="Q65" s="4">
        <v>0</v>
      </c>
      <c r="R65" s="8">
        <v>44874</v>
      </c>
      <c r="S65" s="6">
        <v>44880</v>
      </c>
      <c r="T65" s="4" t="s">
        <v>34</v>
      </c>
      <c r="U65" s="4">
        <v>714</v>
      </c>
      <c r="V65" s="4">
        <v>0</v>
      </c>
      <c r="W65" s="4">
        <v>0</v>
      </c>
      <c r="X65" s="4" t="s">
        <v>338</v>
      </c>
      <c r="Y65" s="4" t="s">
        <v>339</v>
      </c>
    </row>
    <row r="66" s="4" customFormat="1" spans="1:25">
      <c r="A66" s="4" t="s">
        <v>340</v>
      </c>
      <c r="B66" s="4" t="s">
        <v>26</v>
      </c>
      <c r="C66" s="4" t="s">
        <v>27</v>
      </c>
      <c r="D66" s="4" t="s">
        <v>341</v>
      </c>
      <c r="E66" s="4" t="s">
        <v>243</v>
      </c>
      <c r="F66" s="6">
        <v>44875</v>
      </c>
      <c r="G66" s="6">
        <v>44877</v>
      </c>
      <c r="H66" s="4">
        <v>1</v>
      </c>
      <c r="I66" s="4">
        <v>2</v>
      </c>
      <c r="J66" s="4">
        <v>2</v>
      </c>
      <c r="K66" s="4" t="s">
        <v>30</v>
      </c>
      <c r="L66" s="4">
        <v>212</v>
      </c>
      <c r="M66" s="4">
        <v>212</v>
      </c>
      <c r="N66" s="4" t="s">
        <v>342</v>
      </c>
      <c r="O66" s="4" t="s">
        <v>32</v>
      </c>
      <c r="P66" s="4" t="s">
        <v>33</v>
      </c>
      <c r="Q66" s="4">
        <v>0</v>
      </c>
      <c r="R66" s="8">
        <v>44874</v>
      </c>
      <c r="S66" s="6">
        <v>44880</v>
      </c>
      <c r="T66" s="4" t="s">
        <v>34</v>
      </c>
      <c r="U66" s="4">
        <v>212</v>
      </c>
      <c r="V66" s="4">
        <v>0</v>
      </c>
      <c r="W66" s="4">
        <v>0</v>
      </c>
      <c r="X66" s="4" t="s">
        <v>343</v>
      </c>
      <c r="Y66" s="4" t="s">
        <v>90</v>
      </c>
    </row>
    <row r="67" s="4" customFormat="1" spans="1:25">
      <c r="A67" s="4" t="s">
        <v>344</v>
      </c>
      <c r="B67" s="4" t="s">
        <v>26</v>
      </c>
      <c r="C67" s="4" t="s">
        <v>27</v>
      </c>
      <c r="D67" s="4" t="s">
        <v>345</v>
      </c>
      <c r="E67" s="4" t="s">
        <v>237</v>
      </c>
      <c r="F67" s="6">
        <v>44875</v>
      </c>
      <c r="G67" s="6">
        <v>44877</v>
      </c>
      <c r="H67" s="4">
        <v>1</v>
      </c>
      <c r="I67" s="4">
        <v>2</v>
      </c>
      <c r="J67" s="4">
        <v>2</v>
      </c>
      <c r="K67" s="4" t="s">
        <v>30</v>
      </c>
      <c r="L67" s="4">
        <v>1102</v>
      </c>
      <c r="M67" s="4">
        <v>1102</v>
      </c>
      <c r="N67" s="4" t="s">
        <v>346</v>
      </c>
      <c r="O67" s="4" t="s">
        <v>32</v>
      </c>
      <c r="P67" s="4" t="s">
        <v>33</v>
      </c>
      <c r="Q67" s="4">
        <v>0</v>
      </c>
      <c r="R67" s="8">
        <v>44874</v>
      </c>
      <c r="S67" s="6">
        <v>44880</v>
      </c>
      <c r="T67" s="4" t="s">
        <v>34</v>
      </c>
      <c r="U67" s="4">
        <v>1102</v>
      </c>
      <c r="V67" s="4">
        <v>0</v>
      </c>
      <c r="W67" s="4">
        <v>0</v>
      </c>
      <c r="X67" s="4" t="s">
        <v>347</v>
      </c>
      <c r="Y67" s="4" t="s">
        <v>348</v>
      </c>
    </row>
    <row r="68" s="4" customFormat="1" spans="1:25">
      <c r="A68" s="4" t="s">
        <v>349</v>
      </c>
      <c r="B68" s="4" t="s">
        <v>26</v>
      </c>
      <c r="C68" s="4" t="s">
        <v>27</v>
      </c>
      <c r="D68" s="4" t="s">
        <v>350</v>
      </c>
      <c r="E68" s="4" t="s">
        <v>351</v>
      </c>
      <c r="F68" s="6">
        <v>44876</v>
      </c>
      <c r="G68" s="6">
        <v>44877</v>
      </c>
      <c r="H68" s="4">
        <v>1</v>
      </c>
      <c r="I68" s="4">
        <v>1</v>
      </c>
      <c r="J68" s="4">
        <v>1</v>
      </c>
      <c r="K68" s="4" t="s">
        <v>30</v>
      </c>
      <c r="L68" s="4">
        <v>634</v>
      </c>
      <c r="M68" s="4">
        <v>634</v>
      </c>
      <c r="N68" s="4" t="s">
        <v>352</v>
      </c>
      <c r="O68" s="4" t="s">
        <v>32</v>
      </c>
      <c r="P68" s="4" t="s">
        <v>33</v>
      </c>
      <c r="Q68" s="4">
        <v>0</v>
      </c>
      <c r="R68" s="8">
        <v>44874</v>
      </c>
      <c r="S68" s="6">
        <v>44880</v>
      </c>
      <c r="T68" s="4" t="s">
        <v>34</v>
      </c>
      <c r="U68" s="4">
        <v>634</v>
      </c>
      <c r="V68" s="4">
        <v>0</v>
      </c>
      <c r="W68" s="4">
        <v>0</v>
      </c>
      <c r="X68" s="4" t="s">
        <v>353</v>
      </c>
      <c r="Y68" s="4" t="s">
        <v>354</v>
      </c>
    </row>
    <row r="69" s="4" customFormat="1" spans="1:25">
      <c r="A69" s="4" t="s">
        <v>355</v>
      </c>
      <c r="B69" s="4" t="s">
        <v>26</v>
      </c>
      <c r="C69" s="4" t="s">
        <v>27</v>
      </c>
      <c r="D69" s="4" t="s">
        <v>296</v>
      </c>
      <c r="E69" s="4" t="s">
        <v>320</v>
      </c>
      <c r="F69" s="6">
        <v>44876</v>
      </c>
      <c r="G69" s="6">
        <v>44877</v>
      </c>
      <c r="H69" s="4">
        <v>1</v>
      </c>
      <c r="I69" s="4">
        <v>1</v>
      </c>
      <c r="J69" s="4">
        <v>1</v>
      </c>
      <c r="K69" s="4" t="s">
        <v>30</v>
      </c>
      <c r="L69" s="4">
        <v>330</v>
      </c>
      <c r="M69" s="4">
        <v>330</v>
      </c>
      <c r="N69" s="4" t="s">
        <v>356</v>
      </c>
      <c r="O69" s="4" t="s">
        <v>32</v>
      </c>
      <c r="P69" s="4" t="s">
        <v>33</v>
      </c>
      <c r="Q69" s="4">
        <v>0</v>
      </c>
      <c r="R69" s="8">
        <v>44874</v>
      </c>
      <c r="S69" s="6">
        <v>44880</v>
      </c>
      <c r="T69" s="4" t="s">
        <v>34</v>
      </c>
      <c r="U69" s="4">
        <v>330</v>
      </c>
      <c r="V69" s="4">
        <v>0</v>
      </c>
      <c r="W69" s="4">
        <v>0</v>
      </c>
      <c r="X69" s="4" t="s">
        <v>357</v>
      </c>
      <c r="Y69" s="4" t="s">
        <v>358</v>
      </c>
    </row>
    <row r="70" s="4" customFormat="1" spans="1:25">
      <c r="A70" s="4" t="s">
        <v>359</v>
      </c>
      <c r="B70" s="4" t="s">
        <v>26</v>
      </c>
      <c r="C70" s="4" t="s">
        <v>27</v>
      </c>
      <c r="D70" s="4" t="s">
        <v>360</v>
      </c>
      <c r="E70" s="4" t="s">
        <v>361</v>
      </c>
      <c r="F70" s="6">
        <v>44876</v>
      </c>
      <c r="G70" s="6">
        <v>44877</v>
      </c>
      <c r="H70" s="4">
        <v>1</v>
      </c>
      <c r="I70" s="4">
        <v>1</v>
      </c>
      <c r="J70" s="4">
        <v>1</v>
      </c>
      <c r="K70" s="4" t="s">
        <v>30</v>
      </c>
      <c r="L70" s="4">
        <v>1371</v>
      </c>
      <c r="M70" s="4">
        <v>1371</v>
      </c>
      <c r="N70" s="4" t="s">
        <v>362</v>
      </c>
      <c r="O70" s="4" t="s">
        <v>32</v>
      </c>
      <c r="P70" s="4" t="s">
        <v>33</v>
      </c>
      <c r="Q70" s="4">
        <v>0</v>
      </c>
      <c r="R70" s="8">
        <v>44875</v>
      </c>
      <c r="S70" s="6">
        <v>44880</v>
      </c>
      <c r="T70" s="4" t="s">
        <v>34</v>
      </c>
      <c r="U70" s="4">
        <v>1371</v>
      </c>
      <c r="V70" s="4">
        <v>0</v>
      </c>
      <c r="W70" s="4">
        <v>0</v>
      </c>
      <c r="X70" s="4" t="s">
        <v>363</v>
      </c>
      <c r="Y70" s="4" t="s">
        <v>35</v>
      </c>
    </row>
    <row r="71" s="4" customFormat="1" spans="1:25">
      <c r="A71" s="4" t="s">
        <v>364</v>
      </c>
      <c r="B71" s="4" t="s">
        <v>26</v>
      </c>
      <c r="C71" s="4" t="s">
        <v>27</v>
      </c>
      <c r="D71" s="4" t="s">
        <v>365</v>
      </c>
      <c r="E71" s="4" t="s">
        <v>137</v>
      </c>
      <c r="F71" s="6">
        <v>44876</v>
      </c>
      <c r="G71" s="6">
        <v>44877</v>
      </c>
      <c r="H71" s="4">
        <v>1</v>
      </c>
      <c r="I71" s="4">
        <v>1</v>
      </c>
      <c r="J71" s="4">
        <v>1</v>
      </c>
      <c r="K71" s="4" t="s">
        <v>30</v>
      </c>
      <c r="L71" s="4">
        <v>208</v>
      </c>
      <c r="M71" s="4">
        <v>208</v>
      </c>
      <c r="N71" s="4" t="s">
        <v>366</v>
      </c>
      <c r="O71" s="4" t="s">
        <v>32</v>
      </c>
      <c r="P71" s="4" t="s">
        <v>33</v>
      </c>
      <c r="Q71" s="4">
        <v>0</v>
      </c>
      <c r="R71" s="8">
        <v>44875</v>
      </c>
      <c r="S71" s="6">
        <v>44880</v>
      </c>
      <c r="T71" s="4" t="s">
        <v>34</v>
      </c>
      <c r="U71" s="4">
        <v>208</v>
      </c>
      <c r="V71" s="4">
        <v>0</v>
      </c>
      <c r="W71" s="4">
        <v>0</v>
      </c>
      <c r="X71" s="4" t="s">
        <v>367</v>
      </c>
      <c r="Y71" s="4" t="s">
        <v>35</v>
      </c>
    </row>
    <row r="72" s="4" customFormat="1" spans="1:25">
      <c r="A72" s="4" t="s">
        <v>368</v>
      </c>
      <c r="B72" s="4" t="s">
        <v>26</v>
      </c>
      <c r="C72" s="4" t="s">
        <v>27</v>
      </c>
      <c r="D72" s="4" t="s">
        <v>201</v>
      </c>
      <c r="E72" s="4" t="s">
        <v>202</v>
      </c>
      <c r="F72" s="6">
        <v>44876</v>
      </c>
      <c r="G72" s="6">
        <v>44877</v>
      </c>
      <c r="H72" s="4">
        <v>1</v>
      </c>
      <c r="I72" s="4">
        <v>1</v>
      </c>
      <c r="J72" s="4">
        <v>1</v>
      </c>
      <c r="K72" s="4" t="s">
        <v>30</v>
      </c>
      <c r="L72" s="4">
        <v>329</v>
      </c>
      <c r="M72" s="4">
        <v>329</v>
      </c>
      <c r="N72" s="4" t="s">
        <v>369</v>
      </c>
      <c r="O72" s="4" t="s">
        <v>32</v>
      </c>
      <c r="P72" s="4" t="s">
        <v>33</v>
      </c>
      <c r="Q72" s="4">
        <v>0</v>
      </c>
      <c r="R72" s="8">
        <v>44875</v>
      </c>
      <c r="S72" s="6">
        <v>44880</v>
      </c>
      <c r="T72" s="4" t="s">
        <v>34</v>
      </c>
      <c r="U72" s="4">
        <v>329</v>
      </c>
      <c r="V72" s="4">
        <v>0</v>
      </c>
      <c r="W72" s="4">
        <v>0</v>
      </c>
      <c r="X72" s="4" t="s">
        <v>370</v>
      </c>
      <c r="Y72" s="4" t="s">
        <v>35</v>
      </c>
    </row>
    <row r="73" s="4" customFormat="1" spans="1:25">
      <c r="A73" s="4" t="s">
        <v>371</v>
      </c>
      <c r="B73" s="4" t="s">
        <v>26</v>
      </c>
      <c r="C73" s="4" t="s">
        <v>27</v>
      </c>
      <c r="D73" s="4" t="s">
        <v>372</v>
      </c>
      <c r="E73" s="4" t="s">
        <v>373</v>
      </c>
      <c r="F73" s="6">
        <v>44876</v>
      </c>
      <c r="G73" s="6">
        <v>44877</v>
      </c>
      <c r="H73" s="4">
        <v>1</v>
      </c>
      <c r="I73" s="4">
        <v>1</v>
      </c>
      <c r="J73" s="4">
        <v>1</v>
      </c>
      <c r="K73" s="4" t="s">
        <v>30</v>
      </c>
      <c r="L73" s="4">
        <v>446</v>
      </c>
      <c r="M73" s="4">
        <v>446</v>
      </c>
      <c r="N73" s="4" t="s">
        <v>374</v>
      </c>
      <c r="O73" s="4" t="s">
        <v>32</v>
      </c>
      <c r="P73" s="4" t="s">
        <v>33</v>
      </c>
      <c r="Q73" s="4">
        <v>0</v>
      </c>
      <c r="R73" s="8">
        <v>44875</v>
      </c>
      <c r="S73" s="6">
        <v>44880</v>
      </c>
      <c r="T73" s="4" t="s">
        <v>34</v>
      </c>
      <c r="U73" s="4">
        <v>446</v>
      </c>
      <c r="V73" s="4">
        <v>0</v>
      </c>
      <c r="W73" s="4">
        <v>0</v>
      </c>
      <c r="X73" s="4" t="s">
        <v>375</v>
      </c>
      <c r="Y73" s="4" t="s">
        <v>90</v>
      </c>
    </row>
    <row r="74" s="4" customFormat="1" spans="1:25">
      <c r="A74" s="4" t="s">
        <v>376</v>
      </c>
      <c r="B74" s="4" t="s">
        <v>26</v>
      </c>
      <c r="C74" s="4" t="s">
        <v>27</v>
      </c>
      <c r="D74" s="4" t="s">
        <v>377</v>
      </c>
      <c r="E74" s="4" t="s">
        <v>243</v>
      </c>
      <c r="F74" s="6">
        <v>44875</v>
      </c>
      <c r="G74" s="6">
        <v>44877</v>
      </c>
      <c r="H74" s="4">
        <v>2</v>
      </c>
      <c r="I74" s="4">
        <v>2</v>
      </c>
      <c r="J74" s="4">
        <v>4</v>
      </c>
      <c r="K74" s="4" t="s">
        <v>30</v>
      </c>
      <c r="L74" s="4">
        <v>1446</v>
      </c>
      <c r="M74" s="4">
        <v>1446</v>
      </c>
      <c r="N74" s="4" t="s">
        <v>378</v>
      </c>
      <c r="O74" s="4" t="s">
        <v>32</v>
      </c>
      <c r="P74" s="4" t="s">
        <v>33</v>
      </c>
      <c r="Q74" s="4">
        <v>0</v>
      </c>
      <c r="R74" s="8">
        <v>44875</v>
      </c>
      <c r="S74" s="6">
        <v>44880</v>
      </c>
      <c r="T74" s="4" t="s">
        <v>34</v>
      </c>
      <c r="U74" s="4">
        <v>1446</v>
      </c>
      <c r="V74" s="4">
        <v>0</v>
      </c>
      <c r="W74" s="4">
        <v>0</v>
      </c>
      <c r="X74" s="4" t="s">
        <v>379</v>
      </c>
      <c r="Y74" s="4" t="s">
        <v>380</v>
      </c>
    </row>
    <row r="75" s="4" customFormat="1" spans="1:25">
      <c r="A75" s="4" t="s">
        <v>381</v>
      </c>
      <c r="B75" s="4" t="s">
        <v>26</v>
      </c>
      <c r="C75" s="4" t="s">
        <v>27</v>
      </c>
      <c r="D75" s="4" t="s">
        <v>382</v>
      </c>
      <c r="E75" s="4" t="s">
        <v>243</v>
      </c>
      <c r="F75" s="6">
        <v>44875</v>
      </c>
      <c r="G75" s="6">
        <v>44877</v>
      </c>
      <c r="H75" s="4">
        <v>1</v>
      </c>
      <c r="I75" s="4">
        <v>2</v>
      </c>
      <c r="J75" s="4">
        <v>2</v>
      </c>
      <c r="K75" s="4" t="s">
        <v>30</v>
      </c>
      <c r="L75" s="4">
        <v>1052</v>
      </c>
      <c r="M75" s="4">
        <v>1052</v>
      </c>
      <c r="N75" s="4" t="s">
        <v>383</v>
      </c>
      <c r="O75" s="4" t="s">
        <v>32</v>
      </c>
      <c r="P75" s="4" t="s">
        <v>33</v>
      </c>
      <c r="Q75" s="4">
        <v>0</v>
      </c>
      <c r="R75" s="8">
        <v>44875</v>
      </c>
      <c r="S75" s="6">
        <v>44880</v>
      </c>
      <c r="T75" s="4" t="s">
        <v>34</v>
      </c>
      <c r="U75" s="4">
        <v>1052</v>
      </c>
      <c r="V75" s="4">
        <v>0</v>
      </c>
      <c r="W75" s="4">
        <v>0</v>
      </c>
      <c r="X75" s="4" t="s">
        <v>384</v>
      </c>
      <c r="Y75" s="4" t="s">
        <v>35</v>
      </c>
    </row>
    <row r="76" s="4" customFormat="1" spans="1:25">
      <c r="A76" s="4" t="s">
        <v>385</v>
      </c>
      <c r="B76" s="4" t="s">
        <v>26</v>
      </c>
      <c r="C76" s="4" t="s">
        <v>27</v>
      </c>
      <c r="D76" s="4" t="s">
        <v>386</v>
      </c>
      <c r="E76" s="4" t="s">
        <v>387</v>
      </c>
      <c r="F76" s="6">
        <v>44876</v>
      </c>
      <c r="G76" s="6">
        <v>44877</v>
      </c>
      <c r="H76" s="4">
        <v>1</v>
      </c>
      <c r="I76" s="4">
        <v>1</v>
      </c>
      <c r="J76" s="4">
        <v>1</v>
      </c>
      <c r="K76" s="4" t="s">
        <v>30</v>
      </c>
      <c r="L76" s="4">
        <v>641</v>
      </c>
      <c r="M76" s="4">
        <v>641</v>
      </c>
      <c r="N76" s="4" t="s">
        <v>388</v>
      </c>
      <c r="O76" s="4" t="s">
        <v>32</v>
      </c>
      <c r="P76" s="4" t="s">
        <v>33</v>
      </c>
      <c r="Q76" s="4">
        <v>0</v>
      </c>
      <c r="R76" s="8">
        <v>44875</v>
      </c>
      <c r="S76" s="6">
        <v>44880</v>
      </c>
      <c r="T76" s="4" t="s">
        <v>34</v>
      </c>
      <c r="U76" s="4">
        <v>641</v>
      </c>
      <c r="V76" s="4">
        <v>0</v>
      </c>
      <c r="W76" s="4">
        <v>0</v>
      </c>
      <c r="X76" s="4" t="s">
        <v>389</v>
      </c>
      <c r="Y76" s="4" t="s">
        <v>35</v>
      </c>
    </row>
    <row r="77" s="4" customFormat="1" spans="1:26">
      <c r="A77" s="4" t="s">
        <v>390</v>
      </c>
      <c r="B77" s="4" t="s">
        <v>26</v>
      </c>
      <c r="C77" s="4" t="s">
        <v>27</v>
      </c>
      <c r="D77" s="4" t="s">
        <v>391</v>
      </c>
      <c r="E77" s="4" t="s">
        <v>392</v>
      </c>
      <c r="F77" s="6">
        <v>44876</v>
      </c>
      <c r="G77" s="6">
        <v>44877</v>
      </c>
      <c r="H77" s="4">
        <v>2</v>
      </c>
      <c r="I77" s="4">
        <v>1</v>
      </c>
      <c r="J77" s="4">
        <v>2</v>
      </c>
      <c r="K77" s="4" t="s">
        <v>30</v>
      </c>
      <c r="L77" s="4">
        <v>792</v>
      </c>
      <c r="M77" s="4">
        <v>792</v>
      </c>
      <c r="N77" s="4" t="s">
        <v>393</v>
      </c>
      <c r="O77" s="4" t="s">
        <v>32</v>
      </c>
      <c r="P77" s="4" t="s">
        <v>33</v>
      </c>
      <c r="Q77" s="4">
        <v>0</v>
      </c>
      <c r="R77" s="8">
        <v>44875</v>
      </c>
      <c r="S77" s="6">
        <v>44880</v>
      </c>
      <c r="T77" s="4" t="s">
        <v>34</v>
      </c>
      <c r="U77" s="4">
        <v>792</v>
      </c>
      <c r="V77" s="4">
        <v>0</v>
      </c>
      <c r="W77" s="4">
        <v>0</v>
      </c>
      <c r="X77" s="4" t="s">
        <v>394</v>
      </c>
      <c r="Y77" s="4">
        <v>-1407539909</v>
      </c>
      <c r="Z77" s="4" t="s">
        <v>395</v>
      </c>
    </row>
    <row r="78" s="4" customFormat="1" spans="1:25">
      <c r="A78" s="4" t="s">
        <v>396</v>
      </c>
      <c r="B78" s="4" t="s">
        <v>26</v>
      </c>
      <c r="C78" s="4" t="s">
        <v>27</v>
      </c>
      <c r="D78" s="4" t="s">
        <v>397</v>
      </c>
      <c r="E78" s="4" t="s">
        <v>223</v>
      </c>
      <c r="F78" s="6">
        <v>44876</v>
      </c>
      <c r="G78" s="6">
        <v>44877</v>
      </c>
      <c r="H78" s="4">
        <v>1</v>
      </c>
      <c r="I78" s="4">
        <v>1</v>
      </c>
      <c r="J78" s="4">
        <v>1</v>
      </c>
      <c r="K78" s="4" t="s">
        <v>30</v>
      </c>
      <c r="L78" s="4">
        <v>164</v>
      </c>
      <c r="M78" s="4">
        <v>164</v>
      </c>
      <c r="N78" s="4" t="s">
        <v>398</v>
      </c>
      <c r="O78" s="4" t="s">
        <v>32</v>
      </c>
      <c r="P78" s="4" t="s">
        <v>33</v>
      </c>
      <c r="Q78" s="4">
        <v>0</v>
      </c>
      <c r="R78" s="8">
        <v>44875</v>
      </c>
      <c r="S78" s="6">
        <v>44880</v>
      </c>
      <c r="T78" s="4" t="s">
        <v>34</v>
      </c>
      <c r="U78" s="4">
        <v>164</v>
      </c>
      <c r="V78" s="4">
        <v>0</v>
      </c>
      <c r="W78" s="4">
        <v>0</v>
      </c>
      <c r="X78" s="4" t="s">
        <v>399</v>
      </c>
      <c r="Y78" s="4" t="s">
        <v>35</v>
      </c>
    </row>
    <row r="79" s="4" customFormat="1" spans="1:25">
      <c r="A79" s="4" t="s">
        <v>400</v>
      </c>
      <c r="B79" s="4" t="s">
        <v>26</v>
      </c>
      <c r="C79" s="4" t="s">
        <v>27</v>
      </c>
      <c r="D79" s="4" t="s">
        <v>401</v>
      </c>
      <c r="E79" s="4" t="s">
        <v>402</v>
      </c>
      <c r="F79" s="6">
        <v>44876</v>
      </c>
      <c r="G79" s="6">
        <v>44877</v>
      </c>
      <c r="H79" s="4">
        <v>1</v>
      </c>
      <c r="I79" s="4">
        <v>1</v>
      </c>
      <c r="J79" s="4">
        <v>1</v>
      </c>
      <c r="K79" s="4" t="s">
        <v>30</v>
      </c>
      <c r="L79" s="4">
        <v>175</v>
      </c>
      <c r="M79" s="4">
        <v>175</v>
      </c>
      <c r="N79" s="4" t="s">
        <v>403</v>
      </c>
      <c r="O79" s="4" t="s">
        <v>32</v>
      </c>
      <c r="P79" s="4" t="s">
        <v>33</v>
      </c>
      <c r="Q79" s="4">
        <v>0</v>
      </c>
      <c r="R79" s="8">
        <v>44875</v>
      </c>
      <c r="S79" s="6">
        <v>44880</v>
      </c>
      <c r="T79" s="4" t="s">
        <v>34</v>
      </c>
      <c r="U79" s="4">
        <v>175</v>
      </c>
      <c r="V79" s="4">
        <v>0</v>
      </c>
      <c r="W79" s="4">
        <v>0</v>
      </c>
      <c r="X79" s="4" t="s">
        <v>404</v>
      </c>
      <c r="Y79" s="4" t="s">
        <v>35</v>
      </c>
    </row>
    <row r="80" s="4" customFormat="1" spans="1:25">
      <c r="A80" s="4" t="s">
        <v>405</v>
      </c>
      <c r="B80" s="4" t="s">
        <v>26</v>
      </c>
      <c r="C80" s="4" t="s">
        <v>27</v>
      </c>
      <c r="D80" s="4" t="s">
        <v>391</v>
      </c>
      <c r="E80" s="4" t="s">
        <v>406</v>
      </c>
      <c r="F80" s="6">
        <v>44876</v>
      </c>
      <c r="G80" s="6">
        <v>44877</v>
      </c>
      <c r="H80" s="4">
        <v>1</v>
      </c>
      <c r="I80" s="4">
        <v>1</v>
      </c>
      <c r="J80" s="4">
        <v>1</v>
      </c>
      <c r="K80" s="4" t="s">
        <v>30</v>
      </c>
      <c r="L80" s="4">
        <v>326</v>
      </c>
      <c r="M80" s="4">
        <v>326</v>
      </c>
      <c r="N80" s="4" t="s">
        <v>407</v>
      </c>
      <c r="O80" s="4" t="s">
        <v>32</v>
      </c>
      <c r="P80" s="4" t="s">
        <v>33</v>
      </c>
      <c r="Q80" s="4">
        <v>0</v>
      </c>
      <c r="R80" s="8">
        <v>44875</v>
      </c>
      <c r="S80" s="6">
        <v>44880</v>
      </c>
      <c r="T80" s="4" t="s">
        <v>34</v>
      </c>
      <c r="U80" s="4">
        <v>326</v>
      </c>
      <c r="V80" s="4">
        <v>0</v>
      </c>
      <c r="W80" s="4">
        <v>0</v>
      </c>
      <c r="X80" s="4" t="s">
        <v>408</v>
      </c>
      <c r="Y80" s="4" t="s">
        <v>35</v>
      </c>
    </row>
    <row r="81" s="4" customFormat="1" spans="1:25">
      <c r="A81" s="4" t="s">
        <v>409</v>
      </c>
      <c r="B81" s="4" t="s">
        <v>26</v>
      </c>
      <c r="C81" s="4" t="s">
        <v>27</v>
      </c>
      <c r="D81" s="4" t="s">
        <v>410</v>
      </c>
      <c r="E81" s="4" t="s">
        <v>411</v>
      </c>
      <c r="F81" s="6">
        <v>44876</v>
      </c>
      <c r="G81" s="6">
        <v>44877</v>
      </c>
      <c r="H81" s="4">
        <v>1</v>
      </c>
      <c r="I81" s="4">
        <v>1</v>
      </c>
      <c r="J81" s="4">
        <v>1</v>
      </c>
      <c r="K81" s="4" t="s">
        <v>30</v>
      </c>
      <c r="L81" s="4">
        <v>341</v>
      </c>
      <c r="M81" s="4">
        <v>341</v>
      </c>
      <c r="N81" s="4" t="s">
        <v>412</v>
      </c>
      <c r="O81" s="4" t="s">
        <v>32</v>
      </c>
      <c r="P81" s="4" t="s">
        <v>33</v>
      </c>
      <c r="Q81" s="4">
        <v>0</v>
      </c>
      <c r="R81" s="8">
        <v>44875</v>
      </c>
      <c r="S81" s="6">
        <v>44880</v>
      </c>
      <c r="T81" s="4" t="s">
        <v>34</v>
      </c>
      <c r="U81" s="4">
        <v>341</v>
      </c>
      <c r="V81" s="4">
        <v>0</v>
      </c>
      <c r="W81" s="4">
        <v>0</v>
      </c>
      <c r="X81" s="4" t="s">
        <v>413</v>
      </c>
      <c r="Y81" s="4" t="s">
        <v>414</v>
      </c>
    </row>
    <row r="82" s="4" customFormat="1" spans="1:25">
      <c r="A82" s="4" t="s">
        <v>415</v>
      </c>
      <c r="B82" s="4" t="s">
        <v>26</v>
      </c>
      <c r="C82" s="4" t="s">
        <v>27</v>
      </c>
      <c r="D82" s="4" t="s">
        <v>212</v>
      </c>
      <c r="E82" s="4" t="s">
        <v>258</v>
      </c>
      <c r="F82" s="6">
        <v>44875</v>
      </c>
      <c r="G82" s="6">
        <v>44877</v>
      </c>
      <c r="H82" s="4">
        <v>1</v>
      </c>
      <c r="I82" s="4">
        <v>2</v>
      </c>
      <c r="J82" s="4">
        <v>2</v>
      </c>
      <c r="K82" s="4" t="s">
        <v>30</v>
      </c>
      <c r="L82" s="4">
        <v>979</v>
      </c>
      <c r="M82" s="4">
        <v>979</v>
      </c>
      <c r="N82" s="4" t="s">
        <v>416</v>
      </c>
      <c r="O82" s="4" t="s">
        <v>32</v>
      </c>
      <c r="P82" s="4" t="s">
        <v>33</v>
      </c>
      <c r="Q82" s="4">
        <v>0</v>
      </c>
      <c r="R82" s="8">
        <v>44875</v>
      </c>
      <c r="S82" s="6">
        <v>44880</v>
      </c>
      <c r="T82" s="4" t="s">
        <v>34</v>
      </c>
      <c r="U82" s="4">
        <v>979</v>
      </c>
      <c r="V82" s="4">
        <v>0</v>
      </c>
      <c r="W82" s="4">
        <v>0</v>
      </c>
      <c r="X82" s="4" t="s">
        <v>417</v>
      </c>
      <c r="Y82" s="4" t="s">
        <v>418</v>
      </c>
    </row>
    <row r="83" s="4" customFormat="1" spans="1:25">
      <c r="A83" s="4" t="s">
        <v>419</v>
      </c>
      <c r="B83" s="4" t="s">
        <v>26</v>
      </c>
      <c r="C83" s="4" t="s">
        <v>27</v>
      </c>
      <c r="D83" s="4" t="s">
        <v>420</v>
      </c>
      <c r="E83" s="4" t="s">
        <v>421</v>
      </c>
      <c r="F83" s="6">
        <v>44876</v>
      </c>
      <c r="G83" s="6">
        <v>44877</v>
      </c>
      <c r="H83" s="4">
        <v>1</v>
      </c>
      <c r="I83" s="4">
        <v>1</v>
      </c>
      <c r="J83" s="4">
        <v>1</v>
      </c>
      <c r="K83" s="4" t="s">
        <v>30</v>
      </c>
      <c r="L83" s="4">
        <v>188</v>
      </c>
      <c r="M83" s="4">
        <v>188</v>
      </c>
      <c r="N83" s="4" t="s">
        <v>422</v>
      </c>
      <c r="O83" s="4" t="s">
        <v>32</v>
      </c>
      <c r="P83" s="4" t="s">
        <v>33</v>
      </c>
      <c r="Q83" s="4">
        <v>0</v>
      </c>
      <c r="R83" s="8">
        <v>44875</v>
      </c>
      <c r="S83" s="6">
        <v>44880</v>
      </c>
      <c r="T83" s="4" t="s">
        <v>34</v>
      </c>
      <c r="U83" s="4">
        <v>188</v>
      </c>
      <c r="V83" s="4">
        <v>0</v>
      </c>
      <c r="W83" s="4">
        <v>0</v>
      </c>
      <c r="X83" s="4" t="s">
        <v>423</v>
      </c>
      <c r="Y83" s="4" t="s">
        <v>35</v>
      </c>
    </row>
    <row r="84" s="4" customFormat="1" spans="1:27">
      <c r="A84" s="4" t="s">
        <v>424</v>
      </c>
      <c r="B84" s="4" t="s">
        <v>26</v>
      </c>
      <c r="C84" s="4" t="s">
        <v>27</v>
      </c>
      <c r="D84" s="4" t="s">
        <v>425</v>
      </c>
      <c r="E84" s="4" t="s">
        <v>243</v>
      </c>
      <c r="F84" s="6">
        <v>44876</v>
      </c>
      <c r="G84" s="6">
        <v>44877</v>
      </c>
      <c r="H84" s="4">
        <v>3</v>
      </c>
      <c r="I84" s="4">
        <v>1</v>
      </c>
      <c r="J84" s="4">
        <v>3</v>
      </c>
      <c r="K84" s="4" t="s">
        <v>30</v>
      </c>
      <c r="L84" s="4">
        <v>633</v>
      </c>
      <c r="M84" s="4">
        <v>633</v>
      </c>
      <c r="N84" s="4" t="s">
        <v>426</v>
      </c>
      <c r="O84" s="4" t="s">
        <v>32</v>
      </c>
      <c r="P84" s="4" t="s">
        <v>33</v>
      </c>
      <c r="Q84" s="4">
        <v>0</v>
      </c>
      <c r="R84" s="8">
        <v>44875</v>
      </c>
      <c r="S84" s="6">
        <v>44880</v>
      </c>
      <c r="T84" s="4" t="s">
        <v>34</v>
      </c>
      <c r="U84" s="4">
        <v>633</v>
      </c>
      <c r="V84" s="4">
        <v>0</v>
      </c>
      <c r="W84" s="4">
        <v>0</v>
      </c>
      <c r="X84" s="4" t="s">
        <v>427</v>
      </c>
      <c r="Y84" s="4">
        <v>489783</v>
      </c>
      <c r="Z84" s="4">
        <v>489784</v>
      </c>
      <c r="AA84" s="4" t="s">
        <v>428</v>
      </c>
    </row>
    <row r="85" s="4" customFormat="1" spans="1:25">
      <c r="A85" s="4" t="s">
        <v>429</v>
      </c>
      <c r="B85" s="4" t="s">
        <v>26</v>
      </c>
      <c r="C85" s="4" t="s">
        <v>27</v>
      </c>
      <c r="D85" s="4" t="s">
        <v>430</v>
      </c>
      <c r="E85" s="4" t="s">
        <v>431</v>
      </c>
      <c r="F85" s="6">
        <v>44876</v>
      </c>
      <c r="G85" s="6">
        <v>44877</v>
      </c>
      <c r="H85" s="4">
        <v>1</v>
      </c>
      <c r="I85" s="4">
        <v>1</v>
      </c>
      <c r="J85" s="4">
        <v>1</v>
      </c>
      <c r="K85" s="4" t="s">
        <v>30</v>
      </c>
      <c r="L85" s="4">
        <v>426</v>
      </c>
      <c r="M85" s="4">
        <v>426</v>
      </c>
      <c r="N85" s="4" t="s">
        <v>432</v>
      </c>
      <c r="O85" s="4" t="s">
        <v>32</v>
      </c>
      <c r="P85" s="4" t="s">
        <v>33</v>
      </c>
      <c r="Q85" s="4">
        <v>0</v>
      </c>
      <c r="R85" s="8">
        <v>44876</v>
      </c>
      <c r="S85" s="6">
        <v>44880</v>
      </c>
      <c r="T85" s="4" t="s">
        <v>34</v>
      </c>
      <c r="U85" s="4">
        <v>426</v>
      </c>
      <c r="V85" s="4">
        <v>0</v>
      </c>
      <c r="W85" s="4">
        <v>0</v>
      </c>
      <c r="X85" s="4" t="s">
        <v>433</v>
      </c>
      <c r="Y85" s="4" t="s">
        <v>434</v>
      </c>
    </row>
    <row r="86" s="4" customFormat="1" spans="1:25">
      <c r="A86" s="4" t="s">
        <v>435</v>
      </c>
      <c r="B86" s="4" t="s">
        <v>26</v>
      </c>
      <c r="C86" s="4" t="s">
        <v>27</v>
      </c>
      <c r="D86" s="4" t="s">
        <v>436</v>
      </c>
      <c r="E86" s="4" t="s">
        <v>437</v>
      </c>
      <c r="F86" s="6">
        <v>44876</v>
      </c>
      <c r="G86" s="6">
        <v>44877</v>
      </c>
      <c r="H86" s="4">
        <v>1</v>
      </c>
      <c r="I86" s="4">
        <v>1</v>
      </c>
      <c r="J86" s="4">
        <v>1</v>
      </c>
      <c r="K86" s="4" t="s">
        <v>30</v>
      </c>
      <c r="L86" s="4">
        <v>990</v>
      </c>
      <c r="M86" s="4">
        <v>990</v>
      </c>
      <c r="N86" s="4" t="s">
        <v>438</v>
      </c>
      <c r="O86" s="4" t="s">
        <v>32</v>
      </c>
      <c r="P86" s="4" t="s">
        <v>33</v>
      </c>
      <c r="Q86" s="4">
        <v>0</v>
      </c>
      <c r="R86" s="8">
        <v>44876</v>
      </c>
      <c r="S86" s="6">
        <v>44880</v>
      </c>
      <c r="T86" s="4" t="s">
        <v>34</v>
      </c>
      <c r="U86" s="4">
        <v>990</v>
      </c>
      <c r="V86" s="4">
        <v>0</v>
      </c>
      <c r="W86" s="4">
        <v>0</v>
      </c>
      <c r="X86" s="4" t="s">
        <v>439</v>
      </c>
      <c r="Y86" s="4" t="s">
        <v>440</v>
      </c>
    </row>
    <row r="87" s="4" customFormat="1" spans="1:25">
      <c r="A87" s="4" t="s">
        <v>441</v>
      </c>
      <c r="B87" s="4" t="s">
        <v>26</v>
      </c>
      <c r="C87" s="4" t="s">
        <v>27</v>
      </c>
      <c r="D87" s="4" t="s">
        <v>442</v>
      </c>
      <c r="E87" s="4" t="s">
        <v>443</v>
      </c>
      <c r="F87" s="6">
        <v>44876</v>
      </c>
      <c r="G87" s="6">
        <v>44877</v>
      </c>
      <c r="H87" s="4">
        <v>1</v>
      </c>
      <c r="I87" s="4">
        <v>1</v>
      </c>
      <c r="J87" s="4">
        <v>1</v>
      </c>
      <c r="K87" s="4" t="s">
        <v>30</v>
      </c>
      <c r="L87" s="4">
        <v>235</v>
      </c>
      <c r="M87" s="4">
        <v>235</v>
      </c>
      <c r="N87" s="4" t="s">
        <v>444</v>
      </c>
      <c r="O87" s="4" t="s">
        <v>32</v>
      </c>
      <c r="P87" s="4" t="s">
        <v>33</v>
      </c>
      <c r="Q87" s="4">
        <v>0</v>
      </c>
      <c r="R87" s="8">
        <v>44876</v>
      </c>
      <c r="S87" s="6">
        <v>44880</v>
      </c>
      <c r="T87" s="4" t="s">
        <v>34</v>
      </c>
      <c r="U87" s="4">
        <v>235</v>
      </c>
      <c r="V87" s="4">
        <v>0</v>
      </c>
      <c r="W87" s="4">
        <v>0</v>
      </c>
      <c r="X87" s="4" t="s">
        <v>445</v>
      </c>
      <c r="Y87" s="4" t="s">
        <v>446</v>
      </c>
    </row>
    <row r="88" s="4" customFormat="1" spans="1:25">
      <c r="A88" s="4" t="s">
        <v>447</v>
      </c>
      <c r="B88" s="4" t="s">
        <v>26</v>
      </c>
      <c r="C88" s="4" t="s">
        <v>27</v>
      </c>
      <c r="D88" s="4" t="s">
        <v>448</v>
      </c>
      <c r="E88" s="4" t="s">
        <v>237</v>
      </c>
      <c r="F88" s="6">
        <v>44876</v>
      </c>
      <c r="G88" s="6">
        <v>44877</v>
      </c>
      <c r="H88" s="4">
        <v>1</v>
      </c>
      <c r="I88" s="4">
        <v>1</v>
      </c>
      <c r="J88" s="4">
        <v>1</v>
      </c>
      <c r="K88" s="4" t="s">
        <v>30</v>
      </c>
      <c r="L88" s="4">
        <v>554</v>
      </c>
      <c r="M88" s="4">
        <v>554</v>
      </c>
      <c r="N88" s="4" t="s">
        <v>449</v>
      </c>
      <c r="O88" s="4" t="s">
        <v>32</v>
      </c>
      <c r="P88" s="4" t="s">
        <v>33</v>
      </c>
      <c r="Q88" s="4">
        <v>0</v>
      </c>
      <c r="R88" s="8">
        <v>44876</v>
      </c>
      <c r="S88" s="6">
        <v>44880</v>
      </c>
      <c r="T88" s="4" t="s">
        <v>34</v>
      </c>
      <c r="U88" s="4">
        <v>554</v>
      </c>
      <c r="V88" s="4">
        <v>0</v>
      </c>
      <c r="W88" s="4">
        <v>0</v>
      </c>
      <c r="X88" s="4" t="s">
        <v>450</v>
      </c>
      <c r="Y88" s="4" t="s">
        <v>451</v>
      </c>
    </row>
    <row r="89" s="4" customFormat="1" spans="1:25">
      <c r="A89" s="4" t="s">
        <v>452</v>
      </c>
      <c r="B89" s="4" t="s">
        <v>26</v>
      </c>
      <c r="C89" s="4" t="s">
        <v>27</v>
      </c>
      <c r="D89" s="4" t="s">
        <v>453</v>
      </c>
      <c r="E89" s="4" t="s">
        <v>149</v>
      </c>
      <c r="F89" s="6">
        <v>44876</v>
      </c>
      <c r="G89" s="6">
        <v>44877</v>
      </c>
      <c r="H89" s="4">
        <v>1</v>
      </c>
      <c r="I89" s="4">
        <v>1</v>
      </c>
      <c r="J89" s="4">
        <v>1</v>
      </c>
      <c r="K89" s="4" t="s">
        <v>30</v>
      </c>
      <c r="L89" s="4">
        <v>4192</v>
      </c>
      <c r="M89" s="4">
        <v>4192</v>
      </c>
      <c r="N89" s="4" t="s">
        <v>454</v>
      </c>
      <c r="O89" s="4" t="s">
        <v>32</v>
      </c>
      <c r="P89" s="4" t="s">
        <v>33</v>
      </c>
      <c r="Q89" s="4">
        <v>0</v>
      </c>
      <c r="R89" s="8">
        <v>44876</v>
      </c>
      <c r="S89" s="6">
        <v>44880</v>
      </c>
      <c r="T89" s="4" t="s">
        <v>34</v>
      </c>
      <c r="U89" s="4">
        <v>4192</v>
      </c>
      <c r="V89" s="4">
        <v>0</v>
      </c>
      <c r="W89" s="4">
        <v>0</v>
      </c>
      <c r="X89" s="4" t="s">
        <v>455</v>
      </c>
      <c r="Y89" s="4" t="s">
        <v>456</v>
      </c>
    </row>
    <row r="90" s="4" customFormat="1" spans="1:25">
      <c r="A90" s="4" t="s">
        <v>457</v>
      </c>
      <c r="B90" s="4" t="s">
        <v>26</v>
      </c>
      <c r="C90" s="4" t="s">
        <v>27</v>
      </c>
      <c r="D90" s="4" t="s">
        <v>458</v>
      </c>
      <c r="E90" s="4" t="s">
        <v>320</v>
      </c>
      <c r="F90" s="6">
        <v>44876</v>
      </c>
      <c r="G90" s="6">
        <v>44877</v>
      </c>
      <c r="H90" s="4">
        <v>1</v>
      </c>
      <c r="I90" s="4">
        <v>1</v>
      </c>
      <c r="J90" s="4">
        <v>1</v>
      </c>
      <c r="K90" s="4" t="s">
        <v>30</v>
      </c>
      <c r="L90" s="4">
        <v>585</v>
      </c>
      <c r="M90" s="4">
        <v>585</v>
      </c>
      <c r="N90" s="4" t="s">
        <v>459</v>
      </c>
      <c r="O90" s="4" t="s">
        <v>32</v>
      </c>
      <c r="P90" s="4" t="s">
        <v>33</v>
      </c>
      <c r="Q90" s="4">
        <v>0</v>
      </c>
      <c r="R90" s="8">
        <v>44876</v>
      </c>
      <c r="S90" s="6">
        <v>44880</v>
      </c>
      <c r="T90" s="4" t="s">
        <v>34</v>
      </c>
      <c r="U90" s="4">
        <v>585</v>
      </c>
      <c r="V90" s="4">
        <v>0</v>
      </c>
      <c r="W90" s="4">
        <v>0</v>
      </c>
      <c r="X90" s="4" t="s">
        <v>460</v>
      </c>
      <c r="Y90" s="4" t="s">
        <v>35</v>
      </c>
    </row>
    <row r="91" s="4" customFormat="1" spans="1:25">
      <c r="A91" s="4" t="s">
        <v>461</v>
      </c>
      <c r="B91" s="4" t="s">
        <v>26</v>
      </c>
      <c r="C91" s="4" t="s">
        <v>27</v>
      </c>
      <c r="D91" s="4" t="s">
        <v>462</v>
      </c>
      <c r="E91" s="4" t="s">
        <v>237</v>
      </c>
      <c r="F91" s="6">
        <v>44876</v>
      </c>
      <c r="G91" s="6">
        <v>44877</v>
      </c>
      <c r="H91" s="4">
        <v>1</v>
      </c>
      <c r="I91" s="4">
        <v>1</v>
      </c>
      <c r="J91" s="4">
        <v>1</v>
      </c>
      <c r="K91" s="4" t="s">
        <v>30</v>
      </c>
      <c r="L91" s="4">
        <v>1152</v>
      </c>
      <c r="M91" s="4">
        <v>1152</v>
      </c>
      <c r="N91" s="4" t="s">
        <v>463</v>
      </c>
      <c r="O91" s="4" t="s">
        <v>32</v>
      </c>
      <c r="P91" s="4" t="s">
        <v>33</v>
      </c>
      <c r="Q91" s="4">
        <v>0</v>
      </c>
      <c r="R91" s="8">
        <v>44876</v>
      </c>
      <c r="S91" s="6">
        <v>44880</v>
      </c>
      <c r="T91" s="4" t="s">
        <v>34</v>
      </c>
      <c r="U91" s="4">
        <v>1152</v>
      </c>
      <c r="V91" s="4">
        <v>0</v>
      </c>
      <c r="W91" s="4">
        <v>0</v>
      </c>
      <c r="X91" s="4" t="s">
        <v>464</v>
      </c>
      <c r="Y91" s="4" t="s">
        <v>35</v>
      </c>
    </row>
    <row r="92" s="4" customFormat="1" spans="1:25">
      <c r="A92" s="4" t="s">
        <v>465</v>
      </c>
      <c r="B92" s="4" t="s">
        <v>26</v>
      </c>
      <c r="C92" s="4" t="s">
        <v>27</v>
      </c>
      <c r="D92" s="4" t="s">
        <v>466</v>
      </c>
      <c r="E92" s="4" t="s">
        <v>467</v>
      </c>
      <c r="F92" s="6">
        <v>44876</v>
      </c>
      <c r="G92" s="6">
        <v>44877</v>
      </c>
      <c r="H92" s="4">
        <v>1</v>
      </c>
      <c r="I92" s="4">
        <v>1</v>
      </c>
      <c r="J92" s="4">
        <v>1</v>
      </c>
      <c r="K92" s="4" t="s">
        <v>30</v>
      </c>
      <c r="L92" s="4">
        <v>676</v>
      </c>
      <c r="M92" s="4">
        <v>676</v>
      </c>
      <c r="N92" s="4" t="s">
        <v>468</v>
      </c>
      <c r="O92" s="4" t="s">
        <v>32</v>
      </c>
      <c r="P92" s="4" t="s">
        <v>33</v>
      </c>
      <c r="Q92" s="4">
        <v>0</v>
      </c>
      <c r="R92" s="8">
        <v>44876</v>
      </c>
      <c r="S92" s="6">
        <v>44880</v>
      </c>
      <c r="T92" s="4" t="s">
        <v>34</v>
      </c>
      <c r="U92" s="4">
        <v>676</v>
      </c>
      <c r="V92" s="4">
        <v>0</v>
      </c>
      <c r="W92" s="4">
        <v>0</v>
      </c>
      <c r="X92" s="4" t="s">
        <v>469</v>
      </c>
      <c r="Y92" s="4" t="s">
        <v>35</v>
      </c>
    </row>
    <row r="93" s="4" customFormat="1" spans="1:25">
      <c r="A93" s="4" t="s">
        <v>470</v>
      </c>
      <c r="B93" s="4" t="s">
        <v>26</v>
      </c>
      <c r="C93" s="4" t="s">
        <v>27</v>
      </c>
      <c r="D93" s="4" t="s">
        <v>471</v>
      </c>
      <c r="E93" s="4" t="s">
        <v>99</v>
      </c>
      <c r="F93" s="6">
        <v>44876</v>
      </c>
      <c r="G93" s="6">
        <v>44877</v>
      </c>
      <c r="H93" s="4">
        <v>1</v>
      </c>
      <c r="I93" s="4">
        <v>1</v>
      </c>
      <c r="J93" s="4">
        <v>1</v>
      </c>
      <c r="K93" s="4" t="s">
        <v>30</v>
      </c>
      <c r="L93" s="4">
        <v>185</v>
      </c>
      <c r="M93" s="4">
        <v>185</v>
      </c>
      <c r="N93" s="4" t="s">
        <v>472</v>
      </c>
      <c r="O93" s="4" t="s">
        <v>32</v>
      </c>
      <c r="P93" s="4" t="s">
        <v>33</v>
      </c>
      <c r="Q93" s="4">
        <v>0</v>
      </c>
      <c r="R93" s="8">
        <v>44876</v>
      </c>
      <c r="S93" s="6">
        <v>44880</v>
      </c>
      <c r="T93" s="4" t="s">
        <v>34</v>
      </c>
      <c r="U93" s="4">
        <v>185</v>
      </c>
      <c r="V93" s="4">
        <v>0</v>
      </c>
      <c r="W93" s="4">
        <v>0</v>
      </c>
      <c r="X93" s="4" t="s">
        <v>473</v>
      </c>
      <c r="Y93" s="4" t="s">
        <v>474</v>
      </c>
    </row>
    <row r="94" s="4" customFormat="1" spans="1:25">
      <c r="A94" s="4" t="s">
        <v>475</v>
      </c>
      <c r="B94" s="4" t="s">
        <v>26</v>
      </c>
      <c r="C94" s="4" t="s">
        <v>27</v>
      </c>
      <c r="D94" s="4" t="s">
        <v>222</v>
      </c>
      <c r="E94" s="4" t="s">
        <v>476</v>
      </c>
      <c r="F94" s="6">
        <v>44876</v>
      </c>
      <c r="G94" s="6">
        <v>44877</v>
      </c>
      <c r="H94" s="4">
        <v>1</v>
      </c>
      <c r="I94" s="4">
        <v>1</v>
      </c>
      <c r="J94" s="4">
        <v>1</v>
      </c>
      <c r="K94" s="4" t="s">
        <v>30</v>
      </c>
      <c r="L94" s="4">
        <v>202</v>
      </c>
      <c r="M94" s="4">
        <v>202</v>
      </c>
      <c r="N94" s="4" t="s">
        <v>477</v>
      </c>
      <c r="O94" s="4" t="s">
        <v>32</v>
      </c>
      <c r="P94" s="4" t="s">
        <v>33</v>
      </c>
      <c r="Q94" s="4">
        <v>0</v>
      </c>
      <c r="R94" s="8">
        <v>44876</v>
      </c>
      <c r="S94" s="6">
        <v>44880</v>
      </c>
      <c r="T94" s="4" t="s">
        <v>34</v>
      </c>
      <c r="U94" s="4">
        <v>202</v>
      </c>
      <c r="V94" s="4">
        <v>0</v>
      </c>
      <c r="W94" s="4">
        <v>0</v>
      </c>
      <c r="X94" s="4" t="s">
        <v>478</v>
      </c>
      <c r="Y94" s="4" t="s">
        <v>35</v>
      </c>
    </row>
    <row r="95" s="4" customFormat="1" spans="1:25">
      <c r="A95" s="4" t="s">
        <v>479</v>
      </c>
      <c r="B95" s="4" t="s">
        <v>26</v>
      </c>
      <c r="C95" s="4" t="s">
        <v>27</v>
      </c>
      <c r="D95" s="4" t="s">
        <v>480</v>
      </c>
      <c r="E95" s="4" t="s">
        <v>137</v>
      </c>
      <c r="F95" s="6">
        <v>44876</v>
      </c>
      <c r="G95" s="6">
        <v>44877</v>
      </c>
      <c r="H95" s="4">
        <v>1</v>
      </c>
      <c r="I95" s="4">
        <v>1</v>
      </c>
      <c r="J95" s="4">
        <v>1</v>
      </c>
      <c r="K95" s="4" t="s">
        <v>30</v>
      </c>
      <c r="L95" s="4">
        <v>137</v>
      </c>
      <c r="M95" s="4">
        <v>137</v>
      </c>
      <c r="N95" s="4" t="s">
        <v>481</v>
      </c>
      <c r="O95" s="4" t="s">
        <v>32</v>
      </c>
      <c r="P95" s="4" t="s">
        <v>33</v>
      </c>
      <c r="Q95" s="4">
        <v>0</v>
      </c>
      <c r="R95" s="8">
        <v>44876</v>
      </c>
      <c r="S95" s="6">
        <v>44880</v>
      </c>
      <c r="T95" s="4" t="s">
        <v>34</v>
      </c>
      <c r="U95" s="4">
        <v>137</v>
      </c>
      <c r="V95" s="4">
        <v>0</v>
      </c>
      <c r="W95" s="4">
        <v>0</v>
      </c>
      <c r="X95" s="4" t="s">
        <v>482</v>
      </c>
      <c r="Y95" s="4" t="s">
        <v>35</v>
      </c>
    </row>
    <row r="96" s="4" customFormat="1" spans="1:25">
      <c r="A96" s="4" t="s">
        <v>483</v>
      </c>
      <c r="B96" s="4" t="s">
        <v>26</v>
      </c>
      <c r="C96" s="4" t="s">
        <v>27</v>
      </c>
      <c r="D96" s="4" t="s">
        <v>484</v>
      </c>
      <c r="E96" s="4" t="s">
        <v>243</v>
      </c>
      <c r="F96" s="6">
        <v>44876</v>
      </c>
      <c r="G96" s="6">
        <v>44877</v>
      </c>
      <c r="H96" s="4">
        <v>2</v>
      </c>
      <c r="I96" s="4">
        <v>1</v>
      </c>
      <c r="J96" s="4">
        <v>2</v>
      </c>
      <c r="K96" s="4" t="s">
        <v>30</v>
      </c>
      <c r="L96" s="4">
        <v>264</v>
      </c>
      <c r="M96" s="4">
        <v>264</v>
      </c>
      <c r="N96" s="4" t="s">
        <v>485</v>
      </c>
      <c r="O96" s="4" t="s">
        <v>32</v>
      </c>
      <c r="P96" s="4" t="s">
        <v>33</v>
      </c>
      <c r="Q96" s="4">
        <v>0</v>
      </c>
      <c r="R96" s="8">
        <v>44876</v>
      </c>
      <c r="S96" s="6">
        <v>44880</v>
      </c>
      <c r="T96" s="4" t="s">
        <v>34</v>
      </c>
      <c r="U96" s="4">
        <v>264</v>
      </c>
      <c r="V96" s="4">
        <v>0</v>
      </c>
      <c r="W96" s="4">
        <v>0</v>
      </c>
      <c r="X96" s="4" t="s">
        <v>486</v>
      </c>
      <c r="Y96" s="4" t="s">
        <v>35</v>
      </c>
    </row>
    <row r="97" s="4" customFormat="1" spans="1:25">
      <c r="A97" s="4" t="s">
        <v>487</v>
      </c>
      <c r="B97" s="4" t="s">
        <v>26</v>
      </c>
      <c r="C97" s="4" t="s">
        <v>27</v>
      </c>
      <c r="D97" s="4" t="s">
        <v>488</v>
      </c>
      <c r="E97" s="4" t="s">
        <v>489</v>
      </c>
      <c r="F97" s="6">
        <v>44876</v>
      </c>
      <c r="G97" s="6">
        <v>44877</v>
      </c>
      <c r="H97" s="4">
        <v>1</v>
      </c>
      <c r="I97" s="4">
        <v>1</v>
      </c>
      <c r="J97" s="4">
        <v>1</v>
      </c>
      <c r="K97" s="4" t="s">
        <v>30</v>
      </c>
      <c r="L97" s="4">
        <v>1025</v>
      </c>
      <c r="M97" s="4">
        <v>1025</v>
      </c>
      <c r="N97" s="4" t="s">
        <v>490</v>
      </c>
      <c r="O97" s="4" t="s">
        <v>32</v>
      </c>
      <c r="P97" s="4" t="s">
        <v>33</v>
      </c>
      <c r="Q97" s="4">
        <v>0</v>
      </c>
      <c r="R97" s="8">
        <v>44876</v>
      </c>
      <c r="S97" s="6">
        <v>44880</v>
      </c>
      <c r="T97" s="4" t="s">
        <v>34</v>
      </c>
      <c r="U97" s="4">
        <v>1025</v>
      </c>
      <c r="V97" s="4">
        <v>0</v>
      </c>
      <c r="W97" s="4">
        <v>0</v>
      </c>
      <c r="X97" s="4" t="s">
        <v>491</v>
      </c>
      <c r="Y97" s="4" t="s">
        <v>230</v>
      </c>
    </row>
    <row r="98" s="4" customFormat="1" spans="1:25">
      <c r="A98" s="4" t="s">
        <v>492</v>
      </c>
      <c r="B98" s="4" t="s">
        <v>26</v>
      </c>
      <c r="C98" s="4" t="s">
        <v>27</v>
      </c>
      <c r="D98" s="4" t="s">
        <v>493</v>
      </c>
      <c r="E98" s="4" t="s">
        <v>494</v>
      </c>
      <c r="F98" s="6">
        <v>44876</v>
      </c>
      <c r="G98" s="6">
        <v>44877</v>
      </c>
      <c r="H98" s="4">
        <v>1</v>
      </c>
      <c r="I98" s="4">
        <v>1</v>
      </c>
      <c r="J98" s="4">
        <v>1</v>
      </c>
      <c r="K98" s="4" t="s">
        <v>30</v>
      </c>
      <c r="L98" s="4">
        <v>844</v>
      </c>
      <c r="M98" s="4">
        <v>844</v>
      </c>
      <c r="N98" s="4" t="s">
        <v>495</v>
      </c>
      <c r="O98" s="4" t="s">
        <v>32</v>
      </c>
      <c r="P98" s="4" t="s">
        <v>33</v>
      </c>
      <c r="Q98" s="4">
        <v>0</v>
      </c>
      <c r="R98" s="8">
        <v>44876</v>
      </c>
      <c r="S98" s="6">
        <v>44880</v>
      </c>
      <c r="T98" s="4" t="s">
        <v>34</v>
      </c>
      <c r="U98" s="4">
        <v>844</v>
      </c>
      <c r="V98" s="4">
        <v>0</v>
      </c>
      <c r="W98" s="4">
        <v>0</v>
      </c>
      <c r="X98" s="4" t="s">
        <v>496</v>
      </c>
      <c r="Y98" s="4" t="s">
        <v>497</v>
      </c>
    </row>
    <row r="99" s="4" customFormat="1" spans="1:25">
      <c r="A99" s="4" t="s">
        <v>498</v>
      </c>
      <c r="B99" s="4" t="s">
        <v>26</v>
      </c>
      <c r="C99" s="4" t="s">
        <v>27</v>
      </c>
      <c r="D99" s="4" t="s">
        <v>499</v>
      </c>
      <c r="E99" s="4" t="s">
        <v>500</v>
      </c>
      <c r="F99" s="6">
        <v>44876</v>
      </c>
      <c r="G99" s="6">
        <v>44877</v>
      </c>
      <c r="H99" s="4">
        <v>1</v>
      </c>
      <c r="I99" s="4">
        <v>1</v>
      </c>
      <c r="J99" s="4">
        <v>1</v>
      </c>
      <c r="K99" s="4" t="s">
        <v>30</v>
      </c>
      <c r="L99" s="4">
        <v>273</v>
      </c>
      <c r="M99" s="4">
        <v>273</v>
      </c>
      <c r="N99" s="4" t="s">
        <v>501</v>
      </c>
      <c r="O99" s="4" t="s">
        <v>32</v>
      </c>
      <c r="P99" s="4" t="s">
        <v>33</v>
      </c>
      <c r="Q99" s="4">
        <v>0</v>
      </c>
      <c r="R99" s="8">
        <v>44876</v>
      </c>
      <c r="S99" s="6">
        <v>44880</v>
      </c>
      <c r="T99" s="4" t="s">
        <v>34</v>
      </c>
      <c r="U99" s="4">
        <v>273</v>
      </c>
      <c r="V99" s="4">
        <v>0</v>
      </c>
      <c r="W99" s="4">
        <v>0</v>
      </c>
      <c r="X99" s="4" t="s">
        <v>502</v>
      </c>
      <c r="Y99" s="4" t="s">
        <v>503</v>
      </c>
    </row>
    <row r="100" s="4" customFormat="1" spans="1:25">
      <c r="A100" s="4" t="s">
        <v>504</v>
      </c>
      <c r="B100" s="4" t="s">
        <v>26</v>
      </c>
      <c r="C100" s="4" t="s">
        <v>27</v>
      </c>
      <c r="D100" s="4" t="s">
        <v>505</v>
      </c>
      <c r="E100" s="4" t="s">
        <v>258</v>
      </c>
      <c r="F100" s="6">
        <v>44876</v>
      </c>
      <c r="G100" s="6">
        <v>44877</v>
      </c>
      <c r="H100" s="4">
        <v>1</v>
      </c>
      <c r="I100" s="4">
        <v>1</v>
      </c>
      <c r="J100" s="4">
        <v>1</v>
      </c>
      <c r="K100" s="4" t="s">
        <v>30</v>
      </c>
      <c r="L100" s="4">
        <v>608</v>
      </c>
      <c r="M100" s="4">
        <v>608</v>
      </c>
      <c r="N100" s="4" t="s">
        <v>506</v>
      </c>
      <c r="O100" s="4" t="s">
        <v>32</v>
      </c>
      <c r="P100" s="4" t="s">
        <v>33</v>
      </c>
      <c r="Q100" s="4">
        <v>0</v>
      </c>
      <c r="R100" s="8">
        <v>44876</v>
      </c>
      <c r="S100" s="6">
        <v>44880</v>
      </c>
      <c r="T100" s="4" t="s">
        <v>34</v>
      </c>
      <c r="U100" s="4">
        <v>608</v>
      </c>
      <c r="V100" s="4">
        <v>0</v>
      </c>
      <c r="W100" s="4">
        <v>0</v>
      </c>
      <c r="X100" s="4" t="s">
        <v>507</v>
      </c>
      <c r="Y100" s="4" t="s">
        <v>35</v>
      </c>
    </row>
    <row r="101" s="4" customFormat="1" spans="1:25">
      <c r="A101" s="4" t="s">
        <v>508</v>
      </c>
      <c r="B101" s="4" t="s">
        <v>26</v>
      </c>
      <c r="C101" s="4" t="s">
        <v>27</v>
      </c>
      <c r="D101" s="4" t="s">
        <v>509</v>
      </c>
      <c r="E101" s="4" t="s">
        <v>39</v>
      </c>
      <c r="F101" s="6">
        <v>44876</v>
      </c>
      <c r="G101" s="6">
        <v>44877</v>
      </c>
      <c r="H101" s="4">
        <v>1</v>
      </c>
      <c r="I101" s="4">
        <v>1</v>
      </c>
      <c r="J101" s="4">
        <v>1</v>
      </c>
      <c r="K101" s="4" t="s">
        <v>30</v>
      </c>
      <c r="L101" s="4">
        <v>788</v>
      </c>
      <c r="M101" s="4">
        <v>788</v>
      </c>
      <c r="N101" s="4" t="s">
        <v>510</v>
      </c>
      <c r="O101" s="4" t="s">
        <v>32</v>
      </c>
      <c r="P101" s="4" t="s">
        <v>33</v>
      </c>
      <c r="Q101" s="4">
        <v>0</v>
      </c>
      <c r="R101" s="8">
        <v>44876</v>
      </c>
      <c r="S101" s="6">
        <v>44880</v>
      </c>
      <c r="T101" s="4" t="s">
        <v>34</v>
      </c>
      <c r="U101" s="4">
        <v>788</v>
      </c>
      <c r="V101" s="4">
        <v>0</v>
      </c>
      <c r="W101" s="4">
        <v>0</v>
      </c>
      <c r="X101" s="4" t="s">
        <v>511</v>
      </c>
      <c r="Y101" s="4" t="s">
        <v>512</v>
      </c>
    </row>
    <row r="102" s="4" customFormat="1" spans="1:25">
      <c r="A102" s="4" t="s">
        <v>513</v>
      </c>
      <c r="B102" s="4" t="s">
        <v>26</v>
      </c>
      <c r="C102" s="4" t="s">
        <v>27</v>
      </c>
      <c r="D102" s="4" t="s">
        <v>514</v>
      </c>
      <c r="E102" s="4" t="s">
        <v>515</v>
      </c>
      <c r="F102" s="6">
        <v>44876</v>
      </c>
      <c r="G102" s="6">
        <v>44877</v>
      </c>
      <c r="H102" s="4">
        <v>1</v>
      </c>
      <c r="I102" s="4">
        <v>1</v>
      </c>
      <c r="J102" s="4">
        <v>1</v>
      </c>
      <c r="K102" s="4" t="s">
        <v>30</v>
      </c>
      <c r="L102" s="4">
        <v>173</v>
      </c>
      <c r="M102" s="4">
        <v>173</v>
      </c>
      <c r="N102" s="4" t="s">
        <v>516</v>
      </c>
      <c r="O102" s="4" t="s">
        <v>32</v>
      </c>
      <c r="P102" s="4" t="s">
        <v>33</v>
      </c>
      <c r="Q102" s="4">
        <v>0</v>
      </c>
      <c r="R102" s="8">
        <v>44876</v>
      </c>
      <c r="S102" s="6">
        <v>44880</v>
      </c>
      <c r="T102" s="4" t="s">
        <v>34</v>
      </c>
      <c r="U102" s="4">
        <v>173</v>
      </c>
      <c r="V102" s="4">
        <v>0</v>
      </c>
      <c r="W102" s="4">
        <v>0</v>
      </c>
      <c r="X102" s="4" t="s">
        <v>517</v>
      </c>
      <c r="Y102" s="4" t="s">
        <v>518</v>
      </c>
    </row>
    <row r="103" s="4" customFormat="1" spans="1:25">
      <c r="A103" s="4" t="s">
        <v>519</v>
      </c>
      <c r="B103" s="4" t="s">
        <v>26</v>
      </c>
      <c r="C103" s="4" t="s">
        <v>27</v>
      </c>
      <c r="D103" s="4" t="s">
        <v>520</v>
      </c>
      <c r="E103" s="4" t="s">
        <v>521</v>
      </c>
      <c r="F103" s="6">
        <v>44876</v>
      </c>
      <c r="G103" s="6">
        <v>44877</v>
      </c>
      <c r="H103" s="4">
        <v>1</v>
      </c>
      <c r="I103" s="4">
        <v>1</v>
      </c>
      <c r="J103" s="4">
        <v>1</v>
      </c>
      <c r="K103" s="4" t="s">
        <v>30</v>
      </c>
      <c r="L103" s="4">
        <v>1340</v>
      </c>
      <c r="M103" s="4">
        <v>1340</v>
      </c>
      <c r="N103" s="4" t="s">
        <v>522</v>
      </c>
      <c r="O103" s="4" t="s">
        <v>32</v>
      </c>
      <c r="P103" s="4" t="s">
        <v>33</v>
      </c>
      <c r="Q103" s="4">
        <v>0</v>
      </c>
      <c r="R103" s="8">
        <v>44876</v>
      </c>
      <c r="S103" s="6">
        <v>44880</v>
      </c>
      <c r="T103" s="4" t="s">
        <v>34</v>
      </c>
      <c r="U103" s="4">
        <v>1340</v>
      </c>
      <c r="V103" s="4">
        <v>0</v>
      </c>
      <c r="W103" s="4">
        <v>0</v>
      </c>
      <c r="X103" s="4" t="s">
        <v>523</v>
      </c>
      <c r="Y103" s="4" t="s">
        <v>230</v>
      </c>
    </row>
    <row r="104" s="4" customFormat="1" spans="1:25">
      <c r="A104" s="4" t="s">
        <v>524</v>
      </c>
      <c r="B104" s="4" t="s">
        <v>26</v>
      </c>
      <c r="C104" s="4" t="s">
        <v>27</v>
      </c>
      <c r="D104" s="4" t="s">
        <v>525</v>
      </c>
      <c r="E104" s="4" t="s">
        <v>288</v>
      </c>
      <c r="F104" s="6">
        <v>44876</v>
      </c>
      <c r="G104" s="6">
        <v>44877</v>
      </c>
      <c r="H104" s="4">
        <v>1</v>
      </c>
      <c r="I104" s="4">
        <v>1</v>
      </c>
      <c r="J104" s="4">
        <v>1</v>
      </c>
      <c r="K104" s="4" t="s">
        <v>30</v>
      </c>
      <c r="L104" s="4">
        <v>1590</v>
      </c>
      <c r="M104" s="4">
        <v>1590</v>
      </c>
      <c r="N104" s="4" t="s">
        <v>526</v>
      </c>
      <c r="O104" s="4" t="s">
        <v>32</v>
      </c>
      <c r="P104" s="4" t="s">
        <v>33</v>
      </c>
      <c r="Q104" s="4">
        <v>0</v>
      </c>
      <c r="R104" s="8">
        <v>44876</v>
      </c>
      <c r="S104" s="6">
        <v>44880</v>
      </c>
      <c r="T104" s="4" t="s">
        <v>34</v>
      </c>
      <c r="U104" s="4">
        <v>1590</v>
      </c>
      <c r="V104" s="4">
        <v>0</v>
      </c>
      <c r="W104" s="4">
        <v>0</v>
      </c>
      <c r="X104" s="4" t="s">
        <v>527</v>
      </c>
      <c r="Y104" s="4" t="s">
        <v>35</v>
      </c>
    </row>
    <row r="105" s="4" customFormat="1" spans="1:25">
      <c r="A105" s="4" t="s">
        <v>528</v>
      </c>
      <c r="B105" s="4" t="s">
        <v>26</v>
      </c>
      <c r="C105" s="4" t="s">
        <v>27</v>
      </c>
      <c r="D105" s="4" t="s">
        <v>529</v>
      </c>
      <c r="E105" s="4" t="s">
        <v>58</v>
      </c>
      <c r="F105" s="6">
        <v>44876</v>
      </c>
      <c r="G105" s="6">
        <v>44877</v>
      </c>
      <c r="H105" s="4">
        <v>1</v>
      </c>
      <c r="I105" s="4">
        <v>1</v>
      </c>
      <c r="J105" s="4">
        <v>1</v>
      </c>
      <c r="K105" s="4" t="s">
        <v>30</v>
      </c>
      <c r="L105" s="4">
        <v>221</v>
      </c>
      <c r="M105" s="4">
        <v>221</v>
      </c>
      <c r="N105" s="4" t="s">
        <v>530</v>
      </c>
      <c r="O105" s="4" t="s">
        <v>32</v>
      </c>
      <c r="P105" s="4" t="s">
        <v>33</v>
      </c>
      <c r="Q105" s="4">
        <v>0</v>
      </c>
      <c r="R105" s="8">
        <v>44876</v>
      </c>
      <c r="S105" s="6">
        <v>44880</v>
      </c>
      <c r="T105" s="4" t="s">
        <v>34</v>
      </c>
      <c r="U105" s="4">
        <v>221</v>
      </c>
      <c r="V105" s="4">
        <v>0</v>
      </c>
      <c r="W105" s="4">
        <v>0</v>
      </c>
      <c r="X105" s="4" t="s">
        <v>531</v>
      </c>
      <c r="Y105" s="4" t="s">
        <v>35</v>
      </c>
    </row>
    <row r="106" s="4" customFormat="1" spans="1:25">
      <c r="A106" s="4" t="s">
        <v>532</v>
      </c>
      <c r="B106" s="4" t="s">
        <v>26</v>
      </c>
      <c r="C106" s="4" t="s">
        <v>27</v>
      </c>
      <c r="D106" s="4" t="s">
        <v>533</v>
      </c>
      <c r="E106" s="4" t="s">
        <v>301</v>
      </c>
      <c r="F106" s="6">
        <v>44876</v>
      </c>
      <c r="G106" s="6">
        <v>44877</v>
      </c>
      <c r="H106" s="4">
        <v>1</v>
      </c>
      <c r="I106" s="4">
        <v>1</v>
      </c>
      <c r="J106" s="4">
        <v>1</v>
      </c>
      <c r="K106" s="4" t="s">
        <v>30</v>
      </c>
      <c r="L106" s="4">
        <v>220</v>
      </c>
      <c r="M106" s="4">
        <v>220</v>
      </c>
      <c r="N106" s="4" t="s">
        <v>534</v>
      </c>
      <c r="O106" s="4" t="s">
        <v>32</v>
      </c>
      <c r="P106" s="4" t="s">
        <v>33</v>
      </c>
      <c r="Q106" s="4">
        <v>0</v>
      </c>
      <c r="R106" s="8">
        <v>44876</v>
      </c>
      <c r="S106" s="6">
        <v>44880</v>
      </c>
      <c r="T106" s="4" t="s">
        <v>34</v>
      </c>
      <c r="U106" s="4">
        <v>220</v>
      </c>
      <c r="V106" s="4">
        <v>0</v>
      </c>
      <c r="W106" s="4">
        <v>0</v>
      </c>
      <c r="X106" s="4" t="s">
        <v>535</v>
      </c>
      <c r="Y106" s="4" t="s">
        <v>35</v>
      </c>
    </row>
    <row r="107" s="4" customFormat="1" spans="1:25">
      <c r="A107" s="4" t="s">
        <v>536</v>
      </c>
      <c r="B107" s="4" t="s">
        <v>26</v>
      </c>
      <c r="C107" s="4" t="s">
        <v>27</v>
      </c>
      <c r="D107" s="4" t="s">
        <v>529</v>
      </c>
      <c r="E107" s="4" t="s">
        <v>58</v>
      </c>
      <c r="F107" s="6">
        <v>44876</v>
      </c>
      <c r="G107" s="6">
        <v>44877</v>
      </c>
      <c r="H107" s="4">
        <v>1</v>
      </c>
      <c r="I107" s="4">
        <v>1</v>
      </c>
      <c r="J107" s="4">
        <v>1</v>
      </c>
      <c r="K107" s="4" t="s">
        <v>30</v>
      </c>
      <c r="L107" s="4">
        <v>221</v>
      </c>
      <c r="M107" s="4">
        <v>221</v>
      </c>
      <c r="N107" s="4" t="s">
        <v>537</v>
      </c>
      <c r="O107" s="4" t="s">
        <v>32</v>
      </c>
      <c r="P107" s="4" t="s">
        <v>33</v>
      </c>
      <c r="Q107" s="4">
        <v>0</v>
      </c>
      <c r="R107" s="8">
        <v>44876</v>
      </c>
      <c r="S107" s="6">
        <v>44880</v>
      </c>
      <c r="T107" s="4" t="s">
        <v>34</v>
      </c>
      <c r="U107" s="4">
        <v>221</v>
      </c>
      <c r="V107" s="4">
        <v>0</v>
      </c>
      <c r="W107" s="4">
        <v>0</v>
      </c>
      <c r="X107" s="4" t="s">
        <v>538</v>
      </c>
      <c r="Y107" s="4" t="s">
        <v>35</v>
      </c>
    </row>
    <row r="108" s="4" customFormat="1" spans="1:25">
      <c r="A108" s="4" t="s">
        <v>539</v>
      </c>
      <c r="B108" s="4" t="s">
        <v>26</v>
      </c>
      <c r="C108" s="4" t="s">
        <v>27</v>
      </c>
      <c r="D108" s="4" t="s">
        <v>540</v>
      </c>
      <c r="E108" s="4" t="s">
        <v>161</v>
      </c>
      <c r="F108" s="6">
        <v>44876</v>
      </c>
      <c r="G108" s="6">
        <v>44877</v>
      </c>
      <c r="H108" s="4">
        <v>1</v>
      </c>
      <c r="I108" s="4">
        <v>1</v>
      </c>
      <c r="J108" s="4">
        <v>1</v>
      </c>
      <c r="K108" s="4" t="s">
        <v>30</v>
      </c>
      <c r="L108" s="4">
        <v>539</v>
      </c>
      <c r="M108" s="4">
        <v>539</v>
      </c>
      <c r="N108" s="4" t="s">
        <v>541</v>
      </c>
      <c r="O108" s="4" t="s">
        <v>32</v>
      </c>
      <c r="P108" s="4" t="s">
        <v>33</v>
      </c>
      <c r="Q108" s="4">
        <v>0</v>
      </c>
      <c r="R108" s="8">
        <v>44876</v>
      </c>
      <c r="S108" s="6">
        <v>44880</v>
      </c>
      <c r="T108" s="4" t="s">
        <v>34</v>
      </c>
      <c r="U108" s="4">
        <v>539</v>
      </c>
      <c r="V108" s="4">
        <v>0</v>
      </c>
      <c r="W108" s="4">
        <v>0</v>
      </c>
      <c r="X108" s="4" t="s">
        <v>542</v>
      </c>
      <c r="Y108" s="4" t="s">
        <v>543</v>
      </c>
    </row>
    <row r="109" s="4" customFormat="1" spans="1:25">
      <c r="A109" s="4" t="s">
        <v>544</v>
      </c>
      <c r="B109" s="4" t="s">
        <v>26</v>
      </c>
      <c r="C109" s="4" t="s">
        <v>27</v>
      </c>
      <c r="D109" s="4" t="s">
        <v>377</v>
      </c>
      <c r="E109" s="4" t="s">
        <v>243</v>
      </c>
      <c r="F109" s="6">
        <v>44876</v>
      </c>
      <c r="G109" s="6">
        <v>44877</v>
      </c>
      <c r="H109" s="4">
        <v>1</v>
      </c>
      <c r="I109" s="4">
        <v>1</v>
      </c>
      <c r="J109" s="4">
        <v>1</v>
      </c>
      <c r="K109" s="4" t="s">
        <v>30</v>
      </c>
      <c r="L109" s="4">
        <v>418</v>
      </c>
      <c r="M109" s="4">
        <v>418</v>
      </c>
      <c r="N109" s="4" t="s">
        <v>545</v>
      </c>
      <c r="O109" s="4" t="s">
        <v>32</v>
      </c>
      <c r="P109" s="4" t="s">
        <v>33</v>
      </c>
      <c r="Q109" s="4">
        <v>0</v>
      </c>
      <c r="R109" s="8">
        <v>44876</v>
      </c>
      <c r="S109" s="6">
        <v>44880</v>
      </c>
      <c r="T109" s="4" t="s">
        <v>34</v>
      </c>
      <c r="U109" s="4">
        <v>418</v>
      </c>
      <c r="V109" s="4">
        <v>0</v>
      </c>
      <c r="W109" s="4">
        <v>0</v>
      </c>
      <c r="X109" s="4" t="s">
        <v>546</v>
      </c>
      <c r="Y109" s="4" t="s">
        <v>547</v>
      </c>
    </row>
    <row r="110" s="4" customFormat="1" spans="1:25">
      <c r="A110" s="4" t="s">
        <v>122</v>
      </c>
      <c r="B110" s="4" t="s">
        <v>26</v>
      </c>
      <c r="C110" s="4" t="s">
        <v>41</v>
      </c>
      <c r="D110" s="4" t="s">
        <v>104</v>
      </c>
      <c r="E110" s="4" t="s">
        <v>105</v>
      </c>
      <c r="F110" s="6">
        <v>44876</v>
      </c>
      <c r="G110" s="6">
        <v>44877</v>
      </c>
      <c r="H110" s="4">
        <v>1</v>
      </c>
      <c r="I110" s="4">
        <v>1</v>
      </c>
      <c r="J110" s="4">
        <v>1</v>
      </c>
      <c r="K110" s="4" t="s">
        <v>30</v>
      </c>
      <c r="L110" s="4">
        <v>-74</v>
      </c>
      <c r="M110" s="4">
        <v>-74</v>
      </c>
      <c r="N110" s="4" t="s">
        <v>115</v>
      </c>
      <c r="O110" s="4" t="s">
        <v>32</v>
      </c>
      <c r="P110" s="4" t="s">
        <v>33</v>
      </c>
      <c r="Q110" s="4">
        <v>0</v>
      </c>
      <c r="R110" s="8">
        <v>44863</v>
      </c>
      <c r="S110" s="6">
        <v>44880</v>
      </c>
      <c r="T110" s="4" t="s">
        <v>34</v>
      </c>
      <c r="U110" s="4">
        <v>-74</v>
      </c>
      <c r="V110" s="4">
        <v>0</v>
      </c>
      <c r="W110" s="4">
        <v>0</v>
      </c>
      <c r="X110" s="4" t="s">
        <v>123</v>
      </c>
      <c r="Y110" s="4" t="s">
        <v>108</v>
      </c>
    </row>
    <row r="111" s="4" customFormat="1" spans="1:25">
      <c r="A111" s="4" t="s">
        <v>548</v>
      </c>
      <c r="B111" s="4" t="s">
        <v>26</v>
      </c>
      <c r="C111" s="4" t="s">
        <v>27</v>
      </c>
      <c r="D111" s="4" t="s">
        <v>549</v>
      </c>
      <c r="E111" s="4" t="s">
        <v>550</v>
      </c>
      <c r="F111" s="6">
        <v>44876</v>
      </c>
      <c r="G111" s="6">
        <v>44877</v>
      </c>
      <c r="H111" s="4">
        <v>1</v>
      </c>
      <c r="I111" s="4">
        <v>1</v>
      </c>
      <c r="J111" s="4">
        <v>1</v>
      </c>
      <c r="K111" s="4" t="s">
        <v>30</v>
      </c>
      <c r="L111" s="4">
        <v>355</v>
      </c>
      <c r="M111" s="4">
        <v>355</v>
      </c>
      <c r="N111" s="4" t="s">
        <v>551</v>
      </c>
      <c r="O111" s="4" t="s">
        <v>32</v>
      </c>
      <c r="P111" s="4" t="s">
        <v>33</v>
      </c>
      <c r="Q111" s="4">
        <v>0</v>
      </c>
      <c r="R111" s="8">
        <v>44876</v>
      </c>
      <c r="S111" s="6">
        <v>44880</v>
      </c>
      <c r="T111" s="4" t="s">
        <v>34</v>
      </c>
      <c r="U111" s="4">
        <v>355</v>
      </c>
      <c r="V111" s="4">
        <v>0</v>
      </c>
      <c r="W111" s="4">
        <v>0</v>
      </c>
      <c r="X111" s="4" t="s">
        <v>552</v>
      </c>
      <c r="Y111" s="4" t="s">
        <v>553</v>
      </c>
    </row>
    <row r="112" s="4" customFormat="1" spans="1:25">
      <c r="A112" s="4" t="s">
        <v>554</v>
      </c>
      <c r="B112" s="4" t="s">
        <v>26</v>
      </c>
      <c r="C112" s="4" t="s">
        <v>27</v>
      </c>
      <c r="D112" s="4" t="s">
        <v>555</v>
      </c>
      <c r="E112" s="4" t="s">
        <v>58</v>
      </c>
      <c r="F112" s="6">
        <v>44876</v>
      </c>
      <c r="G112" s="6">
        <v>44877</v>
      </c>
      <c r="H112" s="4">
        <v>1</v>
      </c>
      <c r="I112" s="4">
        <v>1</v>
      </c>
      <c r="J112" s="4">
        <v>1</v>
      </c>
      <c r="K112" s="4" t="s">
        <v>30</v>
      </c>
      <c r="L112" s="4">
        <v>518</v>
      </c>
      <c r="M112" s="4">
        <v>518</v>
      </c>
      <c r="N112" s="4" t="s">
        <v>556</v>
      </c>
      <c r="O112" s="4" t="s">
        <v>32</v>
      </c>
      <c r="P112" s="4" t="s">
        <v>33</v>
      </c>
      <c r="Q112" s="4">
        <v>0</v>
      </c>
      <c r="R112" s="8">
        <v>44876</v>
      </c>
      <c r="S112" s="6">
        <v>44880</v>
      </c>
      <c r="T112" s="4" t="s">
        <v>34</v>
      </c>
      <c r="U112" s="4">
        <v>518</v>
      </c>
      <c r="V112" s="4">
        <v>0</v>
      </c>
      <c r="W112" s="4">
        <v>0</v>
      </c>
      <c r="X112" s="4" t="s">
        <v>557</v>
      </c>
      <c r="Y112" s="4" t="s">
        <v>35</v>
      </c>
    </row>
    <row r="113" s="4" customFormat="1" spans="1:25">
      <c r="A113" s="4" t="s">
        <v>103</v>
      </c>
      <c r="B113" s="4" t="s">
        <v>26</v>
      </c>
      <c r="C113" s="4" t="s">
        <v>41</v>
      </c>
      <c r="D113" s="4" t="s">
        <v>104</v>
      </c>
      <c r="E113" s="4" t="s">
        <v>105</v>
      </c>
      <c r="F113" s="6">
        <v>44876</v>
      </c>
      <c r="G113" s="6">
        <v>44877</v>
      </c>
      <c r="H113" s="4">
        <v>1</v>
      </c>
      <c r="I113" s="4">
        <v>1</v>
      </c>
      <c r="J113" s="4">
        <v>1</v>
      </c>
      <c r="K113" s="4" t="s">
        <v>30</v>
      </c>
      <c r="L113" s="4">
        <v>-64</v>
      </c>
      <c r="M113" s="4">
        <v>-64</v>
      </c>
      <c r="N113" s="4" t="s">
        <v>106</v>
      </c>
      <c r="O113" s="4" t="s">
        <v>32</v>
      </c>
      <c r="P113" s="4" t="s">
        <v>33</v>
      </c>
      <c r="Q113" s="4">
        <v>0</v>
      </c>
      <c r="R113" s="8">
        <v>44862</v>
      </c>
      <c r="S113" s="6">
        <v>44880</v>
      </c>
      <c r="T113" s="4" t="s">
        <v>34</v>
      </c>
      <c r="U113" s="4">
        <v>-64</v>
      </c>
      <c r="V113" s="4">
        <v>0</v>
      </c>
      <c r="W113" s="4">
        <v>0</v>
      </c>
      <c r="X113" s="4" t="s">
        <v>107</v>
      </c>
      <c r="Y113" s="4" t="s">
        <v>108</v>
      </c>
    </row>
    <row r="114" s="4" customFormat="1" spans="1:25">
      <c r="A114" s="4" t="s">
        <v>554</v>
      </c>
      <c r="B114" s="4" t="s">
        <v>26</v>
      </c>
      <c r="C114" s="4" t="s">
        <v>558</v>
      </c>
      <c r="D114" s="4" t="s">
        <v>555</v>
      </c>
      <c r="E114" s="4" t="s">
        <v>58</v>
      </c>
      <c r="F114" s="6">
        <v>44876</v>
      </c>
      <c r="G114" s="6">
        <v>44877</v>
      </c>
      <c r="H114" s="4">
        <v>1</v>
      </c>
      <c r="I114" s="4">
        <v>1</v>
      </c>
      <c r="J114" s="4">
        <v>1</v>
      </c>
      <c r="K114" s="4" t="s">
        <v>30</v>
      </c>
      <c r="L114" s="4">
        <v>-518</v>
      </c>
      <c r="M114" s="4">
        <v>-518</v>
      </c>
      <c r="N114" s="4" t="s">
        <v>556</v>
      </c>
      <c r="O114" s="4" t="s">
        <v>32</v>
      </c>
      <c r="P114" s="4" t="s">
        <v>33</v>
      </c>
      <c r="Q114" s="4">
        <v>0</v>
      </c>
      <c r="R114" s="8">
        <v>44876</v>
      </c>
      <c r="S114" s="6">
        <v>44880</v>
      </c>
      <c r="T114" s="4" t="s">
        <v>34</v>
      </c>
      <c r="U114" s="4">
        <v>-518</v>
      </c>
      <c r="V114" s="4">
        <v>0</v>
      </c>
      <c r="W114" s="4">
        <v>0</v>
      </c>
      <c r="X114" s="4" t="s">
        <v>557</v>
      </c>
      <c r="Y114" s="4" t="s">
        <v>35</v>
      </c>
    </row>
    <row r="115" s="4" customFormat="1" spans="1:25">
      <c r="A115" s="4" t="s">
        <v>559</v>
      </c>
      <c r="B115" s="4" t="s">
        <v>26</v>
      </c>
      <c r="C115" s="4" t="s">
        <v>560</v>
      </c>
      <c r="D115" s="4" t="s">
        <v>561</v>
      </c>
      <c r="E115" s="4" t="s">
        <v>562</v>
      </c>
      <c r="F115" s="6">
        <v>44834</v>
      </c>
      <c r="G115" s="6">
        <v>44835</v>
      </c>
      <c r="H115" s="4">
        <v>1</v>
      </c>
      <c r="I115" s="4">
        <v>1</v>
      </c>
      <c r="J115" s="4">
        <v>1</v>
      </c>
      <c r="K115" s="4" t="s">
        <v>30</v>
      </c>
      <c r="L115" s="4">
        <v>-396.32</v>
      </c>
      <c r="M115" s="4">
        <v>-396.32</v>
      </c>
      <c r="N115" s="4" t="s">
        <v>563</v>
      </c>
      <c r="O115" s="4" t="s">
        <v>32</v>
      </c>
      <c r="P115" s="4" t="s">
        <v>33</v>
      </c>
      <c r="Q115" s="4">
        <v>0</v>
      </c>
      <c r="R115" s="8">
        <v>44833</v>
      </c>
      <c r="S115" s="6">
        <v>44880</v>
      </c>
      <c r="T115" s="4"/>
      <c r="U115" s="4">
        <v>0</v>
      </c>
      <c r="V115" s="4">
        <v>0</v>
      </c>
      <c r="W115" s="4">
        <v>0</v>
      </c>
      <c r="X115" s="4" t="s">
        <v>35</v>
      </c>
      <c r="Y115" s="4" t="s">
        <v>564</v>
      </c>
    </row>
    <row r="116" s="4" customFormat="1" spans="1:25">
      <c r="A116" s="4" t="s">
        <v>565</v>
      </c>
      <c r="B116" s="4" t="s">
        <v>26</v>
      </c>
      <c r="C116" s="4" t="s">
        <v>560</v>
      </c>
      <c r="D116" s="4" t="s">
        <v>566</v>
      </c>
      <c r="E116" s="4" t="s">
        <v>567</v>
      </c>
      <c r="F116" s="6">
        <v>44840</v>
      </c>
      <c r="G116" s="6">
        <v>44844</v>
      </c>
      <c r="H116" s="4">
        <v>1</v>
      </c>
      <c r="I116" s="4">
        <v>4</v>
      </c>
      <c r="J116" s="4">
        <v>4</v>
      </c>
      <c r="K116" s="4" t="s">
        <v>30</v>
      </c>
      <c r="L116" s="4">
        <v>-2046.99</v>
      </c>
      <c r="M116" s="4">
        <v>-2046.99</v>
      </c>
      <c r="N116" s="4" t="s">
        <v>568</v>
      </c>
      <c r="O116" s="4" t="s">
        <v>32</v>
      </c>
      <c r="P116" s="4" t="s">
        <v>33</v>
      </c>
      <c r="Q116" s="4">
        <v>0</v>
      </c>
      <c r="R116" s="8">
        <v>44833</v>
      </c>
      <c r="S116" s="6">
        <v>44880</v>
      </c>
      <c r="T116" s="4"/>
      <c r="U116" s="4">
        <v>0</v>
      </c>
      <c r="V116" s="4">
        <v>0</v>
      </c>
      <c r="W116" s="4">
        <v>0</v>
      </c>
      <c r="X116" s="4" t="s">
        <v>569</v>
      </c>
      <c r="Y116" s="4" t="s">
        <v>35</v>
      </c>
    </row>
    <row r="117" s="4" customFormat="1" spans="1:25">
      <c r="A117" s="4" t="s">
        <v>570</v>
      </c>
      <c r="B117" s="4" t="s">
        <v>26</v>
      </c>
      <c r="C117" s="4" t="s">
        <v>560</v>
      </c>
      <c r="D117" s="4" t="s">
        <v>571</v>
      </c>
      <c r="E117" s="4" t="s">
        <v>572</v>
      </c>
      <c r="F117" s="6">
        <v>44839</v>
      </c>
      <c r="G117" s="6">
        <v>44842</v>
      </c>
      <c r="H117" s="4">
        <v>1</v>
      </c>
      <c r="I117" s="4">
        <v>3</v>
      </c>
      <c r="J117" s="4">
        <v>3</v>
      </c>
      <c r="K117" s="4" t="s">
        <v>30</v>
      </c>
      <c r="L117" s="4">
        <v>-397</v>
      </c>
      <c r="M117" s="4">
        <v>-397</v>
      </c>
      <c r="N117" s="4" t="s">
        <v>573</v>
      </c>
      <c r="O117" s="4" t="s">
        <v>32</v>
      </c>
      <c r="P117" s="4" t="s">
        <v>33</v>
      </c>
      <c r="Q117" s="4">
        <v>0</v>
      </c>
      <c r="R117" s="8">
        <v>44838</v>
      </c>
      <c r="S117" s="6">
        <v>44880</v>
      </c>
      <c r="T117" s="4"/>
      <c r="U117" s="4">
        <v>0</v>
      </c>
      <c r="V117" s="4">
        <v>0</v>
      </c>
      <c r="W117" s="4">
        <v>0</v>
      </c>
      <c r="X117" s="4" t="s">
        <v>35</v>
      </c>
      <c r="Y117" s="4" t="s">
        <v>35</v>
      </c>
    </row>
    <row r="118" s="4" customFormat="1" spans="1:25">
      <c r="A118" s="4" t="s">
        <v>574</v>
      </c>
      <c r="B118" s="4" t="s">
        <v>26</v>
      </c>
      <c r="C118" s="4" t="s">
        <v>560</v>
      </c>
      <c r="D118" s="4" t="s">
        <v>575</v>
      </c>
      <c r="E118" s="4" t="s">
        <v>576</v>
      </c>
      <c r="F118" s="6">
        <v>44844</v>
      </c>
      <c r="G118" s="6">
        <v>44847</v>
      </c>
      <c r="H118" s="4">
        <v>1</v>
      </c>
      <c r="I118" s="4">
        <v>3</v>
      </c>
      <c r="J118" s="4">
        <v>3</v>
      </c>
      <c r="K118" s="4" t="s">
        <v>30</v>
      </c>
      <c r="L118" s="4">
        <v>-2672</v>
      </c>
      <c r="M118" s="4">
        <v>-2672</v>
      </c>
      <c r="N118" s="4" t="s">
        <v>577</v>
      </c>
      <c r="O118" s="4" t="s">
        <v>32</v>
      </c>
      <c r="P118" s="4" t="s">
        <v>33</v>
      </c>
      <c r="Q118" s="4">
        <v>0</v>
      </c>
      <c r="R118" s="8">
        <v>44839</v>
      </c>
      <c r="S118" s="6">
        <v>44880</v>
      </c>
      <c r="T118" s="4"/>
      <c r="U118" s="4">
        <v>0</v>
      </c>
      <c r="V118" s="4">
        <v>0</v>
      </c>
      <c r="W118" s="4">
        <v>0</v>
      </c>
      <c r="X118" s="4" t="s">
        <v>35</v>
      </c>
      <c r="Y118" s="4" t="s">
        <v>35</v>
      </c>
    </row>
    <row r="119" s="4" customFormat="1" spans="1:25">
      <c r="A119" s="4" t="s">
        <v>578</v>
      </c>
      <c r="B119" s="4" t="s">
        <v>26</v>
      </c>
      <c r="C119" s="4" t="s">
        <v>560</v>
      </c>
      <c r="D119" s="4" t="s">
        <v>579</v>
      </c>
      <c r="E119" s="4" t="s">
        <v>243</v>
      </c>
      <c r="F119" s="6">
        <v>44846</v>
      </c>
      <c r="G119" s="6">
        <v>44847</v>
      </c>
      <c r="H119" s="4">
        <v>1</v>
      </c>
      <c r="I119" s="4">
        <v>1</v>
      </c>
      <c r="J119" s="4">
        <v>1</v>
      </c>
      <c r="K119" s="4" t="s">
        <v>30</v>
      </c>
      <c r="L119" s="4">
        <v>-148</v>
      </c>
      <c r="M119" s="4">
        <v>-148</v>
      </c>
      <c r="N119" s="4" t="s">
        <v>580</v>
      </c>
      <c r="O119" s="4" t="s">
        <v>32</v>
      </c>
      <c r="P119" s="4" t="s">
        <v>33</v>
      </c>
      <c r="Q119" s="4">
        <v>0</v>
      </c>
      <c r="R119" s="8">
        <v>44846</v>
      </c>
      <c r="S119" s="6">
        <v>44880</v>
      </c>
      <c r="T119" s="4"/>
      <c r="U119" s="4">
        <v>0</v>
      </c>
      <c r="V119" s="4">
        <v>0</v>
      </c>
      <c r="W119" s="4">
        <v>0</v>
      </c>
      <c r="X119" s="4" t="s">
        <v>581</v>
      </c>
      <c r="Y119" s="4" t="s">
        <v>35</v>
      </c>
    </row>
    <row r="120" s="4" customFormat="1" spans="1:25">
      <c r="A120" s="4" t="s">
        <v>582</v>
      </c>
      <c r="B120" s="4" t="s">
        <v>26</v>
      </c>
      <c r="C120" s="4" t="s">
        <v>560</v>
      </c>
      <c r="D120" s="4" t="s">
        <v>583</v>
      </c>
      <c r="E120" s="4" t="s">
        <v>584</v>
      </c>
      <c r="F120" s="6">
        <v>44847</v>
      </c>
      <c r="G120" s="6">
        <v>44850</v>
      </c>
      <c r="H120" s="4">
        <v>1</v>
      </c>
      <c r="I120" s="4">
        <v>3</v>
      </c>
      <c r="J120" s="4">
        <v>3</v>
      </c>
      <c r="K120" s="4" t="s">
        <v>30</v>
      </c>
      <c r="L120" s="4">
        <v>-1243</v>
      </c>
      <c r="M120" s="4">
        <v>-1243</v>
      </c>
      <c r="N120" s="4" t="s">
        <v>585</v>
      </c>
      <c r="O120" s="4" t="s">
        <v>32</v>
      </c>
      <c r="P120" s="4" t="s">
        <v>33</v>
      </c>
      <c r="Q120" s="4">
        <v>0</v>
      </c>
      <c r="R120" s="8">
        <v>44846</v>
      </c>
      <c r="S120" s="6">
        <v>44880</v>
      </c>
      <c r="T120" s="4"/>
      <c r="U120" s="4">
        <v>0</v>
      </c>
      <c r="V120" s="4">
        <v>0</v>
      </c>
      <c r="W120" s="4">
        <v>0</v>
      </c>
      <c r="X120" s="4" t="s">
        <v>35</v>
      </c>
      <c r="Y120" s="4" t="s">
        <v>35</v>
      </c>
    </row>
    <row r="121" s="4" customFormat="1" spans="1:25">
      <c r="A121" s="4" t="s">
        <v>586</v>
      </c>
      <c r="B121" s="4" t="s">
        <v>26</v>
      </c>
      <c r="C121" s="4" t="s">
        <v>560</v>
      </c>
      <c r="D121" s="4" t="s">
        <v>587</v>
      </c>
      <c r="E121" s="4" t="s">
        <v>411</v>
      </c>
      <c r="F121" s="6">
        <v>44848</v>
      </c>
      <c r="G121" s="6">
        <v>44849</v>
      </c>
      <c r="H121" s="4">
        <v>1</v>
      </c>
      <c r="I121" s="4">
        <v>1</v>
      </c>
      <c r="J121" s="4">
        <v>1</v>
      </c>
      <c r="K121" s="4" t="s">
        <v>30</v>
      </c>
      <c r="L121" s="4">
        <v>-180</v>
      </c>
      <c r="M121" s="4">
        <v>-180</v>
      </c>
      <c r="N121" s="4" t="s">
        <v>588</v>
      </c>
      <c r="O121" s="4" t="s">
        <v>32</v>
      </c>
      <c r="P121" s="4" t="s">
        <v>33</v>
      </c>
      <c r="Q121" s="4">
        <v>0</v>
      </c>
      <c r="R121" s="8">
        <v>44848</v>
      </c>
      <c r="S121" s="6">
        <v>44880</v>
      </c>
      <c r="T121" s="4"/>
      <c r="U121" s="4">
        <v>0</v>
      </c>
      <c r="V121" s="4">
        <v>0</v>
      </c>
      <c r="W121" s="4">
        <v>0</v>
      </c>
      <c r="X121" s="4" t="s">
        <v>35</v>
      </c>
      <c r="Y121" s="4" t="s">
        <v>35</v>
      </c>
    </row>
    <row r="122" s="4" customFormat="1" spans="1:25">
      <c r="A122" s="4" t="s">
        <v>589</v>
      </c>
      <c r="B122" s="4" t="s">
        <v>26</v>
      </c>
      <c r="C122" s="4" t="s">
        <v>560</v>
      </c>
      <c r="D122" s="4" t="s">
        <v>590</v>
      </c>
      <c r="E122" s="4" t="s">
        <v>591</v>
      </c>
      <c r="F122" s="6">
        <v>44848</v>
      </c>
      <c r="G122" s="6">
        <v>44850</v>
      </c>
      <c r="H122" s="4">
        <v>1</v>
      </c>
      <c r="I122" s="4">
        <v>2</v>
      </c>
      <c r="J122" s="4">
        <v>2</v>
      </c>
      <c r="K122" s="4" t="s">
        <v>30</v>
      </c>
      <c r="L122" s="4">
        <v>-1439</v>
      </c>
      <c r="M122" s="4">
        <v>-1439</v>
      </c>
      <c r="N122" s="4" t="s">
        <v>592</v>
      </c>
      <c r="O122" s="4" t="s">
        <v>32</v>
      </c>
      <c r="P122" s="4" t="s">
        <v>33</v>
      </c>
      <c r="Q122" s="4">
        <v>0</v>
      </c>
      <c r="R122" s="8">
        <v>44837</v>
      </c>
      <c r="S122" s="6">
        <v>44880</v>
      </c>
      <c r="T122" s="4"/>
      <c r="U122" s="4">
        <v>0</v>
      </c>
      <c r="V122" s="4">
        <v>0</v>
      </c>
      <c r="W122" s="4">
        <v>0</v>
      </c>
      <c r="X122" s="4" t="s">
        <v>35</v>
      </c>
      <c r="Y122" s="4" t="s">
        <v>593</v>
      </c>
    </row>
    <row r="123" s="4" customFormat="1" spans="1:25">
      <c r="A123" s="4" t="s">
        <v>594</v>
      </c>
      <c r="B123" s="4" t="s">
        <v>26</v>
      </c>
      <c r="C123" s="4" t="s">
        <v>560</v>
      </c>
      <c r="D123" s="4" t="s">
        <v>595</v>
      </c>
      <c r="E123" s="4" t="s">
        <v>44</v>
      </c>
      <c r="F123" s="6">
        <v>44849</v>
      </c>
      <c r="G123" s="6">
        <v>44852</v>
      </c>
      <c r="H123" s="4">
        <v>1</v>
      </c>
      <c r="I123" s="4">
        <v>3</v>
      </c>
      <c r="J123" s="4">
        <v>3</v>
      </c>
      <c r="K123" s="4" t="s">
        <v>30</v>
      </c>
      <c r="L123" s="4">
        <v>-110</v>
      </c>
      <c r="M123" s="4">
        <v>-110</v>
      </c>
      <c r="N123" s="4" t="s">
        <v>596</v>
      </c>
      <c r="O123" s="4" t="s">
        <v>32</v>
      </c>
      <c r="P123" s="4" t="s">
        <v>33</v>
      </c>
      <c r="Q123" s="4">
        <v>0</v>
      </c>
      <c r="R123" s="8">
        <v>44847</v>
      </c>
      <c r="S123" s="6">
        <v>44880</v>
      </c>
      <c r="T123" s="4"/>
      <c r="U123" s="4">
        <v>0</v>
      </c>
      <c r="V123" s="4">
        <v>0</v>
      </c>
      <c r="W123" s="4">
        <v>0</v>
      </c>
      <c r="X123" s="4" t="s">
        <v>597</v>
      </c>
      <c r="Y123" s="4" t="s">
        <v>598</v>
      </c>
    </row>
    <row r="124" s="4" customFormat="1" spans="1:25">
      <c r="A124" s="4" t="s">
        <v>599</v>
      </c>
      <c r="B124" s="4" t="s">
        <v>26</v>
      </c>
      <c r="C124" s="4" t="s">
        <v>560</v>
      </c>
      <c r="D124" s="4" t="s">
        <v>600</v>
      </c>
      <c r="E124" s="4" t="s">
        <v>601</v>
      </c>
      <c r="F124" s="6">
        <v>44850</v>
      </c>
      <c r="G124" s="6">
        <v>44851</v>
      </c>
      <c r="H124" s="4">
        <v>1</v>
      </c>
      <c r="I124" s="4">
        <v>1</v>
      </c>
      <c r="J124" s="4">
        <v>1</v>
      </c>
      <c r="K124" s="4" t="s">
        <v>30</v>
      </c>
      <c r="L124" s="4">
        <v>-1355</v>
      </c>
      <c r="M124" s="4">
        <v>-1355</v>
      </c>
      <c r="N124" s="4" t="s">
        <v>602</v>
      </c>
      <c r="O124" s="4" t="s">
        <v>32</v>
      </c>
      <c r="P124" s="4" t="s">
        <v>33</v>
      </c>
      <c r="Q124" s="4">
        <v>0</v>
      </c>
      <c r="R124" s="8">
        <v>44842</v>
      </c>
      <c r="S124" s="6">
        <v>44880</v>
      </c>
      <c r="T124" s="4"/>
      <c r="U124" s="4">
        <v>0</v>
      </c>
      <c r="V124" s="4">
        <v>0</v>
      </c>
      <c r="W124" s="4">
        <v>0</v>
      </c>
      <c r="X124" s="4" t="s">
        <v>35</v>
      </c>
      <c r="Y124" s="4" t="s">
        <v>603</v>
      </c>
    </row>
    <row r="125" s="4" customFormat="1" spans="1:25">
      <c r="A125" s="4" t="s">
        <v>604</v>
      </c>
      <c r="B125" s="4" t="s">
        <v>26</v>
      </c>
      <c r="C125" s="4" t="s">
        <v>560</v>
      </c>
      <c r="D125" s="4" t="s">
        <v>605</v>
      </c>
      <c r="E125" s="4" t="s">
        <v>606</v>
      </c>
      <c r="F125" s="6">
        <v>44855</v>
      </c>
      <c r="G125" s="6">
        <v>44856</v>
      </c>
      <c r="H125" s="4">
        <v>1</v>
      </c>
      <c r="I125" s="4">
        <v>1</v>
      </c>
      <c r="J125" s="4">
        <v>1</v>
      </c>
      <c r="K125" s="4" t="s">
        <v>30</v>
      </c>
      <c r="L125" s="4">
        <v>-590</v>
      </c>
      <c r="M125" s="4">
        <v>-590</v>
      </c>
      <c r="N125" s="4" t="s">
        <v>607</v>
      </c>
      <c r="O125" s="4" t="s">
        <v>32</v>
      </c>
      <c r="P125" s="4" t="s">
        <v>33</v>
      </c>
      <c r="Q125" s="4">
        <v>0</v>
      </c>
      <c r="R125" s="8">
        <v>44855</v>
      </c>
      <c r="S125" s="6">
        <v>44880</v>
      </c>
      <c r="T125" s="4"/>
      <c r="U125" s="4">
        <v>0</v>
      </c>
      <c r="V125" s="4">
        <v>0</v>
      </c>
      <c r="W125" s="4">
        <v>0</v>
      </c>
      <c r="X125" s="4" t="s">
        <v>35</v>
      </c>
      <c r="Y125" s="4" t="s">
        <v>35</v>
      </c>
    </row>
    <row r="126" s="4" customFormat="1" spans="1:25">
      <c r="A126" s="4" t="s">
        <v>608</v>
      </c>
      <c r="B126" s="4" t="s">
        <v>26</v>
      </c>
      <c r="C126" s="4" t="s">
        <v>560</v>
      </c>
      <c r="D126" s="4" t="s">
        <v>609</v>
      </c>
      <c r="E126" s="4" t="s">
        <v>610</v>
      </c>
      <c r="F126" s="6">
        <v>44858</v>
      </c>
      <c r="G126" s="6">
        <v>44859</v>
      </c>
      <c r="H126" s="4">
        <v>1</v>
      </c>
      <c r="I126" s="4">
        <v>1</v>
      </c>
      <c r="J126" s="4">
        <v>1</v>
      </c>
      <c r="K126" s="4" t="s">
        <v>30</v>
      </c>
      <c r="L126" s="4">
        <v>-246</v>
      </c>
      <c r="M126" s="4">
        <v>-246</v>
      </c>
      <c r="N126" s="4" t="s">
        <v>611</v>
      </c>
      <c r="O126" s="4" t="s">
        <v>32</v>
      </c>
      <c r="P126" s="4" t="s">
        <v>33</v>
      </c>
      <c r="Q126" s="4">
        <v>0</v>
      </c>
      <c r="R126" s="8">
        <v>44858</v>
      </c>
      <c r="S126" s="6">
        <v>44880</v>
      </c>
      <c r="T126" s="4"/>
      <c r="U126" s="4">
        <v>0</v>
      </c>
      <c r="V126" s="4">
        <v>0</v>
      </c>
      <c r="W126" s="4">
        <v>0</v>
      </c>
      <c r="X126" s="4" t="s">
        <v>35</v>
      </c>
      <c r="Y126" s="4" t="s">
        <v>90</v>
      </c>
    </row>
    <row r="127" s="4" customFormat="1" spans="1:25">
      <c r="A127" s="4" t="s">
        <v>612</v>
      </c>
      <c r="B127" s="4" t="s">
        <v>26</v>
      </c>
      <c r="C127" s="4" t="s">
        <v>560</v>
      </c>
      <c r="D127" s="4" t="s">
        <v>613</v>
      </c>
      <c r="E127" s="4" t="s">
        <v>614</v>
      </c>
      <c r="F127" s="6">
        <v>44860</v>
      </c>
      <c r="G127" s="6">
        <v>44863</v>
      </c>
      <c r="H127" s="4">
        <v>1</v>
      </c>
      <c r="I127" s="4">
        <v>3</v>
      </c>
      <c r="J127" s="4">
        <v>3</v>
      </c>
      <c r="K127" s="4" t="s">
        <v>30</v>
      </c>
      <c r="L127" s="4">
        <v>-172.76</v>
      </c>
      <c r="M127" s="4">
        <v>-172.76</v>
      </c>
      <c r="N127" s="4" t="s">
        <v>615</v>
      </c>
      <c r="O127" s="4" t="s">
        <v>32</v>
      </c>
      <c r="P127" s="4" t="s">
        <v>33</v>
      </c>
      <c r="Q127" s="4">
        <v>0</v>
      </c>
      <c r="R127" s="8">
        <v>44860</v>
      </c>
      <c r="S127" s="6">
        <v>44880</v>
      </c>
      <c r="T127" s="4"/>
      <c r="U127" s="4">
        <v>0</v>
      </c>
      <c r="V127" s="4">
        <v>0</v>
      </c>
      <c r="W127" s="4">
        <v>0</v>
      </c>
      <c r="X127" s="4" t="s">
        <v>616</v>
      </c>
      <c r="Y127" s="4" t="s">
        <v>90</v>
      </c>
    </row>
    <row r="128" s="4" customFormat="1" spans="1:25">
      <c r="A128" s="4" t="s">
        <v>617</v>
      </c>
      <c r="B128" s="4" t="s">
        <v>26</v>
      </c>
      <c r="C128" s="4" t="s">
        <v>560</v>
      </c>
      <c r="D128" s="4" t="s">
        <v>618</v>
      </c>
      <c r="E128" s="4" t="s">
        <v>619</v>
      </c>
      <c r="F128" s="6">
        <v>44863</v>
      </c>
      <c r="G128" s="6">
        <v>44864</v>
      </c>
      <c r="H128" s="4">
        <v>1</v>
      </c>
      <c r="I128" s="4">
        <v>1</v>
      </c>
      <c r="J128" s="4">
        <v>1</v>
      </c>
      <c r="K128" s="4" t="s">
        <v>30</v>
      </c>
      <c r="L128" s="4">
        <v>-1503</v>
      </c>
      <c r="M128" s="4">
        <v>-1503</v>
      </c>
      <c r="N128" s="4" t="s">
        <v>620</v>
      </c>
      <c r="O128" s="4" t="s">
        <v>32</v>
      </c>
      <c r="P128" s="4" t="s">
        <v>33</v>
      </c>
      <c r="Q128" s="4">
        <v>0</v>
      </c>
      <c r="R128" s="8">
        <v>44863</v>
      </c>
      <c r="S128" s="6">
        <v>44880</v>
      </c>
      <c r="T128" s="4"/>
      <c r="U128" s="4">
        <v>0</v>
      </c>
      <c r="V128" s="4">
        <v>0</v>
      </c>
      <c r="W128" s="4">
        <v>0</v>
      </c>
      <c r="X128" s="4" t="s">
        <v>621</v>
      </c>
      <c r="Y128" s="4" t="s">
        <v>35</v>
      </c>
    </row>
    <row r="129" s="4" customFormat="1" spans="1:25">
      <c r="A129" s="4" t="s">
        <v>622</v>
      </c>
      <c r="B129" s="4" t="s">
        <v>26</v>
      </c>
      <c r="C129" s="4" t="s">
        <v>560</v>
      </c>
      <c r="D129" s="4" t="s">
        <v>623</v>
      </c>
      <c r="E129" s="4" t="s">
        <v>105</v>
      </c>
      <c r="F129" s="6">
        <v>44864</v>
      </c>
      <c r="G129" s="6">
        <v>44865</v>
      </c>
      <c r="H129" s="4">
        <v>1</v>
      </c>
      <c r="I129" s="4">
        <v>1</v>
      </c>
      <c r="J129" s="4">
        <v>1</v>
      </c>
      <c r="K129" s="4" t="s">
        <v>30</v>
      </c>
      <c r="L129" s="4">
        <v>-64</v>
      </c>
      <c r="M129" s="4">
        <v>-64</v>
      </c>
      <c r="N129" s="4" t="s">
        <v>624</v>
      </c>
      <c r="O129" s="4" t="s">
        <v>32</v>
      </c>
      <c r="P129" s="4" t="s">
        <v>33</v>
      </c>
      <c r="Q129" s="4">
        <v>0</v>
      </c>
      <c r="R129" s="8">
        <v>44864</v>
      </c>
      <c r="S129" s="6">
        <v>44880</v>
      </c>
      <c r="T129" s="4"/>
      <c r="U129" s="4">
        <v>0</v>
      </c>
      <c r="V129" s="4">
        <v>0</v>
      </c>
      <c r="W129" s="4">
        <v>0</v>
      </c>
      <c r="X129" s="4" t="s">
        <v>625</v>
      </c>
      <c r="Y129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K132"/>
  <sheetViews>
    <sheetView tabSelected="1" workbookViewId="0">
      <selection activeCell="I133" sqref="I133"/>
    </sheetView>
  </sheetViews>
  <sheetFormatPr defaultColWidth="9" defaultRowHeight="13.5"/>
  <cols>
    <col min="1" max="1" width="12.625" style="4"/>
    <col min="2" max="3" width="11.5" style="4"/>
    <col min="4" max="4" width="10.375" style="4"/>
    <col min="5" max="16357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626</v>
      </c>
    </row>
    <row r="2" s="4" customFormat="1" hidden="1" spans="1:9">
      <c r="A2" s="5">
        <v>18166269735</v>
      </c>
      <c r="B2" s="6">
        <v>44875</v>
      </c>
      <c r="C2" s="6">
        <v>44877</v>
      </c>
      <c r="D2" s="4">
        <v>2312</v>
      </c>
      <c r="E2" s="4" t="str">
        <f>VLOOKUP(A2,HOP!A:L,12,0)</f>
        <v>2312.00</v>
      </c>
      <c r="F2" s="4" t="str">
        <f>VLOOKUP(A2,HOP!A:C,3,0)</f>
        <v>2597711</v>
      </c>
      <c r="G2" s="4">
        <f>D2-E2</f>
        <v>0</v>
      </c>
      <c r="H2" s="4" t="str">
        <f>$H$1&amp;F2</f>
        <v>，2597711</v>
      </c>
      <c r="I2" s="4" t="str">
        <f>VLOOKUP(A2,HOP!A:U,21,0)</f>
        <v>直连</v>
      </c>
    </row>
    <row r="3" s="4" customFormat="1" hidden="1" spans="1:9">
      <c r="A3" s="5">
        <v>18407038031</v>
      </c>
      <c r="B3" s="6">
        <v>44875</v>
      </c>
      <c r="C3" s="6">
        <v>44877</v>
      </c>
      <c r="D3" s="4">
        <v>0</v>
      </c>
      <c r="E3" s="4" t="e">
        <f>VLOOKUP(A3,HOP!A:L,12,0)</f>
        <v>#N/A</v>
      </c>
      <c r="F3" s="4" t="e">
        <f>VLOOKUP(A3,HOP!A:C,3,0)</f>
        <v>#N/A</v>
      </c>
      <c r="G3" s="4" t="e">
        <f t="shared" ref="G3:G34" si="0">D3-E3</f>
        <v>#N/A</v>
      </c>
      <c r="H3" s="4" t="e">
        <f t="shared" ref="H3:H34" si="1">$H$1&amp;F3</f>
        <v>#N/A</v>
      </c>
      <c r="I3" s="4" t="e">
        <f>VLOOKUP(A3,HOP!A:U,21,0)</f>
        <v>#N/A</v>
      </c>
    </row>
    <row r="4" s="4" customFormat="1" hidden="1" spans="1:9">
      <c r="A4" s="5">
        <v>18938334244</v>
      </c>
      <c r="B4" s="6">
        <v>44875</v>
      </c>
      <c r="C4" s="6">
        <v>44877</v>
      </c>
      <c r="D4" s="4">
        <v>1534</v>
      </c>
      <c r="E4" s="4" t="str">
        <f>VLOOKUP(A4,HOP!A:L,12,0)</f>
        <v>1534.00</v>
      </c>
      <c r="F4" s="4" t="str">
        <f>VLOOKUP(A4,HOP!A:C,3,0)</f>
        <v>2682840</v>
      </c>
      <c r="G4" s="4">
        <f t="shared" si="0"/>
        <v>0</v>
      </c>
      <c r="H4" s="4" t="str">
        <f t="shared" si="1"/>
        <v>，2682840</v>
      </c>
      <c r="I4" s="4" t="str">
        <f>VLOOKUP(A4,HOP!A:U,21,0)</f>
        <v>直连</v>
      </c>
    </row>
    <row r="5" s="4" customFormat="1" hidden="1" spans="1:9">
      <c r="A5" s="5">
        <v>21347723528</v>
      </c>
      <c r="B5" s="6">
        <v>44872</v>
      </c>
      <c r="C5" s="6">
        <v>44877</v>
      </c>
      <c r="D5" s="4">
        <v>3150</v>
      </c>
      <c r="E5" s="4" t="str">
        <f>VLOOKUP(A5,HOP!A:L,12,0)</f>
        <v>3150.00</v>
      </c>
      <c r="F5" s="4" t="str">
        <f>VLOOKUP(A5,HOP!A:C,3,0)</f>
        <v>2726602</v>
      </c>
      <c r="G5" s="4">
        <f t="shared" si="0"/>
        <v>0</v>
      </c>
      <c r="H5" s="4" t="str">
        <f t="shared" si="1"/>
        <v>，2726602</v>
      </c>
      <c r="I5" s="4" t="str">
        <f>VLOOKUP(A5,HOP!A:U,21,0)</f>
        <v>直连</v>
      </c>
    </row>
    <row r="6" s="4" customFormat="1" hidden="1" spans="1:9">
      <c r="A6" s="5">
        <v>21362489521</v>
      </c>
      <c r="B6" s="6">
        <v>44875</v>
      </c>
      <c r="C6" s="6">
        <v>44877</v>
      </c>
      <c r="D6" s="4">
        <v>2580</v>
      </c>
      <c r="E6" s="4" t="str">
        <f>VLOOKUP(A6,HOP!A:L,12,0)</f>
        <v>2580.00</v>
      </c>
      <c r="F6" s="4" t="str">
        <f>VLOOKUP(A6,HOP!A:C,3,0)</f>
        <v>2729992</v>
      </c>
      <c r="G6" s="4">
        <f t="shared" si="0"/>
        <v>0</v>
      </c>
      <c r="H6" s="4" t="str">
        <f t="shared" si="1"/>
        <v>，2729992</v>
      </c>
      <c r="I6" s="4" t="str">
        <f>VLOOKUP(A6,HOP!A:U,21,0)</f>
        <v>直连</v>
      </c>
    </row>
    <row r="7" s="4" customFormat="1" hidden="1" spans="1:9">
      <c r="A7" s="5">
        <v>21442427937</v>
      </c>
      <c r="B7" s="6">
        <v>44871</v>
      </c>
      <c r="C7" s="6">
        <v>44877</v>
      </c>
      <c r="D7" s="4">
        <v>3912</v>
      </c>
      <c r="E7" s="4" t="str">
        <f>VLOOKUP(A7,HOP!A:L,12,0)</f>
        <v>3912.00</v>
      </c>
      <c r="F7" s="4" t="str">
        <f>VLOOKUP(A7,HOP!A:C,3,0)</f>
        <v>2738068</v>
      </c>
      <c r="G7" s="4">
        <f t="shared" si="0"/>
        <v>0</v>
      </c>
      <c r="H7" s="4" t="str">
        <f t="shared" si="1"/>
        <v>，2738068</v>
      </c>
      <c r="I7" s="4" t="str">
        <f>VLOOKUP(A7,HOP!A:U,21,0)</f>
        <v>直连</v>
      </c>
    </row>
    <row r="8" s="4" customFormat="1" hidden="1" spans="1:9">
      <c r="A8" s="5">
        <v>21444300025</v>
      </c>
      <c r="B8" s="6">
        <v>44875</v>
      </c>
      <c r="C8" s="6">
        <v>44877</v>
      </c>
      <c r="D8" s="4">
        <v>0</v>
      </c>
      <c r="E8" s="4" t="str">
        <f>VLOOKUP(A8,HOP!A:L,12,0)</f>
        <v>0.00</v>
      </c>
      <c r="F8" s="4" t="str">
        <f>VLOOKUP(A8,HOP!A:C,3,0)</f>
        <v>2738381</v>
      </c>
      <c r="G8" s="4">
        <f t="shared" si="0"/>
        <v>0</v>
      </c>
      <c r="H8" s="4" t="str">
        <f t="shared" si="1"/>
        <v>，2738381</v>
      </c>
      <c r="I8" s="4" t="str">
        <f>VLOOKUP(A8,HOP!A:U,21,0)</f>
        <v>直连</v>
      </c>
    </row>
    <row r="9" s="4" customFormat="1" hidden="1" spans="1:9">
      <c r="A9" s="5">
        <v>21446870491</v>
      </c>
      <c r="B9" s="6">
        <v>44876</v>
      </c>
      <c r="C9" s="6">
        <v>44877</v>
      </c>
      <c r="D9" s="4">
        <v>908</v>
      </c>
      <c r="E9" s="4" t="str">
        <f>VLOOKUP(A9,HOP!A:L,12,0)</f>
        <v>908.00</v>
      </c>
      <c r="F9" s="4" t="str">
        <f>VLOOKUP(A9,HOP!A:C,3,0)</f>
        <v>2738894</v>
      </c>
      <c r="G9" s="4">
        <f t="shared" si="0"/>
        <v>0</v>
      </c>
      <c r="H9" s="4" t="str">
        <f t="shared" si="1"/>
        <v>，2738894</v>
      </c>
      <c r="I9" s="4" t="str">
        <f>VLOOKUP(A9,HOP!A:U,21,0)</f>
        <v>直连</v>
      </c>
    </row>
    <row r="10" s="4" customFormat="1" hidden="1" spans="1:9">
      <c r="A10" s="5">
        <v>21479876762</v>
      </c>
      <c r="B10" s="6">
        <v>44875</v>
      </c>
      <c r="C10" s="6">
        <v>44877</v>
      </c>
      <c r="D10" s="4">
        <v>1272</v>
      </c>
      <c r="E10" s="4" t="str">
        <f>VLOOKUP(A10,HOP!A:L,12,0)</f>
        <v>1272.00</v>
      </c>
      <c r="F10" s="4" t="str">
        <f>VLOOKUP(A10,HOP!A:C,3,0)</f>
        <v>2746124</v>
      </c>
      <c r="G10" s="4">
        <f t="shared" si="0"/>
        <v>0</v>
      </c>
      <c r="H10" s="4" t="str">
        <f t="shared" si="1"/>
        <v>，2746124</v>
      </c>
      <c r="I10" s="4" t="str">
        <f>VLOOKUP(A10,HOP!A:U,21,0)</f>
        <v>直连</v>
      </c>
    </row>
    <row r="11" s="4" customFormat="1" hidden="1" spans="1:9">
      <c r="A11" s="5">
        <v>21485493296</v>
      </c>
      <c r="B11" s="6">
        <v>44876</v>
      </c>
      <c r="C11" s="6">
        <v>44877</v>
      </c>
      <c r="D11" s="4">
        <v>356</v>
      </c>
      <c r="E11" s="4" t="str">
        <f>VLOOKUP(A11,HOP!A:L,12,0)</f>
        <v>356.00</v>
      </c>
      <c r="F11" s="4" t="str">
        <f>VLOOKUP(A11,HOP!A:C,3,0)</f>
        <v>2747392</v>
      </c>
      <c r="G11" s="4">
        <f t="shared" si="0"/>
        <v>0</v>
      </c>
      <c r="H11" s="4" t="str">
        <f t="shared" si="1"/>
        <v>，2747392</v>
      </c>
      <c r="I11" s="4" t="str">
        <f>VLOOKUP(A11,HOP!A:U,21,0)</f>
        <v>直连</v>
      </c>
    </row>
    <row r="12" s="4" customFormat="1" hidden="1" spans="1:9">
      <c r="A12" s="5">
        <v>21501028299</v>
      </c>
      <c r="B12" s="6">
        <v>44876</v>
      </c>
      <c r="C12" s="6">
        <v>44877</v>
      </c>
      <c r="D12" s="4">
        <v>648</v>
      </c>
      <c r="E12" s="4" t="str">
        <f>VLOOKUP(A12,HOP!A:L,12,0)</f>
        <v>648.00</v>
      </c>
      <c r="F12" s="4" t="str">
        <f>VLOOKUP(A12,HOP!A:C,3,0)</f>
        <v>2751172</v>
      </c>
      <c r="G12" s="4">
        <f t="shared" si="0"/>
        <v>0</v>
      </c>
      <c r="H12" s="4" t="str">
        <f t="shared" si="1"/>
        <v>，2751172</v>
      </c>
      <c r="I12" s="4" t="str">
        <f>VLOOKUP(A12,HOP!A:U,21,0)</f>
        <v>直连</v>
      </c>
    </row>
    <row r="13" s="4" customFormat="1" hidden="1" spans="1:9">
      <c r="A13" s="5">
        <v>21563388592</v>
      </c>
      <c r="B13" s="6">
        <v>44875</v>
      </c>
      <c r="C13" s="6">
        <v>44877</v>
      </c>
      <c r="D13" s="4">
        <v>3927</v>
      </c>
      <c r="E13" s="4" t="str">
        <f>VLOOKUP(A13,HOP!A:L,12,0)</f>
        <v>3927.00</v>
      </c>
      <c r="F13" s="4" t="str">
        <f>VLOOKUP(A13,HOP!A:C,3,0)</f>
        <v>2756736</v>
      </c>
      <c r="G13" s="4">
        <f t="shared" si="0"/>
        <v>0</v>
      </c>
      <c r="H13" s="4" t="str">
        <f t="shared" si="1"/>
        <v>，2756736</v>
      </c>
      <c r="I13" s="4" t="str">
        <f>VLOOKUP(A13,HOP!A:U,21,0)</f>
        <v>直连</v>
      </c>
    </row>
    <row r="14" s="4" customFormat="1" hidden="1" spans="1:9">
      <c r="A14" s="5">
        <v>21599528577</v>
      </c>
      <c r="B14" s="6">
        <v>44876</v>
      </c>
      <c r="C14" s="6">
        <v>44877</v>
      </c>
      <c r="D14" s="4">
        <v>830</v>
      </c>
      <c r="E14" s="4" t="str">
        <f>VLOOKUP(A14,HOP!A:L,12,0)</f>
        <v>830.00</v>
      </c>
      <c r="F14" s="4" t="str">
        <f>VLOOKUP(A14,HOP!A:C,3,0)</f>
        <v>2762809</v>
      </c>
      <c r="G14" s="4">
        <f t="shared" si="0"/>
        <v>0</v>
      </c>
      <c r="H14" s="4" t="str">
        <f t="shared" si="1"/>
        <v>，2762809</v>
      </c>
      <c r="I14" s="4" t="str">
        <f>VLOOKUP(A14,HOP!A:U,21,0)</f>
        <v>直连</v>
      </c>
    </row>
    <row r="15" s="4" customFormat="1" hidden="1" spans="1:9">
      <c r="A15" s="5">
        <v>21599533025</v>
      </c>
      <c r="B15" s="6">
        <v>44876</v>
      </c>
      <c r="C15" s="6">
        <v>44877</v>
      </c>
      <c r="D15" s="4">
        <v>747</v>
      </c>
      <c r="E15" s="4" t="str">
        <f>VLOOKUP(A15,HOP!A:L,12,0)</f>
        <v>747.00</v>
      </c>
      <c r="F15" s="4" t="str">
        <f>VLOOKUP(A15,HOP!A:C,3,0)</f>
        <v>2762810</v>
      </c>
      <c r="G15" s="4">
        <f t="shared" si="0"/>
        <v>0</v>
      </c>
      <c r="H15" s="4" t="str">
        <f t="shared" si="1"/>
        <v>，2762810</v>
      </c>
      <c r="I15" s="4" t="str">
        <f>VLOOKUP(A15,HOP!A:U,21,0)</f>
        <v>直连</v>
      </c>
    </row>
    <row r="16" s="4" customFormat="1" hidden="1" spans="1:9">
      <c r="A16" s="5">
        <v>21600513869</v>
      </c>
      <c r="B16" s="6">
        <v>44876</v>
      </c>
      <c r="C16" s="6">
        <v>44877</v>
      </c>
      <c r="D16" s="4">
        <v>0</v>
      </c>
      <c r="E16" s="4" t="str">
        <f>VLOOKUP(A16,HOP!A:L,12,0)</f>
        <v>0.00</v>
      </c>
      <c r="F16" s="4" t="str">
        <f>VLOOKUP(A16,HOP!A:C,3,0)</f>
        <v>2763057</v>
      </c>
      <c r="G16" s="4">
        <f t="shared" si="0"/>
        <v>0</v>
      </c>
      <c r="H16" s="4" t="str">
        <f t="shared" si="1"/>
        <v>，2763057</v>
      </c>
      <c r="I16" s="4" t="str">
        <f>VLOOKUP(A16,HOP!A:U,21,0)</f>
        <v>直连</v>
      </c>
    </row>
    <row r="17" s="4" customFormat="1" hidden="1" spans="1:9">
      <c r="A17" s="5">
        <v>21601615392</v>
      </c>
      <c r="B17" s="6">
        <v>44876</v>
      </c>
      <c r="C17" s="6">
        <v>44877</v>
      </c>
      <c r="D17" s="4">
        <v>1652</v>
      </c>
      <c r="E17" s="4" t="str">
        <f>VLOOKUP(A17,HOP!A:L,12,0)</f>
        <v>1652.00</v>
      </c>
      <c r="F17" s="4" t="str">
        <f>VLOOKUP(A17,HOP!A:C,3,0)</f>
        <v>2763255</v>
      </c>
      <c r="G17" s="4">
        <f t="shared" si="0"/>
        <v>0</v>
      </c>
      <c r="H17" s="4" t="str">
        <f t="shared" si="1"/>
        <v>，2763255</v>
      </c>
      <c r="I17" s="4" t="str">
        <f>VLOOKUP(A17,HOP!A:U,21,0)</f>
        <v>直连</v>
      </c>
    </row>
    <row r="18" s="4" customFormat="1" hidden="1" spans="1:9">
      <c r="A18" s="5">
        <v>21609542069</v>
      </c>
      <c r="B18" s="6">
        <v>44876</v>
      </c>
      <c r="C18" s="6">
        <v>44877</v>
      </c>
      <c r="D18" s="4">
        <v>0</v>
      </c>
      <c r="E18" s="4" t="e">
        <f>VLOOKUP(A18,HOP!A:L,12,0)</f>
        <v>#N/A</v>
      </c>
      <c r="F18" s="4" t="e">
        <f>VLOOKUP(A18,HOP!A:C,3,0)</f>
        <v>#N/A</v>
      </c>
      <c r="G18" s="4" t="e">
        <f t="shared" si="0"/>
        <v>#N/A</v>
      </c>
      <c r="H18" s="4" t="e">
        <f t="shared" si="1"/>
        <v>#N/A</v>
      </c>
      <c r="I18" s="4" t="e">
        <f>VLOOKUP(A18,HOP!A:U,21,0)</f>
        <v>#N/A</v>
      </c>
    </row>
    <row r="19" s="4" customFormat="1" hidden="1" spans="1:9">
      <c r="A19" s="5">
        <v>21610207217</v>
      </c>
      <c r="B19" s="6">
        <v>44872</v>
      </c>
      <c r="C19" s="6">
        <v>44877</v>
      </c>
      <c r="D19" s="4">
        <v>4400</v>
      </c>
      <c r="E19" s="4" t="str">
        <f>VLOOKUP(A19,HOP!A:L,12,0)</f>
        <v>4400.00</v>
      </c>
      <c r="F19" s="4" t="str">
        <f>VLOOKUP(A19,HOP!A:C,3,0)</f>
        <v>2764565</v>
      </c>
      <c r="G19" s="4">
        <f t="shared" si="0"/>
        <v>0</v>
      </c>
      <c r="H19" s="4" t="str">
        <f t="shared" si="1"/>
        <v>，2764565</v>
      </c>
      <c r="I19" s="4" t="str">
        <f>VLOOKUP(A19,HOP!A:U,21,0)</f>
        <v>直连</v>
      </c>
    </row>
    <row r="20" s="4" customFormat="1" hidden="1" spans="1:9">
      <c r="A20" s="5">
        <v>21611901011</v>
      </c>
      <c r="B20" s="6">
        <v>44876</v>
      </c>
      <c r="C20" s="6">
        <v>44877</v>
      </c>
      <c r="D20" s="4">
        <v>0</v>
      </c>
      <c r="E20" s="4" t="str">
        <f>VLOOKUP(A20,HOP!A:L,12,0)</f>
        <v>0.00</v>
      </c>
      <c r="F20" s="4" t="str">
        <f>VLOOKUP(A20,HOP!A:C,3,0)</f>
        <v>2765027</v>
      </c>
      <c r="G20" s="4">
        <f t="shared" si="0"/>
        <v>0</v>
      </c>
      <c r="H20" s="4" t="str">
        <f t="shared" si="1"/>
        <v>，2765027</v>
      </c>
      <c r="I20" s="4" t="str">
        <f>VLOOKUP(A20,HOP!A:U,21,0)</f>
        <v>直连</v>
      </c>
    </row>
    <row r="21" s="4" customFormat="1" hidden="1" spans="1:9">
      <c r="A21" s="5">
        <v>21619842768</v>
      </c>
      <c r="B21" s="6">
        <v>44876</v>
      </c>
      <c r="C21" s="6">
        <v>44877</v>
      </c>
      <c r="D21" s="4">
        <v>485</v>
      </c>
      <c r="E21" s="4" t="str">
        <f>VLOOKUP(A21,HOP!A:L,12,0)</f>
        <v>485.00</v>
      </c>
      <c r="F21" s="4" t="str">
        <f>VLOOKUP(A21,HOP!A:C,3,0)</f>
        <v>2766081</v>
      </c>
      <c r="G21" s="4">
        <f t="shared" si="0"/>
        <v>0</v>
      </c>
      <c r="H21" s="4" t="str">
        <f t="shared" si="1"/>
        <v>，2766081</v>
      </c>
      <c r="I21" s="4" t="str">
        <f>VLOOKUP(A21,HOP!A:U,21,0)</f>
        <v>直连</v>
      </c>
    </row>
    <row r="22" s="4" customFormat="1" hidden="1" spans="1:9">
      <c r="A22" s="5">
        <v>21622491883</v>
      </c>
      <c r="B22" s="6">
        <v>44876</v>
      </c>
      <c r="C22" s="6">
        <v>44877</v>
      </c>
      <c r="D22" s="4">
        <v>2484</v>
      </c>
      <c r="E22" s="4" t="str">
        <f>VLOOKUP(A22,HOP!A:L,12,0)</f>
        <v>2484.00</v>
      </c>
      <c r="F22" s="4" t="str">
        <f>VLOOKUP(A22,HOP!A:C,3,0)</f>
        <v>2766719</v>
      </c>
      <c r="G22" s="4">
        <f t="shared" si="0"/>
        <v>0</v>
      </c>
      <c r="H22" s="4" t="str">
        <f t="shared" si="1"/>
        <v>，2766719</v>
      </c>
      <c r="I22" s="4" t="str">
        <f>VLOOKUP(A22,HOP!A:U,21,0)</f>
        <v>直采</v>
      </c>
    </row>
    <row r="23" s="4" customFormat="1" hidden="1" spans="1:9">
      <c r="A23" s="5">
        <v>21623621158</v>
      </c>
      <c r="B23" s="6">
        <v>44876</v>
      </c>
      <c r="C23" s="6">
        <v>44877</v>
      </c>
      <c r="D23" s="4">
        <v>233</v>
      </c>
      <c r="E23" s="4" t="str">
        <f>VLOOKUP(A23,HOP!A:L,12,0)</f>
        <v>233.00</v>
      </c>
      <c r="F23" s="4" t="str">
        <f>VLOOKUP(A23,HOP!A:C,3,0)</f>
        <v>2767021</v>
      </c>
      <c r="G23" s="4">
        <f t="shared" si="0"/>
        <v>0</v>
      </c>
      <c r="H23" s="4" t="str">
        <f t="shared" si="1"/>
        <v>，2767021</v>
      </c>
      <c r="I23" s="4" t="str">
        <f>VLOOKUP(A23,HOP!A:U,21,0)</f>
        <v>直连</v>
      </c>
    </row>
    <row r="24" s="4" customFormat="1" hidden="1" spans="1:9">
      <c r="A24" s="5">
        <v>21624759237</v>
      </c>
      <c r="B24" s="6">
        <v>44876</v>
      </c>
      <c r="C24" s="6">
        <v>44877</v>
      </c>
      <c r="D24" s="4">
        <v>432</v>
      </c>
      <c r="E24" s="4" t="str">
        <f>VLOOKUP(A24,HOP!A:L,12,0)</f>
        <v>432.00</v>
      </c>
      <c r="F24" s="4" t="str">
        <f>VLOOKUP(A24,HOP!A:C,3,0)</f>
        <v>2767408</v>
      </c>
      <c r="G24" s="4">
        <f t="shared" si="0"/>
        <v>0</v>
      </c>
      <c r="H24" s="4" t="str">
        <f t="shared" si="1"/>
        <v>，2767408</v>
      </c>
      <c r="I24" s="4" t="str">
        <f>VLOOKUP(A24,HOP!A:U,21,0)</f>
        <v>直连</v>
      </c>
    </row>
    <row r="25" s="4" customFormat="1" hidden="1" spans="1:9">
      <c r="A25" s="5">
        <v>21680563189</v>
      </c>
      <c r="B25" s="6">
        <v>44872</v>
      </c>
      <c r="C25" s="6">
        <v>44877</v>
      </c>
      <c r="D25" s="4">
        <v>3466</v>
      </c>
      <c r="E25" s="4" t="str">
        <f>VLOOKUP(A25,HOP!A:L,12,0)</f>
        <v>3466.00</v>
      </c>
      <c r="F25" s="4" t="str">
        <f>VLOOKUP(A25,HOP!A:C,3,0)</f>
        <v>2769372</v>
      </c>
      <c r="G25" s="4">
        <f t="shared" si="0"/>
        <v>0</v>
      </c>
      <c r="H25" s="4" t="str">
        <f t="shared" si="1"/>
        <v>，2769372</v>
      </c>
      <c r="I25" s="4" t="str">
        <f>VLOOKUP(A25,HOP!A:U,21,0)</f>
        <v>直连</v>
      </c>
    </row>
    <row r="26" s="4" customFormat="1" hidden="1" spans="1:9">
      <c r="A26" s="5">
        <v>21682691854</v>
      </c>
      <c r="B26" s="6">
        <v>44875</v>
      </c>
      <c r="C26" s="6">
        <v>44877</v>
      </c>
      <c r="D26" s="4">
        <v>1444</v>
      </c>
      <c r="E26" s="4" t="str">
        <f>VLOOKUP(A26,HOP!A:L,12,0)</f>
        <v>1444.00</v>
      </c>
      <c r="F26" s="4" t="str">
        <f>VLOOKUP(A26,HOP!A:C,3,0)</f>
        <v>2769730</v>
      </c>
      <c r="G26" s="4">
        <f t="shared" si="0"/>
        <v>0</v>
      </c>
      <c r="H26" s="4" t="str">
        <f t="shared" si="1"/>
        <v>，2769730</v>
      </c>
      <c r="I26" s="4" t="str">
        <f>VLOOKUP(A26,HOP!A:U,21,0)</f>
        <v>直连</v>
      </c>
    </row>
    <row r="27" s="4" customFormat="1" hidden="1" spans="1:9">
      <c r="A27" s="5">
        <v>21682997699</v>
      </c>
      <c r="B27" s="6">
        <v>44876</v>
      </c>
      <c r="C27" s="6">
        <v>44877</v>
      </c>
      <c r="D27" s="4">
        <v>1210</v>
      </c>
      <c r="E27" s="4" t="str">
        <f>VLOOKUP(A27,HOP!A:L,12,0)</f>
        <v>1210.00</v>
      </c>
      <c r="F27" s="4" t="str">
        <f>VLOOKUP(A27,HOP!A:C,3,0)</f>
        <v>2769796</v>
      </c>
      <c r="G27" s="4">
        <f t="shared" si="0"/>
        <v>0</v>
      </c>
      <c r="H27" s="4" t="str">
        <f t="shared" si="1"/>
        <v>，2769796</v>
      </c>
      <c r="I27" s="4" t="str">
        <f>VLOOKUP(A27,HOP!A:U,21,0)</f>
        <v>直连</v>
      </c>
    </row>
    <row r="28" s="4" customFormat="1" hidden="1" spans="1:9">
      <c r="A28" s="5">
        <v>21694460159</v>
      </c>
      <c r="B28" s="6">
        <v>44874</v>
      </c>
      <c r="C28" s="6">
        <v>44877</v>
      </c>
      <c r="D28" s="4">
        <v>981</v>
      </c>
      <c r="E28" s="4" t="str">
        <f>VLOOKUP(A28,HOP!A:L,12,0)</f>
        <v>981.00</v>
      </c>
      <c r="F28" s="4" t="str">
        <f>VLOOKUP(A28,HOP!A:C,3,0)</f>
        <v>2771902</v>
      </c>
      <c r="G28" s="4">
        <f t="shared" si="0"/>
        <v>0</v>
      </c>
      <c r="H28" s="4" t="str">
        <f t="shared" si="1"/>
        <v>，2771902</v>
      </c>
      <c r="I28" s="4" t="str">
        <f>VLOOKUP(A28,HOP!A:U,21,0)</f>
        <v>直连</v>
      </c>
    </row>
    <row r="29" s="4" customFormat="1" hidden="1" spans="1:9">
      <c r="A29" s="5">
        <v>21697893429</v>
      </c>
      <c r="B29" s="6">
        <v>44873</v>
      </c>
      <c r="C29" s="6">
        <v>44877</v>
      </c>
      <c r="D29" s="4">
        <v>2140</v>
      </c>
      <c r="E29" s="4" t="str">
        <f>VLOOKUP(A29,HOP!A:L,12,0)</f>
        <v>2140.00</v>
      </c>
      <c r="F29" s="4" t="str">
        <f>VLOOKUP(A29,HOP!A:C,3,0)</f>
        <v>2772830</v>
      </c>
      <c r="G29" s="4">
        <f t="shared" si="0"/>
        <v>0</v>
      </c>
      <c r="H29" s="4" t="str">
        <f t="shared" si="1"/>
        <v>，2772830</v>
      </c>
      <c r="I29" s="4" t="str">
        <f>VLOOKUP(A29,HOP!A:U,21,0)</f>
        <v>直连</v>
      </c>
    </row>
    <row r="30" s="4" customFormat="1" hidden="1" spans="1:9">
      <c r="A30" s="5">
        <v>21699106835</v>
      </c>
      <c r="B30" s="6">
        <v>44875</v>
      </c>
      <c r="C30" s="6">
        <v>44877</v>
      </c>
      <c r="D30" s="4">
        <v>2625</v>
      </c>
      <c r="E30" s="4" t="str">
        <f>VLOOKUP(A30,HOP!A:L,12,0)</f>
        <v>2625.00</v>
      </c>
      <c r="F30" s="4" t="str">
        <f>VLOOKUP(A30,HOP!A:C,3,0)</f>
        <v>2773245</v>
      </c>
      <c r="G30" s="4">
        <f t="shared" si="0"/>
        <v>0</v>
      </c>
      <c r="H30" s="4" t="str">
        <f t="shared" si="1"/>
        <v>，2773245</v>
      </c>
      <c r="I30" s="4" t="str">
        <f>VLOOKUP(A30,HOP!A:U,21,0)</f>
        <v>直连</v>
      </c>
    </row>
    <row r="31" s="4" customFormat="1" hidden="1" spans="1:9">
      <c r="A31" s="5">
        <v>21702948071</v>
      </c>
      <c r="B31" s="6">
        <v>44876</v>
      </c>
      <c r="C31" s="6">
        <v>44877</v>
      </c>
      <c r="D31" s="4">
        <v>395</v>
      </c>
      <c r="E31" s="4" t="str">
        <f>VLOOKUP(A31,HOP!A:L,12,0)</f>
        <v>395.00</v>
      </c>
      <c r="F31" s="4" t="str">
        <f>VLOOKUP(A31,HOP!A:C,3,0)</f>
        <v>2773981</v>
      </c>
      <c r="G31" s="4">
        <f t="shared" si="0"/>
        <v>0</v>
      </c>
      <c r="H31" s="4" t="str">
        <f t="shared" si="1"/>
        <v>，2773981</v>
      </c>
      <c r="I31" s="4" t="str">
        <f>VLOOKUP(A31,HOP!A:U,21,0)</f>
        <v>直连</v>
      </c>
    </row>
    <row r="32" s="4" customFormat="1" hidden="1" spans="1:9">
      <c r="A32" s="5">
        <v>21702937888</v>
      </c>
      <c r="B32" s="6">
        <v>44876</v>
      </c>
      <c r="C32" s="6">
        <v>44877</v>
      </c>
      <c r="D32" s="4">
        <v>803</v>
      </c>
      <c r="E32" s="4" t="str">
        <f>VLOOKUP(A32,HOP!A:L,12,0)</f>
        <v>803.00</v>
      </c>
      <c r="F32" s="4" t="str">
        <f>VLOOKUP(A32,HOP!A:C,3,0)</f>
        <v>2773985</v>
      </c>
      <c r="G32" s="4">
        <f t="shared" si="0"/>
        <v>0</v>
      </c>
      <c r="H32" s="4" t="str">
        <f t="shared" si="1"/>
        <v>，2773985</v>
      </c>
      <c r="I32" s="4" t="str">
        <f>VLOOKUP(A32,HOP!A:U,21,0)</f>
        <v>直连</v>
      </c>
    </row>
    <row r="33" s="4" customFormat="1" hidden="1" spans="1:9">
      <c r="A33" s="5">
        <v>21706043785</v>
      </c>
      <c r="B33" s="6">
        <v>44870</v>
      </c>
      <c r="C33" s="6">
        <v>44877</v>
      </c>
      <c r="D33" s="4">
        <v>7002</v>
      </c>
      <c r="E33" s="4" t="str">
        <f>VLOOKUP(A33,HOP!A:L,12,0)</f>
        <v>7002.00</v>
      </c>
      <c r="F33" s="4" t="str">
        <f>VLOOKUP(A33,HOP!A:C,3,0)</f>
        <v>2774749</v>
      </c>
      <c r="G33" s="4">
        <f t="shared" si="0"/>
        <v>0</v>
      </c>
      <c r="H33" s="4" t="str">
        <f t="shared" si="1"/>
        <v>，2774749</v>
      </c>
      <c r="I33" s="4" t="str">
        <f>VLOOKUP(A33,HOP!A:U,21,0)</f>
        <v>直连</v>
      </c>
    </row>
    <row r="34" s="4" customFormat="1" hidden="1" spans="1:9">
      <c r="A34" s="5">
        <v>21707098629</v>
      </c>
      <c r="B34" s="6">
        <v>44876</v>
      </c>
      <c r="C34" s="6">
        <v>44877</v>
      </c>
      <c r="D34" s="4">
        <v>503</v>
      </c>
      <c r="E34" s="4" t="str">
        <f>VLOOKUP(A34,HOP!A:L,12,0)</f>
        <v>503.00</v>
      </c>
      <c r="F34" s="4" t="str">
        <f>VLOOKUP(A34,HOP!A:C,3,0)</f>
        <v>2775093</v>
      </c>
      <c r="G34" s="4">
        <f t="shared" si="0"/>
        <v>0</v>
      </c>
      <c r="H34" s="4" t="str">
        <f t="shared" si="1"/>
        <v>，2775093</v>
      </c>
      <c r="I34" s="4" t="str">
        <f>VLOOKUP(A34,HOP!A:U,21,0)</f>
        <v>直连</v>
      </c>
    </row>
    <row r="35" s="4" customFormat="1" hidden="1" spans="1:9">
      <c r="A35" s="5">
        <v>21709192810</v>
      </c>
      <c r="B35" s="6">
        <v>44876</v>
      </c>
      <c r="C35" s="6">
        <v>44877</v>
      </c>
      <c r="D35" s="4">
        <v>209</v>
      </c>
      <c r="E35" s="4" t="str">
        <f>VLOOKUP(A35,HOP!A:L,12,0)</f>
        <v>209.00</v>
      </c>
      <c r="F35" s="4" t="str">
        <f>VLOOKUP(A35,HOP!A:C,3,0)</f>
        <v>2775702</v>
      </c>
      <c r="G35" s="4">
        <f t="shared" ref="G35:G66" si="2">D35-E35</f>
        <v>0</v>
      </c>
      <c r="H35" s="4" t="str">
        <f t="shared" ref="H35:H66" si="3">$H$1&amp;F35</f>
        <v>，2775702</v>
      </c>
      <c r="I35" s="4" t="str">
        <f>VLOOKUP(A35,HOP!A:U,21,0)</f>
        <v>直连</v>
      </c>
    </row>
    <row r="36" s="4" customFormat="1" hidden="1" spans="1:9">
      <c r="A36" s="5">
        <v>21709227346</v>
      </c>
      <c r="B36" s="6">
        <v>44876</v>
      </c>
      <c r="C36" s="6">
        <v>44877</v>
      </c>
      <c r="D36" s="4">
        <v>582</v>
      </c>
      <c r="E36" s="4" t="str">
        <f>VLOOKUP(A36,HOP!A:L,12,0)</f>
        <v>582.00</v>
      </c>
      <c r="F36" s="4" t="str">
        <f>VLOOKUP(A36,HOP!A:C,3,0)</f>
        <v>2775715</v>
      </c>
      <c r="G36" s="4">
        <f t="shared" si="2"/>
        <v>0</v>
      </c>
      <c r="H36" s="4" t="str">
        <f t="shared" si="3"/>
        <v>，2775715</v>
      </c>
      <c r="I36" s="4" t="str">
        <f>VLOOKUP(A36,HOP!A:U,21,0)</f>
        <v>直采</v>
      </c>
    </row>
    <row r="37" s="4" customFormat="1" hidden="1" spans="1:9">
      <c r="A37" s="5">
        <v>21712580718</v>
      </c>
      <c r="B37" s="6">
        <v>44876</v>
      </c>
      <c r="C37" s="6">
        <v>44877</v>
      </c>
      <c r="D37" s="4">
        <v>474</v>
      </c>
      <c r="E37" s="4" t="str">
        <f>VLOOKUP(A37,HOP!A:L,12,0)</f>
        <v>474.00</v>
      </c>
      <c r="F37" s="4" t="str">
        <f>VLOOKUP(A37,HOP!A:C,3,0)</f>
        <v>2776113</v>
      </c>
      <c r="G37" s="4">
        <f t="shared" si="2"/>
        <v>0</v>
      </c>
      <c r="H37" s="4" t="str">
        <f t="shared" si="3"/>
        <v>，2776113</v>
      </c>
      <c r="I37" s="4" t="str">
        <f>VLOOKUP(A37,HOP!A:U,21,0)</f>
        <v>直连</v>
      </c>
    </row>
    <row r="38" s="4" customFormat="1" hidden="1" spans="1:9">
      <c r="A38" s="5">
        <v>21713165557</v>
      </c>
      <c r="B38" s="6">
        <v>44876</v>
      </c>
      <c r="C38" s="6">
        <v>44877</v>
      </c>
      <c r="D38" s="4">
        <v>289</v>
      </c>
      <c r="E38" s="4" t="str">
        <f>VLOOKUP(A38,HOP!A:L,12,0)</f>
        <v>289.00</v>
      </c>
      <c r="F38" s="4" t="str">
        <f>VLOOKUP(A38,HOP!A:C,3,0)</f>
        <v>2776298</v>
      </c>
      <c r="G38" s="4">
        <f t="shared" si="2"/>
        <v>0</v>
      </c>
      <c r="H38" s="4" t="str">
        <f t="shared" si="3"/>
        <v>，2776298</v>
      </c>
      <c r="I38" s="4" t="str">
        <f>VLOOKUP(A38,HOP!A:U,21,0)</f>
        <v>直连</v>
      </c>
    </row>
    <row r="39" s="4" customFormat="1" hidden="1" spans="1:9">
      <c r="A39" s="5">
        <v>21713730993</v>
      </c>
      <c r="B39" s="6">
        <v>44876</v>
      </c>
      <c r="C39" s="6">
        <v>44877</v>
      </c>
      <c r="D39" s="4">
        <v>320</v>
      </c>
      <c r="E39" s="4" t="str">
        <f>VLOOKUP(A39,HOP!A:L,12,0)</f>
        <v>320.00</v>
      </c>
      <c r="F39" s="4" t="str">
        <f>VLOOKUP(A39,HOP!A:C,3,0)</f>
        <v>2776488</v>
      </c>
      <c r="G39" s="4">
        <f t="shared" si="2"/>
        <v>0</v>
      </c>
      <c r="H39" s="4" t="str">
        <f t="shared" si="3"/>
        <v>，2776488</v>
      </c>
      <c r="I39" s="4" t="str">
        <f>VLOOKUP(A39,HOP!A:U,21,0)</f>
        <v>直连</v>
      </c>
    </row>
    <row r="40" s="4" customFormat="1" hidden="1" spans="1:9">
      <c r="A40" s="5">
        <v>21714419719</v>
      </c>
      <c r="B40" s="6">
        <v>44872</v>
      </c>
      <c r="C40" s="6">
        <v>44877</v>
      </c>
      <c r="D40" s="4">
        <v>3061</v>
      </c>
      <c r="E40" s="4" t="str">
        <f>VLOOKUP(A40,HOP!A:L,12,0)</f>
        <v>3061.00</v>
      </c>
      <c r="F40" s="4" t="str">
        <f>VLOOKUP(A40,HOP!A:C,3,0)</f>
        <v>2776675</v>
      </c>
      <c r="G40" s="4">
        <f t="shared" si="2"/>
        <v>0</v>
      </c>
      <c r="H40" s="4" t="str">
        <f t="shared" si="3"/>
        <v>，2776675</v>
      </c>
      <c r="I40" s="4" t="str">
        <f>VLOOKUP(A40,HOP!A:U,21,0)</f>
        <v>直连</v>
      </c>
    </row>
    <row r="41" s="4" customFormat="1" hidden="1" spans="1:9">
      <c r="A41" s="5">
        <v>21716207637</v>
      </c>
      <c r="B41" s="6">
        <v>44876</v>
      </c>
      <c r="C41" s="6">
        <v>44877</v>
      </c>
      <c r="D41" s="4">
        <v>1330</v>
      </c>
      <c r="E41" s="4" t="str">
        <f>VLOOKUP(A41,HOP!A:L,12,0)</f>
        <v>1330.00</v>
      </c>
      <c r="F41" s="4" t="str">
        <f>VLOOKUP(A41,HOP!A:C,3,0)</f>
        <v>2777118</v>
      </c>
      <c r="G41" s="4">
        <f t="shared" si="2"/>
        <v>0</v>
      </c>
      <c r="H41" s="4" t="str">
        <f t="shared" si="3"/>
        <v>，2777118</v>
      </c>
      <c r="I41" s="4" t="str">
        <f>VLOOKUP(A41,HOP!A:U,21,0)</f>
        <v>直连</v>
      </c>
    </row>
    <row r="42" s="4" customFormat="1" hidden="1" spans="1:9">
      <c r="A42" s="5">
        <v>21719275685</v>
      </c>
      <c r="B42" s="6">
        <v>44876</v>
      </c>
      <c r="C42" s="6">
        <v>44877</v>
      </c>
      <c r="D42" s="4">
        <v>1540</v>
      </c>
      <c r="E42" s="4" t="str">
        <f>VLOOKUP(A42,HOP!A:L,12,0)</f>
        <v>1540.00</v>
      </c>
      <c r="F42" s="4" t="str">
        <f>VLOOKUP(A42,HOP!A:C,3,0)</f>
        <v>2777688</v>
      </c>
      <c r="G42" s="4">
        <f t="shared" si="2"/>
        <v>0</v>
      </c>
      <c r="H42" s="4" t="str">
        <f t="shared" si="3"/>
        <v>，2777688</v>
      </c>
      <c r="I42" s="4" t="str">
        <f>VLOOKUP(A42,HOP!A:U,21,0)</f>
        <v>直连</v>
      </c>
    </row>
    <row r="43" s="4" customFormat="1" hidden="1" spans="1:9">
      <c r="A43" s="5">
        <v>21722749000</v>
      </c>
      <c r="B43" s="6">
        <v>44876</v>
      </c>
      <c r="C43" s="6">
        <v>44877</v>
      </c>
      <c r="D43" s="4">
        <v>205</v>
      </c>
      <c r="E43" s="4" t="str">
        <f>VLOOKUP(A43,HOP!A:L,12,0)</f>
        <v>205.00</v>
      </c>
      <c r="F43" s="4" t="str">
        <f>VLOOKUP(A43,HOP!A:C,3,0)</f>
        <v>2777805</v>
      </c>
      <c r="G43" s="4">
        <f t="shared" si="2"/>
        <v>0</v>
      </c>
      <c r="H43" s="4" t="str">
        <f t="shared" si="3"/>
        <v>，2777805</v>
      </c>
      <c r="I43" s="4" t="str">
        <f>VLOOKUP(A43,HOP!A:U,21,0)</f>
        <v>直连</v>
      </c>
    </row>
    <row r="44" s="4" customFormat="1" hidden="1" spans="1:9">
      <c r="A44" s="5">
        <v>21722824421</v>
      </c>
      <c r="B44" s="6">
        <v>44876</v>
      </c>
      <c r="C44" s="6">
        <v>44877</v>
      </c>
      <c r="D44" s="4">
        <v>338</v>
      </c>
      <c r="E44" s="4" t="str">
        <f>VLOOKUP(A44,HOP!A:L,12,0)</f>
        <v>338.00</v>
      </c>
      <c r="F44" s="4" t="str">
        <f>VLOOKUP(A44,HOP!A:C,3,0)</f>
        <v>2777818</v>
      </c>
      <c r="G44" s="4">
        <f t="shared" si="2"/>
        <v>0</v>
      </c>
      <c r="H44" s="4" t="str">
        <f t="shared" si="3"/>
        <v>，2777818</v>
      </c>
      <c r="I44" s="4" t="str">
        <f>VLOOKUP(A44,HOP!A:U,21,0)</f>
        <v>直连</v>
      </c>
    </row>
    <row r="45" s="4" customFormat="1" hidden="1" spans="1:9">
      <c r="A45" s="5">
        <v>21723218964</v>
      </c>
      <c r="B45" s="6">
        <v>44872</v>
      </c>
      <c r="C45" s="6">
        <v>44877</v>
      </c>
      <c r="D45" s="4">
        <v>6578</v>
      </c>
      <c r="E45" s="4" t="str">
        <f>VLOOKUP(A45,HOP!A:L,12,0)</f>
        <v>6578.00</v>
      </c>
      <c r="F45" s="4" t="str">
        <f>VLOOKUP(A45,HOP!A:C,3,0)</f>
        <v>2777872</v>
      </c>
      <c r="G45" s="4">
        <f t="shared" si="2"/>
        <v>0</v>
      </c>
      <c r="H45" s="4" t="str">
        <f t="shared" si="3"/>
        <v>，2777872</v>
      </c>
      <c r="I45" s="4" t="str">
        <f>VLOOKUP(A45,HOP!A:U,21,0)</f>
        <v>直采</v>
      </c>
    </row>
    <row r="46" s="4" customFormat="1" hidden="1" spans="1:9">
      <c r="A46" s="5">
        <v>21725285346</v>
      </c>
      <c r="B46" s="6">
        <v>44876</v>
      </c>
      <c r="C46" s="6">
        <v>44877</v>
      </c>
      <c r="D46" s="4">
        <v>1110</v>
      </c>
      <c r="E46" s="4" t="str">
        <f>VLOOKUP(A46,HOP!A:L,12,0)</f>
        <v>1110.00</v>
      </c>
      <c r="F46" s="4" t="str">
        <f>VLOOKUP(A46,HOP!A:C,3,0)</f>
        <v>2778337</v>
      </c>
      <c r="G46" s="4">
        <f t="shared" si="2"/>
        <v>0</v>
      </c>
      <c r="H46" s="4" t="str">
        <f t="shared" si="3"/>
        <v>，2778337</v>
      </c>
      <c r="I46" s="4" t="str">
        <f>VLOOKUP(A46,HOP!A:U,21,0)</f>
        <v>直连</v>
      </c>
    </row>
    <row r="47" s="4" customFormat="1" hidden="1" spans="1:9">
      <c r="A47" s="5">
        <v>21725522337</v>
      </c>
      <c r="B47" s="6">
        <v>44876</v>
      </c>
      <c r="C47" s="6">
        <v>44877</v>
      </c>
      <c r="D47" s="4">
        <v>242</v>
      </c>
      <c r="E47" s="4" t="str">
        <f>VLOOKUP(A47,HOP!A:L,12,0)</f>
        <v>242.00</v>
      </c>
      <c r="F47" s="4" t="str">
        <f>VLOOKUP(A47,HOP!A:C,3,0)</f>
        <v>2778392</v>
      </c>
      <c r="G47" s="4">
        <f t="shared" si="2"/>
        <v>0</v>
      </c>
      <c r="H47" s="4" t="str">
        <f t="shared" si="3"/>
        <v>，2778392</v>
      </c>
      <c r="I47" s="4" t="str">
        <f>VLOOKUP(A47,HOP!A:U,21,0)</f>
        <v>直连</v>
      </c>
    </row>
    <row r="48" s="4" customFormat="1" hidden="1" spans="1:9">
      <c r="A48" s="5">
        <v>21725754095</v>
      </c>
      <c r="B48" s="6">
        <v>44873</v>
      </c>
      <c r="C48" s="6">
        <v>44877</v>
      </c>
      <c r="D48" s="4">
        <v>3032</v>
      </c>
      <c r="E48" s="4" t="str">
        <f>VLOOKUP(A48,HOP!A:L,12,0)</f>
        <v>3032.00</v>
      </c>
      <c r="F48" s="4" t="str">
        <f>VLOOKUP(A48,HOP!A:C,3,0)</f>
        <v>2778421</v>
      </c>
      <c r="G48" s="4">
        <f t="shared" si="2"/>
        <v>0</v>
      </c>
      <c r="H48" s="4" t="str">
        <f t="shared" si="3"/>
        <v>，2778421</v>
      </c>
      <c r="I48" s="4" t="str">
        <f>VLOOKUP(A48,HOP!A:U,21,0)</f>
        <v>直采</v>
      </c>
    </row>
    <row r="49" s="4" customFormat="1" hidden="1" spans="1:9">
      <c r="A49" s="5">
        <v>21725876438</v>
      </c>
      <c r="B49" s="6">
        <v>44876</v>
      </c>
      <c r="C49" s="6">
        <v>44877</v>
      </c>
      <c r="D49" s="4">
        <v>546</v>
      </c>
      <c r="E49" s="4" t="str">
        <f>VLOOKUP(A49,HOP!A:L,12,0)</f>
        <v>546.00</v>
      </c>
      <c r="F49" s="4" t="str">
        <f>VLOOKUP(A49,HOP!A:C,3,0)</f>
        <v>2778475</v>
      </c>
      <c r="G49" s="4">
        <f t="shared" si="2"/>
        <v>0</v>
      </c>
      <c r="H49" s="4" t="str">
        <f t="shared" si="3"/>
        <v>，2778475</v>
      </c>
      <c r="I49" s="4" t="str">
        <f>VLOOKUP(A49,HOP!A:U,21,0)</f>
        <v>直连</v>
      </c>
    </row>
    <row r="50" s="4" customFormat="1" hidden="1" spans="1:9">
      <c r="A50" s="5">
        <v>21725955353</v>
      </c>
      <c r="B50" s="6">
        <v>44874</v>
      </c>
      <c r="C50" s="6">
        <v>44877</v>
      </c>
      <c r="D50" s="4">
        <v>6726</v>
      </c>
      <c r="E50" s="4" t="str">
        <f>VLOOKUP(A50,HOP!A:L,12,0)</f>
        <v>6726.00</v>
      </c>
      <c r="F50" s="4" t="str">
        <f>VLOOKUP(A50,HOP!A:C,3,0)</f>
        <v>2778531</v>
      </c>
      <c r="G50" s="4">
        <f t="shared" si="2"/>
        <v>0</v>
      </c>
      <c r="H50" s="4" t="str">
        <f t="shared" si="3"/>
        <v>，2778531</v>
      </c>
      <c r="I50" s="4" t="str">
        <f>VLOOKUP(A50,HOP!A:U,21,0)</f>
        <v>直连</v>
      </c>
    </row>
    <row r="51" s="4" customFormat="1" hidden="1" spans="1:9">
      <c r="A51" s="5">
        <v>21727192419</v>
      </c>
      <c r="B51" s="6">
        <v>44874</v>
      </c>
      <c r="C51" s="6">
        <v>44877</v>
      </c>
      <c r="D51" s="4">
        <v>2136</v>
      </c>
      <c r="E51" s="4" t="str">
        <f>VLOOKUP(A51,HOP!A:L,12,0)</f>
        <v>2136.00</v>
      </c>
      <c r="F51" s="4" t="str">
        <f>VLOOKUP(A51,HOP!A:C,3,0)</f>
        <v>2778814</v>
      </c>
      <c r="G51" s="4">
        <f t="shared" si="2"/>
        <v>0</v>
      </c>
      <c r="H51" s="4" t="str">
        <f t="shared" si="3"/>
        <v>，2778814</v>
      </c>
      <c r="I51" s="4" t="str">
        <f>VLOOKUP(A51,HOP!A:U,21,0)</f>
        <v>直连</v>
      </c>
    </row>
    <row r="52" s="4" customFormat="1" hidden="1" spans="1:9">
      <c r="A52" s="5">
        <v>21729384206</v>
      </c>
      <c r="B52" s="6">
        <v>44875</v>
      </c>
      <c r="C52" s="6">
        <v>44877</v>
      </c>
      <c r="D52" s="4">
        <v>874</v>
      </c>
      <c r="E52" s="4" t="str">
        <f>VLOOKUP(A52,HOP!A:L,12,0)</f>
        <v>874.00</v>
      </c>
      <c r="F52" s="4" t="str">
        <f>VLOOKUP(A52,HOP!A:C,3,0)</f>
        <v>2779344</v>
      </c>
      <c r="G52" s="4">
        <f t="shared" si="2"/>
        <v>0</v>
      </c>
      <c r="H52" s="4" t="str">
        <f t="shared" si="3"/>
        <v>，2779344</v>
      </c>
      <c r="I52" s="4" t="str">
        <f>VLOOKUP(A52,HOP!A:U,21,0)</f>
        <v>直连</v>
      </c>
    </row>
    <row r="53" s="4" customFormat="1" hidden="1" spans="1:9">
      <c r="A53" s="5">
        <v>21729867620</v>
      </c>
      <c r="B53" s="6">
        <v>44876</v>
      </c>
      <c r="C53" s="6">
        <v>44877</v>
      </c>
      <c r="D53" s="4">
        <v>606</v>
      </c>
      <c r="E53" s="4" t="str">
        <f>VLOOKUP(A53,HOP!A:L,12,0)</f>
        <v>606.00</v>
      </c>
      <c r="F53" s="4" t="str">
        <f>VLOOKUP(A53,HOP!A:C,3,0)</f>
        <v>2779478</v>
      </c>
      <c r="G53" s="4">
        <f t="shared" si="2"/>
        <v>0</v>
      </c>
      <c r="H53" s="4" t="str">
        <f t="shared" si="3"/>
        <v>，2779478</v>
      </c>
      <c r="I53" s="4" t="str">
        <f>VLOOKUP(A53,HOP!A:U,21,0)</f>
        <v>直连</v>
      </c>
    </row>
    <row r="54" s="4" customFormat="1" hidden="1" spans="1:9">
      <c r="A54" s="5">
        <v>21730308315</v>
      </c>
      <c r="B54" s="6">
        <v>44874</v>
      </c>
      <c r="C54" s="6">
        <v>44877</v>
      </c>
      <c r="D54" s="4">
        <v>827</v>
      </c>
      <c r="E54" s="4" t="str">
        <f>VLOOKUP(A54,HOP!A:L,12,0)</f>
        <v>827.00</v>
      </c>
      <c r="F54" s="4" t="str">
        <f>VLOOKUP(A54,HOP!A:C,3,0)</f>
        <v>2779574</v>
      </c>
      <c r="G54" s="4">
        <f t="shared" si="2"/>
        <v>0</v>
      </c>
      <c r="H54" s="4" t="str">
        <f t="shared" si="3"/>
        <v>，2779574</v>
      </c>
      <c r="I54" s="4" t="str">
        <f>VLOOKUP(A54,HOP!A:U,21,0)</f>
        <v>直连</v>
      </c>
    </row>
    <row r="55" s="4" customFormat="1" hidden="1" spans="1:9">
      <c r="A55" s="5">
        <v>21734171659</v>
      </c>
      <c r="B55" s="6">
        <v>44876</v>
      </c>
      <c r="C55" s="6">
        <v>44877</v>
      </c>
      <c r="D55" s="4">
        <v>3528</v>
      </c>
      <c r="E55" s="4" t="str">
        <f>VLOOKUP(A55,HOP!A:L,12,0)</f>
        <v>3528.00</v>
      </c>
      <c r="F55" s="4" t="str">
        <f>VLOOKUP(A55,HOP!A:C,3,0)</f>
        <v>2779916</v>
      </c>
      <c r="G55" s="4">
        <f t="shared" si="2"/>
        <v>0</v>
      </c>
      <c r="H55" s="4" t="str">
        <f t="shared" si="3"/>
        <v>，2779916</v>
      </c>
      <c r="I55" s="4" t="str">
        <f>VLOOKUP(A55,HOP!A:U,21,0)</f>
        <v>直连</v>
      </c>
    </row>
    <row r="56" s="4" customFormat="1" hidden="1" spans="1:9">
      <c r="A56" s="5">
        <v>21735260879</v>
      </c>
      <c r="B56" s="6">
        <v>44876</v>
      </c>
      <c r="C56" s="6">
        <v>44877</v>
      </c>
      <c r="D56" s="4">
        <v>872</v>
      </c>
      <c r="E56" s="4" t="str">
        <f>VLOOKUP(A56,HOP!A:L,12,0)</f>
        <v>872.00</v>
      </c>
      <c r="F56" s="4" t="str">
        <f>VLOOKUP(A56,HOP!A:C,3,0)</f>
        <v>2780180</v>
      </c>
      <c r="G56" s="4">
        <f t="shared" si="2"/>
        <v>0</v>
      </c>
      <c r="H56" s="4" t="str">
        <f t="shared" si="3"/>
        <v>，2780180</v>
      </c>
      <c r="I56" s="4" t="str">
        <f>VLOOKUP(A56,HOP!A:U,21,0)</f>
        <v>直采</v>
      </c>
    </row>
    <row r="57" s="4" customFormat="1" hidden="1" spans="1:9">
      <c r="A57" s="5">
        <v>21738871834</v>
      </c>
      <c r="B57" s="6">
        <v>44876</v>
      </c>
      <c r="C57" s="6">
        <v>44877</v>
      </c>
      <c r="D57" s="4">
        <v>842</v>
      </c>
      <c r="E57" s="4" t="str">
        <f>VLOOKUP(A57,HOP!A:L,12,0)</f>
        <v>842.00</v>
      </c>
      <c r="F57" s="4" t="str">
        <f>VLOOKUP(A57,HOP!A:C,3,0)</f>
        <v>2781339</v>
      </c>
      <c r="G57" s="4">
        <f t="shared" si="2"/>
        <v>0</v>
      </c>
      <c r="H57" s="4" t="str">
        <f t="shared" si="3"/>
        <v>，2781339</v>
      </c>
      <c r="I57" s="4" t="str">
        <f>VLOOKUP(A57,HOP!A:U,21,0)</f>
        <v>直连</v>
      </c>
    </row>
    <row r="58" s="4" customFormat="1" hidden="1" spans="1:9">
      <c r="A58" s="5">
        <v>21741333041</v>
      </c>
      <c r="B58" s="6">
        <v>44876</v>
      </c>
      <c r="C58" s="6">
        <v>44877</v>
      </c>
      <c r="D58" s="4">
        <v>662</v>
      </c>
      <c r="E58" s="4" t="str">
        <f>VLOOKUP(A58,HOP!A:L,12,0)</f>
        <v>662.00</v>
      </c>
      <c r="F58" s="4" t="str">
        <f>VLOOKUP(A58,HOP!A:C,3,0)</f>
        <v>2782165</v>
      </c>
      <c r="G58" s="4">
        <f t="shared" si="2"/>
        <v>0</v>
      </c>
      <c r="H58" s="4" t="str">
        <f t="shared" si="3"/>
        <v>，2782165</v>
      </c>
      <c r="I58" s="4" t="str">
        <f>VLOOKUP(A58,HOP!A:U,21,0)</f>
        <v>直连</v>
      </c>
    </row>
    <row r="59" s="4" customFormat="1" hidden="1" spans="1:9">
      <c r="A59" s="5">
        <v>21741908960</v>
      </c>
      <c r="B59" s="6">
        <v>44874</v>
      </c>
      <c r="C59" s="6">
        <v>44877</v>
      </c>
      <c r="D59" s="4">
        <v>1833</v>
      </c>
      <c r="E59" s="4" t="str">
        <f>VLOOKUP(A59,HOP!A:L,12,0)</f>
        <v>1833.00</v>
      </c>
      <c r="F59" s="4" t="str">
        <f>VLOOKUP(A59,HOP!A:C,3,0)</f>
        <v>2782424</v>
      </c>
      <c r="G59" s="4">
        <f t="shared" si="2"/>
        <v>0</v>
      </c>
      <c r="H59" s="4" t="str">
        <f t="shared" si="3"/>
        <v>，2782424</v>
      </c>
      <c r="I59" s="4" t="str">
        <f>VLOOKUP(A59,HOP!A:U,21,0)</f>
        <v>直连</v>
      </c>
    </row>
    <row r="60" s="4" customFormat="1" hidden="1" spans="1:9">
      <c r="A60" s="5">
        <v>21749254248</v>
      </c>
      <c r="B60" s="6">
        <v>44876</v>
      </c>
      <c r="C60" s="6">
        <v>44877</v>
      </c>
      <c r="D60" s="4">
        <v>1222</v>
      </c>
      <c r="E60" s="4" t="str">
        <f>VLOOKUP(A60,HOP!A:L,12,0)</f>
        <v>1222.00</v>
      </c>
      <c r="F60" s="4" t="str">
        <f>VLOOKUP(A60,HOP!A:C,3,0)</f>
        <v>2783915</v>
      </c>
      <c r="G60" s="4">
        <f t="shared" si="2"/>
        <v>0</v>
      </c>
      <c r="H60" s="4" t="str">
        <f t="shared" si="3"/>
        <v>，2783915</v>
      </c>
      <c r="I60" s="4" t="str">
        <f>VLOOKUP(A60,HOP!A:U,21,0)</f>
        <v>直连</v>
      </c>
    </row>
    <row r="61" s="4" customFormat="1" hidden="1" spans="1:9">
      <c r="A61" s="5">
        <v>21750195200</v>
      </c>
      <c r="B61" s="6">
        <v>44876</v>
      </c>
      <c r="C61" s="6">
        <v>44877</v>
      </c>
      <c r="D61" s="4">
        <v>214</v>
      </c>
      <c r="E61" s="4" t="str">
        <f>VLOOKUP(A61,HOP!A:L,12,0)</f>
        <v>214.00</v>
      </c>
      <c r="F61" s="4" t="str">
        <f>VLOOKUP(A61,HOP!A:C,3,0)</f>
        <v>2784262</v>
      </c>
      <c r="G61" s="4">
        <f t="shared" si="2"/>
        <v>0</v>
      </c>
      <c r="H61" s="4" t="str">
        <f t="shared" si="3"/>
        <v>，2784262</v>
      </c>
      <c r="I61" s="4" t="str">
        <f>VLOOKUP(A61,HOP!A:U,21,0)</f>
        <v>直采</v>
      </c>
    </row>
    <row r="62" s="4" customFormat="1" hidden="1" spans="1:9">
      <c r="A62" s="5">
        <v>21754294898</v>
      </c>
      <c r="B62" s="6">
        <v>44875</v>
      </c>
      <c r="C62" s="6">
        <v>44877</v>
      </c>
      <c r="D62" s="4">
        <v>714</v>
      </c>
      <c r="E62" s="4" t="str">
        <f>VLOOKUP(A62,HOP!A:L,12,0)</f>
        <v>714.00</v>
      </c>
      <c r="F62" s="4" t="str">
        <f>VLOOKUP(A62,HOP!A:C,3,0)</f>
        <v>2785736</v>
      </c>
      <c r="G62" s="4">
        <f t="shared" si="2"/>
        <v>0</v>
      </c>
      <c r="H62" s="4" t="str">
        <f t="shared" si="3"/>
        <v>，2785736</v>
      </c>
      <c r="I62" s="4" t="str">
        <f>VLOOKUP(A62,HOP!A:U,21,0)</f>
        <v>直连</v>
      </c>
    </row>
    <row r="63" s="4" customFormat="1" hidden="1" spans="1:9">
      <c r="A63" s="5">
        <v>999221754308450</v>
      </c>
      <c r="B63" s="6">
        <v>44875</v>
      </c>
      <c r="C63" s="6">
        <v>44877</v>
      </c>
      <c r="D63" s="4">
        <v>212</v>
      </c>
      <c r="E63" s="4" t="str">
        <f>VLOOKUP(A63,HOP!A:L,12,0)</f>
        <v>212.00</v>
      </c>
      <c r="F63" s="4" t="str">
        <f>VLOOKUP(A63,HOP!A:C,3,0)</f>
        <v>2785739</v>
      </c>
      <c r="G63" s="4">
        <f t="shared" si="2"/>
        <v>0</v>
      </c>
      <c r="H63" s="4" t="str">
        <f t="shared" si="3"/>
        <v>，2785739</v>
      </c>
      <c r="I63" s="4" t="str">
        <f>VLOOKUP(A63,HOP!A:U,21,0)</f>
        <v>直连</v>
      </c>
    </row>
    <row r="64" s="4" customFormat="1" hidden="1" spans="1:9">
      <c r="A64" s="5">
        <v>21758402085</v>
      </c>
      <c r="B64" s="6">
        <v>44875</v>
      </c>
      <c r="C64" s="6">
        <v>44877</v>
      </c>
      <c r="D64" s="4">
        <v>1102</v>
      </c>
      <c r="E64" s="4" t="str">
        <f>VLOOKUP(A64,HOP!A:L,12,0)</f>
        <v>1102.00</v>
      </c>
      <c r="F64" s="4" t="str">
        <f>VLOOKUP(A64,HOP!A:C,3,0)</f>
        <v>2786095</v>
      </c>
      <c r="G64" s="4">
        <f t="shared" si="2"/>
        <v>0</v>
      </c>
      <c r="H64" s="4" t="str">
        <f t="shared" si="3"/>
        <v>，2786095</v>
      </c>
      <c r="I64" s="4" t="str">
        <f>VLOOKUP(A64,HOP!A:U,21,0)</f>
        <v>直连</v>
      </c>
    </row>
    <row r="65" s="4" customFormat="1" hidden="1" spans="1:9">
      <c r="A65" s="5">
        <v>21759734858</v>
      </c>
      <c r="B65" s="6">
        <v>44876</v>
      </c>
      <c r="C65" s="6">
        <v>44877</v>
      </c>
      <c r="D65" s="4">
        <v>634</v>
      </c>
      <c r="E65" s="4" t="str">
        <f>VLOOKUP(A65,HOP!A:L,12,0)</f>
        <v>634.00</v>
      </c>
      <c r="F65" s="4" t="str">
        <f>VLOOKUP(A65,HOP!A:C,3,0)</f>
        <v>2786401</v>
      </c>
      <c r="G65" s="4">
        <f t="shared" si="2"/>
        <v>0</v>
      </c>
      <c r="H65" s="4" t="str">
        <f t="shared" si="3"/>
        <v>，2786401</v>
      </c>
      <c r="I65" s="4" t="str">
        <f>VLOOKUP(A65,HOP!A:U,21,0)</f>
        <v>直连</v>
      </c>
    </row>
    <row r="66" s="4" customFormat="1" hidden="1" spans="1:9">
      <c r="A66" s="5">
        <v>21760298770</v>
      </c>
      <c r="B66" s="6">
        <v>44876</v>
      </c>
      <c r="C66" s="6">
        <v>44877</v>
      </c>
      <c r="D66" s="4">
        <v>330</v>
      </c>
      <c r="E66" s="4" t="str">
        <f>VLOOKUP(A66,HOP!A:L,12,0)</f>
        <v>330.00</v>
      </c>
      <c r="F66" s="4" t="str">
        <f>VLOOKUP(A66,HOP!A:C,3,0)</f>
        <v>2786589</v>
      </c>
      <c r="G66" s="4">
        <f t="shared" si="2"/>
        <v>0</v>
      </c>
      <c r="H66" s="4" t="str">
        <f t="shared" si="3"/>
        <v>，2786589</v>
      </c>
      <c r="I66" s="4" t="str">
        <f>VLOOKUP(A66,HOP!A:U,21,0)</f>
        <v>直连</v>
      </c>
    </row>
    <row r="67" s="4" customFormat="1" hidden="1" spans="1:9">
      <c r="A67" s="5">
        <v>21761561281</v>
      </c>
      <c r="B67" s="6">
        <v>44876</v>
      </c>
      <c r="C67" s="6">
        <v>44877</v>
      </c>
      <c r="D67" s="4">
        <v>1371</v>
      </c>
      <c r="E67" s="4" t="str">
        <f>VLOOKUP(A67,HOP!A:L,12,0)</f>
        <v>1371.00</v>
      </c>
      <c r="F67" s="4" t="str">
        <f>VLOOKUP(A67,HOP!A:C,3,0)</f>
        <v>2787025</v>
      </c>
      <c r="G67" s="4">
        <f t="shared" ref="G67:G98" si="4">D67-E67</f>
        <v>0</v>
      </c>
      <c r="H67" s="4" t="str">
        <f t="shared" ref="H67:H98" si="5">$H$1&amp;F67</f>
        <v>，2787025</v>
      </c>
      <c r="I67" s="4" t="str">
        <f>VLOOKUP(A67,HOP!A:U,21,0)</f>
        <v>直连</v>
      </c>
    </row>
    <row r="68" s="4" customFormat="1" hidden="1" spans="1:9">
      <c r="A68" s="5">
        <v>21762134344</v>
      </c>
      <c r="B68" s="6">
        <v>44876</v>
      </c>
      <c r="C68" s="6">
        <v>44877</v>
      </c>
      <c r="D68" s="4">
        <v>208</v>
      </c>
      <c r="E68" s="4" t="str">
        <f>VLOOKUP(A68,HOP!A:L,12,0)</f>
        <v>208.00</v>
      </c>
      <c r="F68" s="4" t="str">
        <f>VLOOKUP(A68,HOP!A:C,3,0)</f>
        <v>2787287</v>
      </c>
      <c r="G68" s="4">
        <f t="shared" si="4"/>
        <v>0</v>
      </c>
      <c r="H68" s="4" t="str">
        <f t="shared" si="5"/>
        <v>，2787287</v>
      </c>
      <c r="I68" s="4" t="str">
        <f>VLOOKUP(A68,HOP!A:U,21,0)</f>
        <v>直连</v>
      </c>
    </row>
    <row r="69" s="4" customFormat="1" hidden="1" spans="1:9">
      <c r="A69" s="5">
        <v>21763338469</v>
      </c>
      <c r="B69" s="6">
        <v>44876</v>
      </c>
      <c r="C69" s="6">
        <v>44877</v>
      </c>
      <c r="D69" s="4">
        <v>329</v>
      </c>
      <c r="E69" s="4" t="str">
        <f>VLOOKUP(A69,HOP!A:L,12,0)</f>
        <v>329.00</v>
      </c>
      <c r="F69" s="4" t="str">
        <f>VLOOKUP(A69,HOP!A:C,3,0)</f>
        <v>2787614</v>
      </c>
      <c r="G69" s="4">
        <f t="shared" si="4"/>
        <v>0</v>
      </c>
      <c r="H69" s="4" t="str">
        <f t="shared" si="5"/>
        <v>，2787614</v>
      </c>
      <c r="I69" s="4" t="str">
        <f>VLOOKUP(A69,HOP!A:U,21,0)</f>
        <v>直连</v>
      </c>
    </row>
    <row r="70" s="4" customFormat="1" hidden="1" spans="1:9">
      <c r="A70" s="5">
        <v>21763649868</v>
      </c>
      <c r="B70" s="6">
        <v>44876</v>
      </c>
      <c r="C70" s="6">
        <v>44877</v>
      </c>
      <c r="D70" s="4">
        <v>446</v>
      </c>
      <c r="E70" s="4" t="str">
        <f>VLOOKUP(A70,HOP!A:L,12,0)</f>
        <v>446.00</v>
      </c>
      <c r="F70" s="4" t="str">
        <f>VLOOKUP(A70,HOP!A:C,3,0)</f>
        <v>2787700</v>
      </c>
      <c r="G70" s="4">
        <f t="shared" si="4"/>
        <v>0</v>
      </c>
      <c r="H70" s="4" t="str">
        <f t="shared" si="5"/>
        <v>，2787700</v>
      </c>
      <c r="I70" s="4" t="str">
        <f>VLOOKUP(A70,HOP!A:U,21,0)</f>
        <v>直连</v>
      </c>
    </row>
    <row r="71" s="4" customFormat="1" hidden="1" spans="1:9">
      <c r="A71" s="5">
        <v>21764247863</v>
      </c>
      <c r="B71" s="6">
        <v>44875</v>
      </c>
      <c r="C71" s="6">
        <v>44877</v>
      </c>
      <c r="D71" s="4">
        <v>1446</v>
      </c>
      <c r="E71" s="4" t="str">
        <f>VLOOKUP(A71,HOP!A:L,12,0)</f>
        <v>1446.00</v>
      </c>
      <c r="F71" s="4" t="str">
        <f>VLOOKUP(A71,HOP!A:C,3,0)</f>
        <v>2787894</v>
      </c>
      <c r="G71" s="4">
        <f t="shared" si="4"/>
        <v>0</v>
      </c>
      <c r="H71" s="4" t="str">
        <f t="shared" si="5"/>
        <v>，2787894</v>
      </c>
      <c r="I71" s="4" t="str">
        <f>VLOOKUP(A71,HOP!A:U,21,0)</f>
        <v>直连</v>
      </c>
    </row>
    <row r="72" s="4" customFormat="1" hidden="1" spans="1:9">
      <c r="A72" s="5">
        <v>999221764878763</v>
      </c>
      <c r="B72" s="6">
        <v>44875</v>
      </c>
      <c r="C72" s="6">
        <v>44877</v>
      </c>
      <c r="D72" s="4">
        <v>1052</v>
      </c>
      <c r="E72" s="4" t="str">
        <f>VLOOKUP(A72,HOP!A:L,12,0)</f>
        <v>1052.00</v>
      </c>
      <c r="F72" s="4" t="str">
        <f>VLOOKUP(A72,HOP!A:C,3,0)</f>
        <v>2788067</v>
      </c>
      <c r="G72" s="4">
        <f t="shared" si="4"/>
        <v>0</v>
      </c>
      <c r="H72" s="4" t="str">
        <f t="shared" si="5"/>
        <v>，2788067</v>
      </c>
      <c r="I72" s="4" t="str">
        <f>VLOOKUP(A72,HOP!A:U,21,0)</f>
        <v>直连</v>
      </c>
    </row>
    <row r="73" s="4" customFormat="1" hidden="1" spans="1:9">
      <c r="A73" s="5">
        <v>21765203788</v>
      </c>
      <c r="B73" s="6">
        <v>44876</v>
      </c>
      <c r="C73" s="6">
        <v>44877</v>
      </c>
      <c r="D73" s="4">
        <v>641</v>
      </c>
      <c r="E73" s="4" t="str">
        <f>VLOOKUP(A73,HOP!A:L,12,0)</f>
        <v>641.00</v>
      </c>
      <c r="F73" s="4" t="str">
        <f>VLOOKUP(A73,HOP!A:C,3,0)</f>
        <v>2788177</v>
      </c>
      <c r="G73" s="4">
        <f t="shared" si="4"/>
        <v>0</v>
      </c>
      <c r="H73" s="4" t="str">
        <f t="shared" si="5"/>
        <v>，2788177</v>
      </c>
      <c r="I73" s="4" t="str">
        <f>VLOOKUP(A73,HOP!A:U,21,0)</f>
        <v>直连</v>
      </c>
    </row>
    <row r="74" s="4" customFormat="1" hidden="1" spans="1:9">
      <c r="A74" s="5">
        <v>21765750068</v>
      </c>
      <c r="B74" s="6">
        <v>44876</v>
      </c>
      <c r="C74" s="6">
        <v>44877</v>
      </c>
      <c r="D74" s="4">
        <v>792</v>
      </c>
      <c r="E74" s="4" t="str">
        <f>VLOOKUP(A74,HOP!A:L,12,0)</f>
        <v>792.00</v>
      </c>
      <c r="F74" s="4" t="str">
        <f>VLOOKUP(A74,HOP!A:C,3,0)</f>
        <v>2788390</v>
      </c>
      <c r="G74" s="4">
        <f t="shared" si="4"/>
        <v>0</v>
      </c>
      <c r="H74" s="4" t="str">
        <f t="shared" si="5"/>
        <v>，2788390</v>
      </c>
      <c r="I74" s="4" t="str">
        <f>VLOOKUP(A74,HOP!A:U,21,0)</f>
        <v>直连</v>
      </c>
    </row>
    <row r="75" s="4" customFormat="1" hidden="1" spans="1:9">
      <c r="A75" s="5">
        <v>21766009839</v>
      </c>
      <c r="B75" s="6">
        <v>44876</v>
      </c>
      <c r="C75" s="6">
        <v>44877</v>
      </c>
      <c r="D75" s="4">
        <v>164</v>
      </c>
      <c r="E75" s="4" t="str">
        <f>VLOOKUP(A75,HOP!A:L,12,0)</f>
        <v>164.00</v>
      </c>
      <c r="F75" s="4" t="str">
        <f>VLOOKUP(A75,HOP!A:C,3,0)</f>
        <v>2788489</v>
      </c>
      <c r="G75" s="4">
        <f t="shared" si="4"/>
        <v>0</v>
      </c>
      <c r="H75" s="4" t="str">
        <f t="shared" si="5"/>
        <v>，2788489</v>
      </c>
      <c r="I75" s="4" t="str">
        <f>VLOOKUP(A75,HOP!A:U,21,0)</f>
        <v>直连</v>
      </c>
    </row>
    <row r="76" s="4" customFormat="1" hidden="1" spans="1:9">
      <c r="A76" s="5">
        <v>21766242238</v>
      </c>
      <c r="B76" s="6">
        <v>44876</v>
      </c>
      <c r="C76" s="6">
        <v>44877</v>
      </c>
      <c r="D76" s="4">
        <v>175</v>
      </c>
      <c r="E76" s="4" t="str">
        <f>VLOOKUP(A76,HOP!A:L,12,0)</f>
        <v>175.00</v>
      </c>
      <c r="F76" s="4" t="str">
        <f>VLOOKUP(A76,HOP!A:C,3,0)</f>
        <v>2788562</v>
      </c>
      <c r="G76" s="4">
        <f t="shared" si="4"/>
        <v>0</v>
      </c>
      <c r="H76" s="4" t="str">
        <f t="shared" si="5"/>
        <v>，2788562</v>
      </c>
      <c r="I76" s="4" t="str">
        <f>VLOOKUP(A76,HOP!A:U,21,0)</f>
        <v>直连</v>
      </c>
    </row>
    <row r="77" s="4" customFormat="1" hidden="1" spans="1:9">
      <c r="A77" s="5">
        <v>21766662762</v>
      </c>
      <c r="B77" s="6">
        <v>44876</v>
      </c>
      <c r="C77" s="6">
        <v>44877</v>
      </c>
      <c r="D77" s="4">
        <v>326</v>
      </c>
      <c r="E77" s="4" t="str">
        <f>VLOOKUP(A77,HOP!A:L,12,0)</f>
        <v>326.00</v>
      </c>
      <c r="F77" s="4" t="str">
        <f>VLOOKUP(A77,HOP!A:C,3,0)</f>
        <v>2788714</v>
      </c>
      <c r="G77" s="4">
        <f t="shared" si="4"/>
        <v>0</v>
      </c>
      <c r="H77" s="4" t="str">
        <f t="shared" si="5"/>
        <v>，2788714</v>
      </c>
      <c r="I77" s="4" t="str">
        <f>VLOOKUP(A77,HOP!A:U,21,0)</f>
        <v>直连</v>
      </c>
    </row>
    <row r="78" s="4" customFormat="1" hidden="1" spans="1:9">
      <c r="A78" s="5">
        <v>21767537889</v>
      </c>
      <c r="B78" s="6">
        <v>44876</v>
      </c>
      <c r="C78" s="6">
        <v>44877</v>
      </c>
      <c r="D78" s="4">
        <v>341</v>
      </c>
      <c r="E78" s="4" t="str">
        <f>VLOOKUP(A78,HOP!A:L,12,0)</f>
        <v>341.00</v>
      </c>
      <c r="F78" s="4" t="str">
        <f>VLOOKUP(A78,HOP!A:C,3,0)</f>
        <v>2789036</v>
      </c>
      <c r="G78" s="4">
        <f t="shared" si="4"/>
        <v>0</v>
      </c>
      <c r="H78" s="4" t="str">
        <f t="shared" si="5"/>
        <v>，2789036</v>
      </c>
      <c r="I78" s="4" t="str">
        <f>VLOOKUP(A78,HOP!A:U,21,0)</f>
        <v>直连</v>
      </c>
    </row>
    <row r="79" s="4" customFormat="1" hidden="1" spans="1:9">
      <c r="A79" s="5">
        <v>21767544987</v>
      </c>
      <c r="B79" s="6">
        <v>44875</v>
      </c>
      <c r="C79" s="6">
        <v>44877</v>
      </c>
      <c r="D79" s="4">
        <v>979</v>
      </c>
      <c r="E79" s="4" t="str">
        <f>VLOOKUP(A79,HOP!A:L,12,0)</f>
        <v>979.00</v>
      </c>
      <c r="F79" s="4" t="str">
        <f>VLOOKUP(A79,HOP!A:C,3,0)</f>
        <v>2789039</v>
      </c>
      <c r="G79" s="4">
        <f t="shared" si="4"/>
        <v>0</v>
      </c>
      <c r="H79" s="4" t="str">
        <f t="shared" si="5"/>
        <v>，2789039</v>
      </c>
      <c r="I79" s="4" t="str">
        <f>VLOOKUP(A79,HOP!A:U,21,0)</f>
        <v>直连</v>
      </c>
    </row>
    <row r="80" s="4" customFormat="1" hidden="1" spans="1:9">
      <c r="A80" s="5">
        <v>21767572145</v>
      </c>
      <c r="B80" s="6">
        <v>44876</v>
      </c>
      <c r="C80" s="6">
        <v>44877</v>
      </c>
      <c r="D80" s="4">
        <v>188</v>
      </c>
      <c r="E80" s="4" t="str">
        <f>VLOOKUP(A80,HOP!A:L,12,0)</f>
        <v>188.00</v>
      </c>
      <c r="F80" s="4" t="str">
        <f>VLOOKUP(A80,HOP!A:C,3,0)</f>
        <v>2789044</v>
      </c>
      <c r="G80" s="4">
        <f t="shared" si="4"/>
        <v>0</v>
      </c>
      <c r="H80" s="4" t="str">
        <f t="shared" si="5"/>
        <v>，2789044</v>
      </c>
      <c r="I80" s="4" t="str">
        <f>VLOOKUP(A80,HOP!A:U,21,0)</f>
        <v>直连</v>
      </c>
    </row>
    <row r="81" s="4" customFormat="1" hidden="1" spans="1:9">
      <c r="A81" s="5">
        <v>21768026830</v>
      </c>
      <c r="B81" s="6">
        <v>44876</v>
      </c>
      <c r="C81" s="6">
        <v>44877</v>
      </c>
      <c r="D81" s="4">
        <v>633</v>
      </c>
      <c r="E81" s="4" t="str">
        <f>VLOOKUP(A81,HOP!A:L,12,0)</f>
        <v>633.00</v>
      </c>
      <c r="F81" s="4" t="str">
        <f>VLOOKUP(A81,HOP!A:C,3,0)</f>
        <v>2789296</v>
      </c>
      <c r="G81" s="4">
        <f t="shared" si="4"/>
        <v>0</v>
      </c>
      <c r="H81" s="4" t="str">
        <f t="shared" si="5"/>
        <v>，2789296</v>
      </c>
      <c r="I81" s="4" t="str">
        <f>VLOOKUP(A81,HOP!A:U,21,0)</f>
        <v>直连</v>
      </c>
    </row>
    <row r="82" s="4" customFormat="1" hidden="1" spans="1:9">
      <c r="A82" s="5">
        <v>21772240199</v>
      </c>
      <c r="B82" s="6">
        <v>44876</v>
      </c>
      <c r="C82" s="6">
        <v>44877</v>
      </c>
      <c r="D82" s="4">
        <v>426</v>
      </c>
      <c r="E82" s="4" t="str">
        <f>VLOOKUP(A82,HOP!A:L,12,0)</f>
        <v>426.00</v>
      </c>
      <c r="F82" s="4" t="str">
        <f>VLOOKUP(A82,HOP!A:C,3,0)</f>
        <v>2789603</v>
      </c>
      <c r="G82" s="4">
        <f t="shared" si="4"/>
        <v>0</v>
      </c>
      <c r="H82" s="4" t="str">
        <f t="shared" si="5"/>
        <v>，2789603</v>
      </c>
      <c r="I82" s="4" t="str">
        <f>VLOOKUP(A82,HOP!A:U,21,0)</f>
        <v>直连</v>
      </c>
    </row>
    <row r="83" s="4" customFormat="1" hidden="1" spans="1:9">
      <c r="A83" s="5">
        <v>21772613093</v>
      </c>
      <c r="B83" s="6">
        <v>44876</v>
      </c>
      <c r="C83" s="6">
        <v>44877</v>
      </c>
      <c r="D83" s="4">
        <v>990</v>
      </c>
      <c r="E83" s="4" t="str">
        <f>VLOOKUP(A83,HOP!A:L,12,0)</f>
        <v>990.00</v>
      </c>
      <c r="F83" s="4" t="str">
        <f>VLOOKUP(A83,HOP!A:C,3,0)</f>
        <v>2789690</v>
      </c>
      <c r="G83" s="4">
        <f t="shared" si="4"/>
        <v>0</v>
      </c>
      <c r="H83" s="4" t="str">
        <f t="shared" si="5"/>
        <v>，2789690</v>
      </c>
      <c r="I83" s="4" t="str">
        <f>VLOOKUP(A83,HOP!A:U,21,0)</f>
        <v>直连</v>
      </c>
    </row>
    <row r="84" s="4" customFormat="1" hidden="1" spans="1:9">
      <c r="A84" s="5">
        <v>21772625008</v>
      </c>
      <c r="B84" s="6">
        <v>44876</v>
      </c>
      <c r="C84" s="6">
        <v>44877</v>
      </c>
      <c r="D84" s="4">
        <v>235</v>
      </c>
      <c r="E84" s="4" t="str">
        <f>VLOOKUP(A84,HOP!A:L,12,0)</f>
        <v>235.00</v>
      </c>
      <c r="F84" s="4" t="str">
        <f>VLOOKUP(A84,HOP!A:C,3,0)</f>
        <v>2789703</v>
      </c>
      <c r="G84" s="4">
        <f t="shared" si="4"/>
        <v>0</v>
      </c>
      <c r="H84" s="4" t="str">
        <f t="shared" si="5"/>
        <v>，2789703</v>
      </c>
      <c r="I84" s="4" t="str">
        <f>VLOOKUP(A84,HOP!A:U,21,0)</f>
        <v>直连</v>
      </c>
    </row>
    <row r="85" s="4" customFormat="1" hidden="1" spans="1:9">
      <c r="A85" s="5">
        <v>21772647170</v>
      </c>
      <c r="B85" s="6">
        <v>44876</v>
      </c>
      <c r="C85" s="6">
        <v>44877</v>
      </c>
      <c r="D85" s="4">
        <v>554</v>
      </c>
      <c r="E85" s="4" t="str">
        <f>VLOOKUP(A85,HOP!A:L,12,0)</f>
        <v>554.00</v>
      </c>
      <c r="F85" s="4" t="str">
        <f>VLOOKUP(A85,HOP!A:C,3,0)</f>
        <v>2789719</v>
      </c>
      <c r="G85" s="4">
        <f t="shared" si="4"/>
        <v>0</v>
      </c>
      <c r="H85" s="4" t="str">
        <f t="shared" si="5"/>
        <v>，2789719</v>
      </c>
      <c r="I85" s="4" t="str">
        <f>VLOOKUP(A85,HOP!A:U,21,0)</f>
        <v>直连</v>
      </c>
    </row>
    <row r="86" s="4" customFormat="1" hidden="1" spans="1:9">
      <c r="A86" s="5">
        <v>21772665050</v>
      </c>
      <c r="B86" s="6">
        <v>44876</v>
      </c>
      <c r="C86" s="6">
        <v>44877</v>
      </c>
      <c r="D86" s="4">
        <v>4192</v>
      </c>
      <c r="E86" s="4" t="str">
        <f>VLOOKUP(A86,HOP!A:L,12,0)</f>
        <v>4192.00</v>
      </c>
      <c r="F86" s="4" t="str">
        <f>VLOOKUP(A86,HOP!A:C,3,0)</f>
        <v>2789743</v>
      </c>
      <c r="G86" s="4">
        <f t="shared" si="4"/>
        <v>0</v>
      </c>
      <c r="H86" s="4" t="str">
        <f t="shared" si="5"/>
        <v>，2789743</v>
      </c>
      <c r="I86" s="4" t="str">
        <f>VLOOKUP(A86,HOP!A:U,21,0)</f>
        <v>直连</v>
      </c>
    </row>
    <row r="87" s="4" customFormat="1" hidden="1" spans="1:9">
      <c r="A87" s="5">
        <v>21772822676</v>
      </c>
      <c r="B87" s="6">
        <v>44876</v>
      </c>
      <c r="C87" s="6">
        <v>44877</v>
      </c>
      <c r="D87" s="4">
        <v>585</v>
      </c>
      <c r="E87" s="4" t="str">
        <f>VLOOKUP(A87,HOP!A:L,12,0)</f>
        <v>585.00</v>
      </c>
      <c r="F87" s="4" t="str">
        <f>VLOOKUP(A87,HOP!A:C,3,0)</f>
        <v>2789866</v>
      </c>
      <c r="G87" s="4">
        <f t="shared" si="4"/>
        <v>0</v>
      </c>
      <c r="H87" s="4" t="str">
        <f t="shared" si="5"/>
        <v>，2789866</v>
      </c>
      <c r="I87" s="4" t="str">
        <f>VLOOKUP(A87,HOP!A:U,21,0)</f>
        <v>直连</v>
      </c>
    </row>
    <row r="88" s="4" customFormat="1" hidden="1" spans="1:9">
      <c r="A88" s="5">
        <v>21772947814</v>
      </c>
      <c r="B88" s="6">
        <v>44876</v>
      </c>
      <c r="C88" s="6">
        <v>44877</v>
      </c>
      <c r="D88" s="4">
        <v>1152</v>
      </c>
      <c r="E88" s="4" t="str">
        <f>VLOOKUP(A88,HOP!A:L,12,0)</f>
        <v>1152.00</v>
      </c>
      <c r="F88" s="4" t="str">
        <f>VLOOKUP(A88,HOP!A:C,3,0)</f>
        <v>2789896</v>
      </c>
      <c r="G88" s="4">
        <f t="shared" si="4"/>
        <v>0</v>
      </c>
      <c r="H88" s="4" t="str">
        <f t="shared" si="5"/>
        <v>，2789896</v>
      </c>
      <c r="I88" s="4" t="str">
        <f>VLOOKUP(A88,HOP!A:U,21,0)</f>
        <v>直连</v>
      </c>
    </row>
    <row r="89" s="4" customFormat="1" hidden="1" spans="1:9">
      <c r="A89" s="5">
        <v>21773048941</v>
      </c>
      <c r="B89" s="6">
        <v>44876</v>
      </c>
      <c r="C89" s="6">
        <v>44877</v>
      </c>
      <c r="D89" s="4">
        <v>676</v>
      </c>
      <c r="E89" s="4" t="str">
        <f>VLOOKUP(A89,HOP!A:L,12,0)</f>
        <v>676.00</v>
      </c>
      <c r="F89" s="4" t="str">
        <f>VLOOKUP(A89,HOP!A:C,3,0)</f>
        <v>2789934</v>
      </c>
      <c r="G89" s="4">
        <f t="shared" si="4"/>
        <v>0</v>
      </c>
      <c r="H89" s="4" t="str">
        <f t="shared" si="5"/>
        <v>，2789934</v>
      </c>
      <c r="I89" s="4" t="str">
        <f>VLOOKUP(A89,HOP!A:U,21,0)</f>
        <v>直连</v>
      </c>
    </row>
    <row r="90" s="4" customFormat="1" hidden="1" spans="1:9">
      <c r="A90" s="5">
        <v>21773337475</v>
      </c>
      <c r="B90" s="6">
        <v>44876</v>
      </c>
      <c r="C90" s="6">
        <v>44877</v>
      </c>
      <c r="D90" s="4">
        <v>185</v>
      </c>
      <c r="E90" s="4" t="str">
        <f>VLOOKUP(A90,HOP!A:L,12,0)</f>
        <v>185.00</v>
      </c>
      <c r="F90" s="4" t="str">
        <f>VLOOKUP(A90,HOP!A:C,3,0)</f>
        <v>2790027</v>
      </c>
      <c r="G90" s="4">
        <f t="shared" si="4"/>
        <v>0</v>
      </c>
      <c r="H90" s="4" t="str">
        <f t="shared" si="5"/>
        <v>，2790027</v>
      </c>
      <c r="I90" s="4" t="str">
        <f>VLOOKUP(A90,HOP!A:U,21,0)</f>
        <v>直连</v>
      </c>
    </row>
    <row r="91" s="4" customFormat="1" hidden="1" spans="1:9">
      <c r="A91" s="5">
        <v>21773399567</v>
      </c>
      <c r="B91" s="6">
        <v>44876</v>
      </c>
      <c r="C91" s="6">
        <v>44877</v>
      </c>
      <c r="D91" s="4">
        <v>202</v>
      </c>
      <c r="E91" s="4" t="str">
        <f>VLOOKUP(A91,HOP!A:L,12,0)</f>
        <v>202.00</v>
      </c>
      <c r="F91" s="4" t="str">
        <f>VLOOKUP(A91,HOP!A:C,3,0)</f>
        <v>2790043</v>
      </c>
      <c r="G91" s="4">
        <f t="shared" si="4"/>
        <v>0</v>
      </c>
      <c r="H91" s="4" t="str">
        <f t="shared" si="5"/>
        <v>，2790043</v>
      </c>
      <c r="I91" s="4" t="str">
        <f>VLOOKUP(A91,HOP!A:U,21,0)</f>
        <v>直连</v>
      </c>
    </row>
    <row r="92" s="4" customFormat="1" hidden="1" spans="1:9">
      <c r="A92" s="5">
        <v>21773874361</v>
      </c>
      <c r="B92" s="6">
        <v>44876</v>
      </c>
      <c r="C92" s="6">
        <v>44877</v>
      </c>
      <c r="D92" s="4">
        <v>137</v>
      </c>
      <c r="E92" s="4" t="str">
        <f>VLOOKUP(A92,HOP!A:L,12,0)</f>
        <v>137.00</v>
      </c>
      <c r="F92" s="4" t="str">
        <f>VLOOKUP(A92,HOP!A:C,3,0)</f>
        <v>2790258</v>
      </c>
      <c r="G92" s="4">
        <f t="shared" si="4"/>
        <v>0</v>
      </c>
      <c r="H92" s="4" t="str">
        <f t="shared" si="5"/>
        <v>，2790258</v>
      </c>
      <c r="I92" s="4" t="str">
        <f>VLOOKUP(A92,HOP!A:U,21,0)</f>
        <v>直连</v>
      </c>
    </row>
    <row r="93" s="4" customFormat="1" hidden="1" spans="1:9">
      <c r="A93" s="5">
        <v>21774071794</v>
      </c>
      <c r="B93" s="6">
        <v>44876</v>
      </c>
      <c r="C93" s="6">
        <v>44877</v>
      </c>
      <c r="D93" s="4">
        <v>264</v>
      </c>
      <c r="E93" s="4" t="str">
        <f>VLOOKUP(A93,HOP!A:L,12,0)</f>
        <v>264.00</v>
      </c>
      <c r="F93" s="4" t="str">
        <f>VLOOKUP(A93,HOP!A:C,3,0)</f>
        <v>2790341</v>
      </c>
      <c r="G93" s="4">
        <f t="shared" si="4"/>
        <v>0</v>
      </c>
      <c r="H93" s="4" t="str">
        <f t="shared" si="5"/>
        <v>，2790341</v>
      </c>
      <c r="I93" s="4" t="str">
        <f>VLOOKUP(A93,HOP!A:U,21,0)</f>
        <v>直连</v>
      </c>
    </row>
    <row r="94" s="4" customFormat="1" hidden="1" spans="1:9">
      <c r="A94" s="5">
        <v>21774113800</v>
      </c>
      <c r="B94" s="6">
        <v>44876</v>
      </c>
      <c r="C94" s="6">
        <v>44877</v>
      </c>
      <c r="D94" s="4">
        <v>1025</v>
      </c>
      <c r="E94" s="4" t="str">
        <f>VLOOKUP(A94,HOP!A:L,12,0)</f>
        <v>1025.00</v>
      </c>
      <c r="F94" s="4" t="str">
        <f>VLOOKUP(A94,HOP!A:C,3,0)</f>
        <v>2790358</v>
      </c>
      <c r="G94" s="4">
        <f t="shared" si="4"/>
        <v>0</v>
      </c>
      <c r="H94" s="4" t="str">
        <f t="shared" si="5"/>
        <v>，2790358</v>
      </c>
      <c r="I94" s="4" t="str">
        <f>VLOOKUP(A94,HOP!A:U,21,0)</f>
        <v>直连</v>
      </c>
    </row>
    <row r="95" s="4" customFormat="1" hidden="1" spans="1:9">
      <c r="A95" s="5">
        <v>21774186679</v>
      </c>
      <c r="B95" s="6">
        <v>44876</v>
      </c>
      <c r="C95" s="6">
        <v>44877</v>
      </c>
      <c r="D95" s="4">
        <v>844</v>
      </c>
      <c r="E95" s="4" t="str">
        <f>VLOOKUP(A95,HOP!A:L,12,0)</f>
        <v>844.00</v>
      </c>
      <c r="F95" s="4" t="str">
        <f>VLOOKUP(A95,HOP!A:C,3,0)</f>
        <v>2790386</v>
      </c>
      <c r="G95" s="4">
        <f t="shared" si="4"/>
        <v>0</v>
      </c>
      <c r="H95" s="4" t="str">
        <f t="shared" si="5"/>
        <v>，2790386</v>
      </c>
      <c r="I95" s="4" t="str">
        <f>VLOOKUP(A95,HOP!A:U,21,0)</f>
        <v>直连</v>
      </c>
    </row>
    <row r="96" s="4" customFormat="1" hidden="1" spans="1:9">
      <c r="A96" s="5">
        <v>21774214570</v>
      </c>
      <c r="B96" s="6">
        <v>44876</v>
      </c>
      <c r="C96" s="6">
        <v>44877</v>
      </c>
      <c r="D96" s="4">
        <v>273</v>
      </c>
      <c r="E96" s="4" t="str">
        <f>VLOOKUP(A96,HOP!A:L,12,0)</f>
        <v>273.00</v>
      </c>
      <c r="F96" s="4" t="str">
        <f>VLOOKUP(A96,HOP!A:C,3,0)</f>
        <v>2790394</v>
      </c>
      <c r="G96" s="4">
        <f t="shared" si="4"/>
        <v>0</v>
      </c>
      <c r="H96" s="4" t="str">
        <f t="shared" si="5"/>
        <v>，2790394</v>
      </c>
      <c r="I96" s="4" t="str">
        <f>VLOOKUP(A96,HOP!A:U,21,0)</f>
        <v>直连</v>
      </c>
    </row>
    <row r="97" s="4" customFormat="1" hidden="1" spans="1:9">
      <c r="A97" s="5">
        <v>21774284909</v>
      </c>
      <c r="B97" s="6">
        <v>44876</v>
      </c>
      <c r="C97" s="6">
        <v>44877</v>
      </c>
      <c r="D97" s="4">
        <v>608</v>
      </c>
      <c r="E97" s="4" t="str">
        <f>VLOOKUP(A97,HOP!A:L,12,0)</f>
        <v>608.00</v>
      </c>
      <c r="F97" s="4" t="str">
        <f>VLOOKUP(A97,HOP!A:C,3,0)</f>
        <v>2790414</v>
      </c>
      <c r="G97" s="4">
        <f t="shared" si="4"/>
        <v>0</v>
      </c>
      <c r="H97" s="4" t="str">
        <f t="shared" si="5"/>
        <v>，2790414</v>
      </c>
      <c r="I97" s="4" t="str">
        <f>VLOOKUP(A97,HOP!A:U,21,0)</f>
        <v>直连</v>
      </c>
    </row>
    <row r="98" s="4" customFormat="1" hidden="1" spans="1:9">
      <c r="A98" s="5">
        <v>21774571360</v>
      </c>
      <c r="B98" s="6">
        <v>44876</v>
      </c>
      <c r="C98" s="6">
        <v>44877</v>
      </c>
      <c r="D98" s="4">
        <v>788</v>
      </c>
      <c r="E98" s="4" t="str">
        <f>VLOOKUP(A98,HOP!A:L,12,0)</f>
        <v>788.00</v>
      </c>
      <c r="F98" s="4" t="str">
        <f>VLOOKUP(A98,HOP!A:C,3,0)</f>
        <v>2790543</v>
      </c>
      <c r="G98" s="4">
        <f t="shared" si="4"/>
        <v>0</v>
      </c>
      <c r="H98" s="4" t="str">
        <f t="shared" si="5"/>
        <v>，2790543</v>
      </c>
      <c r="I98" s="4" t="str">
        <f>VLOOKUP(A98,HOP!A:U,21,0)</f>
        <v>直连</v>
      </c>
    </row>
    <row r="99" s="4" customFormat="1" hidden="1" spans="1:9">
      <c r="A99" s="5">
        <v>21774990719</v>
      </c>
      <c r="B99" s="6">
        <v>44876</v>
      </c>
      <c r="C99" s="6">
        <v>44877</v>
      </c>
      <c r="D99" s="4">
        <v>173</v>
      </c>
      <c r="E99" s="4" t="str">
        <f>VLOOKUP(A99,HOP!A:L,12,0)</f>
        <v>173.00</v>
      </c>
      <c r="F99" s="4" t="str">
        <f>VLOOKUP(A99,HOP!A:C,3,0)</f>
        <v>2790695</v>
      </c>
      <c r="G99" s="4">
        <f t="shared" ref="G99:G123" si="6">D99-E99</f>
        <v>0</v>
      </c>
      <c r="H99" s="4" t="str">
        <f t="shared" ref="H99:H123" si="7">$H$1&amp;F99</f>
        <v>，2790695</v>
      </c>
      <c r="I99" s="4" t="str">
        <f>VLOOKUP(A99,HOP!A:U,21,0)</f>
        <v>直连</v>
      </c>
    </row>
    <row r="100" s="4" customFormat="1" hidden="1" spans="1:9">
      <c r="A100" s="5">
        <v>21775040873</v>
      </c>
      <c r="B100" s="6">
        <v>44876</v>
      </c>
      <c r="C100" s="6">
        <v>44877</v>
      </c>
      <c r="D100" s="4">
        <v>1340</v>
      </c>
      <c r="E100" s="4" t="str">
        <f>VLOOKUP(A100,HOP!A:L,12,0)</f>
        <v>1340.00</v>
      </c>
      <c r="F100" s="4" t="str">
        <f>VLOOKUP(A100,HOP!A:C,3,0)</f>
        <v>2790706</v>
      </c>
      <c r="G100" s="4">
        <f t="shared" si="6"/>
        <v>0</v>
      </c>
      <c r="H100" s="4" t="str">
        <f t="shared" si="7"/>
        <v>，2790706</v>
      </c>
      <c r="I100" s="4" t="str">
        <f>VLOOKUP(A100,HOP!A:U,21,0)</f>
        <v>直连</v>
      </c>
    </row>
    <row r="101" s="4" customFormat="1" hidden="1" spans="1:9">
      <c r="A101" s="5">
        <v>21774991424</v>
      </c>
      <c r="B101" s="6">
        <v>44876</v>
      </c>
      <c r="C101" s="6">
        <v>44877</v>
      </c>
      <c r="D101" s="4">
        <v>1590</v>
      </c>
      <c r="E101" s="4" t="str">
        <f>VLOOKUP(A101,HOP!A:L,12,0)</f>
        <v>1590.00</v>
      </c>
      <c r="F101" s="4" t="str">
        <f>VLOOKUP(A101,HOP!A:C,3,0)</f>
        <v>2790697</v>
      </c>
      <c r="G101" s="4">
        <f t="shared" si="6"/>
        <v>0</v>
      </c>
      <c r="H101" s="4" t="str">
        <f t="shared" si="7"/>
        <v>，2790697</v>
      </c>
      <c r="I101" s="4" t="str">
        <f>VLOOKUP(A101,HOP!A:U,21,0)</f>
        <v>直连</v>
      </c>
    </row>
    <row r="102" s="4" customFormat="1" hidden="1" spans="1:9">
      <c r="A102" s="5">
        <v>21775045020</v>
      </c>
      <c r="B102" s="6">
        <v>44876</v>
      </c>
      <c r="C102" s="6">
        <v>44877</v>
      </c>
      <c r="D102" s="4">
        <v>221</v>
      </c>
      <c r="E102" s="4" t="str">
        <f>VLOOKUP(A102,HOP!A:L,12,0)</f>
        <v>221.00</v>
      </c>
      <c r="F102" s="4" t="str">
        <f>VLOOKUP(A102,HOP!A:C,3,0)</f>
        <v>2790712</v>
      </c>
      <c r="G102" s="4">
        <f t="shared" si="6"/>
        <v>0</v>
      </c>
      <c r="H102" s="4" t="str">
        <f t="shared" si="7"/>
        <v>，2790712</v>
      </c>
      <c r="I102" s="4" t="str">
        <f>VLOOKUP(A102,HOP!A:U,21,0)</f>
        <v>直连</v>
      </c>
    </row>
    <row r="103" s="4" customFormat="1" hidden="1" spans="1:9">
      <c r="A103" s="5">
        <v>21775498020</v>
      </c>
      <c r="B103" s="6">
        <v>44876</v>
      </c>
      <c r="C103" s="6">
        <v>44877</v>
      </c>
      <c r="D103" s="4">
        <v>220</v>
      </c>
      <c r="E103" s="4" t="str">
        <f>VLOOKUP(A103,HOP!A:L,12,0)</f>
        <v>220.00</v>
      </c>
      <c r="F103" s="4" t="str">
        <f>VLOOKUP(A103,HOP!A:C,3,0)</f>
        <v>2790850</v>
      </c>
      <c r="G103" s="4">
        <f t="shared" si="6"/>
        <v>0</v>
      </c>
      <c r="H103" s="4" t="str">
        <f t="shared" si="7"/>
        <v>，2790850</v>
      </c>
      <c r="I103" s="4" t="str">
        <f>VLOOKUP(A103,HOP!A:U,21,0)</f>
        <v>直连</v>
      </c>
    </row>
    <row r="104" s="4" customFormat="1" hidden="1" spans="1:9">
      <c r="A104" s="5">
        <v>21775684739</v>
      </c>
      <c r="B104" s="6">
        <v>44876</v>
      </c>
      <c r="C104" s="6">
        <v>44877</v>
      </c>
      <c r="D104" s="4">
        <v>221</v>
      </c>
      <c r="E104" s="4" t="str">
        <f>VLOOKUP(A104,HOP!A:L,12,0)</f>
        <v>221.00</v>
      </c>
      <c r="F104" s="4" t="str">
        <f>VLOOKUP(A104,HOP!A:C,3,0)</f>
        <v>2790903</v>
      </c>
      <c r="G104" s="4">
        <f t="shared" si="6"/>
        <v>0</v>
      </c>
      <c r="H104" s="4" t="str">
        <f t="shared" si="7"/>
        <v>，2790903</v>
      </c>
      <c r="I104" s="4" t="str">
        <f>VLOOKUP(A104,HOP!A:U,21,0)</f>
        <v>直连</v>
      </c>
    </row>
    <row r="105" s="4" customFormat="1" hidden="1" spans="1:9">
      <c r="A105" s="5">
        <v>21775922137</v>
      </c>
      <c r="B105" s="6">
        <v>44876</v>
      </c>
      <c r="C105" s="6">
        <v>44877</v>
      </c>
      <c r="D105" s="4">
        <v>539</v>
      </c>
      <c r="E105" s="4" t="str">
        <f>VLOOKUP(A105,HOP!A:L,12,0)</f>
        <v>539.00</v>
      </c>
      <c r="F105" s="4" t="str">
        <f>VLOOKUP(A105,HOP!A:C,3,0)</f>
        <v>2790980</v>
      </c>
      <c r="G105" s="4">
        <f t="shared" si="6"/>
        <v>0</v>
      </c>
      <c r="H105" s="4" t="str">
        <f t="shared" si="7"/>
        <v>，2790980</v>
      </c>
      <c r="I105" s="4" t="str">
        <f>VLOOKUP(A105,HOP!A:U,21,0)</f>
        <v>直连</v>
      </c>
    </row>
    <row r="106" s="4" customFormat="1" hidden="1" spans="1:9">
      <c r="A106" s="5">
        <v>21775918218</v>
      </c>
      <c r="B106" s="6">
        <v>44876</v>
      </c>
      <c r="C106" s="6">
        <v>44877</v>
      </c>
      <c r="D106" s="4">
        <v>418</v>
      </c>
      <c r="E106" s="4" t="str">
        <f>VLOOKUP(A106,HOP!A:L,12,0)</f>
        <v>418.00</v>
      </c>
      <c r="F106" s="4" t="str">
        <f>VLOOKUP(A106,HOP!A:C,3,0)</f>
        <v>2790979</v>
      </c>
      <c r="G106" s="4">
        <f t="shared" si="6"/>
        <v>0</v>
      </c>
      <c r="H106" s="4" t="str">
        <f t="shared" si="7"/>
        <v>，2790979</v>
      </c>
      <c r="I106" s="4" t="str">
        <f>VLOOKUP(A106,HOP!A:U,21,0)</f>
        <v>直连</v>
      </c>
    </row>
    <row r="107" s="4" customFormat="1" hidden="1" spans="1:9">
      <c r="A107" s="5">
        <v>21776730324</v>
      </c>
      <c r="B107" s="6">
        <v>44876</v>
      </c>
      <c r="C107" s="6">
        <v>44877</v>
      </c>
      <c r="D107" s="4">
        <v>355</v>
      </c>
      <c r="E107" s="4" t="str">
        <f>VLOOKUP(A107,HOP!A:L,12,0)</f>
        <v>355.00</v>
      </c>
      <c r="F107" s="4" t="str">
        <f>VLOOKUP(A107,HOP!A:C,3,0)</f>
        <v>2791314</v>
      </c>
      <c r="G107" s="4">
        <f t="shared" si="6"/>
        <v>0</v>
      </c>
      <c r="H107" s="4" t="str">
        <f t="shared" si="7"/>
        <v>，2791314</v>
      </c>
      <c r="I107" s="4" t="str">
        <f>VLOOKUP(A107,HOP!A:U,21,0)</f>
        <v>直连</v>
      </c>
    </row>
    <row r="108" s="4" customFormat="1" hidden="1" spans="1:9">
      <c r="A108" s="5">
        <v>21777178390</v>
      </c>
      <c r="B108" s="6">
        <v>44876</v>
      </c>
      <c r="C108" s="6">
        <v>44877</v>
      </c>
      <c r="D108" s="4">
        <v>0</v>
      </c>
      <c r="E108" s="4" t="e">
        <f>VLOOKUP(A108,HOP!A:L,12,0)</f>
        <v>#N/A</v>
      </c>
      <c r="F108" s="4" t="e">
        <f>VLOOKUP(A108,HOP!A:C,3,0)</f>
        <v>#N/A</v>
      </c>
      <c r="G108" s="4" t="e">
        <f t="shared" si="6"/>
        <v>#N/A</v>
      </c>
      <c r="H108" s="4" t="e">
        <f t="shared" si="7"/>
        <v>#N/A</v>
      </c>
      <c r="I108" s="4" t="e">
        <f>VLOOKUP(A108,HOP!A:U,21,0)</f>
        <v>#N/A</v>
      </c>
    </row>
    <row r="109" s="4" customFormat="1" spans="1:11">
      <c r="A109" s="5">
        <v>21237095616</v>
      </c>
      <c r="B109" s="6">
        <v>44834</v>
      </c>
      <c r="C109" s="6">
        <v>44835</v>
      </c>
      <c r="D109" s="4">
        <v>-396.32</v>
      </c>
      <c r="E109" s="4" t="e">
        <f>VLOOKUP(A109,HOP!A:L,12,0)</f>
        <v>#N/A</v>
      </c>
      <c r="F109" s="7">
        <v>2715990</v>
      </c>
      <c r="G109" s="7" t="e">
        <f t="shared" si="6"/>
        <v>#N/A</v>
      </c>
      <c r="H109" s="7" t="str">
        <f t="shared" si="7"/>
        <v>，2715990</v>
      </c>
      <c r="I109" s="7" t="e">
        <f>VLOOKUP(A109,HOP!A:U,21,0)</f>
        <v>#N/A</v>
      </c>
      <c r="J109" s="7" t="s">
        <v>627</v>
      </c>
      <c r="K109" s="7"/>
    </row>
    <row r="110" s="4" customFormat="1" spans="1:10">
      <c r="A110" s="5">
        <v>21229391001</v>
      </c>
      <c r="B110" s="6">
        <v>44840</v>
      </c>
      <c r="C110" s="6">
        <v>44844</v>
      </c>
      <c r="D110" s="4">
        <v>-2046.99</v>
      </c>
      <c r="E110" s="4" t="e">
        <f>VLOOKUP(A110,HOP!A:L,12,0)</f>
        <v>#N/A</v>
      </c>
      <c r="F110" s="4">
        <v>2714696</v>
      </c>
      <c r="G110" s="4" t="e">
        <f t="shared" si="6"/>
        <v>#N/A</v>
      </c>
      <c r="H110" s="4" t="str">
        <f t="shared" si="7"/>
        <v>，2714696</v>
      </c>
      <c r="I110" s="4" t="e">
        <f>VLOOKUP(A110,HOP!A:U,21,0)</f>
        <v>#N/A</v>
      </c>
      <c r="J110" s="4" t="s">
        <v>628</v>
      </c>
    </row>
    <row r="111" s="4" customFormat="1" spans="1:11">
      <c r="A111" s="5">
        <v>21336115231</v>
      </c>
      <c r="B111" s="6">
        <v>44839</v>
      </c>
      <c r="C111" s="6">
        <v>44842</v>
      </c>
      <c r="D111" s="4">
        <v>-397</v>
      </c>
      <c r="E111" s="4" t="e">
        <f>VLOOKUP(A111,HOP!A:L,12,0)</f>
        <v>#N/A</v>
      </c>
      <c r="F111" s="7">
        <v>2724337</v>
      </c>
      <c r="G111" s="7" t="e">
        <f t="shared" si="6"/>
        <v>#N/A</v>
      </c>
      <c r="H111" s="7" t="str">
        <f t="shared" si="7"/>
        <v>，2724337</v>
      </c>
      <c r="I111" s="7" t="e">
        <f>VLOOKUP(A111,HOP!A:U,21,0)</f>
        <v>#N/A</v>
      </c>
      <c r="J111" s="7" t="s">
        <v>629</v>
      </c>
      <c r="K111" s="7"/>
    </row>
    <row r="112" s="4" customFormat="1" spans="1:10">
      <c r="A112" s="5">
        <v>21342239182</v>
      </c>
      <c r="B112" s="6">
        <v>44844</v>
      </c>
      <c r="C112" s="6">
        <v>44847</v>
      </c>
      <c r="D112" s="4">
        <v>-2672</v>
      </c>
      <c r="E112" s="4" t="e">
        <f>VLOOKUP(A112,HOP!A:L,12,0)</f>
        <v>#N/A</v>
      </c>
      <c r="F112" s="4">
        <v>2725541</v>
      </c>
      <c r="G112" s="4" t="e">
        <f t="shared" si="6"/>
        <v>#N/A</v>
      </c>
      <c r="H112" s="4" t="str">
        <f t="shared" si="7"/>
        <v>，2725541</v>
      </c>
      <c r="I112" s="4" t="e">
        <f>VLOOKUP(A112,HOP!A:U,21,0)</f>
        <v>#N/A</v>
      </c>
      <c r="J112" s="4" t="s">
        <v>630</v>
      </c>
    </row>
    <row r="113" s="4" customFormat="1" spans="1:10">
      <c r="A113" s="5">
        <v>21434648550</v>
      </c>
      <c r="B113" s="6">
        <v>44846</v>
      </c>
      <c r="C113" s="6">
        <v>44847</v>
      </c>
      <c r="D113" s="4">
        <v>-148</v>
      </c>
      <c r="E113" s="4" t="e">
        <f>VLOOKUP(A113,HOP!A:L,12,0)</f>
        <v>#N/A</v>
      </c>
      <c r="F113" s="4">
        <v>2736822</v>
      </c>
      <c r="G113" s="4" t="e">
        <f t="shared" si="6"/>
        <v>#N/A</v>
      </c>
      <c r="H113" s="4" t="str">
        <f t="shared" si="7"/>
        <v>，2736822</v>
      </c>
      <c r="I113" s="4" t="e">
        <f>VLOOKUP(A113,HOP!A:U,21,0)</f>
        <v>#N/A</v>
      </c>
      <c r="J113" s="4" t="s">
        <v>631</v>
      </c>
    </row>
    <row r="114" s="4" customFormat="1" spans="1:10">
      <c r="A114" s="5">
        <v>21426813971</v>
      </c>
      <c r="B114" s="6">
        <v>44847</v>
      </c>
      <c r="C114" s="6">
        <v>44850</v>
      </c>
      <c r="D114" s="4">
        <v>-1243</v>
      </c>
      <c r="E114" s="4" t="e">
        <f>VLOOKUP(A114,HOP!A:L,12,0)</f>
        <v>#N/A</v>
      </c>
      <c r="F114" s="4">
        <v>2735768</v>
      </c>
      <c r="G114" s="4" t="e">
        <f t="shared" si="6"/>
        <v>#N/A</v>
      </c>
      <c r="H114" s="4" t="str">
        <f t="shared" si="7"/>
        <v>，2735768</v>
      </c>
      <c r="I114" s="4" t="e">
        <f>VLOOKUP(A114,HOP!A:U,21,0)</f>
        <v>#N/A</v>
      </c>
      <c r="J114" s="4" t="s">
        <v>632</v>
      </c>
    </row>
    <row r="115" s="4" customFormat="1" spans="1:10">
      <c r="A115" s="5">
        <v>21450901717</v>
      </c>
      <c r="B115" s="6">
        <v>44848</v>
      </c>
      <c r="C115" s="6">
        <v>44849</v>
      </c>
      <c r="D115" s="4">
        <v>-180</v>
      </c>
      <c r="E115" s="4" t="e">
        <f>VLOOKUP(A115,HOP!A:L,12,0)</f>
        <v>#N/A</v>
      </c>
      <c r="F115" s="4">
        <v>2739641</v>
      </c>
      <c r="G115" s="4" t="e">
        <f t="shared" si="6"/>
        <v>#N/A</v>
      </c>
      <c r="H115" s="4" t="str">
        <f t="shared" si="7"/>
        <v>，2739641</v>
      </c>
      <c r="I115" s="4" t="e">
        <f>VLOOKUP(A115,HOP!A:U,21,0)</f>
        <v>#N/A</v>
      </c>
      <c r="J115" s="4" t="s">
        <v>633</v>
      </c>
    </row>
    <row r="116" s="4" customFormat="1" spans="1:10">
      <c r="A116" s="5">
        <v>21314324794</v>
      </c>
      <c r="B116" s="6">
        <v>44848</v>
      </c>
      <c r="C116" s="6">
        <v>44850</v>
      </c>
      <c r="D116" s="4">
        <v>-1439</v>
      </c>
      <c r="E116" s="4" t="e">
        <f>VLOOKUP(A116,HOP!A:L,12,0)</f>
        <v>#N/A</v>
      </c>
      <c r="F116" s="4">
        <v>2721744</v>
      </c>
      <c r="G116" s="4" t="e">
        <f t="shared" si="6"/>
        <v>#N/A</v>
      </c>
      <c r="H116" s="4" t="str">
        <f t="shared" si="7"/>
        <v>，2721744</v>
      </c>
      <c r="I116" s="4" t="e">
        <f>VLOOKUP(A116,HOP!A:U,21,0)</f>
        <v>#N/A</v>
      </c>
      <c r="J116" s="4" t="s">
        <v>634</v>
      </c>
    </row>
    <row r="117" s="4" customFormat="1" spans="1:10">
      <c r="A117" s="5">
        <v>21443928424</v>
      </c>
      <c r="B117" s="6">
        <v>44849</v>
      </c>
      <c r="C117" s="6">
        <v>44852</v>
      </c>
      <c r="D117" s="4">
        <v>-110</v>
      </c>
      <c r="E117" s="4" t="e">
        <f>VLOOKUP(A117,HOP!A:L,12,0)</f>
        <v>#N/A</v>
      </c>
      <c r="F117" s="4">
        <v>2738311</v>
      </c>
      <c r="G117" s="4" t="e">
        <f t="shared" si="6"/>
        <v>#N/A</v>
      </c>
      <c r="H117" s="4" t="str">
        <f t="shared" si="7"/>
        <v>，2738311</v>
      </c>
      <c r="I117" s="4" t="e">
        <f>VLOOKUP(A117,HOP!A:U,21,0)</f>
        <v>#N/A</v>
      </c>
      <c r="J117" s="4" t="s">
        <v>635</v>
      </c>
    </row>
    <row r="118" s="4" customFormat="1" spans="1:11">
      <c r="A118" s="5">
        <v>21364055691</v>
      </c>
      <c r="B118" s="6">
        <v>44850</v>
      </c>
      <c r="C118" s="6">
        <v>44851</v>
      </c>
      <c r="D118" s="4">
        <v>-1355</v>
      </c>
      <c r="E118" s="4" t="e">
        <f>VLOOKUP(A118,HOP!A:L,12,0)</f>
        <v>#N/A</v>
      </c>
      <c r="F118" s="7">
        <v>2730471</v>
      </c>
      <c r="G118" s="7" t="e">
        <f t="shared" si="6"/>
        <v>#N/A</v>
      </c>
      <c r="H118" s="7" t="str">
        <f t="shared" si="7"/>
        <v>，2730471</v>
      </c>
      <c r="I118" s="7" t="e">
        <f>VLOOKUP(A118,HOP!A:U,21,0)</f>
        <v>#N/A</v>
      </c>
      <c r="J118" s="7" t="s">
        <v>636</v>
      </c>
      <c r="K118" s="7"/>
    </row>
    <row r="119" s="4" customFormat="1" spans="1:10">
      <c r="A119" s="5">
        <v>21506177710</v>
      </c>
      <c r="B119" s="6">
        <v>44855</v>
      </c>
      <c r="C119" s="6">
        <v>44856</v>
      </c>
      <c r="D119" s="4">
        <v>-590</v>
      </c>
      <c r="E119" s="4" t="e">
        <f>VLOOKUP(A119,HOP!A:L,12,0)</f>
        <v>#N/A</v>
      </c>
      <c r="F119" s="4">
        <v>2752737</v>
      </c>
      <c r="G119" s="4" t="e">
        <f t="shared" si="6"/>
        <v>#N/A</v>
      </c>
      <c r="H119" s="4" t="str">
        <f t="shared" si="7"/>
        <v>，2752737</v>
      </c>
      <c r="I119" s="4" t="e">
        <f>VLOOKUP(A119,HOP!A:U,21,0)</f>
        <v>#N/A</v>
      </c>
      <c r="J119" s="4" t="s">
        <v>637</v>
      </c>
    </row>
    <row r="120" s="4" customFormat="1" spans="1:10">
      <c r="A120" s="5">
        <v>21561855864</v>
      </c>
      <c r="B120" s="6">
        <v>44858</v>
      </c>
      <c r="C120" s="6">
        <v>44859</v>
      </c>
      <c r="D120" s="4">
        <v>-246</v>
      </c>
      <c r="E120" s="4" t="e">
        <f>VLOOKUP(A120,HOP!A:L,12,0)</f>
        <v>#N/A</v>
      </c>
      <c r="F120" s="4">
        <v>2756422</v>
      </c>
      <c r="G120" s="4" t="e">
        <f t="shared" si="6"/>
        <v>#N/A</v>
      </c>
      <c r="H120" s="4" t="str">
        <f t="shared" si="7"/>
        <v>，2756422</v>
      </c>
      <c r="I120" s="4" t="e">
        <f>VLOOKUP(A120,HOP!A:U,21,0)</f>
        <v>#N/A</v>
      </c>
      <c r="J120" s="4" t="s">
        <v>638</v>
      </c>
    </row>
    <row r="121" s="4" customFormat="1" spans="1:11">
      <c r="A121" s="5">
        <v>21580942615</v>
      </c>
      <c r="B121" s="6">
        <v>44860</v>
      </c>
      <c r="C121" s="6">
        <v>44863</v>
      </c>
      <c r="D121" s="4">
        <v>-172.76</v>
      </c>
      <c r="E121" s="4" t="e">
        <f>VLOOKUP(A121,HOP!A:L,12,0)</f>
        <v>#N/A</v>
      </c>
      <c r="F121" s="7">
        <v>2759941</v>
      </c>
      <c r="G121" s="7" t="e">
        <f t="shared" si="6"/>
        <v>#N/A</v>
      </c>
      <c r="H121" s="7" t="str">
        <f t="shared" si="7"/>
        <v>，2759941</v>
      </c>
      <c r="I121" s="7" t="e">
        <f>VLOOKUP(A121,HOP!A:U,21,0)</f>
        <v>#N/A</v>
      </c>
      <c r="J121" s="7" t="s">
        <v>639</v>
      </c>
      <c r="K121" s="7"/>
    </row>
    <row r="122" s="4" customFormat="1" spans="1:10">
      <c r="A122" s="5">
        <v>21611148144</v>
      </c>
      <c r="B122" s="6">
        <v>44863</v>
      </c>
      <c r="C122" s="6">
        <v>44864</v>
      </c>
      <c r="D122" s="4">
        <v>-1503</v>
      </c>
      <c r="E122" s="4" t="e">
        <f>VLOOKUP(A122,HOP!A:L,12,0)</f>
        <v>#N/A</v>
      </c>
      <c r="F122" s="4">
        <v>2764844</v>
      </c>
      <c r="G122" s="4" t="e">
        <f t="shared" si="6"/>
        <v>#N/A</v>
      </c>
      <c r="H122" s="4" t="str">
        <f t="shared" si="7"/>
        <v>，2764844</v>
      </c>
      <c r="I122" s="4" t="e">
        <f>VLOOKUP(A122,HOP!A:U,21,0)</f>
        <v>#N/A</v>
      </c>
      <c r="J122" s="4" t="s">
        <v>640</v>
      </c>
    </row>
    <row r="123" s="4" customFormat="1" spans="1:10">
      <c r="A123" s="5">
        <v>21621585046</v>
      </c>
      <c r="B123" s="6">
        <v>44864</v>
      </c>
      <c r="C123" s="6">
        <v>44865</v>
      </c>
      <c r="D123" s="4">
        <v>-64</v>
      </c>
      <c r="E123" s="4" t="e">
        <f>VLOOKUP(A123,HOP!A:L,12,0)</f>
        <v>#N/A</v>
      </c>
      <c r="F123" s="7">
        <v>2766523</v>
      </c>
      <c r="G123" s="7" t="e">
        <f t="shared" si="6"/>
        <v>#N/A</v>
      </c>
      <c r="H123" s="7" t="str">
        <f t="shared" si="7"/>
        <v>，2766523</v>
      </c>
      <c r="I123" s="7" t="e">
        <f>VLOOKUP(A123,HOP!A:U,21,0)</f>
        <v>#N/A</v>
      </c>
      <c r="J123" s="7" t="s">
        <v>641</v>
      </c>
    </row>
    <row r="125" spans="4:4">
      <c r="D125" s="4">
        <f>SUM(D2:D124)</f>
        <v>110361.93</v>
      </c>
    </row>
    <row r="127" spans="4:4">
      <c r="D127" s="4" t="s">
        <v>642</v>
      </c>
    </row>
    <row r="130" spans="1:3">
      <c r="A130" s="4" t="s">
        <v>643</v>
      </c>
      <c r="C130" s="4">
        <v>13762</v>
      </c>
    </row>
    <row r="131" spans="1:3">
      <c r="A131" s="4" t="s">
        <v>644</v>
      </c>
      <c r="C131" s="4">
        <v>96599.93</v>
      </c>
    </row>
    <row r="132" spans="1:3">
      <c r="A132" s="4" t="s">
        <v>645</v>
      </c>
      <c r="C132" s="4">
        <f>SUBTOTAL(9,C130:C131)</f>
        <v>110361.93</v>
      </c>
    </row>
  </sheetData>
  <autoFilter ref="A1:X123">
    <filterColumn colId="3">
      <filters>
        <filter val="4400"/>
        <filter val="202"/>
        <filter val="1102"/>
        <filter val="7002"/>
        <filter val="503"/>
        <filter val="803"/>
        <filter val="-1503"/>
        <filter val="205"/>
        <filter val="606"/>
        <filter val="208"/>
        <filter val="608"/>
        <filter val="908"/>
        <filter val="209"/>
        <filter val="-110"/>
        <filter val="1110"/>
        <filter val="1210"/>
        <filter val="212"/>
        <filter val="2312"/>
        <filter val="3912"/>
        <filter val="214"/>
        <filter val="714"/>
        <filter val="418"/>
        <filter val="220"/>
        <filter val="320"/>
        <filter val="221"/>
        <filter val="1222"/>
        <filter val="-396.32"/>
        <filter val="1025"/>
        <filter val="2625"/>
        <filter val="326"/>
        <filter val="426"/>
        <filter val="6726"/>
        <filter val="827"/>
        <filter val="3927"/>
        <filter val="3528"/>
        <filter val="329"/>
        <filter val="330"/>
        <filter val="830"/>
        <filter val="1330"/>
        <filter val="432"/>
        <filter val="3032"/>
        <filter val="233"/>
        <filter val="633"/>
        <filter val="1833"/>
        <filter val="634"/>
        <filter val="1534"/>
        <filter val="235"/>
        <filter val="2136"/>
        <filter val="137"/>
        <filter val="338"/>
        <filter val="539"/>
        <filter val="-1439"/>
        <filter val="1340"/>
        <filter val="1540"/>
        <filter val="2140"/>
        <filter val="341"/>
        <filter val="641"/>
        <filter val="242"/>
        <filter val="842"/>
        <filter val="-1243"/>
        <filter val="844"/>
        <filter val="1444"/>
        <filter val="446"/>
        <filter val="546"/>
        <filter val="-246"/>
        <filter val="1446"/>
        <filter val="747"/>
        <filter val="648"/>
        <filter val="-148"/>
        <filter val="3150"/>
        <filter val="1052"/>
        <filter val="1152"/>
        <filter val="1652"/>
        <filter val="554"/>
        <filter val="355"/>
        <filter val="-1355"/>
        <filter val="356"/>
        <filter val="3061"/>
        <filter val="662"/>
        <filter val="-64"/>
        <filter val="164"/>
        <filter val="264"/>
        <filter val="3466"/>
        <filter val="-172.76"/>
        <filter val="1371"/>
        <filter val="872"/>
        <filter val="1272"/>
        <filter val="-2672"/>
        <filter val="173"/>
        <filter val="273"/>
        <filter val="474"/>
        <filter val="874"/>
        <filter val="175"/>
        <filter val="676"/>
        <filter val="6578"/>
        <filter val="979"/>
        <filter val="-180"/>
        <filter val="2580"/>
        <filter val="981"/>
        <filter val="582"/>
        <filter val="2484"/>
        <filter val="185"/>
        <filter val="485"/>
        <filter val="585"/>
        <filter val="188"/>
        <filter val="788"/>
        <filter val="289"/>
        <filter val="990"/>
        <filter val="-590"/>
        <filter val="1590"/>
        <filter val="792"/>
        <filter val="4192"/>
        <filter val="395"/>
        <filter val="-397"/>
        <filter val="-2046.99"/>
      </filters>
    </filterColumn>
    <filterColumn colId="6">
      <filters>
        <filter val="#N/A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05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646</v>
      </c>
      <c r="B1" s="2" t="s">
        <v>647</v>
      </c>
      <c r="C1" s="2" t="s">
        <v>648</v>
      </c>
      <c r="D1" s="2" t="s">
        <v>649</v>
      </c>
      <c r="E1" s="2" t="s">
        <v>13</v>
      </c>
      <c r="F1" s="2" t="s">
        <v>5</v>
      </c>
      <c r="G1" s="2" t="s">
        <v>6</v>
      </c>
      <c r="H1" s="2" t="s">
        <v>650</v>
      </c>
      <c r="I1" s="2" t="s">
        <v>651</v>
      </c>
      <c r="J1" s="2" t="s">
        <v>652</v>
      </c>
      <c r="K1" s="2" t="s">
        <v>653</v>
      </c>
      <c r="L1" s="2" t="s">
        <v>654</v>
      </c>
      <c r="M1" s="2" t="s">
        <v>655</v>
      </c>
      <c r="N1" s="2" t="s">
        <v>656</v>
      </c>
      <c r="O1" s="2" t="s">
        <v>657</v>
      </c>
      <c r="P1" s="2" t="s">
        <v>658</v>
      </c>
      <c r="Q1" s="2" t="s">
        <v>659</v>
      </c>
      <c r="R1" s="2" t="s">
        <v>660</v>
      </c>
      <c r="S1" s="2" t="s">
        <v>661</v>
      </c>
      <c r="T1" s="2" t="s">
        <v>662</v>
      </c>
      <c r="U1" s="2" t="s">
        <v>663</v>
      </c>
      <c r="V1" s="2" t="s">
        <v>664</v>
      </c>
    </row>
    <row r="2" s="1" customFormat="1" spans="1:22">
      <c r="A2" s="3">
        <v>21680563189</v>
      </c>
      <c r="B2" s="1" t="s">
        <v>665</v>
      </c>
      <c r="C2" s="1" t="s">
        <v>666</v>
      </c>
      <c r="D2" s="1" t="s">
        <v>667</v>
      </c>
      <c r="E2" s="1" t="s">
        <v>668</v>
      </c>
      <c r="F2" s="1" t="s">
        <v>669</v>
      </c>
      <c r="G2" s="1" t="s">
        <v>670</v>
      </c>
      <c r="H2" s="1" t="s">
        <v>671</v>
      </c>
      <c r="I2" s="1" t="s">
        <v>672</v>
      </c>
      <c r="J2" s="1" t="s">
        <v>30</v>
      </c>
      <c r="K2" s="1" t="s">
        <v>673</v>
      </c>
      <c r="L2" s="1" t="s">
        <v>673</v>
      </c>
      <c r="M2" s="1" t="s">
        <v>674</v>
      </c>
      <c r="N2" s="1" t="s">
        <v>674</v>
      </c>
      <c r="O2" s="1" t="s">
        <v>675</v>
      </c>
      <c r="P2" s="1" t="s">
        <v>676</v>
      </c>
      <c r="Q2" s="1" t="s">
        <v>677</v>
      </c>
      <c r="R2" s="1" t="s">
        <v>678</v>
      </c>
      <c r="S2" s="1" t="s">
        <v>679</v>
      </c>
      <c r="T2" s="1" t="s">
        <v>680</v>
      </c>
      <c r="U2" s="1" t="s">
        <v>681</v>
      </c>
      <c r="V2" s="1" t="s">
        <v>682</v>
      </c>
    </row>
    <row r="3" s="1" customFormat="1" spans="1:22">
      <c r="A3" s="3">
        <v>21702948071</v>
      </c>
      <c r="B3" s="1" t="s">
        <v>683</v>
      </c>
      <c r="C3" s="1" t="s">
        <v>684</v>
      </c>
      <c r="D3" s="1" t="s">
        <v>685</v>
      </c>
      <c r="E3" s="1" t="s">
        <v>686</v>
      </c>
      <c r="F3" s="1" t="s">
        <v>687</v>
      </c>
      <c r="G3" s="1" t="s">
        <v>670</v>
      </c>
      <c r="H3" s="1" t="s">
        <v>671</v>
      </c>
      <c r="I3" s="1" t="s">
        <v>688</v>
      </c>
      <c r="J3" s="1" t="s">
        <v>30</v>
      </c>
      <c r="K3" s="1" t="s">
        <v>689</v>
      </c>
      <c r="L3" s="1" t="s">
        <v>689</v>
      </c>
      <c r="M3" s="1" t="s">
        <v>674</v>
      </c>
      <c r="N3" s="1" t="s">
        <v>674</v>
      </c>
      <c r="O3" s="1" t="s">
        <v>675</v>
      </c>
      <c r="P3" s="1" t="s">
        <v>676</v>
      </c>
      <c r="Q3" s="1" t="s">
        <v>677</v>
      </c>
      <c r="R3" s="1" t="s">
        <v>690</v>
      </c>
      <c r="S3" s="1" t="s">
        <v>679</v>
      </c>
      <c r="T3" s="1" t="s">
        <v>680</v>
      </c>
      <c r="U3" s="1" t="s">
        <v>681</v>
      </c>
      <c r="V3" s="1" t="s">
        <v>691</v>
      </c>
    </row>
    <row r="4" s="1" customFormat="1" spans="1:22">
      <c r="A4" s="3">
        <v>21702937888</v>
      </c>
      <c r="B4" s="1" t="s">
        <v>683</v>
      </c>
      <c r="C4" s="1" t="s">
        <v>692</v>
      </c>
      <c r="D4" s="1" t="s">
        <v>693</v>
      </c>
      <c r="E4" s="1" t="s">
        <v>694</v>
      </c>
      <c r="F4" s="1" t="s">
        <v>687</v>
      </c>
      <c r="G4" s="1" t="s">
        <v>670</v>
      </c>
      <c r="H4" s="1" t="s">
        <v>671</v>
      </c>
      <c r="I4" s="1" t="s">
        <v>695</v>
      </c>
      <c r="J4" s="1" t="s">
        <v>30</v>
      </c>
      <c r="K4" s="1" t="s">
        <v>696</v>
      </c>
      <c r="L4" s="1" t="s">
        <v>696</v>
      </c>
      <c r="M4" s="1" t="s">
        <v>674</v>
      </c>
      <c r="N4" s="1" t="s">
        <v>674</v>
      </c>
      <c r="O4" s="1" t="s">
        <v>675</v>
      </c>
      <c r="P4" s="1" t="s">
        <v>676</v>
      </c>
      <c r="Q4" s="1" t="s">
        <v>677</v>
      </c>
      <c r="R4" s="1" t="s">
        <v>697</v>
      </c>
      <c r="S4" s="1" t="s">
        <v>679</v>
      </c>
      <c r="T4" s="1" t="s">
        <v>680</v>
      </c>
      <c r="U4" s="1" t="s">
        <v>681</v>
      </c>
      <c r="V4" s="1" t="s">
        <v>698</v>
      </c>
    </row>
    <row r="5" s="1" customFormat="1" spans="1:22">
      <c r="A5" s="3">
        <v>21729867620</v>
      </c>
      <c r="B5" s="1" t="s">
        <v>699</v>
      </c>
      <c r="C5" s="1" t="s">
        <v>700</v>
      </c>
      <c r="D5" s="1" t="s">
        <v>701</v>
      </c>
      <c r="E5" s="1" t="s">
        <v>702</v>
      </c>
      <c r="F5" s="1" t="s">
        <v>687</v>
      </c>
      <c r="G5" s="1" t="s">
        <v>670</v>
      </c>
      <c r="H5" s="1" t="s">
        <v>671</v>
      </c>
      <c r="I5" s="1" t="s">
        <v>703</v>
      </c>
      <c r="J5" s="1" t="s">
        <v>30</v>
      </c>
      <c r="K5" s="1" t="s">
        <v>704</v>
      </c>
      <c r="L5" s="1" t="s">
        <v>704</v>
      </c>
      <c r="M5" s="1" t="s">
        <v>674</v>
      </c>
      <c r="N5" s="1" t="s">
        <v>674</v>
      </c>
      <c r="O5" s="1" t="s">
        <v>675</v>
      </c>
      <c r="P5" s="1" t="s">
        <v>676</v>
      </c>
      <c r="Q5" s="1" t="s">
        <v>677</v>
      </c>
      <c r="R5" s="1" t="s">
        <v>705</v>
      </c>
      <c r="S5" s="1" t="s">
        <v>679</v>
      </c>
      <c r="T5" s="1" t="s">
        <v>680</v>
      </c>
      <c r="U5" s="1" t="s">
        <v>681</v>
      </c>
      <c r="V5" s="1" t="s">
        <v>706</v>
      </c>
    </row>
    <row r="6" s="1" customFormat="1" spans="1:22">
      <c r="A6" s="3">
        <v>21730308315</v>
      </c>
      <c r="B6" s="1" t="s">
        <v>699</v>
      </c>
      <c r="C6" s="1" t="s">
        <v>707</v>
      </c>
      <c r="D6" s="1" t="s">
        <v>708</v>
      </c>
      <c r="E6" s="1" t="s">
        <v>709</v>
      </c>
      <c r="F6" s="1" t="s">
        <v>710</v>
      </c>
      <c r="G6" s="1" t="s">
        <v>670</v>
      </c>
      <c r="H6" s="1" t="s">
        <v>671</v>
      </c>
      <c r="I6" s="1" t="s">
        <v>711</v>
      </c>
      <c r="J6" s="1" t="s">
        <v>30</v>
      </c>
      <c r="K6" s="1" t="s">
        <v>712</v>
      </c>
      <c r="L6" s="1" t="s">
        <v>712</v>
      </c>
      <c r="M6" s="1" t="s">
        <v>674</v>
      </c>
      <c r="N6" s="1" t="s">
        <v>674</v>
      </c>
      <c r="O6" s="1" t="s">
        <v>675</v>
      </c>
      <c r="P6" s="1" t="s">
        <v>676</v>
      </c>
      <c r="Q6" s="1" t="s">
        <v>677</v>
      </c>
      <c r="R6" s="1" t="s">
        <v>713</v>
      </c>
      <c r="S6" s="1" t="s">
        <v>679</v>
      </c>
      <c r="T6" s="1" t="s">
        <v>680</v>
      </c>
      <c r="U6" s="1" t="s">
        <v>681</v>
      </c>
      <c r="V6" s="1" t="s">
        <v>714</v>
      </c>
    </row>
    <row r="7" s="1" customFormat="1" spans="1:22">
      <c r="A7" s="3">
        <v>21773874361</v>
      </c>
      <c r="B7" s="1" t="s">
        <v>687</v>
      </c>
      <c r="C7" s="1" t="s">
        <v>715</v>
      </c>
      <c r="D7" s="1" t="s">
        <v>716</v>
      </c>
      <c r="E7" s="1" t="s">
        <v>717</v>
      </c>
      <c r="F7" s="1" t="s">
        <v>687</v>
      </c>
      <c r="G7" s="1" t="s">
        <v>670</v>
      </c>
      <c r="H7" s="1" t="s">
        <v>671</v>
      </c>
      <c r="I7" s="1" t="s">
        <v>718</v>
      </c>
      <c r="J7" s="1" t="s">
        <v>30</v>
      </c>
      <c r="K7" s="1" t="s">
        <v>719</v>
      </c>
      <c r="L7" s="1" t="s">
        <v>719</v>
      </c>
      <c r="M7" s="1" t="s">
        <v>674</v>
      </c>
      <c r="N7" s="1" t="s">
        <v>674</v>
      </c>
      <c r="O7" s="1" t="s">
        <v>675</v>
      </c>
      <c r="P7" s="1" t="s">
        <v>676</v>
      </c>
      <c r="Q7" s="1" t="s">
        <v>677</v>
      </c>
      <c r="R7" s="1" t="s">
        <v>720</v>
      </c>
      <c r="S7" s="1" t="s">
        <v>679</v>
      </c>
      <c r="T7" s="1" t="s">
        <v>680</v>
      </c>
      <c r="U7" s="1" t="s">
        <v>681</v>
      </c>
      <c r="V7" s="1" t="s">
        <v>721</v>
      </c>
    </row>
    <row r="8" s="1" customFormat="1" spans="1:22">
      <c r="A8" s="3">
        <v>21694460159</v>
      </c>
      <c r="B8" s="1" t="s">
        <v>722</v>
      </c>
      <c r="C8" s="1" t="s">
        <v>723</v>
      </c>
      <c r="D8" s="1" t="s">
        <v>724</v>
      </c>
      <c r="E8" s="1" t="s">
        <v>725</v>
      </c>
      <c r="F8" s="1" t="s">
        <v>710</v>
      </c>
      <c r="G8" s="1" t="s">
        <v>670</v>
      </c>
      <c r="H8" s="1" t="s">
        <v>671</v>
      </c>
      <c r="I8" s="1" t="s">
        <v>726</v>
      </c>
      <c r="J8" s="1" t="s">
        <v>30</v>
      </c>
      <c r="K8" s="1" t="s">
        <v>727</v>
      </c>
      <c r="L8" s="1" t="s">
        <v>727</v>
      </c>
      <c r="M8" s="1" t="s">
        <v>674</v>
      </c>
      <c r="N8" s="1" t="s">
        <v>674</v>
      </c>
      <c r="O8" s="1" t="s">
        <v>675</v>
      </c>
      <c r="P8" s="1" t="s">
        <v>676</v>
      </c>
      <c r="Q8" s="1" t="s">
        <v>677</v>
      </c>
      <c r="R8" s="1" t="s">
        <v>728</v>
      </c>
      <c r="S8" s="1" t="s">
        <v>679</v>
      </c>
      <c r="T8" s="1" t="s">
        <v>680</v>
      </c>
      <c r="U8" s="1" t="s">
        <v>681</v>
      </c>
      <c r="V8" s="1" t="s">
        <v>729</v>
      </c>
    </row>
    <row r="9" s="1" customFormat="1" spans="1:22">
      <c r="A9" s="3">
        <v>21713165557</v>
      </c>
      <c r="B9" s="1" t="s">
        <v>730</v>
      </c>
      <c r="C9" s="1" t="s">
        <v>731</v>
      </c>
      <c r="D9" s="1" t="s">
        <v>732</v>
      </c>
      <c r="E9" s="1" t="s">
        <v>733</v>
      </c>
      <c r="F9" s="1" t="s">
        <v>687</v>
      </c>
      <c r="G9" s="1" t="s">
        <v>670</v>
      </c>
      <c r="H9" s="1" t="s">
        <v>671</v>
      </c>
      <c r="I9" s="1" t="s">
        <v>734</v>
      </c>
      <c r="J9" s="1" t="s">
        <v>30</v>
      </c>
      <c r="K9" s="1" t="s">
        <v>735</v>
      </c>
      <c r="L9" s="1" t="s">
        <v>735</v>
      </c>
      <c r="M9" s="1" t="s">
        <v>674</v>
      </c>
      <c r="N9" s="1" t="s">
        <v>674</v>
      </c>
      <c r="O9" s="1" t="s">
        <v>675</v>
      </c>
      <c r="P9" s="1" t="s">
        <v>676</v>
      </c>
      <c r="Q9" s="1" t="s">
        <v>677</v>
      </c>
      <c r="R9" s="1" t="s">
        <v>736</v>
      </c>
      <c r="S9" s="1" t="s">
        <v>679</v>
      </c>
      <c r="T9" s="1" t="s">
        <v>680</v>
      </c>
      <c r="U9" s="1" t="s">
        <v>681</v>
      </c>
      <c r="V9" s="1" t="s">
        <v>737</v>
      </c>
    </row>
    <row r="10" s="1" customFormat="1" spans="1:22">
      <c r="A10" s="3">
        <v>21722749000</v>
      </c>
      <c r="B10" s="1" t="s">
        <v>738</v>
      </c>
      <c r="C10" s="1" t="s">
        <v>739</v>
      </c>
      <c r="D10" s="1" t="s">
        <v>740</v>
      </c>
      <c r="E10" s="1" t="s">
        <v>741</v>
      </c>
      <c r="F10" s="1" t="s">
        <v>687</v>
      </c>
      <c r="G10" s="1" t="s">
        <v>670</v>
      </c>
      <c r="H10" s="1" t="s">
        <v>671</v>
      </c>
      <c r="I10" s="1" t="s">
        <v>742</v>
      </c>
      <c r="J10" s="1" t="s">
        <v>30</v>
      </c>
      <c r="K10" s="1" t="s">
        <v>743</v>
      </c>
      <c r="L10" s="1" t="s">
        <v>743</v>
      </c>
      <c r="M10" s="1" t="s">
        <v>674</v>
      </c>
      <c r="N10" s="1" t="s">
        <v>674</v>
      </c>
      <c r="O10" s="1" t="s">
        <v>675</v>
      </c>
      <c r="P10" s="1" t="s">
        <v>676</v>
      </c>
      <c r="Q10" s="1" t="s">
        <v>677</v>
      </c>
      <c r="R10" s="1" t="s">
        <v>744</v>
      </c>
      <c r="S10" s="1" t="s">
        <v>679</v>
      </c>
      <c r="T10" s="1" t="s">
        <v>680</v>
      </c>
      <c r="U10" s="1" t="s">
        <v>681</v>
      </c>
      <c r="V10" s="1" t="s">
        <v>714</v>
      </c>
    </row>
    <row r="11" s="1" customFormat="1" spans="1:22">
      <c r="A11" s="3">
        <v>21722824421</v>
      </c>
      <c r="B11" s="1" t="s">
        <v>738</v>
      </c>
      <c r="C11" s="1" t="s">
        <v>745</v>
      </c>
      <c r="D11" s="1" t="s">
        <v>746</v>
      </c>
      <c r="E11" s="1" t="s">
        <v>747</v>
      </c>
      <c r="F11" s="1" t="s">
        <v>687</v>
      </c>
      <c r="G11" s="1" t="s">
        <v>670</v>
      </c>
      <c r="H11" s="1" t="s">
        <v>671</v>
      </c>
      <c r="I11" s="1" t="s">
        <v>748</v>
      </c>
      <c r="J11" s="1" t="s">
        <v>30</v>
      </c>
      <c r="K11" s="1" t="s">
        <v>749</v>
      </c>
      <c r="L11" s="1" t="s">
        <v>749</v>
      </c>
      <c r="M11" s="1" t="s">
        <v>674</v>
      </c>
      <c r="N11" s="1" t="s">
        <v>674</v>
      </c>
      <c r="O11" s="1" t="s">
        <v>675</v>
      </c>
      <c r="P11" s="1" t="s">
        <v>676</v>
      </c>
      <c r="Q11" s="1" t="s">
        <v>677</v>
      </c>
      <c r="R11" s="1" t="s">
        <v>750</v>
      </c>
      <c r="S11" s="1" t="s">
        <v>679</v>
      </c>
      <c r="T11" s="1" t="s">
        <v>680</v>
      </c>
      <c r="U11" s="1" t="s">
        <v>681</v>
      </c>
      <c r="V11" s="1" t="s">
        <v>714</v>
      </c>
    </row>
    <row r="12" s="1" customFormat="1" spans="1:22">
      <c r="A12" s="3">
        <v>21723218964</v>
      </c>
      <c r="B12" s="1" t="s">
        <v>738</v>
      </c>
      <c r="C12" s="1" t="s">
        <v>751</v>
      </c>
      <c r="D12" s="1" t="s">
        <v>752</v>
      </c>
      <c r="E12" s="1" t="s">
        <v>753</v>
      </c>
      <c r="F12" s="1" t="s">
        <v>669</v>
      </c>
      <c r="G12" s="1" t="s">
        <v>670</v>
      </c>
      <c r="H12" s="1" t="s">
        <v>671</v>
      </c>
      <c r="I12" s="1" t="s">
        <v>754</v>
      </c>
      <c r="J12" s="1" t="s">
        <v>30</v>
      </c>
      <c r="K12" s="1" t="s">
        <v>755</v>
      </c>
      <c r="L12" s="1" t="s">
        <v>755</v>
      </c>
      <c r="M12" s="1" t="s">
        <v>674</v>
      </c>
      <c r="N12" s="1" t="s">
        <v>674</v>
      </c>
      <c r="O12" s="1" t="s">
        <v>675</v>
      </c>
      <c r="P12" s="1" t="s">
        <v>676</v>
      </c>
      <c r="Q12" s="1" t="s">
        <v>677</v>
      </c>
      <c r="R12" s="1" t="s">
        <v>756</v>
      </c>
      <c r="S12" s="1" t="s">
        <v>679</v>
      </c>
      <c r="T12" s="1" t="s">
        <v>680</v>
      </c>
      <c r="U12" s="1" t="s">
        <v>757</v>
      </c>
      <c r="V12" s="1" t="s">
        <v>758</v>
      </c>
    </row>
    <row r="13" s="1" customFormat="1" spans="1:22">
      <c r="A13" s="3">
        <v>21725285346</v>
      </c>
      <c r="B13" s="1" t="s">
        <v>699</v>
      </c>
      <c r="C13" s="1" t="s">
        <v>759</v>
      </c>
      <c r="D13" s="1" t="s">
        <v>760</v>
      </c>
      <c r="E13" s="1" t="s">
        <v>761</v>
      </c>
      <c r="F13" s="1" t="s">
        <v>687</v>
      </c>
      <c r="G13" s="1" t="s">
        <v>670</v>
      </c>
      <c r="H13" s="1" t="s">
        <v>671</v>
      </c>
      <c r="I13" s="1" t="s">
        <v>762</v>
      </c>
      <c r="J13" s="1" t="s">
        <v>30</v>
      </c>
      <c r="K13" s="1" t="s">
        <v>763</v>
      </c>
      <c r="L13" s="1" t="s">
        <v>763</v>
      </c>
      <c r="M13" s="1" t="s">
        <v>674</v>
      </c>
      <c r="N13" s="1" t="s">
        <v>674</v>
      </c>
      <c r="O13" s="1" t="s">
        <v>675</v>
      </c>
      <c r="P13" s="1" t="s">
        <v>676</v>
      </c>
      <c r="Q13" s="1" t="s">
        <v>677</v>
      </c>
      <c r="R13" s="1" t="s">
        <v>764</v>
      </c>
      <c r="S13" s="1" t="s">
        <v>679</v>
      </c>
      <c r="T13" s="1" t="s">
        <v>680</v>
      </c>
      <c r="U13" s="1" t="s">
        <v>681</v>
      </c>
      <c r="V13" s="1" t="s">
        <v>765</v>
      </c>
    </row>
    <row r="14" s="1" customFormat="1" spans="1:22">
      <c r="A14" s="3">
        <v>21725754095</v>
      </c>
      <c r="B14" s="1" t="s">
        <v>699</v>
      </c>
      <c r="C14" s="1" t="s">
        <v>766</v>
      </c>
      <c r="D14" s="1" t="s">
        <v>767</v>
      </c>
      <c r="E14" s="1" t="s">
        <v>768</v>
      </c>
      <c r="F14" s="1" t="s">
        <v>769</v>
      </c>
      <c r="G14" s="1" t="s">
        <v>670</v>
      </c>
      <c r="H14" s="1" t="s">
        <v>671</v>
      </c>
      <c r="I14" s="1" t="s">
        <v>770</v>
      </c>
      <c r="J14" s="1" t="s">
        <v>30</v>
      </c>
      <c r="K14" s="1" t="s">
        <v>771</v>
      </c>
      <c r="L14" s="1" t="s">
        <v>771</v>
      </c>
      <c r="M14" s="1" t="s">
        <v>674</v>
      </c>
      <c r="N14" s="1" t="s">
        <v>674</v>
      </c>
      <c r="O14" s="1" t="s">
        <v>675</v>
      </c>
      <c r="P14" s="1" t="s">
        <v>676</v>
      </c>
      <c r="Q14" s="1" t="s">
        <v>677</v>
      </c>
      <c r="R14" s="1" t="s">
        <v>772</v>
      </c>
      <c r="S14" s="1" t="s">
        <v>679</v>
      </c>
      <c r="T14" s="1" t="s">
        <v>680</v>
      </c>
      <c r="U14" s="1" t="s">
        <v>757</v>
      </c>
      <c r="V14" s="1" t="s">
        <v>721</v>
      </c>
    </row>
    <row r="15" s="1" customFormat="1" spans="1:22">
      <c r="A15" s="3">
        <v>21682691854</v>
      </c>
      <c r="B15" s="1" t="s">
        <v>665</v>
      </c>
      <c r="C15" s="1" t="s">
        <v>773</v>
      </c>
      <c r="D15" s="1" t="s">
        <v>774</v>
      </c>
      <c r="E15" s="1" t="s">
        <v>775</v>
      </c>
      <c r="F15" s="1" t="s">
        <v>776</v>
      </c>
      <c r="G15" s="1" t="s">
        <v>670</v>
      </c>
      <c r="H15" s="1" t="s">
        <v>671</v>
      </c>
      <c r="I15" s="1" t="s">
        <v>777</v>
      </c>
      <c r="J15" s="1" t="s">
        <v>30</v>
      </c>
      <c r="K15" s="1" t="s">
        <v>778</v>
      </c>
      <c r="L15" s="1" t="s">
        <v>778</v>
      </c>
      <c r="M15" s="1" t="s">
        <v>674</v>
      </c>
      <c r="N15" s="1" t="s">
        <v>674</v>
      </c>
      <c r="O15" s="1" t="s">
        <v>675</v>
      </c>
      <c r="P15" s="1" t="s">
        <v>676</v>
      </c>
      <c r="Q15" s="1" t="s">
        <v>677</v>
      </c>
      <c r="R15" s="1" t="s">
        <v>779</v>
      </c>
      <c r="S15" s="1" t="s">
        <v>679</v>
      </c>
      <c r="T15" s="1" t="s">
        <v>680</v>
      </c>
      <c r="U15" s="1" t="s">
        <v>681</v>
      </c>
      <c r="V15" s="1" t="s">
        <v>780</v>
      </c>
    </row>
    <row r="16" s="1" customFormat="1" spans="1:22">
      <c r="A16" s="3">
        <v>21682997699</v>
      </c>
      <c r="B16" s="1" t="s">
        <v>665</v>
      </c>
      <c r="C16" s="1" t="s">
        <v>781</v>
      </c>
      <c r="D16" s="1" t="s">
        <v>701</v>
      </c>
      <c r="E16" s="1" t="s">
        <v>782</v>
      </c>
      <c r="F16" s="1" t="s">
        <v>687</v>
      </c>
      <c r="G16" s="1" t="s">
        <v>670</v>
      </c>
      <c r="H16" s="1" t="s">
        <v>671</v>
      </c>
      <c r="I16" s="1" t="s">
        <v>783</v>
      </c>
      <c r="J16" s="1" t="s">
        <v>30</v>
      </c>
      <c r="K16" s="1" t="s">
        <v>784</v>
      </c>
      <c r="L16" s="1" t="s">
        <v>784</v>
      </c>
      <c r="M16" s="1" t="s">
        <v>674</v>
      </c>
      <c r="N16" s="1" t="s">
        <v>674</v>
      </c>
      <c r="O16" s="1" t="s">
        <v>675</v>
      </c>
      <c r="P16" s="1" t="s">
        <v>676</v>
      </c>
      <c r="Q16" s="1" t="s">
        <v>677</v>
      </c>
      <c r="R16" s="1" t="s">
        <v>785</v>
      </c>
      <c r="S16" s="1" t="s">
        <v>679</v>
      </c>
      <c r="T16" s="1" t="s">
        <v>680</v>
      </c>
      <c r="U16" s="1" t="s">
        <v>681</v>
      </c>
      <c r="V16" s="1" t="s">
        <v>706</v>
      </c>
    </row>
    <row r="17" s="1" customFormat="1" spans="1:22">
      <c r="A17" s="3">
        <v>21735260879</v>
      </c>
      <c r="B17" s="1" t="s">
        <v>669</v>
      </c>
      <c r="C17" s="1" t="s">
        <v>786</v>
      </c>
      <c r="D17" s="1" t="s">
        <v>752</v>
      </c>
      <c r="E17" s="1" t="s">
        <v>787</v>
      </c>
      <c r="F17" s="1" t="s">
        <v>687</v>
      </c>
      <c r="G17" s="1" t="s">
        <v>670</v>
      </c>
      <c r="H17" s="1" t="s">
        <v>671</v>
      </c>
      <c r="I17" s="1" t="s">
        <v>788</v>
      </c>
      <c r="J17" s="1" t="s">
        <v>30</v>
      </c>
      <c r="K17" s="1" t="s">
        <v>789</v>
      </c>
      <c r="L17" s="1" t="s">
        <v>789</v>
      </c>
      <c r="M17" s="1" t="s">
        <v>674</v>
      </c>
      <c r="N17" s="1" t="s">
        <v>674</v>
      </c>
      <c r="O17" s="1" t="s">
        <v>675</v>
      </c>
      <c r="P17" s="1" t="s">
        <v>676</v>
      </c>
      <c r="Q17" s="1" t="s">
        <v>677</v>
      </c>
      <c r="R17" s="1" t="s">
        <v>790</v>
      </c>
      <c r="S17" s="1" t="s">
        <v>679</v>
      </c>
      <c r="T17" s="1" t="s">
        <v>680</v>
      </c>
      <c r="U17" s="1" t="s">
        <v>757</v>
      </c>
      <c r="V17" s="1" t="s">
        <v>758</v>
      </c>
    </row>
    <row r="18" s="1" customFormat="1" spans="1:22">
      <c r="A18" s="3">
        <v>18166269735</v>
      </c>
      <c r="B18" s="1" t="s">
        <v>791</v>
      </c>
      <c r="C18" s="1" t="s">
        <v>792</v>
      </c>
      <c r="D18" s="1" t="s">
        <v>793</v>
      </c>
      <c r="E18" s="1" t="s">
        <v>794</v>
      </c>
      <c r="F18" s="1" t="s">
        <v>776</v>
      </c>
      <c r="G18" s="1" t="s">
        <v>670</v>
      </c>
      <c r="H18" s="1" t="s">
        <v>671</v>
      </c>
      <c r="I18" s="1" t="s">
        <v>795</v>
      </c>
      <c r="J18" s="1" t="s">
        <v>30</v>
      </c>
      <c r="K18" s="1" t="s">
        <v>796</v>
      </c>
      <c r="L18" s="1" t="s">
        <v>796</v>
      </c>
      <c r="M18" s="1" t="s">
        <v>674</v>
      </c>
      <c r="N18" s="1" t="s">
        <v>674</v>
      </c>
      <c r="O18" s="1" t="s">
        <v>675</v>
      </c>
      <c r="P18" s="1" t="s">
        <v>676</v>
      </c>
      <c r="Q18" s="1" t="s">
        <v>677</v>
      </c>
      <c r="R18" s="1" t="s">
        <v>797</v>
      </c>
      <c r="S18" s="1" t="s">
        <v>679</v>
      </c>
      <c r="T18" s="1" t="s">
        <v>680</v>
      </c>
      <c r="U18" s="1" t="s">
        <v>681</v>
      </c>
      <c r="V18" s="1" t="s">
        <v>721</v>
      </c>
    </row>
    <row r="19" s="1" customFormat="1" spans="1:22">
      <c r="A19" s="3">
        <v>21716207637</v>
      </c>
      <c r="B19" s="1" t="s">
        <v>738</v>
      </c>
      <c r="C19" s="1" t="s">
        <v>798</v>
      </c>
      <c r="D19" s="1" t="s">
        <v>799</v>
      </c>
      <c r="E19" s="1" t="s">
        <v>800</v>
      </c>
      <c r="F19" s="1" t="s">
        <v>687</v>
      </c>
      <c r="G19" s="1" t="s">
        <v>670</v>
      </c>
      <c r="H19" s="1" t="s">
        <v>671</v>
      </c>
      <c r="I19" s="1" t="s">
        <v>801</v>
      </c>
      <c r="J19" s="1" t="s">
        <v>30</v>
      </c>
      <c r="K19" s="1" t="s">
        <v>802</v>
      </c>
      <c r="L19" s="1" t="s">
        <v>802</v>
      </c>
      <c r="M19" s="1" t="s">
        <v>674</v>
      </c>
      <c r="N19" s="1" t="s">
        <v>674</v>
      </c>
      <c r="O19" s="1" t="s">
        <v>675</v>
      </c>
      <c r="P19" s="1" t="s">
        <v>676</v>
      </c>
      <c r="Q19" s="1" t="s">
        <v>677</v>
      </c>
      <c r="R19" s="1" t="s">
        <v>803</v>
      </c>
      <c r="S19" s="1" t="s">
        <v>679</v>
      </c>
      <c r="T19" s="1" t="s">
        <v>680</v>
      </c>
      <c r="U19" s="1" t="s">
        <v>681</v>
      </c>
      <c r="V19" s="1" t="s">
        <v>765</v>
      </c>
    </row>
    <row r="20" s="1" customFormat="1" spans="1:22">
      <c r="A20" s="3">
        <v>21734171659</v>
      </c>
      <c r="B20" s="1" t="s">
        <v>669</v>
      </c>
      <c r="C20" s="1" t="s">
        <v>804</v>
      </c>
      <c r="D20" s="1" t="s">
        <v>805</v>
      </c>
      <c r="E20" s="1" t="s">
        <v>806</v>
      </c>
      <c r="F20" s="1" t="s">
        <v>687</v>
      </c>
      <c r="G20" s="1" t="s">
        <v>670</v>
      </c>
      <c r="H20" s="1" t="s">
        <v>671</v>
      </c>
      <c r="I20" s="1" t="s">
        <v>807</v>
      </c>
      <c r="J20" s="1" t="s">
        <v>30</v>
      </c>
      <c r="K20" s="1" t="s">
        <v>808</v>
      </c>
      <c r="L20" s="1" t="s">
        <v>808</v>
      </c>
      <c r="M20" s="1" t="s">
        <v>674</v>
      </c>
      <c r="N20" s="1" t="s">
        <v>674</v>
      </c>
      <c r="O20" s="1" t="s">
        <v>675</v>
      </c>
      <c r="P20" s="1" t="s">
        <v>676</v>
      </c>
      <c r="Q20" s="1" t="s">
        <v>677</v>
      </c>
      <c r="R20" s="1" t="s">
        <v>809</v>
      </c>
      <c r="S20" s="1" t="s">
        <v>679</v>
      </c>
      <c r="T20" s="1" t="s">
        <v>680</v>
      </c>
      <c r="U20" s="1" t="s">
        <v>681</v>
      </c>
      <c r="V20" s="1" t="s">
        <v>810</v>
      </c>
    </row>
    <row r="21" s="1" customFormat="1" spans="1:22">
      <c r="A21" s="3">
        <v>21347723528</v>
      </c>
      <c r="B21" s="1" t="s">
        <v>811</v>
      </c>
      <c r="C21" s="1" t="s">
        <v>812</v>
      </c>
      <c r="D21" s="1" t="s">
        <v>813</v>
      </c>
      <c r="E21" s="1" t="s">
        <v>814</v>
      </c>
      <c r="F21" s="1" t="s">
        <v>669</v>
      </c>
      <c r="G21" s="1" t="s">
        <v>670</v>
      </c>
      <c r="H21" s="1" t="s">
        <v>671</v>
      </c>
      <c r="I21" s="1" t="s">
        <v>815</v>
      </c>
      <c r="J21" s="1" t="s">
        <v>30</v>
      </c>
      <c r="K21" s="1" t="s">
        <v>816</v>
      </c>
      <c r="L21" s="1" t="s">
        <v>816</v>
      </c>
      <c r="M21" s="1" t="s">
        <v>674</v>
      </c>
      <c r="N21" s="1" t="s">
        <v>674</v>
      </c>
      <c r="O21" s="1" t="s">
        <v>675</v>
      </c>
      <c r="P21" s="1" t="s">
        <v>676</v>
      </c>
      <c r="Q21" s="1" t="s">
        <v>677</v>
      </c>
      <c r="R21" s="1" t="s">
        <v>817</v>
      </c>
      <c r="S21" s="1" t="s">
        <v>679</v>
      </c>
      <c r="T21" s="1" t="s">
        <v>680</v>
      </c>
      <c r="U21" s="1" t="s">
        <v>681</v>
      </c>
      <c r="V21" s="1" t="s">
        <v>818</v>
      </c>
    </row>
    <row r="22" s="1" customFormat="1" spans="1:22">
      <c r="A22" s="3">
        <v>21761561281</v>
      </c>
      <c r="B22" s="1" t="s">
        <v>776</v>
      </c>
      <c r="C22" s="1" t="s">
        <v>819</v>
      </c>
      <c r="D22" s="1" t="s">
        <v>820</v>
      </c>
      <c r="E22" s="1" t="s">
        <v>821</v>
      </c>
      <c r="F22" s="1" t="s">
        <v>687</v>
      </c>
      <c r="G22" s="1" t="s">
        <v>670</v>
      </c>
      <c r="H22" s="1" t="s">
        <v>671</v>
      </c>
      <c r="I22" s="1" t="s">
        <v>822</v>
      </c>
      <c r="J22" s="1" t="s">
        <v>30</v>
      </c>
      <c r="K22" s="1" t="s">
        <v>823</v>
      </c>
      <c r="L22" s="1" t="s">
        <v>823</v>
      </c>
      <c r="M22" s="1" t="s">
        <v>674</v>
      </c>
      <c r="N22" s="1" t="s">
        <v>674</v>
      </c>
      <c r="O22" s="1" t="s">
        <v>675</v>
      </c>
      <c r="P22" s="1" t="s">
        <v>676</v>
      </c>
      <c r="Q22" s="1" t="s">
        <v>677</v>
      </c>
      <c r="R22" s="1" t="s">
        <v>824</v>
      </c>
      <c r="S22" s="1" t="s">
        <v>679</v>
      </c>
      <c r="T22" s="1" t="s">
        <v>680</v>
      </c>
      <c r="U22" s="1" t="s">
        <v>681</v>
      </c>
      <c r="V22" s="1" t="s">
        <v>825</v>
      </c>
    </row>
    <row r="23" s="1" customFormat="1" spans="1:22">
      <c r="A23" s="3">
        <v>21772625008</v>
      </c>
      <c r="B23" s="1" t="s">
        <v>687</v>
      </c>
      <c r="C23" s="1" t="s">
        <v>826</v>
      </c>
      <c r="D23" s="1" t="s">
        <v>827</v>
      </c>
      <c r="E23" s="1" t="s">
        <v>828</v>
      </c>
      <c r="F23" s="1" t="s">
        <v>687</v>
      </c>
      <c r="G23" s="1" t="s">
        <v>670</v>
      </c>
      <c r="H23" s="1" t="s">
        <v>671</v>
      </c>
      <c r="I23" s="1" t="s">
        <v>829</v>
      </c>
      <c r="J23" s="1" t="s">
        <v>30</v>
      </c>
      <c r="K23" s="1" t="s">
        <v>830</v>
      </c>
      <c r="L23" s="1" t="s">
        <v>830</v>
      </c>
      <c r="M23" s="1" t="s">
        <v>674</v>
      </c>
      <c r="N23" s="1" t="s">
        <v>674</v>
      </c>
      <c r="O23" s="1" t="s">
        <v>675</v>
      </c>
      <c r="P23" s="1" t="s">
        <v>676</v>
      </c>
      <c r="Q23" s="1" t="s">
        <v>677</v>
      </c>
      <c r="R23" s="1" t="s">
        <v>831</v>
      </c>
      <c r="S23" s="1" t="s">
        <v>679</v>
      </c>
      <c r="T23" s="1" t="s">
        <v>680</v>
      </c>
      <c r="U23" s="1" t="s">
        <v>681</v>
      </c>
      <c r="V23" s="1" t="s">
        <v>810</v>
      </c>
    </row>
    <row r="24" s="1" customFormat="1" spans="1:22">
      <c r="A24" s="3">
        <v>21772647170</v>
      </c>
      <c r="B24" s="1" t="s">
        <v>687</v>
      </c>
      <c r="C24" s="1" t="s">
        <v>832</v>
      </c>
      <c r="D24" s="1" t="s">
        <v>833</v>
      </c>
      <c r="E24" s="1" t="s">
        <v>834</v>
      </c>
      <c r="F24" s="1" t="s">
        <v>687</v>
      </c>
      <c r="G24" s="1" t="s">
        <v>670</v>
      </c>
      <c r="H24" s="1" t="s">
        <v>671</v>
      </c>
      <c r="I24" s="1" t="s">
        <v>835</v>
      </c>
      <c r="J24" s="1" t="s">
        <v>30</v>
      </c>
      <c r="K24" s="1" t="s">
        <v>836</v>
      </c>
      <c r="L24" s="1" t="s">
        <v>836</v>
      </c>
      <c r="M24" s="1" t="s">
        <v>674</v>
      </c>
      <c r="N24" s="1" t="s">
        <v>674</v>
      </c>
      <c r="O24" s="1" t="s">
        <v>675</v>
      </c>
      <c r="P24" s="1" t="s">
        <v>676</v>
      </c>
      <c r="Q24" s="1" t="s">
        <v>677</v>
      </c>
      <c r="R24" s="1" t="s">
        <v>837</v>
      </c>
      <c r="S24" s="1" t="s">
        <v>679</v>
      </c>
      <c r="T24" s="1" t="s">
        <v>680</v>
      </c>
      <c r="U24" s="1" t="s">
        <v>681</v>
      </c>
      <c r="V24" s="1" t="s">
        <v>838</v>
      </c>
    </row>
    <row r="25" s="1" customFormat="1" spans="1:22">
      <c r="A25" s="3">
        <v>21707098629</v>
      </c>
      <c r="B25" s="1" t="s">
        <v>730</v>
      </c>
      <c r="C25" s="1" t="s">
        <v>839</v>
      </c>
      <c r="D25" s="1" t="s">
        <v>840</v>
      </c>
      <c r="E25" s="1" t="s">
        <v>841</v>
      </c>
      <c r="F25" s="1" t="s">
        <v>687</v>
      </c>
      <c r="G25" s="1" t="s">
        <v>670</v>
      </c>
      <c r="H25" s="1" t="s">
        <v>671</v>
      </c>
      <c r="I25" s="1" t="s">
        <v>842</v>
      </c>
      <c r="J25" s="1" t="s">
        <v>30</v>
      </c>
      <c r="K25" s="1" t="s">
        <v>843</v>
      </c>
      <c r="L25" s="1" t="s">
        <v>843</v>
      </c>
      <c r="M25" s="1" t="s">
        <v>674</v>
      </c>
      <c r="N25" s="1" t="s">
        <v>674</v>
      </c>
      <c r="O25" s="1" t="s">
        <v>675</v>
      </c>
      <c r="P25" s="1" t="s">
        <v>676</v>
      </c>
      <c r="Q25" s="1" t="s">
        <v>677</v>
      </c>
      <c r="R25" s="1" t="s">
        <v>844</v>
      </c>
      <c r="S25" s="1" t="s">
        <v>679</v>
      </c>
      <c r="T25" s="1" t="s">
        <v>680</v>
      </c>
      <c r="U25" s="1" t="s">
        <v>681</v>
      </c>
      <c r="V25" s="1" t="s">
        <v>691</v>
      </c>
    </row>
    <row r="26" s="1" customFormat="1" spans="1:22">
      <c r="A26" s="3">
        <v>21725522337</v>
      </c>
      <c r="B26" s="1" t="s">
        <v>699</v>
      </c>
      <c r="C26" s="1" t="s">
        <v>845</v>
      </c>
      <c r="D26" s="1" t="s">
        <v>846</v>
      </c>
      <c r="E26" s="1" t="s">
        <v>847</v>
      </c>
      <c r="F26" s="1" t="s">
        <v>687</v>
      </c>
      <c r="G26" s="1" t="s">
        <v>670</v>
      </c>
      <c r="H26" s="1" t="s">
        <v>671</v>
      </c>
      <c r="I26" s="1" t="s">
        <v>848</v>
      </c>
      <c r="J26" s="1" t="s">
        <v>30</v>
      </c>
      <c r="K26" s="1" t="s">
        <v>849</v>
      </c>
      <c r="L26" s="1" t="s">
        <v>849</v>
      </c>
      <c r="M26" s="1" t="s">
        <v>674</v>
      </c>
      <c r="N26" s="1" t="s">
        <v>674</v>
      </c>
      <c r="O26" s="1" t="s">
        <v>675</v>
      </c>
      <c r="P26" s="1" t="s">
        <v>676</v>
      </c>
      <c r="Q26" s="1" t="s">
        <v>677</v>
      </c>
      <c r="R26" s="1" t="s">
        <v>850</v>
      </c>
      <c r="S26" s="1" t="s">
        <v>679</v>
      </c>
      <c r="T26" s="1" t="s">
        <v>680</v>
      </c>
      <c r="U26" s="1" t="s">
        <v>681</v>
      </c>
      <c r="V26" s="1" t="s">
        <v>851</v>
      </c>
    </row>
    <row r="27" s="1" customFormat="1" spans="1:22">
      <c r="A27" s="3">
        <v>21709192810</v>
      </c>
      <c r="B27" s="1" t="s">
        <v>730</v>
      </c>
      <c r="C27" s="1" t="s">
        <v>852</v>
      </c>
      <c r="D27" s="1" t="s">
        <v>853</v>
      </c>
      <c r="E27" s="1" t="s">
        <v>854</v>
      </c>
      <c r="F27" s="1" t="s">
        <v>687</v>
      </c>
      <c r="G27" s="1" t="s">
        <v>670</v>
      </c>
      <c r="H27" s="1" t="s">
        <v>671</v>
      </c>
      <c r="I27" s="1" t="s">
        <v>855</v>
      </c>
      <c r="J27" s="1" t="s">
        <v>30</v>
      </c>
      <c r="K27" s="1" t="s">
        <v>856</v>
      </c>
      <c r="L27" s="1" t="s">
        <v>856</v>
      </c>
      <c r="M27" s="1" t="s">
        <v>674</v>
      </c>
      <c r="N27" s="1" t="s">
        <v>674</v>
      </c>
      <c r="O27" s="1" t="s">
        <v>675</v>
      </c>
      <c r="P27" s="1" t="s">
        <v>676</v>
      </c>
      <c r="Q27" s="1" t="s">
        <v>677</v>
      </c>
      <c r="R27" s="1" t="s">
        <v>857</v>
      </c>
      <c r="S27" s="1" t="s">
        <v>679</v>
      </c>
      <c r="T27" s="1" t="s">
        <v>680</v>
      </c>
      <c r="U27" s="1" t="s">
        <v>681</v>
      </c>
      <c r="V27" s="1" t="s">
        <v>721</v>
      </c>
    </row>
    <row r="28" s="1" customFormat="1" spans="1:22">
      <c r="A28" s="3">
        <v>21712580718</v>
      </c>
      <c r="B28" s="1" t="s">
        <v>730</v>
      </c>
      <c r="C28" s="1" t="s">
        <v>858</v>
      </c>
      <c r="D28" s="1" t="s">
        <v>859</v>
      </c>
      <c r="E28" s="1" t="s">
        <v>860</v>
      </c>
      <c r="F28" s="1" t="s">
        <v>687</v>
      </c>
      <c r="G28" s="1" t="s">
        <v>670</v>
      </c>
      <c r="H28" s="1" t="s">
        <v>671</v>
      </c>
      <c r="I28" s="1" t="s">
        <v>861</v>
      </c>
      <c r="J28" s="1" t="s">
        <v>30</v>
      </c>
      <c r="K28" s="1" t="s">
        <v>862</v>
      </c>
      <c r="L28" s="1" t="s">
        <v>862</v>
      </c>
      <c r="M28" s="1" t="s">
        <v>674</v>
      </c>
      <c r="N28" s="1" t="s">
        <v>674</v>
      </c>
      <c r="O28" s="1" t="s">
        <v>675</v>
      </c>
      <c r="P28" s="1" t="s">
        <v>676</v>
      </c>
      <c r="Q28" s="1" t="s">
        <v>677</v>
      </c>
      <c r="R28" s="1" t="s">
        <v>863</v>
      </c>
      <c r="S28" s="1" t="s">
        <v>679</v>
      </c>
      <c r="T28" s="1" t="s">
        <v>680</v>
      </c>
      <c r="U28" s="1" t="s">
        <v>681</v>
      </c>
      <c r="V28" s="1" t="s">
        <v>838</v>
      </c>
    </row>
    <row r="29" s="1" customFormat="1" spans="1:22">
      <c r="A29" s="3">
        <v>21713730993</v>
      </c>
      <c r="B29" s="1" t="s">
        <v>730</v>
      </c>
      <c r="C29" s="1" t="s">
        <v>864</v>
      </c>
      <c r="D29" s="1" t="s">
        <v>865</v>
      </c>
      <c r="E29" s="1" t="s">
        <v>866</v>
      </c>
      <c r="F29" s="1" t="s">
        <v>687</v>
      </c>
      <c r="G29" s="1" t="s">
        <v>670</v>
      </c>
      <c r="H29" s="1" t="s">
        <v>671</v>
      </c>
      <c r="I29" s="1" t="s">
        <v>867</v>
      </c>
      <c r="J29" s="1" t="s">
        <v>30</v>
      </c>
      <c r="K29" s="1" t="s">
        <v>868</v>
      </c>
      <c r="L29" s="1" t="s">
        <v>868</v>
      </c>
      <c r="M29" s="1" t="s">
        <v>674</v>
      </c>
      <c r="N29" s="1" t="s">
        <v>674</v>
      </c>
      <c r="O29" s="1" t="s">
        <v>675</v>
      </c>
      <c r="P29" s="1" t="s">
        <v>676</v>
      </c>
      <c r="Q29" s="1" t="s">
        <v>677</v>
      </c>
      <c r="R29" s="1" t="s">
        <v>869</v>
      </c>
      <c r="S29" s="1" t="s">
        <v>679</v>
      </c>
      <c r="T29" s="1" t="s">
        <v>680</v>
      </c>
      <c r="U29" s="1" t="s">
        <v>681</v>
      </c>
      <c r="V29" s="1" t="s">
        <v>714</v>
      </c>
    </row>
    <row r="30" s="1" customFormat="1" spans="1:22">
      <c r="A30" s="3">
        <v>21725876438</v>
      </c>
      <c r="B30" s="1" t="s">
        <v>699</v>
      </c>
      <c r="C30" s="1" t="s">
        <v>870</v>
      </c>
      <c r="D30" s="1" t="s">
        <v>871</v>
      </c>
      <c r="E30" s="1" t="s">
        <v>872</v>
      </c>
      <c r="F30" s="1" t="s">
        <v>687</v>
      </c>
      <c r="G30" s="1" t="s">
        <v>670</v>
      </c>
      <c r="H30" s="1" t="s">
        <v>671</v>
      </c>
      <c r="I30" s="1" t="s">
        <v>873</v>
      </c>
      <c r="J30" s="1" t="s">
        <v>30</v>
      </c>
      <c r="K30" s="1" t="s">
        <v>874</v>
      </c>
      <c r="L30" s="1" t="s">
        <v>874</v>
      </c>
      <c r="M30" s="1" t="s">
        <v>674</v>
      </c>
      <c r="N30" s="1" t="s">
        <v>674</v>
      </c>
      <c r="O30" s="1" t="s">
        <v>675</v>
      </c>
      <c r="P30" s="1" t="s">
        <v>676</v>
      </c>
      <c r="Q30" s="1" t="s">
        <v>677</v>
      </c>
      <c r="R30" s="1" t="s">
        <v>875</v>
      </c>
      <c r="S30" s="1" t="s">
        <v>679</v>
      </c>
      <c r="T30" s="1" t="s">
        <v>680</v>
      </c>
      <c r="U30" s="1" t="s">
        <v>681</v>
      </c>
      <c r="V30" s="1" t="s">
        <v>838</v>
      </c>
    </row>
    <row r="31" s="1" customFormat="1" spans="1:22">
      <c r="A31" s="3">
        <v>18938334244</v>
      </c>
      <c r="B31" s="1" t="s">
        <v>876</v>
      </c>
      <c r="C31" s="1" t="s">
        <v>877</v>
      </c>
      <c r="D31" s="1" t="s">
        <v>878</v>
      </c>
      <c r="E31" s="1" t="s">
        <v>879</v>
      </c>
      <c r="F31" s="1" t="s">
        <v>776</v>
      </c>
      <c r="G31" s="1" t="s">
        <v>670</v>
      </c>
      <c r="H31" s="1" t="s">
        <v>671</v>
      </c>
      <c r="I31" s="1" t="s">
        <v>880</v>
      </c>
      <c r="J31" s="1" t="s">
        <v>30</v>
      </c>
      <c r="K31" s="1" t="s">
        <v>881</v>
      </c>
      <c r="L31" s="1" t="s">
        <v>881</v>
      </c>
      <c r="M31" s="1" t="s">
        <v>674</v>
      </c>
      <c r="N31" s="1" t="s">
        <v>674</v>
      </c>
      <c r="O31" s="1" t="s">
        <v>675</v>
      </c>
      <c r="P31" s="1" t="s">
        <v>676</v>
      </c>
      <c r="Q31" s="1" t="s">
        <v>677</v>
      </c>
      <c r="R31" s="1" t="s">
        <v>882</v>
      </c>
      <c r="S31" s="1" t="s">
        <v>679</v>
      </c>
      <c r="T31" s="1" t="s">
        <v>680</v>
      </c>
      <c r="U31" s="1" t="s">
        <v>681</v>
      </c>
      <c r="V31" s="1" t="s">
        <v>838</v>
      </c>
    </row>
    <row r="32" s="1" customFormat="1" spans="1:22">
      <c r="A32" s="3">
        <v>21446870491</v>
      </c>
      <c r="B32" s="1" t="s">
        <v>883</v>
      </c>
      <c r="C32" s="1" t="s">
        <v>884</v>
      </c>
      <c r="D32" s="1" t="s">
        <v>885</v>
      </c>
      <c r="E32" s="1" t="s">
        <v>886</v>
      </c>
      <c r="F32" s="1" t="s">
        <v>687</v>
      </c>
      <c r="G32" s="1" t="s">
        <v>670</v>
      </c>
      <c r="H32" s="1" t="s">
        <v>671</v>
      </c>
      <c r="I32" s="1" t="s">
        <v>887</v>
      </c>
      <c r="J32" s="1" t="s">
        <v>30</v>
      </c>
      <c r="K32" s="1" t="s">
        <v>888</v>
      </c>
      <c r="L32" s="1" t="s">
        <v>888</v>
      </c>
      <c r="M32" s="1" t="s">
        <v>674</v>
      </c>
      <c r="N32" s="1" t="s">
        <v>674</v>
      </c>
      <c r="O32" s="1" t="s">
        <v>675</v>
      </c>
      <c r="P32" s="1" t="s">
        <v>676</v>
      </c>
      <c r="Q32" s="1" t="s">
        <v>677</v>
      </c>
      <c r="R32" s="1" t="s">
        <v>889</v>
      </c>
      <c r="S32" s="1" t="s">
        <v>679</v>
      </c>
      <c r="T32" s="1" t="s">
        <v>680</v>
      </c>
      <c r="U32" s="1" t="s">
        <v>681</v>
      </c>
      <c r="V32" s="1" t="s">
        <v>890</v>
      </c>
    </row>
    <row r="33" s="1" customFormat="1" spans="1:22">
      <c r="A33" s="3">
        <v>21444300025</v>
      </c>
      <c r="B33" s="1" t="s">
        <v>891</v>
      </c>
      <c r="C33" s="1" t="s">
        <v>892</v>
      </c>
      <c r="D33" s="1" t="s">
        <v>893</v>
      </c>
      <c r="E33" s="1" t="s">
        <v>894</v>
      </c>
      <c r="F33" s="1" t="s">
        <v>776</v>
      </c>
      <c r="G33" s="1" t="s">
        <v>670</v>
      </c>
      <c r="H33" s="1" t="s">
        <v>671</v>
      </c>
      <c r="I33" s="1" t="s">
        <v>895</v>
      </c>
      <c r="J33" s="1" t="s">
        <v>30</v>
      </c>
      <c r="K33" s="1" t="s">
        <v>896</v>
      </c>
      <c r="L33" s="1" t="s">
        <v>675</v>
      </c>
      <c r="M33" s="1" t="s">
        <v>897</v>
      </c>
      <c r="N33" s="1" t="s">
        <v>898</v>
      </c>
      <c r="O33" s="1" t="s">
        <v>675</v>
      </c>
      <c r="P33" s="1" t="s">
        <v>676</v>
      </c>
      <c r="Q33" s="1" t="s">
        <v>677</v>
      </c>
      <c r="R33" s="1" t="s">
        <v>899</v>
      </c>
      <c r="S33" s="1" t="s">
        <v>679</v>
      </c>
      <c r="T33" s="1" t="s">
        <v>680</v>
      </c>
      <c r="U33" s="1" t="s">
        <v>681</v>
      </c>
      <c r="V33" s="1" t="s">
        <v>721</v>
      </c>
    </row>
    <row r="34" s="1" customFormat="1" spans="1:22">
      <c r="A34" s="3">
        <v>21479876762</v>
      </c>
      <c r="B34" s="1" t="s">
        <v>900</v>
      </c>
      <c r="C34" s="1" t="s">
        <v>901</v>
      </c>
      <c r="D34" s="1" t="s">
        <v>902</v>
      </c>
      <c r="E34" s="1" t="s">
        <v>903</v>
      </c>
      <c r="F34" s="1" t="s">
        <v>776</v>
      </c>
      <c r="G34" s="1" t="s">
        <v>670</v>
      </c>
      <c r="H34" s="1" t="s">
        <v>671</v>
      </c>
      <c r="I34" s="1" t="s">
        <v>904</v>
      </c>
      <c r="J34" s="1" t="s">
        <v>30</v>
      </c>
      <c r="K34" s="1" t="s">
        <v>905</v>
      </c>
      <c r="L34" s="1" t="s">
        <v>905</v>
      </c>
      <c r="M34" s="1" t="s">
        <v>674</v>
      </c>
      <c r="N34" s="1" t="s">
        <v>674</v>
      </c>
      <c r="O34" s="1" t="s">
        <v>675</v>
      </c>
      <c r="P34" s="1" t="s">
        <v>676</v>
      </c>
      <c r="Q34" s="1" t="s">
        <v>677</v>
      </c>
      <c r="R34" s="1" t="s">
        <v>906</v>
      </c>
      <c r="S34" s="1" t="s">
        <v>679</v>
      </c>
      <c r="T34" s="1" t="s">
        <v>680</v>
      </c>
      <c r="U34" s="1" t="s">
        <v>681</v>
      </c>
      <c r="V34" s="1" t="s">
        <v>721</v>
      </c>
    </row>
    <row r="35" s="1" customFormat="1" spans="1:22">
      <c r="A35" s="3">
        <v>21485493296</v>
      </c>
      <c r="B35" s="1" t="s">
        <v>907</v>
      </c>
      <c r="C35" s="1" t="s">
        <v>908</v>
      </c>
      <c r="D35" s="1" t="s">
        <v>909</v>
      </c>
      <c r="E35" s="1" t="s">
        <v>910</v>
      </c>
      <c r="F35" s="1" t="s">
        <v>687</v>
      </c>
      <c r="G35" s="1" t="s">
        <v>670</v>
      </c>
      <c r="H35" s="1" t="s">
        <v>671</v>
      </c>
      <c r="I35" s="1" t="s">
        <v>911</v>
      </c>
      <c r="J35" s="1" t="s">
        <v>30</v>
      </c>
      <c r="K35" s="1" t="s">
        <v>912</v>
      </c>
      <c r="L35" s="1" t="s">
        <v>912</v>
      </c>
      <c r="M35" s="1" t="s">
        <v>674</v>
      </c>
      <c r="N35" s="1" t="s">
        <v>674</v>
      </c>
      <c r="O35" s="1" t="s">
        <v>675</v>
      </c>
      <c r="P35" s="1" t="s">
        <v>676</v>
      </c>
      <c r="Q35" s="1" t="s">
        <v>677</v>
      </c>
      <c r="R35" s="1" t="s">
        <v>913</v>
      </c>
      <c r="S35" s="1" t="s">
        <v>679</v>
      </c>
      <c r="T35" s="1" t="s">
        <v>680</v>
      </c>
      <c r="U35" s="1" t="s">
        <v>681</v>
      </c>
      <c r="V35" s="1" t="s">
        <v>721</v>
      </c>
    </row>
    <row r="36" s="1" customFormat="1" spans="1:22">
      <c r="A36" s="3">
        <v>21599533025</v>
      </c>
      <c r="B36" s="1" t="s">
        <v>914</v>
      </c>
      <c r="C36" s="1" t="s">
        <v>915</v>
      </c>
      <c r="D36" s="1" t="s">
        <v>916</v>
      </c>
      <c r="E36" s="1" t="s">
        <v>917</v>
      </c>
      <c r="F36" s="1" t="s">
        <v>687</v>
      </c>
      <c r="G36" s="1" t="s">
        <v>670</v>
      </c>
      <c r="H36" s="1" t="s">
        <v>671</v>
      </c>
      <c r="I36" s="1" t="s">
        <v>918</v>
      </c>
      <c r="J36" s="1" t="s">
        <v>30</v>
      </c>
      <c r="K36" s="1" t="s">
        <v>919</v>
      </c>
      <c r="L36" s="1" t="s">
        <v>919</v>
      </c>
      <c r="M36" s="1" t="s">
        <v>674</v>
      </c>
      <c r="N36" s="1" t="s">
        <v>674</v>
      </c>
      <c r="O36" s="1" t="s">
        <v>675</v>
      </c>
      <c r="P36" s="1" t="s">
        <v>676</v>
      </c>
      <c r="Q36" s="1" t="s">
        <v>677</v>
      </c>
      <c r="R36" s="1" t="s">
        <v>920</v>
      </c>
      <c r="S36" s="1" t="s">
        <v>679</v>
      </c>
      <c r="T36" s="1" t="s">
        <v>680</v>
      </c>
      <c r="U36" s="1" t="s">
        <v>681</v>
      </c>
      <c r="V36" s="1" t="s">
        <v>706</v>
      </c>
    </row>
    <row r="37" s="1" customFormat="1" spans="1:22">
      <c r="A37" s="3">
        <v>21599528577</v>
      </c>
      <c r="B37" s="1" t="s">
        <v>914</v>
      </c>
      <c r="C37" s="1" t="s">
        <v>921</v>
      </c>
      <c r="D37" s="1" t="s">
        <v>922</v>
      </c>
      <c r="E37" s="1" t="s">
        <v>923</v>
      </c>
      <c r="F37" s="1" t="s">
        <v>687</v>
      </c>
      <c r="G37" s="1" t="s">
        <v>670</v>
      </c>
      <c r="H37" s="1" t="s">
        <v>671</v>
      </c>
      <c r="I37" s="1" t="s">
        <v>924</v>
      </c>
      <c r="J37" s="1" t="s">
        <v>30</v>
      </c>
      <c r="K37" s="1" t="s">
        <v>925</v>
      </c>
      <c r="L37" s="1" t="s">
        <v>925</v>
      </c>
      <c r="M37" s="1" t="s">
        <v>674</v>
      </c>
      <c r="N37" s="1" t="s">
        <v>674</v>
      </c>
      <c r="O37" s="1" t="s">
        <v>675</v>
      </c>
      <c r="P37" s="1" t="s">
        <v>676</v>
      </c>
      <c r="Q37" s="1" t="s">
        <v>677</v>
      </c>
      <c r="R37" s="1" t="s">
        <v>926</v>
      </c>
      <c r="S37" s="1" t="s">
        <v>679</v>
      </c>
      <c r="T37" s="1" t="s">
        <v>680</v>
      </c>
      <c r="U37" s="1" t="s">
        <v>681</v>
      </c>
      <c r="V37" s="1" t="s">
        <v>765</v>
      </c>
    </row>
    <row r="38" s="1" customFormat="1" spans="1:22">
      <c r="A38" s="3">
        <v>21623621158</v>
      </c>
      <c r="B38" s="1" t="s">
        <v>927</v>
      </c>
      <c r="C38" s="1" t="s">
        <v>928</v>
      </c>
      <c r="D38" s="1" t="s">
        <v>929</v>
      </c>
      <c r="E38" s="1" t="s">
        <v>930</v>
      </c>
      <c r="F38" s="1" t="s">
        <v>687</v>
      </c>
      <c r="G38" s="1" t="s">
        <v>670</v>
      </c>
      <c r="H38" s="1" t="s">
        <v>671</v>
      </c>
      <c r="I38" s="1" t="s">
        <v>829</v>
      </c>
      <c r="J38" s="1" t="s">
        <v>30</v>
      </c>
      <c r="K38" s="1" t="s">
        <v>931</v>
      </c>
      <c r="L38" s="1" t="s">
        <v>931</v>
      </c>
      <c r="M38" s="1" t="s">
        <v>674</v>
      </c>
      <c r="N38" s="1" t="s">
        <v>674</v>
      </c>
      <c r="O38" s="1" t="s">
        <v>675</v>
      </c>
      <c r="P38" s="1" t="s">
        <v>676</v>
      </c>
      <c r="Q38" s="1" t="s">
        <v>677</v>
      </c>
      <c r="R38" s="1" t="s">
        <v>932</v>
      </c>
      <c r="S38" s="1" t="s">
        <v>679</v>
      </c>
      <c r="T38" s="1" t="s">
        <v>680</v>
      </c>
      <c r="U38" s="1" t="s">
        <v>681</v>
      </c>
      <c r="V38" s="1" t="s">
        <v>721</v>
      </c>
    </row>
    <row r="39" s="1" customFormat="1" spans="1:22">
      <c r="A39" s="3">
        <v>21600513869</v>
      </c>
      <c r="B39" s="1" t="s">
        <v>914</v>
      </c>
      <c r="C39" s="1" t="s">
        <v>933</v>
      </c>
      <c r="D39" s="1" t="s">
        <v>934</v>
      </c>
      <c r="E39" s="1" t="s">
        <v>935</v>
      </c>
      <c r="F39" s="1" t="s">
        <v>687</v>
      </c>
      <c r="G39" s="1" t="s">
        <v>670</v>
      </c>
      <c r="H39" s="1" t="s">
        <v>671</v>
      </c>
      <c r="I39" s="1" t="s">
        <v>936</v>
      </c>
      <c r="J39" s="1" t="s">
        <v>30</v>
      </c>
      <c r="K39" s="1" t="s">
        <v>937</v>
      </c>
      <c r="L39" s="1" t="s">
        <v>675</v>
      </c>
      <c r="M39" s="1" t="s">
        <v>938</v>
      </c>
      <c r="N39" s="1" t="s">
        <v>939</v>
      </c>
      <c r="O39" s="1" t="s">
        <v>675</v>
      </c>
      <c r="P39" s="1" t="s">
        <v>676</v>
      </c>
      <c r="Q39" s="1" t="s">
        <v>677</v>
      </c>
      <c r="R39" s="1" t="s">
        <v>940</v>
      </c>
      <c r="S39" s="1" t="s">
        <v>679</v>
      </c>
      <c r="T39" s="1" t="s">
        <v>680</v>
      </c>
      <c r="U39" s="1" t="s">
        <v>681</v>
      </c>
      <c r="V39" s="1" t="s">
        <v>941</v>
      </c>
    </row>
    <row r="40" s="1" customFormat="1" spans="1:22">
      <c r="A40" s="3">
        <v>21714419719</v>
      </c>
      <c r="B40" s="1" t="s">
        <v>730</v>
      </c>
      <c r="C40" s="1" t="s">
        <v>942</v>
      </c>
      <c r="D40" s="1" t="s">
        <v>943</v>
      </c>
      <c r="E40" s="1" t="s">
        <v>944</v>
      </c>
      <c r="F40" s="1" t="s">
        <v>669</v>
      </c>
      <c r="G40" s="1" t="s">
        <v>670</v>
      </c>
      <c r="H40" s="1" t="s">
        <v>671</v>
      </c>
      <c r="I40" s="1" t="s">
        <v>945</v>
      </c>
      <c r="J40" s="1" t="s">
        <v>30</v>
      </c>
      <c r="K40" s="1" t="s">
        <v>946</v>
      </c>
      <c r="L40" s="1" t="s">
        <v>946</v>
      </c>
      <c r="M40" s="1" t="s">
        <v>674</v>
      </c>
      <c r="N40" s="1" t="s">
        <v>674</v>
      </c>
      <c r="O40" s="1" t="s">
        <v>675</v>
      </c>
      <c r="P40" s="1" t="s">
        <v>676</v>
      </c>
      <c r="Q40" s="1" t="s">
        <v>677</v>
      </c>
      <c r="R40" s="1" t="s">
        <v>947</v>
      </c>
      <c r="S40" s="1" t="s">
        <v>679</v>
      </c>
      <c r="T40" s="1" t="s">
        <v>680</v>
      </c>
      <c r="U40" s="1" t="s">
        <v>681</v>
      </c>
      <c r="V40" s="1" t="s">
        <v>721</v>
      </c>
    </row>
    <row r="41" s="1" customFormat="1" spans="1:22">
      <c r="A41" s="3">
        <v>21709227346</v>
      </c>
      <c r="B41" s="1" t="s">
        <v>730</v>
      </c>
      <c r="C41" s="1" t="s">
        <v>948</v>
      </c>
      <c r="D41" s="1" t="s">
        <v>949</v>
      </c>
      <c r="E41" s="1" t="s">
        <v>950</v>
      </c>
      <c r="F41" s="1" t="s">
        <v>687</v>
      </c>
      <c r="G41" s="1" t="s">
        <v>670</v>
      </c>
      <c r="H41" s="1" t="s">
        <v>671</v>
      </c>
      <c r="I41" s="1" t="s">
        <v>951</v>
      </c>
      <c r="J41" s="1" t="s">
        <v>30</v>
      </c>
      <c r="K41" s="1" t="s">
        <v>952</v>
      </c>
      <c r="L41" s="1" t="s">
        <v>952</v>
      </c>
      <c r="M41" s="1" t="s">
        <v>674</v>
      </c>
      <c r="N41" s="1" t="s">
        <v>674</v>
      </c>
      <c r="O41" s="1" t="s">
        <v>675</v>
      </c>
      <c r="P41" s="1" t="s">
        <v>676</v>
      </c>
      <c r="Q41" s="1" t="s">
        <v>677</v>
      </c>
      <c r="R41" s="1" t="s">
        <v>953</v>
      </c>
      <c r="S41" s="1" t="s">
        <v>679</v>
      </c>
      <c r="T41" s="1" t="s">
        <v>680</v>
      </c>
      <c r="U41" s="1" t="s">
        <v>757</v>
      </c>
      <c r="V41" s="1" t="s">
        <v>758</v>
      </c>
    </row>
    <row r="42" s="1" customFormat="1" spans="1:22">
      <c r="A42" s="3">
        <v>21725955353</v>
      </c>
      <c r="B42" s="1" t="s">
        <v>699</v>
      </c>
      <c r="C42" s="1" t="s">
        <v>954</v>
      </c>
      <c r="D42" s="1" t="s">
        <v>955</v>
      </c>
      <c r="E42" s="1" t="s">
        <v>956</v>
      </c>
      <c r="F42" s="1" t="s">
        <v>710</v>
      </c>
      <c r="G42" s="1" t="s">
        <v>670</v>
      </c>
      <c r="H42" s="1" t="s">
        <v>671</v>
      </c>
      <c r="I42" s="1" t="s">
        <v>957</v>
      </c>
      <c r="J42" s="1" t="s">
        <v>30</v>
      </c>
      <c r="K42" s="1" t="s">
        <v>958</v>
      </c>
      <c r="L42" s="1" t="s">
        <v>958</v>
      </c>
      <c r="M42" s="1" t="s">
        <v>674</v>
      </c>
      <c r="N42" s="1" t="s">
        <v>674</v>
      </c>
      <c r="O42" s="1" t="s">
        <v>675</v>
      </c>
      <c r="P42" s="1" t="s">
        <v>676</v>
      </c>
      <c r="Q42" s="1" t="s">
        <v>677</v>
      </c>
      <c r="R42" s="1" t="s">
        <v>959</v>
      </c>
      <c r="S42" s="1" t="s">
        <v>679</v>
      </c>
      <c r="T42" s="1" t="s">
        <v>680</v>
      </c>
      <c r="U42" s="1" t="s">
        <v>681</v>
      </c>
      <c r="V42" s="1" t="s">
        <v>737</v>
      </c>
    </row>
    <row r="43" s="1" customFormat="1" spans="1:22">
      <c r="A43" s="3">
        <v>21706043785</v>
      </c>
      <c r="B43" s="1" t="s">
        <v>730</v>
      </c>
      <c r="C43" s="1" t="s">
        <v>960</v>
      </c>
      <c r="D43" s="1" t="s">
        <v>961</v>
      </c>
      <c r="E43" s="1" t="s">
        <v>962</v>
      </c>
      <c r="F43" s="1" t="s">
        <v>738</v>
      </c>
      <c r="G43" s="1" t="s">
        <v>670</v>
      </c>
      <c r="H43" s="1" t="s">
        <v>671</v>
      </c>
      <c r="I43" s="1" t="s">
        <v>963</v>
      </c>
      <c r="J43" s="1" t="s">
        <v>30</v>
      </c>
      <c r="K43" s="1" t="s">
        <v>964</v>
      </c>
      <c r="L43" s="1" t="s">
        <v>964</v>
      </c>
      <c r="M43" s="1" t="s">
        <v>674</v>
      </c>
      <c r="N43" s="1" t="s">
        <v>674</v>
      </c>
      <c r="O43" s="1" t="s">
        <v>675</v>
      </c>
      <c r="P43" s="1" t="s">
        <v>676</v>
      </c>
      <c r="Q43" s="1" t="s">
        <v>677</v>
      </c>
      <c r="R43" s="1" t="s">
        <v>965</v>
      </c>
      <c r="S43" s="1" t="s">
        <v>679</v>
      </c>
      <c r="T43" s="1" t="s">
        <v>680</v>
      </c>
      <c r="U43" s="1" t="s">
        <v>681</v>
      </c>
      <c r="V43" s="1" t="s">
        <v>810</v>
      </c>
    </row>
    <row r="44" s="1" customFormat="1" spans="1:22">
      <c r="A44" s="3">
        <v>21362489521</v>
      </c>
      <c r="B44" s="1" t="s">
        <v>966</v>
      </c>
      <c r="C44" s="1" t="s">
        <v>967</v>
      </c>
      <c r="D44" s="1" t="s">
        <v>968</v>
      </c>
      <c r="E44" s="1" t="s">
        <v>969</v>
      </c>
      <c r="F44" s="1" t="s">
        <v>776</v>
      </c>
      <c r="G44" s="1" t="s">
        <v>670</v>
      </c>
      <c r="H44" s="1" t="s">
        <v>671</v>
      </c>
      <c r="I44" s="1" t="s">
        <v>970</v>
      </c>
      <c r="J44" s="1" t="s">
        <v>30</v>
      </c>
      <c r="K44" s="1" t="s">
        <v>971</v>
      </c>
      <c r="L44" s="1" t="s">
        <v>971</v>
      </c>
      <c r="M44" s="1" t="s">
        <v>674</v>
      </c>
      <c r="N44" s="1" t="s">
        <v>674</v>
      </c>
      <c r="O44" s="1" t="s">
        <v>675</v>
      </c>
      <c r="P44" s="1" t="s">
        <v>676</v>
      </c>
      <c r="Q44" s="1" t="s">
        <v>677</v>
      </c>
      <c r="R44" s="1" t="s">
        <v>972</v>
      </c>
      <c r="S44" s="1" t="s">
        <v>679</v>
      </c>
      <c r="T44" s="1" t="s">
        <v>680</v>
      </c>
      <c r="U44" s="1" t="s">
        <v>681</v>
      </c>
      <c r="V44" s="1" t="s">
        <v>765</v>
      </c>
    </row>
    <row r="45" s="1" customFormat="1" spans="1:22">
      <c r="A45" s="3">
        <v>21774284909</v>
      </c>
      <c r="B45" s="1" t="s">
        <v>687</v>
      </c>
      <c r="C45" s="1" t="s">
        <v>973</v>
      </c>
      <c r="D45" s="1" t="s">
        <v>974</v>
      </c>
      <c r="E45" s="1" t="s">
        <v>975</v>
      </c>
      <c r="F45" s="1" t="s">
        <v>687</v>
      </c>
      <c r="G45" s="1" t="s">
        <v>670</v>
      </c>
      <c r="H45" s="1" t="s">
        <v>671</v>
      </c>
      <c r="I45" s="1" t="s">
        <v>976</v>
      </c>
      <c r="J45" s="1" t="s">
        <v>30</v>
      </c>
      <c r="K45" s="1" t="s">
        <v>977</v>
      </c>
      <c r="L45" s="1" t="s">
        <v>977</v>
      </c>
      <c r="M45" s="1" t="s">
        <v>674</v>
      </c>
      <c r="N45" s="1" t="s">
        <v>674</v>
      </c>
      <c r="O45" s="1" t="s">
        <v>675</v>
      </c>
      <c r="P45" s="1" t="s">
        <v>676</v>
      </c>
      <c r="Q45" s="1" t="s">
        <v>677</v>
      </c>
      <c r="R45" s="1" t="s">
        <v>978</v>
      </c>
      <c r="S45" s="1" t="s">
        <v>679</v>
      </c>
      <c r="T45" s="1" t="s">
        <v>680</v>
      </c>
      <c r="U45" s="1" t="s">
        <v>681</v>
      </c>
      <c r="V45" s="1" t="s">
        <v>979</v>
      </c>
    </row>
    <row r="46" s="1" customFormat="1" spans="1:22">
      <c r="A46" s="3">
        <v>21442427937</v>
      </c>
      <c r="B46" s="1" t="s">
        <v>891</v>
      </c>
      <c r="C46" s="1" t="s">
        <v>980</v>
      </c>
      <c r="D46" s="1" t="s">
        <v>981</v>
      </c>
      <c r="E46" s="1" t="s">
        <v>982</v>
      </c>
      <c r="F46" s="1" t="s">
        <v>699</v>
      </c>
      <c r="G46" s="1" t="s">
        <v>670</v>
      </c>
      <c r="H46" s="1" t="s">
        <v>671</v>
      </c>
      <c r="I46" s="1" t="s">
        <v>983</v>
      </c>
      <c r="J46" s="1" t="s">
        <v>30</v>
      </c>
      <c r="K46" s="1" t="s">
        <v>984</v>
      </c>
      <c r="L46" s="1" t="s">
        <v>984</v>
      </c>
      <c r="M46" s="1" t="s">
        <v>674</v>
      </c>
      <c r="N46" s="1" t="s">
        <v>674</v>
      </c>
      <c r="O46" s="1" t="s">
        <v>675</v>
      </c>
      <c r="P46" s="1" t="s">
        <v>676</v>
      </c>
      <c r="Q46" s="1" t="s">
        <v>677</v>
      </c>
      <c r="R46" s="1" t="s">
        <v>985</v>
      </c>
      <c r="S46" s="1" t="s">
        <v>679</v>
      </c>
      <c r="T46" s="1" t="s">
        <v>680</v>
      </c>
      <c r="U46" s="1" t="s">
        <v>681</v>
      </c>
      <c r="V46" s="1" t="s">
        <v>818</v>
      </c>
    </row>
    <row r="47" s="1" customFormat="1" spans="1:22">
      <c r="A47" s="3">
        <v>21501028299</v>
      </c>
      <c r="B47" s="1" t="s">
        <v>986</v>
      </c>
      <c r="C47" s="1" t="s">
        <v>987</v>
      </c>
      <c r="D47" s="1" t="s">
        <v>988</v>
      </c>
      <c r="E47" s="1" t="s">
        <v>989</v>
      </c>
      <c r="F47" s="1" t="s">
        <v>687</v>
      </c>
      <c r="G47" s="1" t="s">
        <v>670</v>
      </c>
      <c r="H47" s="1" t="s">
        <v>671</v>
      </c>
      <c r="I47" s="1" t="s">
        <v>990</v>
      </c>
      <c r="J47" s="1" t="s">
        <v>30</v>
      </c>
      <c r="K47" s="1" t="s">
        <v>991</v>
      </c>
      <c r="L47" s="1" t="s">
        <v>991</v>
      </c>
      <c r="M47" s="1" t="s">
        <v>674</v>
      </c>
      <c r="N47" s="1" t="s">
        <v>674</v>
      </c>
      <c r="O47" s="1" t="s">
        <v>675</v>
      </c>
      <c r="P47" s="1" t="s">
        <v>676</v>
      </c>
      <c r="Q47" s="1" t="s">
        <v>677</v>
      </c>
      <c r="R47" s="1" t="s">
        <v>992</v>
      </c>
      <c r="S47" s="1" t="s">
        <v>679</v>
      </c>
      <c r="T47" s="1" t="s">
        <v>680</v>
      </c>
      <c r="U47" s="1" t="s">
        <v>681</v>
      </c>
      <c r="V47" s="1" t="s">
        <v>993</v>
      </c>
    </row>
    <row r="48" s="1" customFormat="1" spans="1:22">
      <c r="A48" s="3">
        <v>21601615392</v>
      </c>
      <c r="B48" s="1" t="s">
        <v>914</v>
      </c>
      <c r="C48" s="1" t="s">
        <v>994</v>
      </c>
      <c r="D48" s="1" t="s">
        <v>995</v>
      </c>
      <c r="E48" s="1" t="s">
        <v>996</v>
      </c>
      <c r="F48" s="1" t="s">
        <v>687</v>
      </c>
      <c r="G48" s="1" t="s">
        <v>670</v>
      </c>
      <c r="H48" s="1" t="s">
        <v>671</v>
      </c>
      <c r="I48" s="1" t="s">
        <v>997</v>
      </c>
      <c r="J48" s="1" t="s">
        <v>30</v>
      </c>
      <c r="K48" s="1" t="s">
        <v>998</v>
      </c>
      <c r="L48" s="1" t="s">
        <v>998</v>
      </c>
      <c r="M48" s="1" t="s">
        <v>674</v>
      </c>
      <c r="N48" s="1" t="s">
        <v>674</v>
      </c>
      <c r="O48" s="1" t="s">
        <v>675</v>
      </c>
      <c r="P48" s="1" t="s">
        <v>676</v>
      </c>
      <c r="Q48" s="1" t="s">
        <v>677</v>
      </c>
      <c r="R48" s="1" t="s">
        <v>999</v>
      </c>
      <c r="S48" s="1" t="s">
        <v>679</v>
      </c>
      <c r="T48" s="1" t="s">
        <v>680</v>
      </c>
      <c r="U48" s="1" t="s">
        <v>681</v>
      </c>
      <c r="V48" s="1" t="s">
        <v>682</v>
      </c>
    </row>
    <row r="49" s="1" customFormat="1" spans="1:22">
      <c r="A49" s="3">
        <v>21697893429</v>
      </c>
      <c r="B49" s="1" t="s">
        <v>683</v>
      </c>
      <c r="C49" s="1" t="s">
        <v>1000</v>
      </c>
      <c r="D49" s="1" t="s">
        <v>1001</v>
      </c>
      <c r="E49" s="1" t="s">
        <v>1002</v>
      </c>
      <c r="F49" s="1" t="s">
        <v>769</v>
      </c>
      <c r="G49" s="1" t="s">
        <v>670</v>
      </c>
      <c r="H49" s="1" t="s">
        <v>671</v>
      </c>
      <c r="I49" s="1" t="s">
        <v>1003</v>
      </c>
      <c r="J49" s="1" t="s">
        <v>30</v>
      </c>
      <c r="K49" s="1" t="s">
        <v>1004</v>
      </c>
      <c r="L49" s="1" t="s">
        <v>1004</v>
      </c>
      <c r="M49" s="1" t="s">
        <v>674</v>
      </c>
      <c r="N49" s="1" t="s">
        <v>674</v>
      </c>
      <c r="O49" s="1" t="s">
        <v>675</v>
      </c>
      <c r="P49" s="1" t="s">
        <v>676</v>
      </c>
      <c r="Q49" s="1" t="s">
        <v>677</v>
      </c>
      <c r="R49" s="1" t="s">
        <v>1005</v>
      </c>
      <c r="S49" s="1" t="s">
        <v>679</v>
      </c>
      <c r="T49" s="1" t="s">
        <v>680</v>
      </c>
      <c r="U49" s="1" t="s">
        <v>681</v>
      </c>
      <c r="V49" s="1" t="s">
        <v>851</v>
      </c>
    </row>
    <row r="50" s="1" customFormat="1" spans="1:22">
      <c r="A50" s="3">
        <v>21619842768</v>
      </c>
      <c r="B50" s="1" t="s">
        <v>927</v>
      </c>
      <c r="C50" s="1" t="s">
        <v>1006</v>
      </c>
      <c r="D50" s="1" t="s">
        <v>1007</v>
      </c>
      <c r="E50" s="1" t="s">
        <v>1008</v>
      </c>
      <c r="F50" s="1" t="s">
        <v>687</v>
      </c>
      <c r="G50" s="1" t="s">
        <v>670</v>
      </c>
      <c r="H50" s="1" t="s">
        <v>671</v>
      </c>
      <c r="I50" s="1" t="s">
        <v>1009</v>
      </c>
      <c r="J50" s="1" t="s">
        <v>30</v>
      </c>
      <c r="K50" s="1" t="s">
        <v>1010</v>
      </c>
      <c r="L50" s="1" t="s">
        <v>1010</v>
      </c>
      <c r="M50" s="1" t="s">
        <v>674</v>
      </c>
      <c r="N50" s="1" t="s">
        <v>674</v>
      </c>
      <c r="O50" s="1" t="s">
        <v>675</v>
      </c>
      <c r="P50" s="1" t="s">
        <v>676</v>
      </c>
      <c r="Q50" s="1" t="s">
        <v>677</v>
      </c>
      <c r="R50" s="1" t="s">
        <v>1011</v>
      </c>
      <c r="S50" s="1" t="s">
        <v>679</v>
      </c>
      <c r="T50" s="1" t="s">
        <v>680</v>
      </c>
      <c r="U50" s="1" t="s">
        <v>681</v>
      </c>
      <c r="V50" s="1" t="s">
        <v>698</v>
      </c>
    </row>
    <row r="51" s="1" customFormat="1" spans="1:22">
      <c r="A51" s="3">
        <v>21622491883</v>
      </c>
      <c r="B51" s="1" t="s">
        <v>927</v>
      </c>
      <c r="C51" s="1" t="s">
        <v>1012</v>
      </c>
      <c r="D51" s="1" t="s">
        <v>1013</v>
      </c>
      <c r="E51" s="1" t="s">
        <v>1014</v>
      </c>
      <c r="F51" s="1" t="s">
        <v>687</v>
      </c>
      <c r="G51" s="1" t="s">
        <v>670</v>
      </c>
      <c r="H51" s="1" t="s">
        <v>671</v>
      </c>
      <c r="I51" s="1" t="s">
        <v>1015</v>
      </c>
      <c r="J51" s="1" t="s">
        <v>30</v>
      </c>
      <c r="K51" s="1" t="s">
        <v>1016</v>
      </c>
      <c r="L51" s="1" t="s">
        <v>1016</v>
      </c>
      <c r="M51" s="1" t="s">
        <v>674</v>
      </c>
      <c r="N51" s="1" t="s">
        <v>674</v>
      </c>
      <c r="O51" s="1" t="s">
        <v>675</v>
      </c>
      <c r="P51" s="1" t="s">
        <v>676</v>
      </c>
      <c r="Q51" s="1" t="s">
        <v>677</v>
      </c>
      <c r="R51" s="1" t="s">
        <v>1017</v>
      </c>
      <c r="S51" s="1" t="s">
        <v>679</v>
      </c>
      <c r="T51" s="1" t="s">
        <v>680</v>
      </c>
      <c r="U51" s="1" t="s">
        <v>757</v>
      </c>
      <c r="V51" s="1" t="s">
        <v>737</v>
      </c>
    </row>
    <row r="52" s="1" customFormat="1" spans="1:22">
      <c r="A52" s="3">
        <v>21727192419</v>
      </c>
      <c r="B52" s="1" t="s">
        <v>699</v>
      </c>
      <c r="C52" s="1" t="s">
        <v>1018</v>
      </c>
      <c r="D52" s="1" t="s">
        <v>1019</v>
      </c>
      <c r="E52" s="1" t="s">
        <v>1020</v>
      </c>
      <c r="F52" s="1" t="s">
        <v>710</v>
      </c>
      <c r="G52" s="1" t="s">
        <v>670</v>
      </c>
      <c r="H52" s="1" t="s">
        <v>671</v>
      </c>
      <c r="I52" s="1" t="s">
        <v>1021</v>
      </c>
      <c r="J52" s="1" t="s">
        <v>30</v>
      </c>
      <c r="K52" s="1" t="s">
        <v>1022</v>
      </c>
      <c r="L52" s="1" t="s">
        <v>1022</v>
      </c>
      <c r="M52" s="1" t="s">
        <v>674</v>
      </c>
      <c r="N52" s="1" t="s">
        <v>674</v>
      </c>
      <c r="O52" s="1" t="s">
        <v>675</v>
      </c>
      <c r="P52" s="1" t="s">
        <v>676</v>
      </c>
      <c r="Q52" s="1" t="s">
        <v>677</v>
      </c>
      <c r="R52" s="1" t="s">
        <v>1023</v>
      </c>
      <c r="S52" s="1" t="s">
        <v>679</v>
      </c>
      <c r="T52" s="1" t="s">
        <v>680</v>
      </c>
      <c r="U52" s="1" t="s">
        <v>681</v>
      </c>
      <c r="V52" s="1" t="s">
        <v>729</v>
      </c>
    </row>
    <row r="53" s="1" customFormat="1" spans="1:22">
      <c r="A53" s="3">
        <v>21719275685</v>
      </c>
      <c r="B53" s="1" t="s">
        <v>738</v>
      </c>
      <c r="C53" s="1" t="s">
        <v>1024</v>
      </c>
      <c r="D53" s="1" t="s">
        <v>1025</v>
      </c>
      <c r="E53" s="1" t="s">
        <v>1026</v>
      </c>
      <c r="F53" s="1" t="s">
        <v>687</v>
      </c>
      <c r="G53" s="1" t="s">
        <v>670</v>
      </c>
      <c r="H53" s="1" t="s">
        <v>671</v>
      </c>
      <c r="I53" s="1" t="s">
        <v>1027</v>
      </c>
      <c r="J53" s="1" t="s">
        <v>30</v>
      </c>
      <c r="K53" s="1" t="s">
        <v>1028</v>
      </c>
      <c r="L53" s="1" t="s">
        <v>1028</v>
      </c>
      <c r="M53" s="1" t="s">
        <v>674</v>
      </c>
      <c r="N53" s="1" t="s">
        <v>674</v>
      </c>
      <c r="O53" s="1" t="s">
        <v>675</v>
      </c>
      <c r="P53" s="1" t="s">
        <v>676</v>
      </c>
      <c r="Q53" s="1" t="s">
        <v>677</v>
      </c>
      <c r="R53" s="1" t="s">
        <v>1029</v>
      </c>
      <c r="S53" s="1" t="s">
        <v>679</v>
      </c>
      <c r="T53" s="1" t="s">
        <v>680</v>
      </c>
      <c r="U53" s="1" t="s">
        <v>681</v>
      </c>
      <c r="V53" s="1" t="s">
        <v>1030</v>
      </c>
    </row>
    <row r="54" s="1" customFormat="1" spans="1:22">
      <c r="A54" s="3">
        <v>21624759237</v>
      </c>
      <c r="B54" s="1" t="s">
        <v>927</v>
      </c>
      <c r="C54" s="1" t="s">
        <v>1031</v>
      </c>
      <c r="D54" s="1" t="s">
        <v>1032</v>
      </c>
      <c r="E54" s="1" t="s">
        <v>1033</v>
      </c>
      <c r="F54" s="1" t="s">
        <v>687</v>
      </c>
      <c r="G54" s="1" t="s">
        <v>670</v>
      </c>
      <c r="H54" s="1" t="s">
        <v>671</v>
      </c>
      <c r="I54" s="1" t="s">
        <v>1034</v>
      </c>
      <c r="J54" s="1" t="s">
        <v>30</v>
      </c>
      <c r="K54" s="1" t="s">
        <v>1035</v>
      </c>
      <c r="L54" s="1" t="s">
        <v>1035</v>
      </c>
      <c r="M54" s="1" t="s">
        <v>674</v>
      </c>
      <c r="N54" s="1" t="s">
        <v>674</v>
      </c>
      <c r="O54" s="1" t="s">
        <v>675</v>
      </c>
      <c r="P54" s="1" t="s">
        <v>676</v>
      </c>
      <c r="Q54" s="1" t="s">
        <v>677</v>
      </c>
      <c r="R54" s="1" t="s">
        <v>1036</v>
      </c>
      <c r="S54" s="1" t="s">
        <v>679</v>
      </c>
      <c r="T54" s="1" t="s">
        <v>680</v>
      </c>
      <c r="U54" s="1" t="s">
        <v>681</v>
      </c>
      <c r="V54" s="1" t="s">
        <v>1037</v>
      </c>
    </row>
    <row r="55" s="1" customFormat="1" spans="1:22">
      <c r="A55" s="3">
        <v>21610207217</v>
      </c>
      <c r="B55" s="1" t="s">
        <v>1038</v>
      </c>
      <c r="C55" s="1" t="s">
        <v>1039</v>
      </c>
      <c r="D55" s="1" t="s">
        <v>1040</v>
      </c>
      <c r="E55" s="1" t="s">
        <v>1041</v>
      </c>
      <c r="F55" s="1" t="s">
        <v>669</v>
      </c>
      <c r="G55" s="1" t="s">
        <v>670</v>
      </c>
      <c r="H55" s="1" t="s">
        <v>671</v>
      </c>
      <c r="I55" s="1" t="s">
        <v>1042</v>
      </c>
      <c r="J55" s="1" t="s">
        <v>30</v>
      </c>
      <c r="K55" s="1" t="s">
        <v>1043</v>
      </c>
      <c r="L55" s="1" t="s">
        <v>1043</v>
      </c>
      <c r="M55" s="1" t="s">
        <v>674</v>
      </c>
      <c r="N55" s="1" t="s">
        <v>674</v>
      </c>
      <c r="O55" s="1" t="s">
        <v>675</v>
      </c>
      <c r="P55" s="1" t="s">
        <v>676</v>
      </c>
      <c r="Q55" s="1" t="s">
        <v>677</v>
      </c>
      <c r="R55" s="1" t="s">
        <v>1044</v>
      </c>
      <c r="S55" s="1" t="s">
        <v>679</v>
      </c>
      <c r="T55" s="1" t="s">
        <v>680</v>
      </c>
      <c r="U55" s="1" t="s">
        <v>681</v>
      </c>
      <c r="V55" s="1" t="s">
        <v>810</v>
      </c>
    </row>
    <row r="56" s="1" customFormat="1" spans="1:22">
      <c r="A56" s="3">
        <v>21611901011</v>
      </c>
      <c r="B56" s="1" t="s">
        <v>1038</v>
      </c>
      <c r="C56" s="1" t="s">
        <v>1045</v>
      </c>
      <c r="D56" s="1" t="s">
        <v>934</v>
      </c>
      <c r="E56" s="1" t="s">
        <v>1046</v>
      </c>
      <c r="F56" s="1" t="s">
        <v>687</v>
      </c>
      <c r="G56" s="1" t="s">
        <v>670</v>
      </c>
      <c r="H56" s="1" t="s">
        <v>671</v>
      </c>
      <c r="I56" s="1" t="s">
        <v>1047</v>
      </c>
      <c r="J56" s="1" t="s">
        <v>30</v>
      </c>
      <c r="K56" s="1" t="s">
        <v>1048</v>
      </c>
      <c r="L56" s="1" t="s">
        <v>675</v>
      </c>
      <c r="M56" s="1" t="s">
        <v>1049</v>
      </c>
      <c r="N56" s="1" t="s">
        <v>1050</v>
      </c>
      <c r="O56" s="1" t="s">
        <v>675</v>
      </c>
      <c r="P56" s="1" t="s">
        <v>676</v>
      </c>
      <c r="Q56" s="1" t="s">
        <v>677</v>
      </c>
      <c r="R56" s="1" t="s">
        <v>1051</v>
      </c>
      <c r="S56" s="1" t="s">
        <v>679</v>
      </c>
      <c r="T56" s="1" t="s">
        <v>680</v>
      </c>
      <c r="U56" s="1" t="s">
        <v>681</v>
      </c>
      <c r="V56" s="1" t="s">
        <v>941</v>
      </c>
    </row>
    <row r="57" s="1" customFormat="1" spans="1:22">
      <c r="A57" s="3">
        <v>21772665050</v>
      </c>
      <c r="B57" s="1" t="s">
        <v>687</v>
      </c>
      <c r="C57" s="1" t="s">
        <v>1052</v>
      </c>
      <c r="D57" s="1" t="s">
        <v>1053</v>
      </c>
      <c r="E57" s="1" t="s">
        <v>1054</v>
      </c>
      <c r="F57" s="1" t="s">
        <v>687</v>
      </c>
      <c r="G57" s="1" t="s">
        <v>670</v>
      </c>
      <c r="H57" s="1" t="s">
        <v>671</v>
      </c>
      <c r="I57" s="1" t="s">
        <v>1055</v>
      </c>
      <c r="J57" s="1" t="s">
        <v>30</v>
      </c>
      <c r="K57" s="1" t="s">
        <v>1056</v>
      </c>
      <c r="L57" s="1" t="s">
        <v>1056</v>
      </c>
      <c r="M57" s="1" t="s">
        <v>674</v>
      </c>
      <c r="N57" s="1" t="s">
        <v>674</v>
      </c>
      <c r="O57" s="1" t="s">
        <v>675</v>
      </c>
      <c r="P57" s="1" t="s">
        <v>676</v>
      </c>
      <c r="Q57" s="1" t="s">
        <v>677</v>
      </c>
      <c r="R57" s="1" t="s">
        <v>1057</v>
      </c>
      <c r="S57" s="1" t="s">
        <v>679</v>
      </c>
      <c r="T57" s="1" t="s">
        <v>680</v>
      </c>
      <c r="U57" s="1" t="s">
        <v>681</v>
      </c>
      <c r="V57" s="1" t="s">
        <v>682</v>
      </c>
    </row>
    <row r="58" s="1" customFormat="1" spans="1:22">
      <c r="A58" s="3">
        <v>21741333041</v>
      </c>
      <c r="B58" s="1" t="s">
        <v>769</v>
      </c>
      <c r="C58" s="1" t="s">
        <v>1058</v>
      </c>
      <c r="D58" s="1" t="s">
        <v>1059</v>
      </c>
      <c r="E58" s="1" t="s">
        <v>1060</v>
      </c>
      <c r="F58" s="1" t="s">
        <v>687</v>
      </c>
      <c r="G58" s="1" t="s">
        <v>670</v>
      </c>
      <c r="H58" s="1" t="s">
        <v>671</v>
      </c>
      <c r="I58" s="1" t="s">
        <v>1061</v>
      </c>
      <c r="J58" s="1" t="s">
        <v>30</v>
      </c>
      <c r="K58" s="1" t="s">
        <v>1062</v>
      </c>
      <c r="L58" s="1" t="s">
        <v>1062</v>
      </c>
      <c r="M58" s="1" t="s">
        <v>674</v>
      </c>
      <c r="N58" s="1" t="s">
        <v>674</v>
      </c>
      <c r="O58" s="1" t="s">
        <v>675</v>
      </c>
      <c r="P58" s="1" t="s">
        <v>676</v>
      </c>
      <c r="Q58" s="1" t="s">
        <v>677</v>
      </c>
      <c r="R58" s="1" t="s">
        <v>1063</v>
      </c>
      <c r="S58" s="1" t="s">
        <v>679</v>
      </c>
      <c r="T58" s="1" t="s">
        <v>680</v>
      </c>
      <c r="U58" s="1" t="s">
        <v>681</v>
      </c>
      <c r="V58" s="1" t="s">
        <v>765</v>
      </c>
    </row>
    <row r="59" s="1" customFormat="1" spans="1:22">
      <c r="A59" s="3">
        <v>21741908960</v>
      </c>
      <c r="B59" s="1" t="s">
        <v>769</v>
      </c>
      <c r="C59" s="1" t="s">
        <v>1064</v>
      </c>
      <c r="D59" s="1" t="s">
        <v>1065</v>
      </c>
      <c r="E59" s="1" t="s">
        <v>1066</v>
      </c>
      <c r="F59" s="1" t="s">
        <v>710</v>
      </c>
      <c r="G59" s="1" t="s">
        <v>670</v>
      </c>
      <c r="H59" s="1" t="s">
        <v>671</v>
      </c>
      <c r="I59" s="1" t="s">
        <v>1067</v>
      </c>
      <c r="J59" s="1" t="s">
        <v>30</v>
      </c>
      <c r="K59" s="1" t="s">
        <v>1068</v>
      </c>
      <c r="L59" s="1" t="s">
        <v>1068</v>
      </c>
      <c r="M59" s="1" t="s">
        <v>674</v>
      </c>
      <c r="N59" s="1" t="s">
        <v>674</v>
      </c>
      <c r="O59" s="1" t="s">
        <v>675</v>
      </c>
      <c r="P59" s="1" t="s">
        <v>676</v>
      </c>
      <c r="Q59" s="1" t="s">
        <v>677</v>
      </c>
      <c r="R59" s="1" t="s">
        <v>1069</v>
      </c>
      <c r="S59" s="1" t="s">
        <v>679</v>
      </c>
      <c r="T59" s="1" t="s">
        <v>680</v>
      </c>
      <c r="U59" s="1" t="s">
        <v>681</v>
      </c>
      <c r="V59" s="1" t="s">
        <v>838</v>
      </c>
    </row>
    <row r="60" s="1" customFormat="1" spans="1:22">
      <c r="A60" s="3">
        <v>21699106835</v>
      </c>
      <c r="B60" s="1" t="s">
        <v>683</v>
      </c>
      <c r="C60" s="1" t="s">
        <v>1070</v>
      </c>
      <c r="D60" s="1" t="s">
        <v>1071</v>
      </c>
      <c r="E60" s="1" t="s">
        <v>1072</v>
      </c>
      <c r="F60" s="1" t="s">
        <v>776</v>
      </c>
      <c r="G60" s="1" t="s">
        <v>670</v>
      </c>
      <c r="H60" s="1" t="s">
        <v>671</v>
      </c>
      <c r="I60" s="1" t="s">
        <v>1073</v>
      </c>
      <c r="J60" s="1" t="s">
        <v>30</v>
      </c>
      <c r="K60" s="1" t="s">
        <v>1074</v>
      </c>
      <c r="L60" s="1" t="s">
        <v>1074</v>
      </c>
      <c r="M60" s="1" t="s">
        <v>674</v>
      </c>
      <c r="N60" s="1" t="s">
        <v>674</v>
      </c>
      <c r="O60" s="1" t="s">
        <v>675</v>
      </c>
      <c r="P60" s="1" t="s">
        <v>676</v>
      </c>
      <c r="Q60" s="1" t="s">
        <v>677</v>
      </c>
      <c r="R60" s="1" t="s">
        <v>1075</v>
      </c>
      <c r="S60" s="1" t="s">
        <v>679</v>
      </c>
      <c r="T60" s="1" t="s">
        <v>680</v>
      </c>
      <c r="U60" s="1" t="s">
        <v>681</v>
      </c>
      <c r="V60" s="1" t="s">
        <v>698</v>
      </c>
    </row>
    <row r="61" s="1" customFormat="1" spans="1:22">
      <c r="A61" s="3">
        <v>21760298770</v>
      </c>
      <c r="B61" s="1" t="s">
        <v>710</v>
      </c>
      <c r="C61" s="1" t="s">
        <v>1076</v>
      </c>
      <c r="D61" s="1" t="s">
        <v>708</v>
      </c>
      <c r="E61" s="1" t="s">
        <v>1077</v>
      </c>
      <c r="F61" s="1" t="s">
        <v>687</v>
      </c>
      <c r="G61" s="1" t="s">
        <v>670</v>
      </c>
      <c r="H61" s="1" t="s">
        <v>671</v>
      </c>
      <c r="I61" s="1" t="s">
        <v>1078</v>
      </c>
      <c r="J61" s="1" t="s">
        <v>30</v>
      </c>
      <c r="K61" s="1" t="s">
        <v>1079</v>
      </c>
      <c r="L61" s="1" t="s">
        <v>1079</v>
      </c>
      <c r="M61" s="1" t="s">
        <v>674</v>
      </c>
      <c r="N61" s="1" t="s">
        <v>674</v>
      </c>
      <c r="O61" s="1" t="s">
        <v>675</v>
      </c>
      <c r="P61" s="1" t="s">
        <v>676</v>
      </c>
      <c r="Q61" s="1" t="s">
        <v>677</v>
      </c>
      <c r="R61" s="1" t="s">
        <v>1080</v>
      </c>
      <c r="S61" s="1" t="s">
        <v>679</v>
      </c>
      <c r="T61" s="1" t="s">
        <v>680</v>
      </c>
      <c r="U61" s="1" t="s">
        <v>681</v>
      </c>
      <c r="V61" s="1" t="s">
        <v>714</v>
      </c>
    </row>
    <row r="62" s="1" customFormat="1" spans="1:22">
      <c r="A62" s="3">
        <v>21750195200</v>
      </c>
      <c r="B62" s="1" t="s">
        <v>769</v>
      </c>
      <c r="C62" s="1" t="s">
        <v>1081</v>
      </c>
      <c r="D62" s="1" t="s">
        <v>1082</v>
      </c>
      <c r="E62" s="1" t="s">
        <v>1083</v>
      </c>
      <c r="F62" s="1" t="s">
        <v>687</v>
      </c>
      <c r="G62" s="1" t="s">
        <v>670</v>
      </c>
      <c r="H62" s="1" t="s">
        <v>671</v>
      </c>
      <c r="I62" s="1" t="s">
        <v>1084</v>
      </c>
      <c r="J62" s="1" t="s">
        <v>30</v>
      </c>
      <c r="K62" s="1" t="s">
        <v>1085</v>
      </c>
      <c r="L62" s="1" t="s">
        <v>1085</v>
      </c>
      <c r="M62" s="1" t="s">
        <v>674</v>
      </c>
      <c r="N62" s="1" t="s">
        <v>674</v>
      </c>
      <c r="O62" s="1" t="s">
        <v>675</v>
      </c>
      <c r="P62" s="1" t="s">
        <v>676</v>
      </c>
      <c r="Q62" s="1" t="s">
        <v>677</v>
      </c>
      <c r="R62" s="1" t="s">
        <v>1086</v>
      </c>
      <c r="S62" s="1" t="s">
        <v>679</v>
      </c>
      <c r="T62" s="1" t="s">
        <v>680</v>
      </c>
      <c r="U62" s="1" t="s">
        <v>757</v>
      </c>
      <c r="V62" s="1" t="s">
        <v>721</v>
      </c>
    </row>
    <row r="63" s="1" customFormat="1" spans="1:22">
      <c r="A63" s="3">
        <v>21773337475</v>
      </c>
      <c r="B63" s="1" t="s">
        <v>687</v>
      </c>
      <c r="C63" s="1" t="s">
        <v>1087</v>
      </c>
      <c r="D63" s="1" t="s">
        <v>1088</v>
      </c>
      <c r="E63" s="1" t="s">
        <v>1089</v>
      </c>
      <c r="F63" s="1" t="s">
        <v>687</v>
      </c>
      <c r="G63" s="1" t="s">
        <v>670</v>
      </c>
      <c r="H63" s="1" t="s">
        <v>671</v>
      </c>
      <c r="I63" s="1" t="s">
        <v>1090</v>
      </c>
      <c r="J63" s="1" t="s">
        <v>30</v>
      </c>
      <c r="K63" s="1" t="s">
        <v>1091</v>
      </c>
      <c r="L63" s="1" t="s">
        <v>1091</v>
      </c>
      <c r="M63" s="1" t="s">
        <v>674</v>
      </c>
      <c r="N63" s="1" t="s">
        <v>674</v>
      </c>
      <c r="O63" s="1" t="s">
        <v>675</v>
      </c>
      <c r="P63" s="1" t="s">
        <v>676</v>
      </c>
      <c r="Q63" s="1" t="s">
        <v>677</v>
      </c>
      <c r="R63" s="1" t="s">
        <v>1092</v>
      </c>
      <c r="S63" s="1" t="s">
        <v>679</v>
      </c>
      <c r="T63" s="1" t="s">
        <v>680</v>
      </c>
      <c r="U63" s="1" t="s">
        <v>681</v>
      </c>
      <c r="V63" s="1" t="s">
        <v>714</v>
      </c>
    </row>
    <row r="64" s="1" customFormat="1" spans="1:22">
      <c r="A64" s="3">
        <v>21772240199</v>
      </c>
      <c r="B64" s="1" t="s">
        <v>687</v>
      </c>
      <c r="C64" s="1" t="s">
        <v>1093</v>
      </c>
      <c r="D64" s="1" t="s">
        <v>1094</v>
      </c>
      <c r="E64" s="1" t="s">
        <v>1095</v>
      </c>
      <c r="F64" s="1" t="s">
        <v>687</v>
      </c>
      <c r="G64" s="1" t="s">
        <v>670</v>
      </c>
      <c r="H64" s="1" t="s">
        <v>671</v>
      </c>
      <c r="I64" s="1" t="s">
        <v>1096</v>
      </c>
      <c r="J64" s="1" t="s">
        <v>30</v>
      </c>
      <c r="K64" s="1" t="s">
        <v>1097</v>
      </c>
      <c r="L64" s="1" t="s">
        <v>1097</v>
      </c>
      <c r="M64" s="1" t="s">
        <v>674</v>
      </c>
      <c r="N64" s="1" t="s">
        <v>674</v>
      </c>
      <c r="O64" s="1" t="s">
        <v>675</v>
      </c>
      <c r="P64" s="1" t="s">
        <v>676</v>
      </c>
      <c r="Q64" s="1" t="s">
        <v>677</v>
      </c>
      <c r="R64" s="1" t="s">
        <v>1098</v>
      </c>
      <c r="S64" s="1" t="s">
        <v>679</v>
      </c>
      <c r="T64" s="1" t="s">
        <v>680</v>
      </c>
      <c r="U64" s="1" t="s">
        <v>681</v>
      </c>
      <c r="V64" s="1" t="s">
        <v>838</v>
      </c>
    </row>
    <row r="65" s="1" customFormat="1" spans="1:22">
      <c r="A65" s="3">
        <v>21767544987</v>
      </c>
      <c r="B65" s="1" t="s">
        <v>776</v>
      </c>
      <c r="C65" s="1" t="s">
        <v>1099</v>
      </c>
      <c r="D65" s="1" t="s">
        <v>859</v>
      </c>
      <c r="E65" s="1" t="s">
        <v>1100</v>
      </c>
      <c r="F65" s="1" t="s">
        <v>776</v>
      </c>
      <c r="G65" s="1" t="s">
        <v>670</v>
      </c>
      <c r="H65" s="1" t="s">
        <v>671</v>
      </c>
      <c r="I65" s="1" t="s">
        <v>1101</v>
      </c>
      <c r="J65" s="1" t="s">
        <v>30</v>
      </c>
      <c r="K65" s="1" t="s">
        <v>1102</v>
      </c>
      <c r="L65" s="1" t="s">
        <v>1102</v>
      </c>
      <c r="M65" s="1" t="s">
        <v>674</v>
      </c>
      <c r="N65" s="1" t="s">
        <v>674</v>
      </c>
      <c r="O65" s="1" t="s">
        <v>675</v>
      </c>
      <c r="P65" s="1" t="s">
        <v>676</v>
      </c>
      <c r="Q65" s="1" t="s">
        <v>677</v>
      </c>
      <c r="R65" s="1" t="s">
        <v>1103</v>
      </c>
      <c r="S65" s="1" t="s">
        <v>679</v>
      </c>
      <c r="T65" s="1" t="s">
        <v>680</v>
      </c>
      <c r="U65" s="1" t="s">
        <v>681</v>
      </c>
      <c r="V65" s="1" t="s">
        <v>838</v>
      </c>
    </row>
    <row r="66" s="1" customFormat="1" spans="1:22">
      <c r="A66" s="3">
        <v>999221754308450</v>
      </c>
      <c r="B66" s="1" t="s">
        <v>710</v>
      </c>
      <c r="C66" s="1" t="s">
        <v>1104</v>
      </c>
      <c r="D66" s="1" t="s">
        <v>1105</v>
      </c>
      <c r="E66" s="1" t="s">
        <v>1106</v>
      </c>
      <c r="F66" s="1" t="s">
        <v>776</v>
      </c>
      <c r="G66" s="1" t="s">
        <v>670</v>
      </c>
      <c r="H66" s="1" t="s">
        <v>671</v>
      </c>
      <c r="I66" s="1" t="s">
        <v>1107</v>
      </c>
      <c r="J66" s="1" t="s">
        <v>30</v>
      </c>
      <c r="K66" s="1" t="s">
        <v>1108</v>
      </c>
      <c r="L66" s="1" t="s">
        <v>1108</v>
      </c>
      <c r="M66" s="1" t="s">
        <v>674</v>
      </c>
      <c r="N66" s="1" t="s">
        <v>674</v>
      </c>
      <c r="O66" s="1" t="s">
        <v>675</v>
      </c>
      <c r="P66" s="1" t="s">
        <v>676</v>
      </c>
      <c r="Q66" s="1" t="s">
        <v>677</v>
      </c>
      <c r="R66" s="1" t="s">
        <v>1109</v>
      </c>
      <c r="S66" s="1" t="s">
        <v>679</v>
      </c>
      <c r="T66" s="1" t="s">
        <v>680</v>
      </c>
      <c r="U66" s="1" t="s">
        <v>681</v>
      </c>
      <c r="V66" s="1" t="s">
        <v>1110</v>
      </c>
    </row>
    <row r="67" s="1" customFormat="1" spans="1:22">
      <c r="A67" s="3">
        <v>21773399567</v>
      </c>
      <c r="B67" s="1" t="s">
        <v>687</v>
      </c>
      <c r="C67" s="1" t="s">
        <v>1111</v>
      </c>
      <c r="D67" s="1" t="s">
        <v>865</v>
      </c>
      <c r="E67" s="1" t="s">
        <v>1112</v>
      </c>
      <c r="F67" s="1" t="s">
        <v>687</v>
      </c>
      <c r="G67" s="1" t="s">
        <v>670</v>
      </c>
      <c r="H67" s="1" t="s">
        <v>671</v>
      </c>
      <c r="I67" s="1" t="s">
        <v>1113</v>
      </c>
      <c r="J67" s="1" t="s">
        <v>30</v>
      </c>
      <c r="K67" s="1" t="s">
        <v>1114</v>
      </c>
      <c r="L67" s="1" t="s">
        <v>1114</v>
      </c>
      <c r="M67" s="1" t="s">
        <v>674</v>
      </c>
      <c r="N67" s="1" t="s">
        <v>674</v>
      </c>
      <c r="O67" s="1" t="s">
        <v>675</v>
      </c>
      <c r="P67" s="1" t="s">
        <v>676</v>
      </c>
      <c r="Q67" s="1" t="s">
        <v>677</v>
      </c>
      <c r="R67" s="1" t="s">
        <v>1115</v>
      </c>
      <c r="S67" s="1" t="s">
        <v>679</v>
      </c>
      <c r="T67" s="1" t="s">
        <v>680</v>
      </c>
      <c r="U67" s="1" t="s">
        <v>681</v>
      </c>
      <c r="V67" s="1" t="s">
        <v>714</v>
      </c>
    </row>
    <row r="68" s="1" customFormat="1" spans="1:22">
      <c r="A68" s="3">
        <v>21772947814</v>
      </c>
      <c r="B68" s="1" t="s">
        <v>687</v>
      </c>
      <c r="C68" s="1" t="s">
        <v>1116</v>
      </c>
      <c r="D68" s="1" t="s">
        <v>1117</v>
      </c>
      <c r="E68" s="1" t="s">
        <v>1118</v>
      </c>
      <c r="F68" s="1" t="s">
        <v>687</v>
      </c>
      <c r="G68" s="1" t="s">
        <v>670</v>
      </c>
      <c r="H68" s="1" t="s">
        <v>671</v>
      </c>
      <c r="I68" s="1" t="s">
        <v>1119</v>
      </c>
      <c r="J68" s="1" t="s">
        <v>30</v>
      </c>
      <c r="K68" s="1" t="s">
        <v>1120</v>
      </c>
      <c r="L68" s="1" t="s">
        <v>1120</v>
      </c>
      <c r="M68" s="1" t="s">
        <v>674</v>
      </c>
      <c r="N68" s="1" t="s">
        <v>674</v>
      </c>
      <c r="O68" s="1" t="s">
        <v>675</v>
      </c>
      <c r="P68" s="1" t="s">
        <v>676</v>
      </c>
      <c r="Q68" s="1" t="s">
        <v>677</v>
      </c>
      <c r="R68" s="1" t="s">
        <v>1121</v>
      </c>
      <c r="S68" s="1" t="s">
        <v>679</v>
      </c>
      <c r="T68" s="1" t="s">
        <v>680</v>
      </c>
      <c r="U68" s="1" t="s">
        <v>681</v>
      </c>
      <c r="V68" s="1" t="s">
        <v>825</v>
      </c>
    </row>
    <row r="69" s="1" customFormat="1" spans="1:22">
      <c r="A69" s="3">
        <v>21762134344</v>
      </c>
      <c r="B69" s="1" t="s">
        <v>776</v>
      </c>
      <c r="C69" s="1" t="s">
        <v>1122</v>
      </c>
      <c r="D69" s="1" t="s">
        <v>1123</v>
      </c>
      <c r="E69" s="1" t="s">
        <v>1124</v>
      </c>
      <c r="F69" s="1" t="s">
        <v>687</v>
      </c>
      <c r="G69" s="1" t="s">
        <v>670</v>
      </c>
      <c r="H69" s="1" t="s">
        <v>671</v>
      </c>
      <c r="I69" s="1" t="s">
        <v>1125</v>
      </c>
      <c r="J69" s="1" t="s">
        <v>30</v>
      </c>
      <c r="K69" s="1" t="s">
        <v>1126</v>
      </c>
      <c r="L69" s="1" t="s">
        <v>1126</v>
      </c>
      <c r="M69" s="1" t="s">
        <v>674</v>
      </c>
      <c r="N69" s="1" t="s">
        <v>674</v>
      </c>
      <c r="O69" s="1" t="s">
        <v>675</v>
      </c>
      <c r="P69" s="1" t="s">
        <v>676</v>
      </c>
      <c r="Q69" s="1" t="s">
        <v>677</v>
      </c>
      <c r="R69" s="1" t="s">
        <v>1127</v>
      </c>
      <c r="S69" s="1" t="s">
        <v>679</v>
      </c>
      <c r="T69" s="1" t="s">
        <v>680</v>
      </c>
      <c r="U69" s="1" t="s">
        <v>681</v>
      </c>
      <c r="V69" s="1" t="s">
        <v>714</v>
      </c>
    </row>
    <row r="70" s="1" customFormat="1" spans="1:22">
      <c r="A70" s="3">
        <v>21773048941</v>
      </c>
      <c r="B70" s="1" t="s">
        <v>687</v>
      </c>
      <c r="C70" s="1" t="s">
        <v>1128</v>
      </c>
      <c r="D70" s="1" t="s">
        <v>1129</v>
      </c>
      <c r="E70" s="1" t="s">
        <v>1130</v>
      </c>
      <c r="F70" s="1" t="s">
        <v>687</v>
      </c>
      <c r="G70" s="1" t="s">
        <v>670</v>
      </c>
      <c r="H70" s="1" t="s">
        <v>671</v>
      </c>
      <c r="I70" s="1" t="s">
        <v>1131</v>
      </c>
      <c r="J70" s="1" t="s">
        <v>30</v>
      </c>
      <c r="K70" s="1" t="s">
        <v>1132</v>
      </c>
      <c r="L70" s="1" t="s">
        <v>1132</v>
      </c>
      <c r="M70" s="1" t="s">
        <v>674</v>
      </c>
      <c r="N70" s="1" t="s">
        <v>674</v>
      </c>
      <c r="O70" s="1" t="s">
        <v>675</v>
      </c>
      <c r="P70" s="1" t="s">
        <v>676</v>
      </c>
      <c r="Q70" s="1" t="s">
        <v>677</v>
      </c>
      <c r="R70" s="1" t="s">
        <v>1133</v>
      </c>
      <c r="S70" s="1" t="s">
        <v>679</v>
      </c>
      <c r="T70" s="1" t="s">
        <v>680</v>
      </c>
      <c r="U70" s="1" t="s">
        <v>681</v>
      </c>
      <c r="V70" s="1" t="s">
        <v>682</v>
      </c>
    </row>
    <row r="71" s="1" customFormat="1" spans="1:22">
      <c r="A71" s="3">
        <v>21749254248</v>
      </c>
      <c r="B71" s="1" t="s">
        <v>769</v>
      </c>
      <c r="C71" s="1" t="s">
        <v>1134</v>
      </c>
      <c r="D71" s="1" t="s">
        <v>1135</v>
      </c>
      <c r="E71" s="1" t="s">
        <v>1136</v>
      </c>
      <c r="F71" s="1" t="s">
        <v>687</v>
      </c>
      <c r="G71" s="1" t="s">
        <v>670</v>
      </c>
      <c r="H71" s="1" t="s">
        <v>671</v>
      </c>
      <c r="I71" s="1" t="s">
        <v>1137</v>
      </c>
      <c r="J71" s="1" t="s">
        <v>30</v>
      </c>
      <c r="K71" s="1" t="s">
        <v>1138</v>
      </c>
      <c r="L71" s="1" t="s">
        <v>1138</v>
      </c>
      <c r="M71" s="1" t="s">
        <v>674</v>
      </c>
      <c r="N71" s="1" t="s">
        <v>674</v>
      </c>
      <c r="O71" s="1" t="s">
        <v>675</v>
      </c>
      <c r="P71" s="1" t="s">
        <v>676</v>
      </c>
      <c r="Q71" s="1" t="s">
        <v>677</v>
      </c>
      <c r="R71" s="1" t="s">
        <v>1139</v>
      </c>
      <c r="S71" s="1" t="s">
        <v>679</v>
      </c>
      <c r="T71" s="1" t="s">
        <v>680</v>
      </c>
      <c r="U71" s="1" t="s">
        <v>681</v>
      </c>
      <c r="V71" s="1" t="s">
        <v>737</v>
      </c>
    </row>
    <row r="72" s="1" customFormat="1" spans="1:22">
      <c r="A72" s="3">
        <v>21767537889</v>
      </c>
      <c r="B72" s="1" t="s">
        <v>776</v>
      </c>
      <c r="C72" s="1" t="s">
        <v>1140</v>
      </c>
      <c r="D72" s="1" t="s">
        <v>1141</v>
      </c>
      <c r="E72" s="1" t="s">
        <v>1142</v>
      </c>
      <c r="F72" s="1" t="s">
        <v>687</v>
      </c>
      <c r="G72" s="1" t="s">
        <v>670</v>
      </c>
      <c r="H72" s="1" t="s">
        <v>671</v>
      </c>
      <c r="I72" s="1" t="s">
        <v>1143</v>
      </c>
      <c r="J72" s="1" t="s">
        <v>30</v>
      </c>
      <c r="K72" s="1" t="s">
        <v>1144</v>
      </c>
      <c r="L72" s="1" t="s">
        <v>1144</v>
      </c>
      <c r="M72" s="1" t="s">
        <v>674</v>
      </c>
      <c r="N72" s="1" t="s">
        <v>674</v>
      </c>
      <c r="O72" s="1" t="s">
        <v>675</v>
      </c>
      <c r="P72" s="1" t="s">
        <v>676</v>
      </c>
      <c r="Q72" s="1" t="s">
        <v>677</v>
      </c>
      <c r="R72" s="1" t="s">
        <v>1145</v>
      </c>
      <c r="S72" s="1" t="s">
        <v>679</v>
      </c>
      <c r="T72" s="1" t="s">
        <v>680</v>
      </c>
      <c r="U72" s="1" t="s">
        <v>681</v>
      </c>
      <c r="V72" s="1" t="s">
        <v>721</v>
      </c>
    </row>
    <row r="73" s="1" customFormat="1" spans="1:22">
      <c r="A73" s="3">
        <v>21759734858</v>
      </c>
      <c r="B73" s="1" t="s">
        <v>710</v>
      </c>
      <c r="C73" s="1" t="s">
        <v>1146</v>
      </c>
      <c r="D73" s="1" t="s">
        <v>1147</v>
      </c>
      <c r="E73" s="1" t="s">
        <v>1148</v>
      </c>
      <c r="F73" s="1" t="s">
        <v>687</v>
      </c>
      <c r="G73" s="1" t="s">
        <v>670</v>
      </c>
      <c r="H73" s="1" t="s">
        <v>671</v>
      </c>
      <c r="I73" s="1" t="s">
        <v>1149</v>
      </c>
      <c r="J73" s="1" t="s">
        <v>30</v>
      </c>
      <c r="K73" s="1" t="s">
        <v>1150</v>
      </c>
      <c r="L73" s="1" t="s">
        <v>1150</v>
      </c>
      <c r="M73" s="1" t="s">
        <v>674</v>
      </c>
      <c r="N73" s="1" t="s">
        <v>674</v>
      </c>
      <c r="O73" s="1" t="s">
        <v>675</v>
      </c>
      <c r="P73" s="1" t="s">
        <v>676</v>
      </c>
      <c r="Q73" s="1" t="s">
        <v>677</v>
      </c>
      <c r="R73" s="1" t="s">
        <v>1151</v>
      </c>
      <c r="S73" s="1" t="s">
        <v>679</v>
      </c>
      <c r="T73" s="1" t="s">
        <v>680</v>
      </c>
      <c r="U73" s="1" t="s">
        <v>681</v>
      </c>
      <c r="V73" s="1" t="s">
        <v>1152</v>
      </c>
    </row>
    <row r="74" s="1" customFormat="1" spans="1:22">
      <c r="A74" s="3">
        <v>21774071794</v>
      </c>
      <c r="B74" s="1" t="s">
        <v>687</v>
      </c>
      <c r="C74" s="1" t="s">
        <v>1153</v>
      </c>
      <c r="D74" s="1" t="s">
        <v>1154</v>
      </c>
      <c r="E74" s="1" t="s">
        <v>1155</v>
      </c>
      <c r="F74" s="1" t="s">
        <v>687</v>
      </c>
      <c r="G74" s="1" t="s">
        <v>670</v>
      </c>
      <c r="H74" s="1" t="s">
        <v>671</v>
      </c>
      <c r="I74" s="1" t="s">
        <v>1156</v>
      </c>
      <c r="J74" s="1" t="s">
        <v>30</v>
      </c>
      <c r="K74" s="1" t="s">
        <v>1157</v>
      </c>
      <c r="L74" s="1" t="s">
        <v>1157</v>
      </c>
      <c r="M74" s="1" t="s">
        <v>674</v>
      </c>
      <c r="N74" s="1" t="s">
        <v>674</v>
      </c>
      <c r="O74" s="1" t="s">
        <v>675</v>
      </c>
      <c r="P74" s="1" t="s">
        <v>676</v>
      </c>
      <c r="Q74" s="1" t="s">
        <v>677</v>
      </c>
      <c r="R74" s="1" t="s">
        <v>1158</v>
      </c>
      <c r="S74" s="1" t="s">
        <v>679</v>
      </c>
      <c r="T74" s="1" t="s">
        <v>680</v>
      </c>
      <c r="U74" s="1" t="s">
        <v>681</v>
      </c>
      <c r="V74" s="1" t="s">
        <v>737</v>
      </c>
    </row>
    <row r="75" s="1" customFormat="1" spans="1:22">
      <c r="A75" s="3">
        <v>21774113800</v>
      </c>
      <c r="B75" s="1" t="s">
        <v>687</v>
      </c>
      <c r="C75" s="1" t="s">
        <v>1159</v>
      </c>
      <c r="D75" s="1" t="s">
        <v>1160</v>
      </c>
      <c r="E75" s="1" t="s">
        <v>1161</v>
      </c>
      <c r="F75" s="1" t="s">
        <v>687</v>
      </c>
      <c r="G75" s="1" t="s">
        <v>670</v>
      </c>
      <c r="H75" s="1" t="s">
        <v>671</v>
      </c>
      <c r="I75" s="1" t="s">
        <v>1162</v>
      </c>
      <c r="J75" s="1" t="s">
        <v>30</v>
      </c>
      <c r="K75" s="1" t="s">
        <v>1163</v>
      </c>
      <c r="L75" s="1" t="s">
        <v>1163</v>
      </c>
      <c r="M75" s="1" t="s">
        <v>674</v>
      </c>
      <c r="N75" s="1" t="s">
        <v>674</v>
      </c>
      <c r="O75" s="1" t="s">
        <v>675</v>
      </c>
      <c r="P75" s="1" t="s">
        <v>676</v>
      </c>
      <c r="Q75" s="1" t="s">
        <v>677</v>
      </c>
      <c r="R75" s="1" t="s">
        <v>1164</v>
      </c>
      <c r="S75" s="1" t="s">
        <v>679</v>
      </c>
      <c r="T75" s="1" t="s">
        <v>680</v>
      </c>
      <c r="U75" s="1" t="s">
        <v>681</v>
      </c>
      <c r="V75" s="1" t="s">
        <v>682</v>
      </c>
    </row>
    <row r="76" s="1" customFormat="1" spans="1:22">
      <c r="A76" s="3">
        <v>21763649868</v>
      </c>
      <c r="B76" s="1" t="s">
        <v>776</v>
      </c>
      <c r="C76" s="1" t="s">
        <v>1165</v>
      </c>
      <c r="D76" s="1" t="s">
        <v>1166</v>
      </c>
      <c r="E76" s="1" t="s">
        <v>1167</v>
      </c>
      <c r="F76" s="1" t="s">
        <v>687</v>
      </c>
      <c r="G76" s="1" t="s">
        <v>670</v>
      </c>
      <c r="H76" s="1" t="s">
        <v>671</v>
      </c>
      <c r="I76" s="1" t="s">
        <v>1168</v>
      </c>
      <c r="J76" s="1" t="s">
        <v>30</v>
      </c>
      <c r="K76" s="1" t="s">
        <v>1169</v>
      </c>
      <c r="L76" s="1" t="s">
        <v>1169</v>
      </c>
      <c r="M76" s="1" t="s">
        <v>674</v>
      </c>
      <c r="N76" s="1" t="s">
        <v>674</v>
      </c>
      <c r="O76" s="1" t="s">
        <v>675</v>
      </c>
      <c r="P76" s="1" t="s">
        <v>676</v>
      </c>
      <c r="Q76" s="1" t="s">
        <v>677</v>
      </c>
      <c r="R76" s="1" t="s">
        <v>1170</v>
      </c>
      <c r="S76" s="1" t="s">
        <v>679</v>
      </c>
      <c r="T76" s="1" t="s">
        <v>680</v>
      </c>
      <c r="U76" s="1" t="s">
        <v>681</v>
      </c>
      <c r="V76" s="1" t="s">
        <v>721</v>
      </c>
    </row>
    <row r="77" s="1" customFormat="1" spans="1:22">
      <c r="A77" s="3">
        <v>21764247863</v>
      </c>
      <c r="B77" s="1" t="s">
        <v>776</v>
      </c>
      <c r="C77" s="1" t="s">
        <v>1171</v>
      </c>
      <c r="D77" s="1" t="s">
        <v>1172</v>
      </c>
      <c r="E77" s="1" t="s">
        <v>1173</v>
      </c>
      <c r="F77" s="1" t="s">
        <v>776</v>
      </c>
      <c r="G77" s="1" t="s">
        <v>670</v>
      </c>
      <c r="H77" s="1" t="s">
        <v>671</v>
      </c>
      <c r="I77" s="1" t="s">
        <v>1174</v>
      </c>
      <c r="J77" s="1" t="s">
        <v>30</v>
      </c>
      <c r="K77" s="1" t="s">
        <v>1175</v>
      </c>
      <c r="L77" s="1" t="s">
        <v>1175</v>
      </c>
      <c r="M77" s="1" t="s">
        <v>674</v>
      </c>
      <c r="N77" s="1" t="s">
        <v>674</v>
      </c>
      <c r="O77" s="1" t="s">
        <v>675</v>
      </c>
      <c r="P77" s="1" t="s">
        <v>676</v>
      </c>
      <c r="Q77" s="1" t="s">
        <v>677</v>
      </c>
      <c r="R77" s="1" t="s">
        <v>1176</v>
      </c>
      <c r="S77" s="1" t="s">
        <v>679</v>
      </c>
      <c r="T77" s="1" t="s">
        <v>680</v>
      </c>
      <c r="U77" s="1" t="s">
        <v>681</v>
      </c>
      <c r="V77" s="1" t="s">
        <v>737</v>
      </c>
    </row>
    <row r="78" s="1" customFormat="1" spans="1:22">
      <c r="A78" s="3">
        <v>21765750068</v>
      </c>
      <c r="B78" s="1" t="s">
        <v>776</v>
      </c>
      <c r="C78" s="1" t="s">
        <v>1177</v>
      </c>
      <c r="D78" s="1" t="s">
        <v>1178</v>
      </c>
      <c r="E78" s="1" t="s">
        <v>1179</v>
      </c>
      <c r="F78" s="1" t="s">
        <v>687</v>
      </c>
      <c r="G78" s="1" t="s">
        <v>670</v>
      </c>
      <c r="H78" s="1" t="s">
        <v>671</v>
      </c>
      <c r="I78" s="1" t="s">
        <v>1180</v>
      </c>
      <c r="J78" s="1" t="s">
        <v>30</v>
      </c>
      <c r="K78" s="1" t="s">
        <v>1181</v>
      </c>
      <c r="L78" s="1" t="s">
        <v>1181</v>
      </c>
      <c r="M78" s="1" t="s">
        <v>674</v>
      </c>
      <c r="N78" s="1" t="s">
        <v>674</v>
      </c>
      <c r="O78" s="1" t="s">
        <v>675</v>
      </c>
      <c r="P78" s="1" t="s">
        <v>676</v>
      </c>
      <c r="Q78" s="1" t="s">
        <v>677</v>
      </c>
      <c r="R78" s="1" t="s">
        <v>1182</v>
      </c>
      <c r="S78" s="1" t="s">
        <v>679</v>
      </c>
      <c r="T78" s="1" t="s">
        <v>680</v>
      </c>
      <c r="U78" s="1" t="s">
        <v>681</v>
      </c>
      <c r="V78" s="1" t="s">
        <v>714</v>
      </c>
    </row>
    <row r="79" s="1" customFormat="1" spans="1:22">
      <c r="A79" s="3">
        <v>21754294898</v>
      </c>
      <c r="B79" s="1" t="s">
        <v>710</v>
      </c>
      <c r="C79" s="1" t="s">
        <v>1183</v>
      </c>
      <c r="D79" s="1" t="s">
        <v>1184</v>
      </c>
      <c r="E79" s="1" t="s">
        <v>1185</v>
      </c>
      <c r="F79" s="1" t="s">
        <v>776</v>
      </c>
      <c r="G79" s="1" t="s">
        <v>670</v>
      </c>
      <c r="H79" s="1" t="s">
        <v>671</v>
      </c>
      <c r="I79" s="1" t="s">
        <v>1186</v>
      </c>
      <c r="J79" s="1" t="s">
        <v>30</v>
      </c>
      <c r="K79" s="1" t="s">
        <v>1187</v>
      </c>
      <c r="L79" s="1" t="s">
        <v>1187</v>
      </c>
      <c r="M79" s="1" t="s">
        <v>674</v>
      </c>
      <c r="N79" s="1" t="s">
        <v>674</v>
      </c>
      <c r="O79" s="1" t="s">
        <v>675</v>
      </c>
      <c r="P79" s="1" t="s">
        <v>676</v>
      </c>
      <c r="Q79" s="1" t="s">
        <v>677</v>
      </c>
      <c r="R79" s="1" t="s">
        <v>1188</v>
      </c>
      <c r="S79" s="1" t="s">
        <v>679</v>
      </c>
      <c r="T79" s="1" t="s">
        <v>680</v>
      </c>
      <c r="U79" s="1" t="s">
        <v>681</v>
      </c>
      <c r="V79" s="1" t="s">
        <v>714</v>
      </c>
    </row>
    <row r="80" s="1" customFormat="1" spans="1:22">
      <c r="A80" s="3">
        <v>21758402085</v>
      </c>
      <c r="B80" s="1" t="s">
        <v>710</v>
      </c>
      <c r="C80" s="1" t="s">
        <v>1189</v>
      </c>
      <c r="D80" s="1" t="s">
        <v>1190</v>
      </c>
      <c r="E80" s="1" t="s">
        <v>1191</v>
      </c>
      <c r="F80" s="1" t="s">
        <v>776</v>
      </c>
      <c r="G80" s="1" t="s">
        <v>670</v>
      </c>
      <c r="H80" s="1" t="s">
        <v>671</v>
      </c>
      <c r="I80" s="1" t="s">
        <v>1192</v>
      </c>
      <c r="J80" s="1" t="s">
        <v>30</v>
      </c>
      <c r="K80" s="1" t="s">
        <v>1193</v>
      </c>
      <c r="L80" s="1" t="s">
        <v>1193</v>
      </c>
      <c r="M80" s="1" t="s">
        <v>674</v>
      </c>
      <c r="N80" s="1" t="s">
        <v>674</v>
      </c>
      <c r="O80" s="1" t="s">
        <v>675</v>
      </c>
      <c r="P80" s="1" t="s">
        <v>676</v>
      </c>
      <c r="Q80" s="1" t="s">
        <v>677</v>
      </c>
      <c r="R80" s="1" t="s">
        <v>1194</v>
      </c>
      <c r="S80" s="1" t="s">
        <v>679</v>
      </c>
      <c r="T80" s="1" t="s">
        <v>680</v>
      </c>
      <c r="U80" s="1" t="s">
        <v>681</v>
      </c>
      <c r="V80" s="1" t="s">
        <v>851</v>
      </c>
    </row>
    <row r="81" s="1" customFormat="1" spans="1:22">
      <c r="A81" s="3">
        <v>21774214570</v>
      </c>
      <c r="B81" s="1" t="s">
        <v>687</v>
      </c>
      <c r="C81" s="1" t="s">
        <v>1195</v>
      </c>
      <c r="D81" s="1" t="s">
        <v>1196</v>
      </c>
      <c r="E81" s="1" t="s">
        <v>1197</v>
      </c>
      <c r="F81" s="1" t="s">
        <v>687</v>
      </c>
      <c r="G81" s="1" t="s">
        <v>670</v>
      </c>
      <c r="H81" s="1" t="s">
        <v>671</v>
      </c>
      <c r="I81" s="1" t="s">
        <v>1198</v>
      </c>
      <c r="J81" s="1" t="s">
        <v>30</v>
      </c>
      <c r="K81" s="1" t="s">
        <v>1199</v>
      </c>
      <c r="L81" s="1" t="s">
        <v>1199</v>
      </c>
      <c r="M81" s="1" t="s">
        <v>674</v>
      </c>
      <c r="N81" s="1" t="s">
        <v>674</v>
      </c>
      <c r="O81" s="1" t="s">
        <v>675</v>
      </c>
      <c r="P81" s="1" t="s">
        <v>676</v>
      </c>
      <c r="Q81" s="1" t="s">
        <v>677</v>
      </c>
      <c r="R81" s="1" t="s">
        <v>1200</v>
      </c>
      <c r="S81" s="1" t="s">
        <v>679</v>
      </c>
      <c r="T81" s="1" t="s">
        <v>680</v>
      </c>
      <c r="U81" s="1" t="s">
        <v>681</v>
      </c>
      <c r="V81" s="1" t="s">
        <v>941</v>
      </c>
    </row>
    <row r="82" s="1" customFormat="1" spans="1:22">
      <c r="A82" s="3">
        <v>21763338469</v>
      </c>
      <c r="B82" s="1" t="s">
        <v>776</v>
      </c>
      <c r="C82" s="1" t="s">
        <v>1201</v>
      </c>
      <c r="D82" s="1" t="s">
        <v>853</v>
      </c>
      <c r="E82" s="1" t="s">
        <v>1202</v>
      </c>
      <c r="F82" s="1" t="s">
        <v>687</v>
      </c>
      <c r="G82" s="1" t="s">
        <v>670</v>
      </c>
      <c r="H82" s="1" t="s">
        <v>671</v>
      </c>
      <c r="I82" s="1" t="s">
        <v>1203</v>
      </c>
      <c r="J82" s="1" t="s">
        <v>30</v>
      </c>
      <c r="K82" s="1" t="s">
        <v>1204</v>
      </c>
      <c r="L82" s="1" t="s">
        <v>1204</v>
      </c>
      <c r="M82" s="1" t="s">
        <v>674</v>
      </c>
      <c r="N82" s="1" t="s">
        <v>674</v>
      </c>
      <c r="O82" s="1" t="s">
        <v>675</v>
      </c>
      <c r="P82" s="1" t="s">
        <v>676</v>
      </c>
      <c r="Q82" s="1" t="s">
        <v>677</v>
      </c>
      <c r="R82" s="1" t="s">
        <v>1205</v>
      </c>
      <c r="S82" s="1" t="s">
        <v>679</v>
      </c>
      <c r="T82" s="1" t="s">
        <v>680</v>
      </c>
      <c r="U82" s="1" t="s">
        <v>681</v>
      </c>
      <c r="V82" s="1" t="s">
        <v>721</v>
      </c>
    </row>
    <row r="83" s="1" customFormat="1" spans="1:22">
      <c r="A83" s="3">
        <v>21768026830</v>
      </c>
      <c r="B83" s="1" t="s">
        <v>776</v>
      </c>
      <c r="C83" s="1" t="s">
        <v>1206</v>
      </c>
      <c r="D83" s="1" t="s">
        <v>1207</v>
      </c>
      <c r="E83" s="1" t="s">
        <v>1208</v>
      </c>
      <c r="F83" s="1" t="s">
        <v>687</v>
      </c>
      <c r="G83" s="1" t="s">
        <v>670</v>
      </c>
      <c r="H83" s="1" t="s">
        <v>671</v>
      </c>
      <c r="I83" s="1" t="s">
        <v>1209</v>
      </c>
      <c r="J83" s="1" t="s">
        <v>30</v>
      </c>
      <c r="K83" s="1" t="s">
        <v>1210</v>
      </c>
      <c r="L83" s="1" t="s">
        <v>1210</v>
      </c>
      <c r="M83" s="1" t="s">
        <v>674</v>
      </c>
      <c r="N83" s="1" t="s">
        <v>674</v>
      </c>
      <c r="O83" s="1" t="s">
        <v>675</v>
      </c>
      <c r="P83" s="1" t="s">
        <v>676</v>
      </c>
      <c r="Q83" s="1" t="s">
        <v>677</v>
      </c>
      <c r="R83" s="1" t="s">
        <v>1211</v>
      </c>
      <c r="S83" s="1" t="s">
        <v>679</v>
      </c>
      <c r="T83" s="1" t="s">
        <v>680</v>
      </c>
      <c r="U83" s="1" t="s">
        <v>681</v>
      </c>
      <c r="V83" s="1" t="s">
        <v>721</v>
      </c>
    </row>
    <row r="84" s="1" customFormat="1" spans="1:22">
      <c r="A84" s="3">
        <v>999221764878763</v>
      </c>
      <c r="B84" s="1" t="s">
        <v>776</v>
      </c>
      <c r="C84" s="1" t="s">
        <v>1212</v>
      </c>
      <c r="D84" s="1" t="s">
        <v>1213</v>
      </c>
      <c r="E84" s="1" t="s">
        <v>1214</v>
      </c>
      <c r="F84" s="1" t="s">
        <v>776</v>
      </c>
      <c r="G84" s="1" t="s">
        <v>670</v>
      </c>
      <c r="H84" s="1" t="s">
        <v>671</v>
      </c>
      <c r="I84" s="1" t="s">
        <v>1215</v>
      </c>
      <c r="J84" s="1" t="s">
        <v>30</v>
      </c>
      <c r="K84" s="1" t="s">
        <v>1216</v>
      </c>
      <c r="L84" s="1" t="s">
        <v>1216</v>
      </c>
      <c r="M84" s="1" t="s">
        <v>674</v>
      </c>
      <c r="N84" s="1" t="s">
        <v>674</v>
      </c>
      <c r="O84" s="1" t="s">
        <v>675</v>
      </c>
      <c r="P84" s="1" t="s">
        <v>676</v>
      </c>
      <c r="Q84" s="1" t="s">
        <v>677</v>
      </c>
      <c r="R84" s="1" t="s">
        <v>1217</v>
      </c>
      <c r="S84" s="1" t="s">
        <v>679</v>
      </c>
      <c r="T84" s="1" t="s">
        <v>680</v>
      </c>
      <c r="U84" s="1" t="s">
        <v>681</v>
      </c>
      <c r="V84" s="1" t="s">
        <v>1218</v>
      </c>
    </row>
    <row r="85" s="1" customFormat="1" spans="1:22">
      <c r="A85" s="3">
        <v>21765203788</v>
      </c>
      <c r="B85" s="1" t="s">
        <v>776</v>
      </c>
      <c r="C85" s="1" t="s">
        <v>1219</v>
      </c>
      <c r="D85" s="1" t="s">
        <v>1220</v>
      </c>
      <c r="E85" s="1" t="s">
        <v>1221</v>
      </c>
      <c r="F85" s="1" t="s">
        <v>687</v>
      </c>
      <c r="G85" s="1" t="s">
        <v>670</v>
      </c>
      <c r="H85" s="1" t="s">
        <v>671</v>
      </c>
      <c r="I85" s="1" t="s">
        <v>1222</v>
      </c>
      <c r="J85" s="1" t="s">
        <v>30</v>
      </c>
      <c r="K85" s="1" t="s">
        <v>1223</v>
      </c>
      <c r="L85" s="1" t="s">
        <v>1223</v>
      </c>
      <c r="M85" s="1" t="s">
        <v>674</v>
      </c>
      <c r="N85" s="1" t="s">
        <v>674</v>
      </c>
      <c r="O85" s="1" t="s">
        <v>675</v>
      </c>
      <c r="P85" s="1" t="s">
        <v>676</v>
      </c>
      <c r="Q85" s="1" t="s">
        <v>677</v>
      </c>
      <c r="R85" s="1" t="s">
        <v>1224</v>
      </c>
      <c r="S85" s="1" t="s">
        <v>679</v>
      </c>
      <c r="T85" s="1" t="s">
        <v>680</v>
      </c>
      <c r="U85" s="1" t="s">
        <v>681</v>
      </c>
      <c r="V85" s="1" t="s">
        <v>1225</v>
      </c>
    </row>
    <row r="86" s="1" customFormat="1" spans="1:22">
      <c r="A86" s="3">
        <v>21766009839</v>
      </c>
      <c r="B86" s="1" t="s">
        <v>776</v>
      </c>
      <c r="C86" s="1" t="s">
        <v>1226</v>
      </c>
      <c r="D86" s="1" t="s">
        <v>1227</v>
      </c>
      <c r="E86" s="1" t="s">
        <v>1228</v>
      </c>
      <c r="F86" s="1" t="s">
        <v>687</v>
      </c>
      <c r="G86" s="1" t="s">
        <v>670</v>
      </c>
      <c r="H86" s="1" t="s">
        <v>671</v>
      </c>
      <c r="I86" s="1" t="s">
        <v>1229</v>
      </c>
      <c r="J86" s="1" t="s">
        <v>30</v>
      </c>
      <c r="K86" s="1" t="s">
        <v>1230</v>
      </c>
      <c r="L86" s="1" t="s">
        <v>1230</v>
      </c>
      <c r="M86" s="1" t="s">
        <v>674</v>
      </c>
      <c r="N86" s="1" t="s">
        <v>674</v>
      </c>
      <c r="O86" s="1" t="s">
        <v>675</v>
      </c>
      <c r="P86" s="1" t="s">
        <v>676</v>
      </c>
      <c r="Q86" s="1" t="s">
        <v>677</v>
      </c>
      <c r="R86" s="1" t="s">
        <v>1231</v>
      </c>
      <c r="S86" s="1" t="s">
        <v>679</v>
      </c>
      <c r="T86" s="1" t="s">
        <v>680</v>
      </c>
      <c r="U86" s="1" t="s">
        <v>681</v>
      </c>
      <c r="V86" s="1" t="s">
        <v>714</v>
      </c>
    </row>
    <row r="87" s="1" customFormat="1" spans="1:22">
      <c r="A87" s="3">
        <v>21766242238</v>
      </c>
      <c r="B87" s="1" t="s">
        <v>776</v>
      </c>
      <c r="C87" s="1" t="s">
        <v>1232</v>
      </c>
      <c r="D87" s="1" t="s">
        <v>1233</v>
      </c>
      <c r="E87" s="1" t="s">
        <v>1234</v>
      </c>
      <c r="F87" s="1" t="s">
        <v>687</v>
      </c>
      <c r="G87" s="1" t="s">
        <v>670</v>
      </c>
      <c r="H87" s="1" t="s">
        <v>671</v>
      </c>
      <c r="I87" s="1" t="s">
        <v>1235</v>
      </c>
      <c r="J87" s="1" t="s">
        <v>30</v>
      </c>
      <c r="K87" s="1" t="s">
        <v>1236</v>
      </c>
      <c r="L87" s="1" t="s">
        <v>1236</v>
      </c>
      <c r="M87" s="1" t="s">
        <v>674</v>
      </c>
      <c r="N87" s="1" t="s">
        <v>674</v>
      </c>
      <c r="O87" s="1" t="s">
        <v>675</v>
      </c>
      <c r="P87" s="1" t="s">
        <v>676</v>
      </c>
      <c r="Q87" s="1" t="s">
        <v>677</v>
      </c>
      <c r="R87" s="1" t="s">
        <v>1237</v>
      </c>
      <c r="S87" s="1" t="s">
        <v>679</v>
      </c>
      <c r="T87" s="1" t="s">
        <v>680</v>
      </c>
      <c r="U87" s="1" t="s">
        <v>681</v>
      </c>
      <c r="V87" s="1" t="s">
        <v>714</v>
      </c>
    </row>
    <row r="88" s="1" customFormat="1" spans="1:22">
      <c r="A88" s="3">
        <v>21775045020</v>
      </c>
      <c r="B88" s="1" t="s">
        <v>687</v>
      </c>
      <c r="C88" s="1" t="s">
        <v>1238</v>
      </c>
      <c r="D88" s="1" t="s">
        <v>1239</v>
      </c>
      <c r="E88" s="1" t="s">
        <v>1240</v>
      </c>
      <c r="F88" s="1" t="s">
        <v>687</v>
      </c>
      <c r="G88" s="1" t="s">
        <v>670</v>
      </c>
      <c r="H88" s="1" t="s">
        <v>671</v>
      </c>
      <c r="I88" s="1" t="s">
        <v>1241</v>
      </c>
      <c r="J88" s="1" t="s">
        <v>30</v>
      </c>
      <c r="K88" s="1" t="s">
        <v>1242</v>
      </c>
      <c r="L88" s="1" t="s">
        <v>1242</v>
      </c>
      <c r="M88" s="1" t="s">
        <v>674</v>
      </c>
      <c r="N88" s="1" t="s">
        <v>674</v>
      </c>
      <c r="O88" s="1" t="s">
        <v>675</v>
      </c>
      <c r="P88" s="1" t="s">
        <v>676</v>
      </c>
      <c r="Q88" s="1" t="s">
        <v>677</v>
      </c>
      <c r="R88" s="1" t="s">
        <v>1243</v>
      </c>
      <c r="S88" s="1" t="s">
        <v>679</v>
      </c>
      <c r="T88" s="1" t="s">
        <v>680</v>
      </c>
      <c r="U88" s="1" t="s">
        <v>681</v>
      </c>
      <c r="V88" s="1" t="s">
        <v>721</v>
      </c>
    </row>
    <row r="89" s="1" customFormat="1" spans="1:22">
      <c r="A89" s="3">
        <v>21774990719</v>
      </c>
      <c r="B89" s="1" t="s">
        <v>687</v>
      </c>
      <c r="C89" s="1" t="s">
        <v>1244</v>
      </c>
      <c r="D89" s="1" t="s">
        <v>1245</v>
      </c>
      <c r="E89" s="1" t="s">
        <v>1246</v>
      </c>
      <c r="F89" s="1" t="s">
        <v>687</v>
      </c>
      <c r="G89" s="1" t="s">
        <v>670</v>
      </c>
      <c r="H89" s="1" t="s">
        <v>671</v>
      </c>
      <c r="I89" s="1" t="s">
        <v>1247</v>
      </c>
      <c r="J89" s="1" t="s">
        <v>30</v>
      </c>
      <c r="K89" s="1" t="s">
        <v>1248</v>
      </c>
      <c r="L89" s="1" t="s">
        <v>1248</v>
      </c>
      <c r="M89" s="1" t="s">
        <v>674</v>
      </c>
      <c r="N89" s="1" t="s">
        <v>674</v>
      </c>
      <c r="O89" s="1" t="s">
        <v>675</v>
      </c>
      <c r="P89" s="1" t="s">
        <v>676</v>
      </c>
      <c r="Q89" s="1" t="s">
        <v>677</v>
      </c>
      <c r="R89" s="1" t="s">
        <v>1249</v>
      </c>
      <c r="S89" s="1" t="s">
        <v>679</v>
      </c>
      <c r="T89" s="1" t="s">
        <v>680</v>
      </c>
      <c r="U89" s="1" t="s">
        <v>681</v>
      </c>
      <c r="V89" s="1" t="s">
        <v>941</v>
      </c>
    </row>
    <row r="90" s="1" customFormat="1" spans="1:22">
      <c r="A90" s="3">
        <v>21774991424</v>
      </c>
      <c r="B90" s="1" t="s">
        <v>687</v>
      </c>
      <c r="C90" s="1" t="s">
        <v>1250</v>
      </c>
      <c r="D90" s="1" t="s">
        <v>1251</v>
      </c>
      <c r="E90" s="1" t="s">
        <v>1252</v>
      </c>
      <c r="F90" s="1" t="s">
        <v>687</v>
      </c>
      <c r="G90" s="1" t="s">
        <v>670</v>
      </c>
      <c r="H90" s="1" t="s">
        <v>671</v>
      </c>
      <c r="I90" s="1" t="s">
        <v>1253</v>
      </c>
      <c r="J90" s="1" t="s">
        <v>30</v>
      </c>
      <c r="K90" s="1" t="s">
        <v>1254</v>
      </c>
      <c r="L90" s="1" t="s">
        <v>1254</v>
      </c>
      <c r="M90" s="1" t="s">
        <v>674</v>
      </c>
      <c r="N90" s="1" t="s">
        <v>674</v>
      </c>
      <c r="O90" s="1" t="s">
        <v>675</v>
      </c>
      <c r="P90" s="1" t="s">
        <v>676</v>
      </c>
      <c r="Q90" s="1" t="s">
        <v>677</v>
      </c>
      <c r="R90" s="1" t="s">
        <v>1255</v>
      </c>
      <c r="S90" s="1" t="s">
        <v>679</v>
      </c>
      <c r="T90" s="1" t="s">
        <v>680</v>
      </c>
      <c r="U90" s="1" t="s">
        <v>681</v>
      </c>
      <c r="V90" s="1" t="s">
        <v>682</v>
      </c>
    </row>
    <row r="91" s="1" customFormat="1" spans="1:22">
      <c r="A91" s="3">
        <v>21775040873</v>
      </c>
      <c r="B91" s="1" t="s">
        <v>687</v>
      </c>
      <c r="C91" s="1" t="s">
        <v>1256</v>
      </c>
      <c r="D91" s="1" t="s">
        <v>1257</v>
      </c>
      <c r="E91" s="1" t="s">
        <v>1258</v>
      </c>
      <c r="F91" s="1" t="s">
        <v>687</v>
      </c>
      <c r="G91" s="1" t="s">
        <v>670</v>
      </c>
      <c r="H91" s="1" t="s">
        <v>671</v>
      </c>
      <c r="I91" s="1" t="s">
        <v>1259</v>
      </c>
      <c r="J91" s="1" t="s">
        <v>30</v>
      </c>
      <c r="K91" s="1" t="s">
        <v>1260</v>
      </c>
      <c r="L91" s="1" t="s">
        <v>1260</v>
      </c>
      <c r="M91" s="1" t="s">
        <v>674</v>
      </c>
      <c r="N91" s="1" t="s">
        <v>674</v>
      </c>
      <c r="O91" s="1" t="s">
        <v>675</v>
      </c>
      <c r="P91" s="1" t="s">
        <v>676</v>
      </c>
      <c r="Q91" s="1" t="s">
        <v>677</v>
      </c>
      <c r="R91" s="1" t="s">
        <v>1261</v>
      </c>
      <c r="S91" s="1" t="s">
        <v>679</v>
      </c>
      <c r="T91" s="1" t="s">
        <v>680</v>
      </c>
      <c r="U91" s="1" t="s">
        <v>681</v>
      </c>
      <c r="V91" s="1" t="s">
        <v>682</v>
      </c>
    </row>
    <row r="92" s="1" customFormat="1" spans="1:22">
      <c r="A92" s="3">
        <v>21766662762</v>
      </c>
      <c r="B92" s="1" t="s">
        <v>776</v>
      </c>
      <c r="C92" s="1" t="s">
        <v>1262</v>
      </c>
      <c r="D92" s="1" t="s">
        <v>1178</v>
      </c>
      <c r="E92" s="1" t="s">
        <v>1263</v>
      </c>
      <c r="F92" s="1" t="s">
        <v>687</v>
      </c>
      <c r="G92" s="1" t="s">
        <v>670</v>
      </c>
      <c r="H92" s="1" t="s">
        <v>671</v>
      </c>
      <c r="I92" s="1" t="s">
        <v>1264</v>
      </c>
      <c r="J92" s="1" t="s">
        <v>30</v>
      </c>
      <c r="K92" s="1" t="s">
        <v>1265</v>
      </c>
      <c r="L92" s="1" t="s">
        <v>1265</v>
      </c>
      <c r="M92" s="1" t="s">
        <v>674</v>
      </c>
      <c r="N92" s="1" t="s">
        <v>674</v>
      </c>
      <c r="O92" s="1" t="s">
        <v>675</v>
      </c>
      <c r="P92" s="1" t="s">
        <v>676</v>
      </c>
      <c r="Q92" s="1" t="s">
        <v>677</v>
      </c>
      <c r="R92" s="1" t="s">
        <v>1266</v>
      </c>
      <c r="S92" s="1" t="s">
        <v>679</v>
      </c>
      <c r="T92" s="1" t="s">
        <v>680</v>
      </c>
      <c r="U92" s="1" t="s">
        <v>681</v>
      </c>
      <c r="V92" s="1" t="s">
        <v>714</v>
      </c>
    </row>
    <row r="93" s="1" customFormat="1" spans="1:22">
      <c r="A93" s="3">
        <v>21774571360</v>
      </c>
      <c r="B93" s="1" t="s">
        <v>687</v>
      </c>
      <c r="C93" s="1" t="s">
        <v>1267</v>
      </c>
      <c r="D93" s="1" t="s">
        <v>1268</v>
      </c>
      <c r="E93" s="1" t="s">
        <v>1269</v>
      </c>
      <c r="F93" s="1" t="s">
        <v>687</v>
      </c>
      <c r="G93" s="1" t="s">
        <v>670</v>
      </c>
      <c r="H93" s="1" t="s">
        <v>671</v>
      </c>
      <c r="I93" s="1" t="s">
        <v>1270</v>
      </c>
      <c r="J93" s="1" t="s">
        <v>30</v>
      </c>
      <c r="K93" s="1" t="s">
        <v>1271</v>
      </c>
      <c r="L93" s="1" t="s">
        <v>1271</v>
      </c>
      <c r="M93" s="1" t="s">
        <v>674</v>
      </c>
      <c r="N93" s="1" t="s">
        <v>674</v>
      </c>
      <c r="O93" s="1" t="s">
        <v>675</v>
      </c>
      <c r="P93" s="1" t="s">
        <v>676</v>
      </c>
      <c r="Q93" s="1" t="s">
        <v>677</v>
      </c>
      <c r="R93" s="1" t="s">
        <v>1272</v>
      </c>
      <c r="S93" s="1" t="s">
        <v>679</v>
      </c>
      <c r="T93" s="1" t="s">
        <v>680</v>
      </c>
      <c r="U93" s="1" t="s">
        <v>681</v>
      </c>
      <c r="V93" s="1" t="s">
        <v>758</v>
      </c>
    </row>
    <row r="94" s="1" customFormat="1" spans="1:22">
      <c r="A94" s="3">
        <v>21775498020</v>
      </c>
      <c r="B94" s="1" t="s">
        <v>687</v>
      </c>
      <c r="C94" s="1" t="s">
        <v>1273</v>
      </c>
      <c r="D94" s="1" t="s">
        <v>1274</v>
      </c>
      <c r="E94" s="1" t="s">
        <v>1275</v>
      </c>
      <c r="F94" s="1" t="s">
        <v>687</v>
      </c>
      <c r="G94" s="1" t="s">
        <v>670</v>
      </c>
      <c r="H94" s="1" t="s">
        <v>671</v>
      </c>
      <c r="I94" s="1" t="s">
        <v>1276</v>
      </c>
      <c r="J94" s="1" t="s">
        <v>30</v>
      </c>
      <c r="K94" s="1" t="s">
        <v>1277</v>
      </c>
      <c r="L94" s="1" t="s">
        <v>1277</v>
      </c>
      <c r="M94" s="1" t="s">
        <v>674</v>
      </c>
      <c r="N94" s="1" t="s">
        <v>674</v>
      </c>
      <c r="O94" s="1" t="s">
        <v>675</v>
      </c>
      <c r="P94" s="1" t="s">
        <v>676</v>
      </c>
      <c r="Q94" s="1" t="s">
        <v>677</v>
      </c>
      <c r="R94" s="1" t="s">
        <v>1278</v>
      </c>
      <c r="S94" s="1" t="s">
        <v>679</v>
      </c>
      <c r="T94" s="1" t="s">
        <v>680</v>
      </c>
      <c r="U94" s="1" t="s">
        <v>681</v>
      </c>
      <c r="V94" s="1" t="s">
        <v>721</v>
      </c>
    </row>
    <row r="95" s="1" customFormat="1" spans="1:22">
      <c r="A95" s="3">
        <v>21775684739</v>
      </c>
      <c r="B95" s="1" t="s">
        <v>687</v>
      </c>
      <c r="C95" s="1" t="s">
        <v>1279</v>
      </c>
      <c r="D95" s="1" t="s">
        <v>1239</v>
      </c>
      <c r="E95" s="1" t="s">
        <v>1280</v>
      </c>
      <c r="F95" s="1" t="s">
        <v>687</v>
      </c>
      <c r="G95" s="1" t="s">
        <v>670</v>
      </c>
      <c r="H95" s="1" t="s">
        <v>671</v>
      </c>
      <c r="I95" s="1" t="s">
        <v>1241</v>
      </c>
      <c r="J95" s="1" t="s">
        <v>30</v>
      </c>
      <c r="K95" s="1" t="s">
        <v>1242</v>
      </c>
      <c r="L95" s="1" t="s">
        <v>1242</v>
      </c>
      <c r="M95" s="1" t="s">
        <v>674</v>
      </c>
      <c r="N95" s="1" t="s">
        <v>674</v>
      </c>
      <c r="O95" s="1" t="s">
        <v>675</v>
      </c>
      <c r="P95" s="1" t="s">
        <v>676</v>
      </c>
      <c r="Q95" s="1" t="s">
        <v>677</v>
      </c>
      <c r="R95" s="1" t="s">
        <v>1281</v>
      </c>
      <c r="S95" s="1" t="s">
        <v>679</v>
      </c>
      <c r="T95" s="1" t="s">
        <v>680</v>
      </c>
      <c r="U95" s="1" t="s">
        <v>681</v>
      </c>
      <c r="V95" s="1" t="s">
        <v>721</v>
      </c>
    </row>
    <row r="96" s="1" customFormat="1" spans="1:22">
      <c r="A96" s="3">
        <v>21776730324</v>
      </c>
      <c r="B96" s="1" t="s">
        <v>687</v>
      </c>
      <c r="C96" s="1" t="s">
        <v>1282</v>
      </c>
      <c r="D96" s="1" t="s">
        <v>1283</v>
      </c>
      <c r="E96" s="1" t="s">
        <v>1284</v>
      </c>
      <c r="F96" s="1" t="s">
        <v>687</v>
      </c>
      <c r="G96" s="1" t="s">
        <v>670</v>
      </c>
      <c r="H96" s="1" t="s">
        <v>671</v>
      </c>
      <c r="I96" s="1" t="s">
        <v>1285</v>
      </c>
      <c r="J96" s="1" t="s">
        <v>30</v>
      </c>
      <c r="K96" s="1" t="s">
        <v>1286</v>
      </c>
      <c r="L96" s="1" t="s">
        <v>1286</v>
      </c>
      <c r="M96" s="1" t="s">
        <v>674</v>
      </c>
      <c r="N96" s="1" t="s">
        <v>674</v>
      </c>
      <c r="O96" s="1" t="s">
        <v>675</v>
      </c>
      <c r="P96" s="1" t="s">
        <v>676</v>
      </c>
      <c r="Q96" s="1" t="s">
        <v>677</v>
      </c>
      <c r="R96" s="1" t="s">
        <v>1287</v>
      </c>
      <c r="S96" s="1" t="s">
        <v>679</v>
      </c>
      <c r="T96" s="1" t="s">
        <v>680</v>
      </c>
      <c r="U96" s="1" t="s">
        <v>681</v>
      </c>
      <c r="V96" s="1" t="s">
        <v>758</v>
      </c>
    </row>
    <row r="97" s="1" customFormat="1" spans="1:22">
      <c r="A97" s="3">
        <v>21767572145</v>
      </c>
      <c r="B97" s="1" t="s">
        <v>776</v>
      </c>
      <c r="C97" s="1" t="s">
        <v>1288</v>
      </c>
      <c r="D97" s="1" t="s">
        <v>1289</v>
      </c>
      <c r="E97" s="1" t="s">
        <v>1290</v>
      </c>
      <c r="F97" s="1" t="s">
        <v>687</v>
      </c>
      <c r="G97" s="1" t="s">
        <v>670</v>
      </c>
      <c r="H97" s="1" t="s">
        <v>671</v>
      </c>
      <c r="I97" s="1" t="s">
        <v>1291</v>
      </c>
      <c r="J97" s="1" t="s">
        <v>30</v>
      </c>
      <c r="K97" s="1" t="s">
        <v>1292</v>
      </c>
      <c r="L97" s="1" t="s">
        <v>1292</v>
      </c>
      <c r="M97" s="1" t="s">
        <v>674</v>
      </c>
      <c r="N97" s="1" t="s">
        <v>674</v>
      </c>
      <c r="O97" s="1" t="s">
        <v>675</v>
      </c>
      <c r="P97" s="1" t="s">
        <v>676</v>
      </c>
      <c r="Q97" s="1" t="s">
        <v>677</v>
      </c>
      <c r="R97" s="1" t="s">
        <v>1293</v>
      </c>
      <c r="S97" s="1" t="s">
        <v>679</v>
      </c>
      <c r="T97" s="1" t="s">
        <v>680</v>
      </c>
      <c r="U97" s="1" t="s">
        <v>681</v>
      </c>
      <c r="V97" s="1" t="s">
        <v>714</v>
      </c>
    </row>
    <row r="98" s="1" customFormat="1" spans="1:22">
      <c r="A98" s="3">
        <v>21774186679</v>
      </c>
      <c r="B98" s="1" t="s">
        <v>687</v>
      </c>
      <c r="C98" s="1" t="s">
        <v>1294</v>
      </c>
      <c r="D98" s="1" t="s">
        <v>1295</v>
      </c>
      <c r="E98" s="1" t="s">
        <v>1296</v>
      </c>
      <c r="F98" s="1" t="s">
        <v>687</v>
      </c>
      <c r="G98" s="1" t="s">
        <v>670</v>
      </c>
      <c r="H98" s="1" t="s">
        <v>671</v>
      </c>
      <c r="I98" s="1" t="s">
        <v>1297</v>
      </c>
      <c r="J98" s="1" t="s">
        <v>30</v>
      </c>
      <c r="K98" s="1" t="s">
        <v>1298</v>
      </c>
      <c r="L98" s="1" t="s">
        <v>1298</v>
      </c>
      <c r="M98" s="1" t="s">
        <v>674</v>
      </c>
      <c r="N98" s="1" t="s">
        <v>674</v>
      </c>
      <c r="O98" s="1" t="s">
        <v>675</v>
      </c>
      <c r="P98" s="1" t="s">
        <v>676</v>
      </c>
      <c r="Q98" s="1" t="s">
        <v>677</v>
      </c>
      <c r="R98" s="1" t="s">
        <v>1299</v>
      </c>
      <c r="S98" s="1" t="s">
        <v>679</v>
      </c>
      <c r="T98" s="1" t="s">
        <v>680</v>
      </c>
      <c r="U98" s="1" t="s">
        <v>681</v>
      </c>
      <c r="V98" s="1" t="s">
        <v>1300</v>
      </c>
    </row>
    <row r="99" s="1" customFormat="1" spans="1:22">
      <c r="A99" s="3">
        <v>21729384206</v>
      </c>
      <c r="B99" s="1" t="s">
        <v>699</v>
      </c>
      <c r="C99" s="1" t="s">
        <v>1301</v>
      </c>
      <c r="D99" s="1" t="s">
        <v>1302</v>
      </c>
      <c r="E99" s="1" t="s">
        <v>1303</v>
      </c>
      <c r="F99" s="1" t="s">
        <v>776</v>
      </c>
      <c r="G99" s="1" t="s">
        <v>670</v>
      </c>
      <c r="H99" s="1" t="s">
        <v>671</v>
      </c>
      <c r="I99" s="1" t="s">
        <v>1304</v>
      </c>
      <c r="J99" s="1" t="s">
        <v>30</v>
      </c>
      <c r="K99" s="1" t="s">
        <v>1305</v>
      </c>
      <c r="L99" s="1" t="s">
        <v>1305</v>
      </c>
      <c r="M99" s="1" t="s">
        <v>674</v>
      </c>
      <c r="N99" s="1" t="s">
        <v>674</v>
      </c>
      <c r="O99" s="1" t="s">
        <v>675</v>
      </c>
      <c r="P99" s="1" t="s">
        <v>676</v>
      </c>
      <c r="Q99" s="1" t="s">
        <v>677</v>
      </c>
      <c r="R99" s="1" t="s">
        <v>1306</v>
      </c>
      <c r="S99" s="1" t="s">
        <v>679</v>
      </c>
      <c r="T99" s="1" t="s">
        <v>680</v>
      </c>
      <c r="U99" s="1" t="s">
        <v>681</v>
      </c>
      <c r="V99" s="1" t="s">
        <v>890</v>
      </c>
    </row>
    <row r="100" s="1" customFormat="1" spans="1:22">
      <c r="A100" s="3">
        <v>21775922137</v>
      </c>
      <c r="B100" s="1" t="s">
        <v>687</v>
      </c>
      <c r="C100" s="1" t="s">
        <v>1307</v>
      </c>
      <c r="D100" s="1" t="s">
        <v>1308</v>
      </c>
      <c r="E100" s="1" t="s">
        <v>1309</v>
      </c>
      <c r="F100" s="1" t="s">
        <v>687</v>
      </c>
      <c r="G100" s="1" t="s">
        <v>670</v>
      </c>
      <c r="H100" s="1" t="s">
        <v>671</v>
      </c>
      <c r="I100" s="1" t="s">
        <v>1310</v>
      </c>
      <c r="J100" s="1" t="s">
        <v>30</v>
      </c>
      <c r="K100" s="1" t="s">
        <v>1311</v>
      </c>
      <c r="L100" s="1" t="s">
        <v>1311</v>
      </c>
      <c r="M100" s="1" t="s">
        <v>674</v>
      </c>
      <c r="N100" s="1" t="s">
        <v>674</v>
      </c>
      <c r="O100" s="1" t="s">
        <v>675</v>
      </c>
      <c r="P100" s="1" t="s">
        <v>676</v>
      </c>
      <c r="Q100" s="1" t="s">
        <v>677</v>
      </c>
      <c r="R100" s="1" t="s">
        <v>1312</v>
      </c>
      <c r="S100" s="1" t="s">
        <v>679</v>
      </c>
      <c r="T100" s="1" t="s">
        <v>680</v>
      </c>
      <c r="U100" s="1" t="s">
        <v>681</v>
      </c>
      <c r="V100" s="1" t="s">
        <v>758</v>
      </c>
    </row>
    <row r="101" s="1" customFormat="1" spans="1:22">
      <c r="A101" s="3">
        <v>21775918218</v>
      </c>
      <c r="B101" s="1" t="s">
        <v>687</v>
      </c>
      <c r="C101" s="1" t="s">
        <v>1313</v>
      </c>
      <c r="D101" s="1" t="s">
        <v>1172</v>
      </c>
      <c r="E101" s="1" t="s">
        <v>1314</v>
      </c>
      <c r="F101" s="1" t="s">
        <v>687</v>
      </c>
      <c r="G101" s="1" t="s">
        <v>670</v>
      </c>
      <c r="H101" s="1" t="s">
        <v>671</v>
      </c>
      <c r="I101" s="1" t="s">
        <v>1315</v>
      </c>
      <c r="J101" s="1" t="s">
        <v>30</v>
      </c>
      <c r="K101" s="1" t="s">
        <v>1316</v>
      </c>
      <c r="L101" s="1" t="s">
        <v>1316</v>
      </c>
      <c r="M101" s="1" t="s">
        <v>674</v>
      </c>
      <c r="N101" s="1" t="s">
        <v>674</v>
      </c>
      <c r="O101" s="1" t="s">
        <v>675</v>
      </c>
      <c r="P101" s="1" t="s">
        <v>676</v>
      </c>
      <c r="Q101" s="1" t="s">
        <v>677</v>
      </c>
      <c r="R101" s="1" t="s">
        <v>1317</v>
      </c>
      <c r="S101" s="1" t="s">
        <v>679</v>
      </c>
      <c r="T101" s="1" t="s">
        <v>680</v>
      </c>
      <c r="U101" s="1" t="s">
        <v>681</v>
      </c>
      <c r="V101" s="1" t="s">
        <v>737</v>
      </c>
    </row>
    <row r="102" s="1" customFormat="1" spans="1:22">
      <c r="A102" s="3">
        <v>21772613093</v>
      </c>
      <c r="B102" s="1" t="s">
        <v>687</v>
      </c>
      <c r="C102" s="1" t="s">
        <v>1318</v>
      </c>
      <c r="D102" s="1" t="s">
        <v>1319</v>
      </c>
      <c r="E102" s="1" t="s">
        <v>1320</v>
      </c>
      <c r="F102" s="1" t="s">
        <v>687</v>
      </c>
      <c r="G102" s="1" t="s">
        <v>670</v>
      </c>
      <c r="H102" s="1" t="s">
        <v>671</v>
      </c>
      <c r="I102" s="1" t="s">
        <v>1321</v>
      </c>
      <c r="J102" s="1" t="s">
        <v>30</v>
      </c>
      <c r="K102" s="1" t="s">
        <v>1322</v>
      </c>
      <c r="L102" s="1" t="s">
        <v>1322</v>
      </c>
      <c r="M102" s="1" t="s">
        <v>674</v>
      </c>
      <c r="N102" s="1" t="s">
        <v>674</v>
      </c>
      <c r="O102" s="1" t="s">
        <v>675</v>
      </c>
      <c r="P102" s="1" t="s">
        <v>676</v>
      </c>
      <c r="Q102" s="1" t="s">
        <v>677</v>
      </c>
      <c r="R102" s="1" t="s">
        <v>1323</v>
      </c>
      <c r="S102" s="1" t="s">
        <v>679</v>
      </c>
      <c r="T102" s="1" t="s">
        <v>680</v>
      </c>
      <c r="U102" s="1" t="s">
        <v>681</v>
      </c>
      <c r="V102" s="1" t="s">
        <v>682</v>
      </c>
    </row>
    <row r="103" s="1" customFormat="1" spans="1:22">
      <c r="A103" s="3">
        <v>21772822676</v>
      </c>
      <c r="B103" s="1" t="s">
        <v>687</v>
      </c>
      <c r="C103" s="1" t="s">
        <v>1324</v>
      </c>
      <c r="D103" s="1" t="s">
        <v>1325</v>
      </c>
      <c r="E103" s="1" t="s">
        <v>1326</v>
      </c>
      <c r="F103" s="1" t="s">
        <v>687</v>
      </c>
      <c r="G103" s="1" t="s">
        <v>670</v>
      </c>
      <c r="H103" s="1" t="s">
        <v>671</v>
      </c>
      <c r="I103" s="1" t="s">
        <v>1327</v>
      </c>
      <c r="J103" s="1" t="s">
        <v>30</v>
      </c>
      <c r="K103" s="1" t="s">
        <v>1328</v>
      </c>
      <c r="L103" s="1" t="s">
        <v>1328</v>
      </c>
      <c r="M103" s="1" t="s">
        <v>674</v>
      </c>
      <c r="N103" s="1" t="s">
        <v>674</v>
      </c>
      <c r="O103" s="1" t="s">
        <v>675</v>
      </c>
      <c r="P103" s="1" t="s">
        <v>676</v>
      </c>
      <c r="Q103" s="1" t="s">
        <v>677</v>
      </c>
      <c r="R103" s="1" t="s">
        <v>1329</v>
      </c>
      <c r="S103" s="1" t="s">
        <v>679</v>
      </c>
      <c r="T103" s="1" t="s">
        <v>680</v>
      </c>
      <c r="U103" s="1" t="s">
        <v>681</v>
      </c>
      <c r="V103" s="1" t="s">
        <v>765</v>
      </c>
    </row>
    <row r="104" s="1" customFormat="1" spans="1:22">
      <c r="A104" s="3">
        <v>21738871834</v>
      </c>
      <c r="B104" s="1" t="s">
        <v>669</v>
      </c>
      <c r="C104" s="1" t="s">
        <v>1330</v>
      </c>
      <c r="D104" s="1" t="s">
        <v>1331</v>
      </c>
      <c r="E104" s="1" t="s">
        <v>1332</v>
      </c>
      <c r="F104" s="1" t="s">
        <v>687</v>
      </c>
      <c r="G104" s="1" t="s">
        <v>670</v>
      </c>
      <c r="H104" s="1" t="s">
        <v>671</v>
      </c>
      <c r="I104" s="1" t="s">
        <v>1333</v>
      </c>
      <c r="J104" s="1" t="s">
        <v>30</v>
      </c>
      <c r="K104" s="1" t="s">
        <v>1334</v>
      </c>
      <c r="L104" s="1" t="s">
        <v>1334</v>
      </c>
      <c r="M104" s="1" t="s">
        <v>674</v>
      </c>
      <c r="N104" s="1" t="s">
        <v>674</v>
      </c>
      <c r="O104" s="1" t="s">
        <v>675</v>
      </c>
      <c r="P104" s="1" t="s">
        <v>676</v>
      </c>
      <c r="Q104" s="1" t="s">
        <v>677</v>
      </c>
      <c r="R104" s="1" t="s">
        <v>1335</v>
      </c>
      <c r="S104" s="1" t="s">
        <v>679</v>
      </c>
      <c r="T104" s="1" t="s">
        <v>680</v>
      </c>
      <c r="U104" s="1" t="s">
        <v>681</v>
      </c>
      <c r="V104" s="1" t="s">
        <v>765</v>
      </c>
    </row>
    <row r="105" s="1" customFormat="1" spans="1:22">
      <c r="A105" s="3">
        <v>21563388592</v>
      </c>
      <c r="B105" s="1" t="s">
        <v>1336</v>
      </c>
      <c r="C105" s="1" t="s">
        <v>1337</v>
      </c>
      <c r="D105" s="1" t="s">
        <v>1338</v>
      </c>
      <c r="E105" s="1" t="s">
        <v>1339</v>
      </c>
      <c r="F105" s="1" t="s">
        <v>776</v>
      </c>
      <c r="G105" s="1" t="s">
        <v>670</v>
      </c>
      <c r="H105" s="1" t="s">
        <v>671</v>
      </c>
      <c r="I105" s="1" t="s">
        <v>1340</v>
      </c>
      <c r="J105" s="1" t="s">
        <v>30</v>
      </c>
      <c r="K105" s="1" t="s">
        <v>1341</v>
      </c>
      <c r="L105" s="1" t="s">
        <v>1341</v>
      </c>
      <c r="M105" s="1" t="s">
        <v>674</v>
      </c>
      <c r="N105" s="1" t="s">
        <v>674</v>
      </c>
      <c r="O105" s="1" t="s">
        <v>675</v>
      </c>
      <c r="P105" s="1" t="s">
        <v>676</v>
      </c>
      <c r="Q105" s="1" t="s">
        <v>677</v>
      </c>
      <c r="R105" s="1" t="s">
        <v>1342</v>
      </c>
      <c r="S105" s="1" t="s">
        <v>679</v>
      </c>
      <c r="T105" s="1" t="s">
        <v>680</v>
      </c>
      <c r="U105" s="1" t="s">
        <v>681</v>
      </c>
      <c r="V105" s="1" t="s">
        <v>698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2022-11-15T01:47:49Z</dcterms:created>
  <dcterms:modified xsi:type="dcterms:W3CDTF">2022-11-15T02:22:43Z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4E33D0D44E2142ADB9AA331D2CEAA3DA</vt:lpwstr>
  </property>
  <property fmtid="{D5CDD505-2E9C-101B-9397-08002B2CF9AE}" pid="3" name="KSOProductBuildVer">
    <vt:lpwstr>2052-11.1.0.12763</vt:lpwstr>
  </property>
</Properties>
</file>