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44525"/>
</workbook>
</file>

<file path=xl/sharedStrings.xml><?xml version="1.0" encoding="utf-8"?>
<sst xmlns="http://schemas.openxmlformats.org/spreadsheetml/2006/main" count="112" uniqueCount="82">
  <si>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</si>
  <si>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</si>
  <si>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</si>
  <si>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</si>
  <si>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</si>
  <si>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</si>
  <si>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</si>
  <si>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</si>
  <si>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</si>
  <si>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</si>
  <si>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</si>
  <si>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</si>
  <si>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</si>
  <si>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</si>
  <si>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</si>
  <si>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</si>
  <si>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</si>
  <si>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</si>
  <si>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</si>
  <si>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</si>
  <si>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</si>
  <si>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</si>
  <si>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</si>
  <si>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</si>
  <si>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</si>
  <si>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999221773513405	</t>
  </si>
  <si>
    <t>Ctrip</t>
  </si>
  <si>
    <t>正常</t>
  </si>
  <si>
    <t>[三江]城市便捷酒店(三江侗乡多耶广场店)(71586196)</t>
  </si>
  <si>
    <t>标准大床房&lt;双人入住&gt;&lt;内宾&gt;&lt;预付&gt;&lt;无早&gt;</t>
  </si>
  <si>
    <t>CNY</t>
  </si>
  <si>
    <t>周豪</t>
  </si>
  <si>
    <t>CA11323221115CNY</t>
  </si>
  <si>
    <t>未提现</t>
  </si>
  <si>
    <t>携程开票</t>
  </si>
  <si>
    <t xml:space="preserve">2790097	</t>
  </si>
  <si>
    <t xml:space="preserve">	</t>
  </si>
  <si>
    <t>取消</t>
  </si>
  <si>
    <t xml:space="preserve">999221775553136	</t>
  </si>
  <si>
    <t>[成都]成都双流机场亚朵酒店(49977127)</t>
  </si>
  <si>
    <t>雅致大床房&lt;双人入住&gt;&lt;内宾&gt;&lt;预付&gt;&lt;单早&gt;</t>
  </si>
  <si>
    <t>赵晓乐,付晓明</t>
  </si>
  <si>
    <t xml:space="preserve">2790871	</t>
  </si>
  <si>
    <t>，</t>
  </si>
  <si>
    <t>A221115094923481</t>
  </si>
  <si>
    <t>CNY / HKD 当前参考汇率: 1.112207085</t>
  </si>
  <si>
    <t>总计： 711.62 CNY/
791.47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</si>
  <si>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</si>
  <si>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</si>
  <si>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</si>
  <si>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</si>
  <si>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</si>
  <si>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</si>
  <si>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</si>
  <si>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</si>
  <si>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</si>
  <si>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</si>
  <si>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</si>
  <si>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</si>
  <si>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</si>
  <si>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</si>
  <si>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</si>
  <si>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</si>
  <si>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</si>
  <si>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</si>
  <si>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</si>
  <si>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2022-11-11</t>
  </si>
  <si>
    <t>2790871</t>
  </si>
  <si>
    <t>成都双流机场亚朵酒店</t>
  </si>
  <si>
    <t>2022-11-12</t>
  </si>
  <si>
    <t>退房日月结</t>
  </si>
  <si>
    <t>711.62</t>
  </si>
  <si>
    <t>RMB</t>
  </si>
  <si>
    <t>0</t>
  </si>
  <si>
    <t>0.00</t>
  </si>
  <si>
    <t>携程汇智国内直连</t>
  </si>
  <si>
    <t>1861</t>
  </si>
  <si>
    <t>2022-11-11 15:20:01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</si>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</sst>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16</xdr:col>
      <xdr:colOff>409575</xdr:colOff>
      <xdr:row>54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2039600" cy="5495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44876</v>
      </c>
      <c r="G2" s="6">
        <v>44877</v>
      </c>
      <c r="H2" s="4">
        <v>1</v>
      </c>
      <c r="I2" s="4">
        <v>1</v>
      </c>
      <c r="J2" s="4">
        <v>1</v>
      </c>
      <c r="K2" s="4" t="s">
        <v>30</v>
      </c>
      <c r="L2" s="4">
        <v>145.55</v>
      </c>
      <c r="M2" s="4">
        <v>145.55</v>
      </c>
      <c r="N2" s="4" t="s">
        <v>31</v>
      </c>
      <c r="O2" s="4" t="s">
        <v>32</v>
      </c>
      <c r="P2" s="4" t="s">
        <v>33</v>
      </c>
      <c r="Q2" s="4">
        <v>0</v>
      </c>
      <c r="R2" s="7">
        <v>44876</v>
      </c>
      <c r="S2" s="6">
        <v>44880</v>
      </c>
      <c r="T2" s="4" t="s">
        <v>34</v>
      </c>
      <c r="U2" s="4">
        <v>145.55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44876</v>
      </c>
      <c r="G3" s="6">
        <v>44877</v>
      </c>
      <c r="H3" s="4">
        <v>1</v>
      </c>
      <c r="I3" s="4">
        <v>1</v>
      </c>
      <c r="J3" s="4">
        <v>1</v>
      </c>
      <c r="K3" s="4" t="s">
        <v>30</v>
      </c>
      <c r="L3" s="4">
        <v>-145.55</v>
      </c>
      <c r="M3" s="4">
        <v>-145.55</v>
      </c>
      <c r="N3" s="4" t="s">
        <v>31</v>
      </c>
      <c r="O3" s="4" t="s">
        <v>32</v>
      </c>
      <c r="P3" s="4" t="s">
        <v>33</v>
      </c>
      <c r="Q3" s="4">
        <v>0</v>
      </c>
      <c r="R3" s="7">
        <v>44876</v>
      </c>
      <c r="S3" s="6">
        <v>44880</v>
      </c>
      <c r="T3" s="4" t="s">
        <v>34</v>
      </c>
      <c r="U3" s="4">
        <v>-145.55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44876</v>
      </c>
      <c r="G4" s="6">
        <v>44877</v>
      </c>
      <c r="H4" s="4">
        <v>2</v>
      </c>
      <c r="I4" s="4">
        <v>1</v>
      </c>
      <c r="J4" s="4">
        <v>2</v>
      </c>
      <c r="K4" s="4" t="s">
        <v>30</v>
      </c>
      <c r="L4" s="4">
        <v>711.62</v>
      </c>
      <c r="M4" s="4">
        <v>711.62</v>
      </c>
      <c r="N4" s="4" t="s">
        <v>41</v>
      </c>
      <c r="O4" s="4" t="s">
        <v>32</v>
      </c>
      <c r="P4" s="4" t="s">
        <v>33</v>
      </c>
      <c r="Q4" s="4">
        <v>0</v>
      </c>
      <c r="R4" s="7">
        <v>44876</v>
      </c>
      <c r="S4" s="6">
        <v>44880</v>
      </c>
      <c r="T4" s="4" t="s">
        <v>34</v>
      </c>
      <c r="U4" s="4">
        <v>711.62</v>
      </c>
      <c r="V4" s="4">
        <v>0</v>
      </c>
      <c r="W4" s="4">
        <v>0</v>
      </c>
      <c r="X4" s="4" t="s">
        <v>42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2" sqref="A12:A15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hidden="1" spans="1:9">
      <c r="A2" s="5">
        <v>999221773513405</v>
      </c>
      <c r="B2" s="6">
        <v>44876</v>
      </c>
      <c r="C2" s="6">
        <v>44877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999221775553136</v>
      </c>
      <c r="B3" s="6">
        <v>44876</v>
      </c>
      <c r="C3" s="6">
        <v>44877</v>
      </c>
      <c r="D3" s="4">
        <v>711.62</v>
      </c>
      <c r="E3" s="4" t="str">
        <f>VLOOKUP(A3,HOP!A:L,12,0)</f>
        <v>711.62</v>
      </c>
      <c r="F3" s="4" t="str">
        <f>VLOOKUP(A3,HOP!A:C,3,0)</f>
        <v>2790871</v>
      </c>
      <c r="G3" s="4">
        <f>D3-E3</f>
        <v>0</v>
      </c>
      <c r="H3" s="4" t="str">
        <f>$H$1&amp;F3</f>
        <v>，2790871</v>
      </c>
      <c r="I3" s="4" t="str">
        <f>VLOOKUP(A3,HOP!A:U,21,0)</f>
        <v>直连</v>
      </c>
    </row>
    <row r="5" spans="4:4">
      <c r="D5" s="4">
        <f>SUM(D2:D4)</f>
        <v>711.62</v>
      </c>
    </row>
    <row r="12" spans="1:1">
      <c r="A12" s="4" t="s">
        <v>44</v>
      </c>
    </row>
    <row r="13" spans="1:1">
      <c r="A13" s="4" t="s">
        <v>45</v>
      </c>
    </row>
    <row r="14" spans="1:1">
      <c r="A14" s="4" t="s">
        <v>46</v>
      </c>
    </row>
  </sheetData>
  <autoFilter ref="A1:XFD5">
    <filterColumn colId="3">
      <filters blank="1">
        <filter val="711.6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999221775553136</v>
      </c>
      <c r="B2" s="1" t="s">
        <v>66</v>
      </c>
      <c r="C2" s="1" t="s">
        <v>67</v>
      </c>
      <c r="D2" s="1" t="s">
        <v>68</v>
      </c>
      <c r="E2" s="1" t="s">
        <v>41</v>
      </c>
      <c r="F2" s="1" t="s">
        <v>66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 t="s">
        <v>80</v>
      </c>
      <c r="V2" s="1" t="s">
        <v>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2022-11-15T01:42:26Z</dcterms:created>
  <dcterms:modified xsi:type="dcterms:W3CDTF">2022-11-15T01:47:19Z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1D9518EBB1B84812B7FEF24D83381251</vt:lpwstr>
  </property>
  <property fmtid="{D5CDD505-2E9C-101B-9397-08002B2CF9AE}" pid="3" name="KSOProductBuildVer">
    <vt:lpwstr>2052-11.1.0.12763</vt:lpwstr>
  </property>
</Properties>
</file>