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<sst xmlns="http://schemas.openxmlformats.org/spreadsheetml/2006/main" count="88" uniqueCount="78">
  <si>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</si>
  <si>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</si>
  <si>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</si>
  <si>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</si>
  <si>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</si>
  <si>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</si>
  <si>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</si>
  <si>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</si>
  <si>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</si>
  <si>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</si>
  <si>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</si>
  <si>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</si>
  <si>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</si>
  <si>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</si>
  <si>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</si>
  <si>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</si>
  <si>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</si>
  <si>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</si>
  <si>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</si>
  <si>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</si>
  <si>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</si>
  <si>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</si>
  <si>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</si>
  <si>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</si>
  <si>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</si>
  <si>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21623482155	</t>
  </si>
  <si>
    <t>Ctrip</t>
  </si>
  <si>
    <t>正常</t>
  </si>
  <si>
    <t>[香港]香港珀丽酒店(Rosedale Hotel Hong Kong)(1959488)</t>
  </si>
  <si>
    <t>高级房&lt;双人入住&gt;&lt;内宾&gt;&lt;预付&gt;&lt;无早&gt;</t>
  </si>
  <si>
    <t>CNY</t>
  </si>
  <si>
    <t>Wong/Lai Ming Rossetti,Leung/Ka Ling</t>
  </si>
  <si>
    <t>CA363221116CNY</t>
  </si>
  <si>
    <t>未提现</t>
  </si>
  <si>
    <t>携程开票</t>
  </si>
  <si>
    <t xml:space="preserve">2766973	</t>
  </si>
  <si>
    <t xml:space="preserve">DEB221030182657019	</t>
  </si>
  <si>
    <t>，</t>
  </si>
  <si>
    <t>A221116095048481</t>
  </si>
  <si>
    <t>CNY / HKD 当前参考汇率: 1.109213168</t>
  </si>
  <si>
    <t>总计： 575.7 CNY/
638.57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</si>
  <si>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</si>
  <si>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</si>
  <si>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</si>
  <si>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</si>
  <si>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</si>
  <si>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</si>
  <si>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</si>
  <si>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</si>
  <si>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</si>
  <si>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</si>
  <si>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</si>
  <si>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</si>
  <si>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</si>
  <si>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</si>
  <si>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</si>
  <si>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</si>
  <si>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</si>
  <si>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</si>
  <si>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</si>
  <si>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</si>
  <si>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2766973</t>
  </si>
  <si>
    <t>香港珀丽酒店</t>
  </si>
  <si>
    <t>Wong Lai Ming Rossetti,Leung Ka Ling</t>
  </si>
  <si>
    <t>2022-10-31</t>
  </si>
  <si>
    <t>2022-11-01</t>
  </si>
  <si>
    <t>退房日周结</t>
  </si>
  <si>
    <t>575.70</t>
  </si>
  <si>
    <t>RMB</t>
  </si>
  <si>
    <t>0</t>
  </si>
  <si>
    <t>0.00</t>
  </si>
  <si>
    <t>携程国内直连(DD)</t>
  </si>
  <si>
    <t>01.011249</t>
  </si>
  <si>
    <t>2022-10-30 18:27:00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</si>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</sst>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466725</xdr:colOff>
      <xdr:row>47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95362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44865</v>
      </c>
      <c r="G2" s="6">
        <v>44866</v>
      </c>
      <c r="H2" s="4">
        <v>2</v>
      </c>
      <c r="I2" s="4">
        <v>1</v>
      </c>
      <c r="J2" s="4">
        <v>2</v>
      </c>
      <c r="K2" s="4" t="s">
        <v>30</v>
      </c>
      <c r="L2" s="4">
        <v>575.7</v>
      </c>
      <c r="M2" s="4">
        <v>575.7</v>
      </c>
      <c r="N2" s="4" t="s">
        <v>31</v>
      </c>
      <c r="O2" s="4" t="s">
        <v>32</v>
      </c>
      <c r="P2" s="4" t="s">
        <v>33</v>
      </c>
      <c r="Q2" s="4">
        <v>0</v>
      </c>
      <c r="R2" s="7">
        <v>44864</v>
      </c>
      <c r="S2" s="6">
        <v>44881</v>
      </c>
      <c r="T2" s="4" t="s">
        <v>34</v>
      </c>
      <c r="U2" s="4">
        <v>575.7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21623482155</v>
      </c>
      <c r="B2" s="6">
        <v>44865</v>
      </c>
      <c r="C2" s="6">
        <v>44866</v>
      </c>
      <c r="D2" s="4">
        <v>575.7</v>
      </c>
      <c r="E2" s="4" t="str">
        <f>VLOOKUP(A2,HOP!A:L,12,0)</f>
        <v>575.70</v>
      </c>
      <c r="F2" s="4" t="str">
        <f>VLOOKUP(A2,HOP!A:C,3,0)</f>
        <v>2766973</v>
      </c>
      <c r="G2" s="4">
        <f>D2-E2</f>
        <v>0</v>
      </c>
      <c r="H2" s="4" t="str">
        <f>$H$1&amp;F2</f>
        <v>，2766973</v>
      </c>
      <c r="I2" s="4" t="str">
        <f>VLOOKUP(A2,HOP!A:U,21,0)</f>
        <v>直连</v>
      </c>
    </row>
    <row r="4" spans="4:4">
      <c r="D4" s="4">
        <f>SUM(D2:D3)</f>
        <v>575.7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21623482155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2022-11-16T01:35:55Z</dcterms:created>
  <dcterms:modified xsi:type="dcterms:W3CDTF">2022-11-16T01:48:49Z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BDEE536DD89242D08825E59F0F9F423A</vt:lpwstr>
  </property>
  <property fmtid="{D5CDD505-2E9C-101B-9397-08002B2CF9AE}" pid="3" name="KSOProductBuildVer">
    <vt:lpwstr>2052-11.1.0.12763</vt:lpwstr>
  </property>
</Properties>
</file>