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对账!$A$1:$I$93</definedName>
  </definedNames>
  <calcPr calcId="144525"/>
</workbook>
</file>

<file path=xl/sharedStrings.xml><?xml version="1.0" encoding="utf-8"?>
<sst xmlns="http://schemas.openxmlformats.org/spreadsheetml/2006/main" count="4905" uniqueCount="1070">
  <si>
    <t>去哪儿网酒店预付对账单</t>
  </si>
  <si>
    <t>供应商名称：</t>
  </si>
  <si>
    <t>趣悠游</t>
  </si>
  <si>
    <t>结算周期：</t>
  </si>
  <si>
    <t>2022-10-31至2022-11-06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</si>
  <si>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</si>
  <si>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</si>
  <si>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</si>
  <si>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</si>
  <si>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</si>
  <si>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</si>
  <si>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</si>
  <si>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</si>
  <si>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</si>
  <si>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</si>
  <si>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</si>
  <si>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</si>
  <si>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</si>
  <si>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</si>
  <si>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</si>
  <si>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¥93,416.29</t>
  </si>
  <si>
    <t>¥15,727.00</t>
  </si>
  <si>
    <t>¥7,494.29</t>
  </si>
  <si>
    <t>-¥363.00</t>
  </si>
  <si>
    <t>¥69,832.00</t>
  </si>
  <si>
    <t>分类信息</t>
  </si>
  <si>
    <t>业务类型</t>
  </si>
  <si>
    <t>酒店预付（点击查看明细）</t>
  </si>
  <si>
    <t>¥70,195.00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</si>
  <si>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</si>
  <si>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</si>
  <si>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</si>
  <si>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</si>
  <si>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</si>
  <si>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</si>
  <si>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</si>
  <si>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</si>
  <si>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</si>
  <si>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</si>
  <si>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</si>
  <si>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</si>
  <si>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</si>
  <si>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</si>
  <si>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</si>
  <si>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</si>
  <si>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</si>
  <si>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</si>
  <si>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</si>
  <si>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</si>
  <si>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</si>
  <si>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</si>
  <si>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</si>
  <si>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</si>
  <si>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</si>
  <si>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</si>
  <si>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</si>
  <si>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</si>
  <si>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</si>
  <si>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</si>
  <si>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</si>
  <si>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</si>
  <si>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</si>
  <si>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</si>
  <si>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</si>
  <si>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</si>
  <si>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</si>
  <si>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</si>
  <si>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</si>
  <si>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</si>
  <si>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</si>
  <si>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</si>
  <si>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</si>
  <si>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703166008571</t>
  </si>
  <si>
    <t>2766390</t>
  </si>
  <si>
    <t>酒店预付</t>
  </si>
  <si>
    <t>否</t>
  </si>
  <si>
    <t>普通</t>
  </si>
  <si>
    <t>221868029</t>
  </si>
  <si>
    <t>APX酒店公寓-帕拉马塔</t>
  </si>
  <si>
    <t>1626188</t>
  </si>
  <si>
    <t>WANG/BOLUN|WU/QIN</t>
  </si>
  <si>
    <t>2022-10-30</t>
  </si>
  <si>
    <t>2022-10-31</t>
  </si>
  <si>
    <t>¥1,252.00</t>
  </si>
  <si>
    <t>¥134.00</t>
  </si>
  <si>
    <t>¥1,118.00</t>
  </si>
  <si>
    <t>Two Bedroom Apartment (Limited Housekeeping)</t>
  </si>
  <si>
    <t>WEBSITE</t>
  </si>
  <si>
    <t>703160078017</t>
  </si>
  <si>
    <t>2757234</t>
  </si>
  <si>
    <t>197323178</t>
  </si>
  <si>
    <t>新加坡乌节大酒店</t>
  </si>
  <si>
    <t>LAW/WAILEONG</t>
  </si>
  <si>
    <t>2022-10-24</t>
  </si>
  <si>
    <t>2022-10-28</t>
  </si>
  <si>
    <t>¥3,891.00</t>
  </si>
  <si>
    <t>¥417.00</t>
  </si>
  <si>
    <t>¥3,474.00</t>
  </si>
  <si>
    <t>Grand Deluxe Twin Room</t>
  </si>
  <si>
    <t>703165511546</t>
  </si>
  <si>
    <t>2764515</t>
  </si>
  <si>
    <t>221839079</t>
  </si>
  <si>
    <t>香港百乐酒店</t>
  </si>
  <si>
    <t>SU/DAN</t>
  </si>
  <si>
    <t>2022-10-29</t>
  </si>
  <si>
    <t>¥549.00</t>
  </si>
  <si>
    <t>¥52.00</t>
  </si>
  <si>
    <t>¥497.00</t>
  </si>
  <si>
    <t>Superior Room</t>
  </si>
  <si>
    <t>703166886397</t>
  </si>
  <si>
    <t>2766351</t>
  </si>
  <si>
    <t>228803438</t>
  </si>
  <si>
    <t>澳门新东方置地酒店</t>
  </si>
  <si>
    <t>ZHU/ZHENHUA</t>
  </si>
  <si>
    <t>¥106.00</t>
  </si>
  <si>
    <t>¥11.00</t>
  </si>
  <si>
    <t>¥95.00</t>
  </si>
  <si>
    <t>高级双人房</t>
  </si>
  <si>
    <t>703166135359</t>
  </si>
  <si>
    <t>2766750</t>
  </si>
  <si>
    <t>XUE/MUYE</t>
  </si>
  <si>
    <t>¥100.00</t>
  </si>
  <si>
    <t>¥89.00</t>
  </si>
  <si>
    <t>703144140260</t>
  </si>
  <si>
    <t>2730794</t>
  </si>
  <si>
    <t>871131219</t>
  </si>
  <si>
    <t>清迈美利亚酒店</t>
  </si>
  <si>
    <t>ONG/XIYUE</t>
  </si>
  <si>
    <t>2022-10-08</t>
  </si>
  <si>
    <t>¥1,545.00</t>
  </si>
  <si>
    <t>¥114.00</t>
  </si>
  <si>
    <t>¥1,431.00</t>
  </si>
  <si>
    <t>Melia Room</t>
  </si>
  <si>
    <t>703163184413</t>
  </si>
  <si>
    <t>2761872</t>
  </si>
  <si>
    <t>197293763</t>
  </si>
  <si>
    <t>曼谷沙吞路耐拉提瓦斯公寓酒店</t>
  </si>
  <si>
    <t>ZHAO/ZHE</t>
  </si>
  <si>
    <t>2022-10-27</t>
  </si>
  <si>
    <t>¥860.00</t>
  </si>
  <si>
    <t>¥84.00</t>
  </si>
  <si>
    <t>¥776.00</t>
  </si>
  <si>
    <t>Studio Room</t>
  </si>
  <si>
    <t>703165972087</t>
  </si>
  <si>
    <t>2765774</t>
  </si>
  <si>
    <t>236072231</t>
  </si>
  <si>
    <t>283海尔维提亚住宅酒店</t>
  </si>
  <si>
    <t>HE/XINGCHANG|LIU/HAI|ABI/RAFDI</t>
  </si>
  <si>
    <t>¥219.00</t>
  </si>
  <si>
    <t>¥24.00</t>
  </si>
  <si>
    <t>¥195.00</t>
  </si>
  <si>
    <t>standard room 2 twin bed</t>
  </si>
  <si>
    <t>703166136481</t>
  </si>
  <si>
    <t>2766277</t>
  </si>
  <si>
    <t>197294252</t>
  </si>
  <si>
    <t>曼谷艾特伊斯萨拉达恩酒店</t>
  </si>
  <si>
    <t>XIAO/SHUJUN</t>
  </si>
  <si>
    <t>¥257.00</t>
  </si>
  <si>
    <t>¥22.00</t>
  </si>
  <si>
    <t>¥235.00</t>
  </si>
  <si>
    <t>Deluxe Room</t>
  </si>
  <si>
    <t>703166756664</t>
  </si>
  <si>
    <t>2767247</t>
  </si>
  <si>
    <t>236128172</t>
  </si>
  <si>
    <t>西贡馨乐庭丽晶酒店</t>
  </si>
  <si>
    <t>XU/YICONG</t>
  </si>
  <si>
    <t>¥408.00</t>
  </si>
  <si>
    <t>¥44.00</t>
  </si>
  <si>
    <t>¥364.00</t>
  </si>
  <si>
    <t>classic room</t>
  </si>
  <si>
    <t>703166758614</t>
  </si>
  <si>
    <t>2766431</t>
  </si>
  <si>
    <t>197274242</t>
  </si>
  <si>
    <t>金色三轮车酒店</t>
  </si>
  <si>
    <t>TRAN/THIBICHNGOC</t>
  </si>
  <si>
    <t>¥346.00</t>
  </si>
  <si>
    <t>¥37.00</t>
  </si>
  <si>
    <t>¥309.00</t>
  </si>
  <si>
    <t>Standard Twin Room No Window</t>
  </si>
  <si>
    <t>703166074902</t>
  </si>
  <si>
    <t>2766515</t>
  </si>
  <si>
    <t>221857097</t>
  </si>
  <si>
    <t>全合一套房酒店</t>
  </si>
  <si>
    <t>HUANG/HUAJIE</t>
  </si>
  <si>
    <t>¥111.00</t>
  </si>
  <si>
    <t>¥10.00</t>
  </si>
  <si>
    <t>¥101.00</t>
  </si>
  <si>
    <t>Superior room</t>
  </si>
  <si>
    <t>703166976955</t>
  </si>
  <si>
    <t>2766846</t>
  </si>
  <si>
    <t>221872073</t>
  </si>
  <si>
    <t>曼谷马来西亚酒店</t>
  </si>
  <si>
    <t>LIN/QIXING|ZHENG/DANDAN</t>
  </si>
  <si>
    <t>¥212.00</t>
  </si>
  <si>
    <t>¥19.00</t>
  </si>
  <si>
    <t>¥193.00</t>
  </si>
  <si>
    <t>deluxe twin room</t>
  </si>
  <si>
    <t>703166305740</t>
  </si>
  <si>
    <t>2766880</t>
  </si>
  <si>
    <t>197297105</t>
  </si>
  <si>
    <t>迪拜龙城宜必思尚品酒店</t>
  </si>
  <si>
    <t>QIAN/ZHIQIANG</t>
  </si>
  <si>
    <t>¥582.00</t>
  </si>
  <si>
    <t>¥58.00</t>
  </si>
  <si>
    <t>¥524.00</t>
  </si>
  <si>
    <t>guest room</t>
  </si>
  <si>
    <t>703167516028</t>
  </si>
  <si>
    <t>2768279</t>
  </si>
  <si>
    <t>197275679</t>
  </si>
  <si>
    <t>新加坡中山公园华美达酒店</t>
  </si>
  <si>
    <t>SU/YUMENG</t>
  </si>
  <si>
    <t>2022-11-08</t>
  </si>
  <si>
    <t>2022-11-09</t>
  </si>
  <si>
    <t>¥1,207.00</t>
  </si>
  <si>
    <t>2022-10-31 17:35:00</t>
  </si>
  <si>
    <t>Park View King Room</t>
  </si>
  <si>
    <t>703167763867</t>
  </si>
  <si>
    <t>2768478</t>
  </si>
  <si>
    <t>221838011</t>
  </si>
  <si>
    <t>澳门利澳酒店</t>
  </si>
  <si>
    <t>ZHANG/DIHU|MI/BIN</t>
  </si>
  <si>
    <t>2022-11-04</t>
  </si>
  <si>
    <t>¥2,736.00</t>
  </si>
  <si>
    <t>2022-10-31 18:20:03</t>
  </si>
  <si>
    <t>Standard Twin Room</t>
  </si>
  <si>
    <t>703167787005</t>
  </si>
  <si>
    <t>2768850</t>
  </si>
  <si>
    <t>221839709</t>
  </si>
  <si>
    <t>澳门假日酒店</t>
  </si>
  <si>
    <t>CHAN/WENGSANG</t>
  </si>
  <si>
    <t>2022-11-01</t>
  </si>
  <si>
    <t>¥211.00</t>
  </si>
  <si>
    <t>2022-10-31 21:56:54</t>
  </si>
  <si>
    <t>703164528031</t>
  </si>
  <si>
    <t>2762705</t>
  </si>
  <si>
    <t>236627171</t>
  </si>
  <si>
    <t>谢菲尔德便捷酒店</t>
  </si>
  <si>
    <t>ZHAO/SHIYU|CHEN/JIE</t>
  </si>
  <si>
    <t>¥1,670.00</t>
  </si>
  <si>
    <t>¥180.00</t>
  </si>
  <si>
    <t>¥1,490.00</t>
  </si>
  <si>
    <t>Standard Room</t>
  </si>
  <si>
    <t>703115765327</t>
  </si>
  <si>
    <t>2684002</t>
  </si>
  <si>
    <t>221866883</t>
  </si>
  <si>
    <t>旭逸雅捷酒店 · 荃湾</t>
  </si>
  <si>
    <t>ZHU/MINGWEI</t>
  </si>
  <si>
    <t>2022-09-09</t>
  </si>
  <si>
    <t>¥395.00</t>
  </si>
  <si>
    <t>¥31.00</t>
  </si>
  <si>
    <t>Standard twin Room</t>
  </si>
  <si>
    <t>703115435262</t>
  </si>
  <si>
    <t>2684001</t>
  </si>
  <si>
    <t>ZHU/JINGJING</t>
  </si>
  <si>
    <t>703161265328</t>
  </si>
  <si>
    <t>2759538</t>
  </si>
  <si>
    <t>221852696</t>
  </si>
  <si>
    <t>香港港威酒店-马哥孛罗</t>
  </si>
  <si>
    <t>CHEN/RU</t>
  </si>
  <si>
    <t>2022-10-25</t>
  </si>
  <si>
    <t>¥3,810.00</t>
  </si>
  <si>
    <t>¥365.00</t>
  </si>
  <si>
    <t>¥3,445.00</t>
  </si>
  <si>
    <t>deluxe queen room</t>
  </si>
  <si>
    <t>703161380029</t>
  </si>
  <si>
    <t>2758583</t>
  </si>
  <si>
    <t>YAN/QING</t>
  </si>
  <si>
    <t>¥6,805.00</t>
  </si>
  <si>
    <t>¥733.00</t>
  </si>
  <si>
    <t>¥6,072.00</t>
  </si>
  <si>
    <t>Grand Deluxe Room</t>
  </si>
  <si>
    <t>703167071638</t>
  </si>
  <si>
    <t>2767793</t>
  </si>
  <si>
    <t>¥143.00</t>
  </si>
  <si>
    <t>¥15.00</t>
  </si>
  <si>
    <t>¥128.00</t>
  </si>
  <si>
    <t>703167030087</t>
  </si>
  <si>
    <t>2768505</t>
  </si>
  <si>
    <t>221842448</t>
  </si>
  <si>
    <t>澳门帝濠酒店</t>
  </si>
  <si>
    <t>LIU/YONGSHENG</t>
  </si>
  <si>
    <t>¥265.00</t>
  </si>
  <si>
    <t>¥241.00</t>
  </si>
  <si>
    <t>703143198859</t>
  </si>
  <si>
    <t>2729658</t>
  </si>
  <si>
    <t>199565090</t>
  </si>
  <si>
    <t>巴东山麦居酒店 (SHA Extra Plus)</t>
  </si>
  <si>
    <t>LI/XIAOMEI|CHEN/XIANXIN</t>
  </si>
  <si>
    <t>2022-10-07</t>
  </si>
  <si>
    <t>¥532.00</t>
  </si>
  <si>
    <t>¥46.00</t>
  </si>
  <si>
    <t>¥486.00</t>
  </si>
  <si>
    <t>703157292846</t>
  </si>
  <si>
    <t>2752983</t>
  </si>
  <si>
    <t>855708209</t>
  </si>
  <si>
    <t>曼谷气魄酒店</t>
  </si>
  <si>
    <t>MA/NING|YU/YANGYANG</t>
  </si>
  <si>
    <t>2022-10-21</t>
  </si>
  <si>
    <t>¥861.00</t>
  </si>
  <si>
    <t>¥69.00</t>
  </si>
  <si>
    <t>¥792.00</t>
  </si>
  <si>
    <t>703156670931</t>
  </si>
  <si>
    <t>2749395</t>
  </si>
  <si>
    <t>197295179</t>
  </si>
  <si>
    <t>曼谷铂尔曼皇权酒店 (SHA Plus+)</t>
  </si>
  <si>
    <t>MAO/TIANQI</t>
  </si>
  <si>
    <t>2022-10-20</t>
  </si>
  <si>
    <t>¥469.00</t>
  </si>
  <si>
    <t>¥43.00</t>
  </si>
  <si>
    <t>¥426.00</t>
  </si>
  <si>
    <t>Superior 1 King Size Bed Room</t>
  </si>
  <si>
    <t>703165214351</t>
  </si>
  <si>
    <t>2765348</t>
  </si>
  <si>
    <t>871616916</t>
  </si>
  <si>
    <t>阿斯顿凯马约兰城市酒店</t>
  </si>
  <si>
    <t>LUO/FENG</t>
  </si>
  <si>
    <t>¥1,128.00</t>
  </si>
  <si>
    <t>¥120.00</t>
  </si>
  <si>
    <t>¥1,008.00</t>
  </si>
  <si>
    <t>Studio Triple Room</t>
  </si>
  <si>
    <t>703165447026</t>
  </si>
  <si>
    <t>2765030</t>
  </si>
  <si>
    <t>240015146</t>
  </si>
  <si>
    <t>曼谷素坤逸11号巷美居酒店</t>
  </si>
  <si>
    <t>YAN/YUHANG</t>
  </si>
  <si>
    <t>¥1,587.00</t>
  </si>
  <si>
    <t>¥150.00</t>
  </si>
  <si>
    <t>¥1,437.00</t>
  </si>
  <si>
    <t>deluxe king bed room with bathtub</t>
  </si>
  <si>
    <t>703158797747</t>
  </si>
  <si>
    <t>2754118</t>
  </si>
  <si>
    <t>197324210</t>
  </si>
  <si>
    <t>曼谷铂尔曼G酒店 （SHA Extra Plus）</t>
  </si>
  <si>
    <t>LEI/ANQIONG|GU/SHAOCHUANG</t>
  </si>
  <si>
    <t>2022-10-22</t>
  </si>
  <si>
    <t>¥1,419.00</t>
  </si>
  <si>
    <t>¥135.00</t>
  </si>
  <si>
    <t>¥1,284.00</t>
  </si>
  <si>
    <t>G Deluxe Room</t>
  </si>
  <si>
    <t>703163872567</t>
  </si>
  <si>
    <t>2762061</t>
  </si>
  <si>
    <t>861558722</t>
  </si>
  <si>
    <t>洲际维涅特精选曼谷新浩中央酒店</t>
  </si>
  <si>
    <t>YANG/JIALEI</t>
  </si>
  <si>
    <t>¥2,877.00</t>
  </si>
  <si>
    <t>¥249.00</t>
  </si>
  <si>
    <t>¥2,628.00</t>
  </si>
  <si>
    <t>One Bedroom Suite</t>
  </si>
  <si>
    <t>703166006419</t>
  </si>
  <si>
    <t>2766324</t>
  </si>
  <si>
    <t>197293322</t>
  </si>
  <si>
    <t>曼谷大使酒店</t>
  </si>
  <si>
    <t>GUAN/ZHENG</t>
  </si>
  <si>
    <t>¥464.00</t>
  </si>
  <si>
    <t>¥420.00</t>
  </si>
  <si>
    <t>standard King room main wing</t>
  </si>
  <si>
    <t>703166777630</t>
  </si>
  <si>
    <t>2766875</t>
  </si>
  <si>
    <t>197305637</t>
  </si>
  <si>
    <t>LTC葛洛多克惬意酒店</t>
  </si>
  <si>
    <t>CHEN/WENYAN|ZHENG/YANZHEN</t>
  </si>
  <si>
    <t>¥132.00</t>
  </si>
  <si>
    <t>¥14.00</t>
  </si>
  <si>
    <t>¥118.00</t>
  </si>
  <si>
    <t>Fave Room</t>
  </si>
  <si>
    <t>703167128073</t>
  </si>
  <si>
    <t>2768636</t>
  </si>
  <si>
    <t>871941120</t>
  </si>
  <si>
    <t>Dolce by Wyndham Hanoi Golden Lake</t>
  </si>
  <si>
    <t>LIU/CHENG</t>
  </si>
  <si>
    <t>¥1,030.00</t>
  </si>
  <si>
    <t>¥919.00</t>
  </si>
  <si>
    <t>Golden Deluxe King Room</t>
  </si>
  <si>
    <t>703167332042</t>
  </si>
  <si>
    <t>2768149</t>
  </si>
  <si>
    <t>197280359</t>
  </si>
  <si>
    <t>迪拜克里克喜来登酒店</t>
  </si>
  <si>
    <t>SHI/YANBO</t>
  </si>
  <si>
    <t>¥898.00</t>
  </si>
  <si>
    <t>¥809.00</t>
  </si>
  <si>
    <t>Deluxe  City view Room</t>
  </si>
  <si>
    <t>703166572846</t>
  </si>
  <si>
    <t>2766881</t>
  </si>
  <si>
    <t>197293592</t>
  </si>
  <si>
    <t>曼谷长荣桂冠酒店</t>
  </si>
  <si>
    <t>JIANG/GUOFANG</t>
  </si>
  <si>
    <t>2022-11-05</t>
  </si>
  <si>
    <t>¥1,592.00</t>
  </si>
  <si>
    <t>2022-11-01 11:13:07</t>
  </si>
  <si>
    <t>703166176926</t>
  </si>
  <si>
    <t>2766967</t>
  </si>
  <si>
    <t>221844710</t>
  </si>
  <si>
    <t>澳门雅辰酒店</t>
  </si>
  <si>
    <t>LAI/KAMYUENANDY</t>
  </si>
  <si>
    <t>2022-11-02</t>
  </si>
  <si>
    <t>¥816.00</t>
  </si>
  <si>
    <t>¥732.00</t>
  </si>
  <si>
    <t>Double or Twin DELUXE</t>
  </si>
  <si>
    <t>703167070844</t>
  </si>
  <si>
    <t>2767831</t>
  </si>
  <si>
    <t>238559117</t>
  </si>
  <si>
    <t>澳门励庭海景酒店</t>
  </si>
  <si>
    <t>LU/JINXIN</t>
  </si>
  <si>
    <t>¥428.96</t>
  </si>
  <si>
    <t>¥39.96</t>
  </si>
  <si>
    <t>¥389.00</t>
  </si>
  <si>
    <t>703162854504</t>
  </si>
  <si>
    <t>2760344</t>
  </si>
  <si>
    <t>197321345</t>
  </si>
  <si>
    <t>象岛格兰德温泉度假酒店 (SHA Extra Plus)</t>
  </si>
  <si>
    <t>DING/ZAIYU</t>
  </si>
  <si>
    <t>2022-10-26</t>
  </si>
  <si>
    <t>¥3,801.00</t>
  </si>
  <si>
    <t>¥345.00</t>
  </si>
  <si>
    <t>¥3,456.00</t>
  </si>
  <si>
    <t>Beachfront Deluxe Villa</t>
  </si>
  <si>
    <t>703167526992</t>
  </si>
  <si>
    <t>2768535</t>
  </si>
  <si>
    <t>197301494</t>
  </si>
  <si>
    <t>曼谷拉差达瑞士酒店 (SHA Extra Plus)</t>
  </si>
  <si>
    <t>LIU/YANG</t>
  </si>
  <si>
    <t>¥586.00</t>
  </si>
  <si>
    <t>¥528.00</t>
  </si>
  <si>
    <t>Swiss Premier Room</t>
  </si>
  <si>
    <t>703168137563</t>
  </si>
  <si>
    <t>2769819</t>
  </si>
  <si>
    <t>197296949</t>
  </si>
  <si>
    <t>优本纳沙通</t>
  </si>
  <si>
    <t>LIU/SHILI</t>
  </si>
  <si>
    <t>¥661.00</t>
  </si>
  <si>
    <t>¥66.00</t>
  </si>
  <si>
    <t>¥595.00</t>
  </si>
  <si>
    <t>Premier Two-Bedroom Room</t>
  </si>
  <si>
    <t>703167707818</t>
  </si>
  <si>
    <t>2768195</t>
  </si>
  <si>
    <t>SHI/XIULING|SHI/XIULAN</t>
  </si>
  <si>
    <t>703167037974</t>
  </si>
  <si>
    <t>2769028</t>
  </si>
  <si>
    <t>859497578</t>
  </si>
  <si>
    <t>阿布扎比W酒店</t>
  </si>
  <si>
    <t>DU/YUE|XIONG/JUE</t>
  </si>
  <si>
    <t>¥2,105.00</t>
  </si>
  <si>
    <t>¥209.00</t>
  </si>
  <si>
    <t>¥1,896.00</t>
  </si>
  <si>
    <t>Wonderful Room</t>
  </si>
  <si>
    <t>703166533479</t>
  </si>
  <si>
    <t>2767068</t>
  </si>
  <si>
    <t>820871107</t>
  </si>
  <si>
    <t>多鲁什酒店</t>
  </si>
  <si>
    <t>YU/CHANG</t>
  </si>
  <si>
    <t>¥410.00</t>
  </si>
  <si>
    <t>¥41.00</t>
  </si>
  <si>
    <t>¥369.00</t>
  </si>
  <si>
    <t>703163435563</t>
  </si>
  <si>
    <t>2762455</t>
  </si>
  <si>
    <t>197328209</t>
  </si>
  <si>
    <t>麦哲伦丝绸度假村</t>
  </si>
  <si>
    <t>WU/JIHONG|YANG/SHENJIE</t>
  </si>
  <si>
    <t>2022-11-03</t>
  </si>
  <si>
    <t>¥1,058.00</t>
  </si>
  <si>
    <t>¥944.00</t>
  </si>
  <si>
    <t>Deluxe Garden View(Deluxe Garden View)</t>
  </si>
  <si>
    <t>703168697500</t>
  </si>
  <si>
    <t>2769908</t>
  </si>
  <si>
    <t>221839022</t>
  </si>
  <si>
    <t>香港都会海逸酒店</t>
  </si>
  <si>
    <t>XU/JIHAO</t>
  </si>
  <si>
    <t>¥928.00</t>
  </si>
  <si>
    <t>¥839.00</t>
  </si>
  <si>
    <t>703168474022</t>
  </si>
  <si>
    <t>2769048</t>
  </si>
  <si>
    <t>240013817</t>
  </si>
  <si>
    <t>澳门高华酒店</t>
  </si>
  <si>
    <t>ZHANG/GUANGNIAN</t>
  </si>
  <si>
    <t>¥316.00</t>
  </si>
  <si>
    <t>¥28.00</t>
  </si>
  <si>
    <t>¥288.00</t>
  </si>
  <si>
    <t>Queen-Bed Room</t>
  </si>
  <si>
    <t>703169111020</t>
  </si>
  <si>
    <t>2771841</t>
  </si>
  <si>
    <t>HUANG/LIANGCHUAN</t>
  </si>
  <si>
    <t>¥215.00</t>
  </si>
  <si>
    <t>703165050902</t>
  </si>
  <si>
    <t>2765110</t>
  </si>
  <si>
    <t>871138461</t>
  </si>
  <si>
    <t>雅加达橡木PIK公寓</t>
  </si>
  <si>
    <t>ZHANG/XIN</t>
  </si>
  <si>
    <t>¥1,233.00</t>
  </si>
  <si>
    <t>¥133.00</t>
  </si>
  <si>
    <t>¥1,100.00</t>
  </si>
  <si>
    <t>Superior Studio</t>
  </si>
  <si>
    <t>703165312165</t>
  </si>
  <si>
    <t>2765733</t>
  </si>
  <si>
    <t>197334410</t>
  </si>
  <si>
    <t>于拉查达阿曼塔酒店</t>
  </si>
  <si>
    <t>SHI/YU</t>
  </si>
  <si>
    <t>¥1,676.00</t>
  </si>
  <si>
    <t>¥162.00</t>
  </si>
  <si>
    <t>¥1,514.00</t>
  </si>
  <si>
    <t>1 Bedroom Deluxe Suite(City View)</t>
  </si>
  <si>
    <t>703169181754</t>
  </si>
  <si>
    <t>2771692</t>
  </si>
  <si>
    <t>221844350</t>
  </si>
  <si>
    <t>瑞莱克斯酒店</t>
  </si>
  <si>
    <t>HUANG/WEILIAN</t>
  </si>
  <si>
    <t>¥196.00</t>
  </si>
  <si>
    <t>¥21.00</t>
  </si>
  <si>
    <t>¥175.00</t>
  </si>
  <si>
    <t>Superior Double Room with City View</t>
  </si>
  <si>
    <t>703169300957</t>
  </si>
  <si>
    <t>2771641</t>
  </si>
  <si>
    <t>703169447018</t>
  </si>
  <si>
    <t>2771168</t>
  </si>
  <si>
    <t>197282330</t>
  </si>
  <si>
    <t>曼谷皇家酒店 (SHA Plus+)</t>
  </si>
  <si>
    <t>HU/TAO</t>
  </si>
  <si>
    <t>¥167.00</t>
  </si>
  <si>
    <t>¥16.00</t>
  </si>
  <si>
    <t>¥151.00</t>
  </si>
  <si>
    <t>Deluxe Twin Room</t>
  </si>
  <si>
    <t>703170805634</t>
  </si>
  <si>
    <t>2772921</t>
  </si>
  <si>
    <t>197334464</t>
  </si>
  <si>
    <t>素坤逸57号萨利酒店</t>
  </si>
  <si>
    <t>LI/YI</t>
  </si>
  <si>
    <t>¥603.00</t>
  </si>
  <si>
    <t>2022-11-03 10:53:23</t>
  </si>
  <si>
    <t>Premier Room</t>
  </si>
  <si>
    <t>703168433024</t>
  </si>
  <si>
    <t>2769422</t>
  </si>
  <si>
    <t>239085023</t>
  </si>
  <si>
    <t>宜必思艾巴莎酒店</t>
  </si>
  <si>
    <t>TAN/YING</t>
  </si>
  <si>
    <t>¥470.00</t>
  </si>
  <si>
    <t>¥47.00</t>
  </si>
  <si>
    <t>¥423.00</t>
  </si>
  <si>
    <t>703168059845</t>
  </si>
  <si>
    <t>2769087</t>
  </si>
  <si>
    <t>¥433.33</t>
  </si>
  <si>
    <t>¥43.33</t>
  </si>
  <si>
    <t>¥390.00</t>
  </si>
  <si>
    <t>703169111070</t>
  </si>
  <si>
    <t>2772335</t>
  </si>
  <si>
    <t>239085542</t>
  </si>
  <si>
    <t>沙迦喜来登福朋酒店</t>
  </si>
  <si>
    <t>CHEN/YIDOMG</t>
  </si>
  <si>
    <t>¥646.00</t>
  </si>
  <si>
    <t>¥64.00</t>
  </si>
  <si>
    <t>703170256581</t>
  </si>
  <si>
    <t>2773689</t>
  </si>
  <si>
    <t>239997638</t>
  </si>
  <si>
    <t>怡保M屋顶公寓酒店</t>
  </si>
  <si>
    <t>NG/CHIKEUNG</t>
  </si>
  <si>
    <t>¥570.00</t>
  </si>
  <si>
    <t>2022-11-03 14:20:07</t>
  </si>
  <si>
    <t>Plus Deluxe King Room</t>
  </si>
  <si>
    <t>703167193047</t>
  </si>
  <si>
    <t>2768576</t>
  </si>
  <si>
    <t>221838998</t>
  </si>
  <si>
    <t>香港皇家太平洋酒店</t>
  </si>
  <si>
    <t>LIU/FANG|LIU/XIANG|HUANG/YOUCAN|JIN/KINSHI</t>
  </si>
  <si>
    <t>¥3,354.00</t>
  </si>
  <si>
    <t>¥318.00</t>
  </si>
  <si>
    <t>¥3,036.00</t>
  </si>
  <si>
    <t>703169371009</t>
  </si>
  <si>
    <t>2772564</t>
  </si>
  <si>
    <t>238537775</t>
  </si>
  <si>
    <t>澳门万龙酒店</t>
  </si>
  <si>
    <t>WANG/SHANNA</t>
  </si>
  <si>
    <t>¥199.00</t>
  </si>
  <si>
    <t>¥18.00</t>
  </si>
  <si>
    <t>¥181.00</t>
  </si>
  <si>
    <t>Grand Double Suite</t>
  </si>
  <si>
    <t>703170151253</t>
  </si>
  <si>
    <t>2773838</t>
  </si>
  <si>
    <t>WONG/KIN</t>
  </si>
  <si>
    <t>¥148.00</t>
  </si>
  <si>
    <t>703169360811</t>
  </si>
  <si>
    <t>2772336</t>
  </si>
  <si>
    <t>197275838</t>
  </si>
  <si>
    <t>海佳大酒店</t>
  </si>
  <si>
    <t>YANG/YUHAO</t>
  </si>
  <si>
    <t>¥870.00</t>
  </si>
  <si>
    <t>¥93.00</t>
  </si>
  <si>
    <t>¥777.00</t>
  </si>
  <si>
    <t>703169242358</t>
  </si>
  <si>
    <t>2771557</t>
  </si>
  <si>
    <t>197328572</t>
  </si>
  <si>
    <t>清迈 M 酒店 (SHA Plus+)</t>
  </si>
  <si>
    <t>WU/JIANZHANG</t>
  </si>
  <si>
    <t>¥217.00</t>
  </si>
  <si>
    <t>¥20.00</t>
  </si>
  <si>
    <t>¥197.00</t>
  </si>
  <si>
    <t>Superior</t>
  </si>
  <si>
    <t>703170445585</t>
  </si>
  <si>
    <t>2772834</t>
  </si>
  <si>
    <t>197287889</t>
  </si>
  <si>
    <t>曼谷贵都酒店</t>
  </si>
  <si>
    <t>CAO/ZHIYUAN</t>
  </si>
  <si>
    <t>¥223.00</t>
  </si>
  <si>
    <t>¥202.00</t>
  </si>
  <si>
    <t>Supreme Room</t>
  </si>
  <si>
    <t>703169354421</t>
  </si>
  <si>
    <t>2772711</t>
  </si>
  <si>
    <t>197301449</t>
  </si>
  <si>
    <t>摩德沙吞酒店 (SHA Extra Plus)</t>
  </si>
  <si>
    <t>LEI/XIUMING|WANG/MAO</t>
  </si>
  <si>
    <t>¥996.00</t>
  </si>
  <si>
    <t>¥94.00</t>
  </si>
  <si>
    <t>¥902.00</t>
  </si>
  <si>
    <t>Deluxe Mode Room</t>
  </si>
  <si>
    <t>703170214365</t>
  </si>
  <si>
    <t>2773500</t>
  </si>
  <si>
    <t>CHEN/WEN</t>
  </si>
  <si>
    <t>703170465961</t>
  </si>
  <si>
    <t>2773905</t>
  </si>
  <si>
    <t>197295347</t>
  </si>
  <si>
    <t>金玉素万那普酒店</t>
  </si>
  <si>
    <t>CEN/ZUHANG</t>
  </si>
  <si>
    <t>¥165.00</t>
  </si>
  <si>
    <t>703170563375</t>
  </si>
  <si>
    <t>2773550</t>
  </si>
  <si>
    <t>703170756620</t>
  </si>
  <si>
    <t>2774279</t>
  </si>
  <si>
    <t>2022-11-04 10:24:41</t>
  </si>
  <si>
    <t>703170489858</t>
  </si>
  <si>
    <t>2773664</t>
  </si>
  <si>
    <t>YANG/SIQI</t>
  </si>
  <si>
    <t>¥612.00</t>
  </si>
  <si>
    <t>¥61.00</t>
  </si>
  <si>
    <t>¥551.00</t>
  </si>
  <si>
    <t>703171081974</t>
  </si>
  <si>
    <t>2775530</t>
  </si>
  <si>
    <t>CHEN/HAOWEN</t>
  </si>
  <si>
    <t>2022-11-06</t>
  </si>
  <si>
    <t>2022-11-04 14:32:08</t>
  </si>
  <si>
    <t>703171148114</t>
  </si>
  <si>
    <t>2776791</t>
  </si>
  <si>
    <t>LIAO/DANCHEN</t>
  </si>
  <si>
    <t>¥1,020.00</t>
  </si>
  <si>
    <t>2022-11-04 23:08:37</t>
  </si>
  <si>
    <t>double/single superior room</t>
  </si>
  <si>
    <t>703163016284</t>
  </si>
  <si>
    <t>2761344</t>
  </si>
  <si>
    <t>SUN/YIWEN</t>
  </si>
  <si>
    <t>¥1,864.00</t>
  </si>
  <si>
    <t>¥171.00</t>
  </si>
  <si>
    <t>¥1,693.00</t>
  </si>
  <si>
    <t>703171283718</t>
  </si>
  <si>
    <t>2776732</t>
  </si>
  <si>
    <t>CHEN/GUANGRONG</t>
  </si>
  <si>
    <t>¥621.00</t>
  </si>
  <si>
    <t>¥59.00</t>
  </si>
  <si>
    <t>¥562.00</t>
  </si>
  <si>
    <t>703154796393</t>
  </si>
  <si>
    <t>2747070</t>
  </si>
  <si>
    <t>197292989</t>
  </si>
  <si>
    <t>曼谷戴维斯酒店</t>
  </si>
  <si>
    <t>CHEW HONG/NG|GUAN JYE/PONG|KAM FAT/TANG</t>
  </si>
  <si>
    <t>2022-10-18</t>
  </si>
  <si>
    <t>¥5,040.00</t>
  </si>
  <si>
    <t>¥432.00</t>
  </si>
  <si>
    <t>¥4,608.00</t>
  </si>
  <si>
    <t>Superior Room(Main Wing)</t>
  </si>
  <si>
    <t>703160175600</t>
  </si>
  <si>
    <t>2757005</t>
  </si>
  <si>
    <t>820813426</t>
  </si>
  <si>
    <t>曼谷马斯酒店</t>
  </si>
  <si>
    <t>WU/XIAORONG</t>
  </si>
  <si>
    <t>¥459.00</t>
  </si>
  <si>
    <t>¥42.00</t>
  </si>
  <si>
    <t>Standard Double</t>
  </si>
  <si>
    <t>703171203304</t>
  </si>
  <si>
    <t>2775492</t>
  </si>
  <si>
    <t>221858264</t>
  </si>
  <si>
    <t>曼谷130号酒店及公寓</t>
  </si>
  <si>
    <t>GUO/PENG</t>
  </si>
  <si>
    <t>¥136.00</t>
  </si>
  <si>
    <t>¥13.00</t>
  </si>
  <si>
    <t>¥123.00</t>
  </si>
  <si>
    <t>superior room</t>
  </si>
  <si>
    <t>703171194839</t>
  </si>
  <si>
    <t>2775355</t>
  </si>
  <si>
    <t>197316464</t>
  </si>
  <si>
    <t>曼谷CMYK我的酒店拉查达店</t>
  </si>
  <si>
    <t>TONG/LING|QIN/YAN</t>
  </si>
  <si>
    <t>¥179.00</t>
  </si>
  <si>
    <t>703168367608</t>
  </si>
  <si>
    <t>2769314</t>
  </si>
  <si>
    <t>JIANG/JING</t>
  </si>
  <si>
    <t>¥1,767.00</t>
  </si>
  <si>
    <t>¥174.00</t>
  </si>
  <si>
    <t>¥1,593.00</t>
  </si>
  <si>
    <t>703172257115</t>
  </si>
  <si>
    <t>2776939</t>
  </si>
  <si>
    <t>197333555</t>
  </si>
  <si>
    <t>吉隆坡·觅酒店，傲途格精选</t>
  </si>
  <si>
    <t>PENG/ZIHAO|YANG/SIHUI</t>
  </si>
  <si>
    <t>¥1,206.00</t>
  </si>
  <si>
    <t>2022-11-05 11:00:04</t>
  </si>
  <si>
    <t>Deluxe King Bed Room</t>
  </si>
  <si>
    <t>703171305319</t>
  </si>
  <si>
    <t>2776063</t>
  </si>
  <si>
    <t>HUANG/SHENGXI|CHEN/DA|ZHANG/JIAN</t>
  </si>
  <si>
    <t>¥4,482.00</t>
  </si>
  <si>
    <t>2022-11-05 12:10:58</t>
  </si>
  <si>
    <t>703160952548</t>
  </si>
  <si>
    <t>2757096</t>
  </si>
  <si>
    <t>808597243</t>
  </si>
  <si>
    <t>新宿华盛顿酒店</t>
  </si>
  <si>
    <t>YUNME/LEE</t>
  </si>
  <si>
    <t>¥4,538.00</t>
  </si>
  <si>
    <t>¥4,143.00</t>
  </si>
  <si>
    <t>Standard Double Room</t>
  </si>
  <si>
    <t>703172261517</t>
  </si>
  <si>
    <t>2777901</t>
  </si>
  <si>
    <t>LIU/ANHUA</t>
  </si>
  <si>
    <t>¥97.00</t>
  </si>
  <si>
    <t>¥87.00</t>
  </si>
  <si>
    <t>703152165478</t>
  </si>
  <si>
    <t>2743639</t>
  </si>
  <si>
    <t>197307380</t>
  </si>
  <si>
    <t>曼谷暹罗智选假日酒店 (SHA Extra Plus)</t>
  </si>
  <si>
    <t>ZENG/CHAOHENG</t>
  </si>
  <si>
    <t>2022-10-16</t>
  </si>
  <si>
    <t>¥770.00</t>
  </si>
  <si>
    <t>¥706.00</t>
  </si>
  <si>
    <t>703170325584</t>
  </si>
  <si>
    <t>2773890</t>
  </si>
  <si>
    <t>¥656.00</t>
  </si>
  <si>
    <t>¥65.00</t>
  </si>
  <si>
    <t>¥591.00</t>
  </si>
  <si>
    <t>703172342924</t>
  </si>
  <si>
    <t>2777377</t>
  </si>
  <si>
    <t>871138164</t>
  </si>
  <si>
    <t>520 海景酒店</t>
  </si>
  <si>
    <t>ZHANG/SHUWEI</t>
  </si>
  <si>
    <t>¥295.00</t>
  </si>
  <si>
    <t>¥32.00</t>
  </si>
  <si>
    <t>¥263.00</t>
  </si>
  <si>
    <t>Superior Double Room</t>
  </si>
  <si>
    <t>703172369608</t>
  </si>
  <si>
    <t>2776915</t>
  </si>
  <si>
    <t>197295836</t>
  </si>
  <si>
    <t>曼谷宜必思尚品素坤逸康福酒店</t>
  </si>
  <si>
    <t>li/jinxing</t>
  </si>
  <si>
    <t>¥297.00</t>
  </si>
  <si>
    <t>¥27.00</t>
  </si>
  <si>
    <t>¥270.00</t>
  </si>
  <si>
    <t>703172842211</t>
  </si>
  <si>
    <t>2777655</t>
  </si>
  <si>
    <t>WANG/HAO</t>
  </si>
  <si>
    <t>¥629.00</t>
  </si>
  <si>
    <t>¥63.00</t>
  </si>
  <si>
    <t>¥566.00</t>
  </si>
  <si>
    <t>Swiss Advantage Room</t>
  </si>
  <si>
    <t>703173078229</t>
  </si>
  <si>
    <t>2779067</t>
  </si>
  <si>
    <t>LI/JIACHUN</t>
  </si>
  <si>
    <t>2022-11-07</t>
  </si>
  <si>
    <t>¥108.00</t>
  </si>
  <si>
    <t>2022-11-06 15:13:29</t>
  </si>
  <si>
    <t>合计</t>
  </si>
  <si>
    <t/>
  </si>
  <si>
    <t>¥77,689.29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</si>
  <si>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</si>
  <si>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</si>
  <si>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</si>
  <si>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</si>
  <si>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</si>
  <si>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</si>
  <si>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</si>
  <si>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csg_manual_202211031729020773235</t>
  </si>
  <si>
    <t>703163502611</t>
  </si>
  <si>
    <t>1615646</t>
  </si>
  <si>
    <t>赔付-房费追回</t>
  </si>
  <si>
    <t>¥4.00</t>
  </si>
  <si>
    <t>--</t>
  </si>
  <si>
    <t>查看此单到店酒店未营业，联系代理属实，我处未结算，已追赔113元，故应补回贵司113元-109元=4元</t>
  </si>
  <si>
    <t>csg_manual_202211031729266714973</t>
  </si>
  <si>
    <t>703160802353</t>
  </si>
  <si>
    <t>查看此单用户进线表示订重复了，要求取消订单，代理告知免费取消，我处已结算475元，已追赔507元，故我处应补回贵司507元-475元=31元</t>
  </si>
  <si>
    <t>chase_deduct_EFbV221101111640832</t>
  </si>
  <si>
    <t>-¥398.00</t>
  </si>
  <si>
    <t>生成追赔task#追赔系统-预付扣款直连#</t>
  </si>
  <si>
    <t>NIMH20221101103333083298</t>
  </si>
  <si>
    <t>返现日期</t>
  </si>
  <si>
    <t>，</t>
  </si>
  <si>
    <r>
      <t xml:space="preserve"> </t>
    </r>
    <r>
      <rPr>
        <sz val="10"/>
        <rFont val="宋体"/>
        <charset val="134"/>
      </rPr>
      <t>本期收回</t>
    </r>
    <r>
      <rPr>
        <sz val="10"/>
        <rFont val="Arial"/>
        <charset val="134"/>
      </rPr>
      <t>4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</si>
  <si>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31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</si>
  <si>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398</t>
    </r>
    <r>
      <rPr>
        <sz val="10"/>
        <rFont val="宋体"/>
        <charset val="134"/>
      </rPr>
      <t>元</t>
    </r>
  </si>
  <si>
    <t>A221117163428481</t>
  </si>
  <si>
    <t>A221117163506481</t>
  </si>
  <si>
    <t>A221117163642481</t>
  </si>
  <si>
    <r>
      <t>总计：</t>
    </r>
    <r>
      <rPr>
        <sz val="10"/>
        <rFont val="Arial"/>
        <charset val="134"/>
      </rPr>
      <t>69832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</si>
  <si>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</si>
  <si>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</si>
  <si>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</si>
  <si>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</si>
  <si>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</si>
  <si>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</si>
  <si>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</si>
  <si>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</si>
  <si>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</si>
  <si>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</si>
  <si>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</si>
  <si>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</si>
  <si>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</si>
  <si>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</si>
  <si>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</si>
  <si>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</si>
  <si>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</si>
  <si>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</si>
  <si>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LIU ANHUA</t>
  </si>
  <si>
    <t>退房日周结</t>
  </si>
  <si>
    <t>87.00</t>
  </si>
  <si>
    <t>RMB</t>
  </si>
  <si>
    <t>0</t>
  </si>
  <si>
    <t>0.00</t>
  </si>
  <si>
    <t>趣悠游国际直连</t>
  </si>
  <si>
    <t>1659</t>
  </si>
  <si>
    <t>2022-11-05 19:48:02</t>
  </si>
  <si>
    <t>汇智国际旅游发展有限公司</t>
  </si>
  <si>
    <t>直连</t>
  </si>
  <si>
    <t>中国</t>
  </si>
  <si>
    <t>WANG HAO</t>
  </si>
  <si>
    <t>566.00</t>
  </si>
  <si>
    <t>2022-11-05 16:25:34</t>
  </si>
  <si>
    <t>直采</t>
  </si>
  <si>
    <t>泰国</t>
  </si>
  <si>
    <t>宜必思尚品曼谷素坤逸康福酒店</t>
  </si>
  <si>
    <t>li jinxing</t>
  </si>
  <si>
    <t>270.00</t>
  </si>
  <si>
    <t>2022-11-05 00:59:42</t>
  </si>
  <si>
    <t>CHEN GUANGRONG</t>
  </si>
  <si>
    <t>562.00</t>
  </si>
  <si>
    <t>2022-11-04 22:33:22</t>
  </si>
  <si>
    <t>GUO PENG</t>
  </si>
  <si>
    <t>123.00</t>
  </si>
  <si>
    <t>2022-11-04 13:12:13</t>
  </si>
  <si>
    <t>CMYK我的酒店@拉查达店</t>
  </si>
  <si>
    <t>TONG LING,QIN YAN</t>
  </si>
  <si>
    <t>179.00</t>
  </si>
  <si>
    <t>2022-11-04 12:04:44</t>
  </si>
  <si>
    <t>曼谷金玉素旺纳普酒店</t>
  </si>
  <si>
    <t>CEN ZUHANG</t>
  </si>
  <si>
    <t>150.00</t>
  </si>
  <si>
    <t>2022-11-03 16:31:27</t>
  </si>
  <si>
    <t>LIU SHILI</t>
  </si>
  <si>
    <t>591.00</t>
  </si>
  <si>
    <t>2022-11-04 12:03:10</t>
  </si>
  <si>
    <t>WONG KIN</t>
  </si>
  <si>
    <t>133.00</t>
  </si>
  <si>
    <t>2022-11-03 15:41:13</t>
  </si>
  <si>
    <t>YANG SIQI</t>
  </si>
  <si>
    <t>551.00</t>
  </si>
  <si>
    <t>2022-11-03 14:01:06</t>
  </si>
  <si>
    <t>阿拉伯联合酋长国</t>
  </si>
  <si>
    <t>595.00</t>
  </si>
  <si>
    <t>2022-11-03 16:14:21</t>
  </si>
  <si>
    <t>皇家拉达那哥欣酒店</t>
  </si>
  <si>
    <t>CHEN WEN</t>
  </si>
  <si>
    <t>151.00</t>
  </si>
  <si>
    <t>2022-11-03 12:29:50</t>
  </si>
  <si>
    <t>CAO ZHIYUAN</t>
  </si>
  <si>
    <t>202.00</t>
  </si>
  <si>
    <t>2022-11-03 01:00:16</t>
  </si>
  <si>
    <t>曼谷摩德沙吞酒店</t>
  </si>
  <si>
    <t>LEI XIUMING,WANG MAO</t>
  </si>
  <si>
    <t>902.00</t>
  </si>
  <si>
    <t>2022-11-03 10:41:38</t>
  </si>
  <si>
    <t>YANG YUHAO</t>
  </si>
  <si>
    <t>777.00</t>
  </si>
  <si>
    <t>2022-11-03 10:26:52</t>
  </si>
  <si>
    <t>新加坡</t>
  </si>
  <si>
    <t>CHEN YIDOMG</t>
  </si>
  <si>
    <t>582.00</t>
  </si>
  <si>
    <t>2022-11-02 19:48:04</t>
  </si>
  <si>
    <t>HUANG LIANGCHUAN</t>
  </si>
  <si>
    <t>193.00</t>
  </si>
  <si>
    <t>2022-11-02 15:17:16</t>
  </si>
  <si>
    <t>HUANG WEILIAN</t>
  </si>
  <si>
    <t>175.00</t>
  </si>
  <si>
    <t>2022-11-02 13:47:02</t>
  </si>
  <si>
    <t>柬埔寨</t>
  </si>
  <si>
    <t>2022-11-02 14:15:53</t>
  </si>
  <si>
    <t>清迈M酒店</t>
  </si>
  <si>
    <t>WU JIANZHANG</t>
  </si>
  <si>
    <t>197.00</t>
  </si>
  <si>
    <t>2022-11-02 12:42:13</t>
  </si>
  <si>
    <t>HU TAO</t>
  </si>
  <si>
    <t>2022-11-02 09:29:43</t>
  </si>
  <si>
    <t>XU JIHAO</t>
  </si>
  <si>
    <t>839.00</t>
  </si>
  <si>
    <t>2022-11-01 14:35:56</t>
  </si>
  <si>
    <t>2022-11-01 14:10:17</t>
  </si>
  <si>
    <t>TAN YING</t>
  </si>
  <si>
    <t>423.00</t>
  </si>
  <si>
    <t>2022-11-01 09:09:17</t>
  </si>
  <si>
    <t>JIANG JING</t>
  </si>
  <si>
    <t>1593.00</t>
  </si>
  <si>
    <t>2022-11-01 07:13:55</t>
  </si>
  <si>
    <t>ZHANG GUANGNIAN</t>
  </si>
  <si>
    <t>288.00</t>
  </si>
  <si>
    <t>2022-11-01 00:16:16</t>
  </si>
  <si>
    <t>ZHANG SHUWEI</t>
  </si>
  <si>
    <t>263.00</t>
  </si>
  <si>
    <t>2022-11-05 12:16:35</t>
  </si>
  <si>
    <t>DU YUE,XIONG JUE</t>
  </si>
  <si>
    <t>1896.00</t>
  </si>
  <si>
    <t>2022-10-31 23:53:11</t>
  </si>
  <si>
    <t>LIU FANG,LIU XIANG,HUANG YOUCAN,JIN KINSHI</t>
  </si>
  <si>
    <t>3036.00</t>
  </si>
  <si>
    <t>2022-10-31 19:21:58</t>
  </si>
  <si>
    <t>LIU YANG</t>
  </si>
  <si>
    <t>528.00</t>
  </si>
  <si>
    <t>2022-11-01 11:47:53</t>
  </si>
  <si>
    <t>LIU YONGSHENG</t>
  </si>
  <si>
    <t>241.00</t>
  </si>
  <si>
    <t>2022-10-31 18:34:07</t>
  </si>
  <si>
    <t>SHI XIULING,SHI XIULAN</t>
  </si>
  <si>
    <t>2022-10-31 16:19:51</t>
  </si>
  <si>
    <t>SHI YANBO</t>
  </si>
  <si>
    <t>809.00</t>
  </si>
  <si>
    <t>2022-10-31 14:52:03</t>
  </si>
  <si>
    <t>LU JINXIN</t>
  </si>
  <si>
    <t>389.00</t>
  </si>
  <si>
    <t>2022-10-31 10:44:05</t>
  </si>
  <si>
    <t>ZHU ZHENHUA</t>
  </si>
  <si>
    <t>128.00</t>
  </si>
  <si>
    <t>2022-10-31 10:18:43</t>
  </si>
  <si>
    <t>YU CHANG</t>
  </si>
  <si>
    <t>390.00</t>
  </si>
  <si>
    <t>2022-11-01 01:13:10</t>
  </si>
  <si>
    <t>369.00</t>
  </si>
  <si>
    <t>2022-10-30 19:30:09</t>
  </si>
  <si>
    <t>澳门雅辰酒店 (前金丽华酒店)</t>
  </si>
  <si>
    <t>LAI KAMYUENANDY</t>
  </si>
  <si>
    <t>732.00</t>
  </si>
  <si>
    <t>2022-10-30 18:22:23</t>
  </si>
  <si>
    <t>JIANG GUOFANG</t>
  </si>
  <si>
    <t>1436.00</t>
  </si>
  <si>
    <t>-1436</t>
  </si>
  <si>
    <t>2022-10-30 17:12:13</t>
  </si>
  <si>
    <t>QIAN ZHIQIANG</t>
  </si>
  <si>
    <t>524.00</t>
  </si>
  <si>
    <t>2022-10-30 17:11:15</t>
  </si>
  <si>
    <t>CHEN WENYAN,ZHENG YANZHEN</t>
  </si>
  <si>
    <t>118.00</t>
  </si>
  <si>
    <t>2022-10-30 17:09:16</t>
  </si>
  <si>
    <t>印度尼西亚</t>
  </si>
  <si>
    <t>LIN QIXING,ZHENG DANDAN</t>
  </si>
  <si>
    <t>2022-10-30 16:54:44</t>
  </si>
  <si>
    <t>XUE MUYE</t>
  </si>
  <si>
    <t>89.00</t>
  </si>
  <si>
    <t>2022-10-30 16:12:02</t>
  </si>
  <si>
    <t>HUANG HUAJIE</t>
  </si>
  <si>
    <t>101.00</t>
  </si>
  <si>
    <t>2022-10-30 12:58:36</t>
  </si>
  <si>
    <t>TRAN THIBICHNGOC</t>
  </si>
  <si>
    <t>309.00</t>
  </si>
  <si>
    <t>2022-10-30 12:03:28</t>
  </si>
  <si>
    <t>越南</t>
  </si>
  <si>
    <t>WANG BOLUN,WU QIN</t>
  </si>
  <si>
    <t>1118.00</t>
  </si>
  <si>
    <t>2022-10-30 11:55:18</t>
  </si>
  <si>
    <t>澳大利亚</t>
  </si>
  <si>
    <t>95.00</t>
  </si>
  <si>
    <t>2022-10-30 11:02:07</t>
  </si>
  <si>
    <t>WANG SHANNA</t>
  </si>
  <si>
    <t>181.00</t>
  </si>
  <si>
    <t>2022-11-02 21:58:39</t>
  </si>
  <si>
    <t>XIAO SHUJUN</t>
  </si>
  <si>
    <t>235.00</t>
  </si>
  <si>
    <t>2022-10-30 10:08:30</t>
  </si>
  <si>
    <t>XU YICONG</t>
  </si>
  <si>
    <t>364.00</t>
  </si>
  <si>
    <t>2022-10-30 21:39:18</t>
  </si>
  <si>
    <t>GUAN ZHENG</t>
  </si>
  <si>
    <t>420.00</t>
  </si>
  <si>
    <t>2022-10-30 11:49:45</t>
  </si>
  <si>
    <t>LUO FENG</t>
  </si>
  <si>
    <t>1008.00</t>
  </si>
  <si>
    <t>2022-10-29 14:57:28</t>
  </si>
  <si>
    <t>LIU CHENG</t>
  </si>
  <si>
    <t>919.00</t>
  </si>
  <si>
    <t>2022-10-31 19:51:28</t>
  </si>
  <si>
    <t>曼谷素坤逸11号美居酒店</t>
  </si>
  <si>
    <t>YAN YUHANG</t>
  </si>
  <si>
    <t>1437.00</t>
  </si>
  <si>
    <t>2022-10-29 12:50:16</t>
  </si>
  <si>
    <t>SU DAN</t>
  </si>
  <si>
    <t>497.00</t>
  </si>
  <si>
    <t>2022-10-29 08:21:43</t>
  </si>
  <si>
    <t>ZHAO SHIYU,CHEN JIE</t>
  </si>
  <si>
    <t>1490.00</t>
  </si>
  <si>
    <t>2022-10-28 00:48:54</t>
  </si>
  <si>
    <t>英国</t>
  </si>
  <si>
    <t>WU JIHONG,YANG SHENJIE</t>
  </si>
  <si>
    <t>944.00</t>
  </si>
  <si>
    <t>2022-10-27 21:40:43</t>
  </si>
  <si>
    <t>马来西亚</t>
  </si>
  <si>
    <t>YANG JIALEI</t>
  </si>
  <si>
    <t>2628.00</t>
  </si>
  <si>
    <t>2022-10-27 17:22:15</t>
  </si>
  <si>
    <t>曼谷沙吞娜拉提瓦酒店</t>
  </si>
  <si>
    <t>ZHAO ZHE</t>
  </si>
  <si>
    <t>776.00</t>
  </si>
  <si>
    <t>2022-10-27 14:03:19</t>
  </si>
  <si>
    <t>SUN YIWEN</t>
  </si>
  <si>
    <t>1693.00</t>
  </si>
  <si>
    <t>2022-10-27 01:38:43</t>
  </si>
  <si>
    <t>DING ZAIYU</t>
  </si>
  <si>
    <t>3456.00</t>
  </si>
  <si>
    <t>2022-10-28 08:25:20</t>
  </si>
  <si>
    <t>CHEN RU</t>
  </si>
  <si>
    <t>3445.00</t>
  </si>
  <si>
    <t>2022-10-25 22:21:15</t>
  </si>
  <si>
    <t>YAN QING</t>
  </si>
  <si>
    <t>6072.00</t>
  </si>
  <si>
    <t>2022-10-25 12:36:13</t>
  </si>
  <si>
    <t>LAW WAILEONG</t>
  </si>
  <si>
    <t>3474.00</t>
  </si>
  <si>
    <t>2022-10-24 16:00:16</t>
  </si>
  <si>
    <t>YUNME LEE</t>
  </si>
  <si>
    <t>4143.00</t>
  </si>
  <si>
    <t>2022-10-24 14:25:07</t>
  </si>
  <si>
    <t>日本</t>
  </si>
  <si>
    <t>WU XIAORONG</t>
  </si>
  <si>
    <t>417.00</t>
  </si>
  <si>
    <t>2022-10-24 13:07:18</t>
  </si>
  <si>
    <t>曼谷铂尔曼G酒店</t>
  </si>
  <si>
    <t>LEI ANQIONG,GU SHAOCHUANG</t>
  </si>
  <si>
    <t>1284.00</t>
  </si>
  <si>
    <t>2022-10-22 15:52:41</t>
  </si>
  <si>
    <t>曼谷铂尔曼皇权酒店</t>
  </si>
  <si>
    <t>MAO TIANQI</t>
  </si>
  <si>
    <t>426.00</t>
  </si>
  <si>
    <t>2022-10-20 14:24:04</t>
  </si>
  <si>
    <t>ZENG CHAOHENG</t>
  </si>
  <si>
    <t>706.00</t>
  </si>
  <si>
    <t>2022-10-16 23:06:41</t>
  </si>
  <si>
    <t>巴东山麦居酒店</t>
  </si>
  <si>
    <t>LI XIAOMEI,CHEN XIANXIN</t>
  </si>
  <si>
    <t>486.00</t>
  </si>
  <si>
    <t>2022-10-07 19:45:46</t>
  </si>
  <si>
    <t>CHEW HONG NG,GUAN JYE PONG,KAM FAT TANG</t>
  </si>
  <si>
    <t>4608.00</t>
  </si>
  <si>
    <t>2022-10-18 21:43:22</t>
  </si>
  <si>
    <t>ZHU MINGWEI</t>
  </si>
  <si>
    <t>2022-09-09 02:41:12</t>
  </si>
  <si>
    <t>ZHU JINGJING</t>
  </si>
  <si>
    <t>2022-09-09 02:40:18</t>
  </si>
  <si>
    <t>MA NING,YU YANGYANG</t>
  </si>
  <si>
    <t>792.00</t>
  </si>
  <si>
    <t>2022-10-21 21:58:13</t>
  </si>
  <si>
    <t>ONG XIYUE</t>
  </si>
  <si>
    <t>1431.00</t>
  </si>
  <si>
    <t>2022-10-20 08:36:49</t>
  </si>
  <si>
    <t>曼谷拉查达阿曼达酒店和公寓</t>
  </si>
  <si>
    <t>SHI YU</t>
  </si>
  <si>
    <t>1514.00</t>
  </si>
  <si>
    <t>2022-10-30 08:43:36</t>
  </si>
  <si>
    <t>ZHANG XIN</t>
  </si>
  <si>
    <t>1100.01</t>
  </si>
  <si>
    <t>2022-10-29 12:57:33</t>
  </si>
  <si>
    <t>OYO 283 海尔维提亚住宅酒店</t>
  </si>
  <si>
    <t>HE XINGCHANG,LIU HAI,ABI RAFDI</t>
  </si>
  <si>
    <t>195.00</t>
  </si>
  <si>
    <t>2022-10-29 21:00:46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</si>
</sst>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11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89</v>
      </c>
      <c r="B5" s="25" t="s">
        <v>19</v>
      </c>
      <c r="C5" s="9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9" t="s">
        <v>19</v>
      </c>
      <c r="K5" s="9" t="s">
        <v>24</v>
      </c>
    </row>
    <row r="6" ht="27.95" customHeight="1" spans="1:9">
      <c r="A6" s="20" t="s">
        <v>25</v>
      </c>
      <c r="D6" s="30"/>
      <c r="E6" s="31"/>
      <c r="F6" s="31"/>
      <c r="G6" s="32"/>
      <c r="H6" s="31"/>
      <c r="I6" s="36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27</v>
      </c>
      <c r="B8" s="34">
        <v>89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9" t="s">
        <v>19</v>
      </c>
      <c r="K8" s="9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/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3</v>
      </c>
      <c r="N3" s="7" t="s">
        <v>93</v>
      </c>
      <c r="O3" s="7" t="s">
        <v>94</v>
      </c>
      <c r="P3" s="7" t="s">
        <v>82</v>
      </c>
      <c r="Q3" s="7"/>
      <c r="R3" s="11" t="s">
        <v>95</v>
      </c>
      <c r="S3" s="13" t="s">
        <v>19</v>
      </c>
      <c r="T3" s="7"/>
      <c r="U3" s="11" t="s">
        <v>19</v>
      </c>
      <c r="V3" s="11" t="s">
        <v>95</v>
      </c>
      <c r="W3" s="13" t="s">
        <v>96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101</v>
      </c>
      <c r="H4" s="7" t="s">
        <v>102</v>
      </c>
      <c r="I4" s="7" t="s">
        <v>79</v>
      </c>
      <c r="J4" s="7" t="s">
        <v>2</v>
      </c>
      <c r="K4" s="7" t="s">
        <v>103</v>
      </c>
      <c r="L4" s="7">
        <v>1</v>
      </c>
      <c r="M4" s="7">
        <v>1</v>
      </c>
      <c r="N4" s="7" t="s">
        <v>104</v>
      </c>
      <c r="O4" s="7" t="s">
        <v>81</v>
      </c>
      <c r="P4" s="7" t="s">
        <v>82</v>
      </c>
      <c r="Q4" s="7"/>
      <c r="R4" s="11" t="s">
        <v>105</v>
      </c>
      <c r="S4" s="13" t="s">
        <v>19</v>
      </c>
      <c r="T4" s="7"/>
      <c r="U4" s="11" t="s">
        <v>19</v>
      </c>
      <c r="V4" s="11" t="s">
        <v>105</v>
      </c>
      <c r="W4" s="13" t="s">
        <v>106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111</v>
      </c>
      <c r="H5" s="7" t="s">
        <v>112</v>
      </c>
      <c r="I5" s="7" t="s">
        <v>79</v>
      </c>
      <c r="J5" s="7" t="s">
        <v>2</v>
      </c>
      <c r="K5" s="7" t="s">
        <v>113</v>
      </c>
      <c r="L5" s="7">
        <v>1</v>
      </c>
      <c r="M5" s="7">
        <v>1</v>
      </c>
      <c r="N5" s="7" t="s">
        <v>81</v>
      </c>
      <c r="O5" s="7" t="s">
        <v>81</v>
      </c>
      <c r="P5" s="7" t="s">
        <v>82</v>
      </c>
      <c r="Q5" s="7"/>
      <c r="R5" s="11" t="s">
        <v>114</v>
      </c>
      <c r="S5" s="13" t="s">
        <v>19</v>
      </c>
      <c r="T5" s="7"/>
      <c r="U5" s="11" t="s">
        <v>19</v>
      </c>
      <c r="V5" s="11" t="s">
        <v>114</v>
      </c>
      <c r="W5" s="13" t="s">
        <v>115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118</v>
      </c>
      <c r="B6" s="6" t="s">
        <v>119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111</v>
      </c>
      <c r="H6" s="7" t="s">
        <v>112</v>
      </c>
      <c r="I6" s="7" t="s">
        <v>79</v>
      </c>
      <c r="J6" s="7" t="s">
        <v>2</v>
      </c>
      <c r="K6" s="7" t="s">
        <v>120</v>
      </c>
      <c r="L6" s="7">
        <v>1</v>
      </c>
      <c r="M6" s="7">
        <v>1</v>
      </c>
      <c r="N6" s="7" t="s">
        <v>81</v>
      </c>
      <c r="O6" s="7" t="s">
        <v>81</v>
      </c>
      <c r="P6" s="7" t="s">
        <v>82</v>
      </c>
      <c r="Q6" s="7"/>
      <c r="R6" s="11" t="s">
        <v>121</v>
      </c>
      <c r="S6" s="13" t="s">
        <v>19</v>
      </c>
      <c r="T6" s="7"/>
      <c r="U6" s="11" t="s">
        <v>19</v>
      </c>
      <c r="V6" s="11" t="s">
        <v>121</v>
      </c>
      <c r="W6" s="13" t="s">
        <v>115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122</v>
      </c>
      <c r="AD6" t="s">
        <v>6</v>
      </c>
      <c r="AE6" t="s">
        <v>117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123</v>
      </c>
      <c r="B7" s="6" t="s">
        <v>124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125</v>
      </c>
      <c r="H7" s="7" t="s">
        <v>126</v>
      </c>
      <c r="I7" s="7" t="s">
        <v>79</v>
      </c>
      <c r="J7" s="7" t="s">
        <v>2</v>
      </c>
      <c r="K7" s="7" t="s">
        <v>127</v>
      </c>
      <c r="L7" s="7">
        <v>1</v>
      </c>
      <c r="M7" s="7">
        <v>3</v>
      </c>
      <c r="N7" s="7" t="s">
        <v>128</v>
      </c>
      <c r="O7" s="7" t="s">
        <v>94</v>
      </c>
      <c r="P7" s="7" t="s">
        <v>82</v>
      </c>
      <c r="Q7" s="7"/>
      <c r="R7" s="11" t="s">
        <v>129</v>
      </c>
      <c r="S7" s="13" t="s">
        <v>19</v>
      </c>
      <c r="T7" s="7"/>
      <c r="U7" s="11" t="s">
        <v>19</v>
      </c>
      <c r="V7" s="11" t="s">
        <v>129</v>
      </c>
      <c r="W7" s="13" t="s">
        <v>130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131</v>
      </c>
      <c r="AD7" t="s">
        <v>6</v>
      </c>
      <c r="AE7" t="s">
        <v>132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133</v>
      </c>
      <c r="B8" s="6" t="s">
        <v>134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135</v>
      </c>
      <c r="H8" s="7" t="s">
        <v>136</v>
      </c>
      <c r="I8" s="7" t="s">
        <v>79</v>
      </c>
      <c r="J8" s="7" t="s">
        <v>2</v>
      </c>
      <c r="K8" s="7" t="s">
        <v>137</v>
      </c>
      <c r="L8" s="7">
        <v>1</v>
      </c>
      <c r="M8" s="7">
        <v>4</v>
      </c>
      <c r="N8" s="7" t="s">
        <v>138</v>
      </c>
      <c r="O8" s="7" t="s">
        <v>138</v>
      </c>
      <c r="P8" s="7" t="s">
        <v>82</v>
      </c>
      <c r="Q8" s="7"/>
      <c r="R8" s="11" t="s">
        <v>139</v>
      </c>
      <c r="S8" s="13" t="s">
        <v>19</v>
      </c>
      <c r="T8" s="7"/>
      <c r="U8" s="11" t="s">
        <v>19</v>
      </c>
      <c r="V8" s="11" t="s">
        <v>139</v>
      </c>
      <c r="W8" s="13" t="s">
        <v>140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141</v>
      </c>
      <c r="AD8" t="s">
        <v>6</v>
      </c>
      <c r="AE8" t="s">
        <v>142</v>
      </c>
      <c r="AF8" t="s">
        <v>87</v>
      </c>
      <c r="AG8" t="s">
        <v>75</v>
      </c>
      <c r="AH8" t="s">
        <v>19</v>
      </c>
    </row>
    <row r="9" ht="14.25" customHeight="1" spans="1:34">
      <c r="A9" s="6" t="s">
        <v>143</v>
      </c>
      <c r="B9" s="6" t="s">
        <v>144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145</v>
      </c>
      <c r="H9" s="7" t="s">
        <v>146</v>
      </c>
      <c r="I9" s="7" t="s">
        <v>79</v>
      </c>
      <c r="J9" s="7" t="s">
        <v>2</v>
      </c>
      <c r="K9" s="7" t="s">
        <v>147</v>
      </c>
      <c r="L9" s="7">
        <v>3</v>
      </c>
      <c r="M9" s="7">
        <v>1</v>
      </c>
      <c r="N9" s="7" t="s">
        <v>104</v>
      </c>
      <c r="O9" s="7" t="s">
        <v>81</v>
      </c>
      <c r="P9" s="7" t="s">
        <v>82</v>
      </c>
      <c r="Q9" s="7"/>
      <c r="R9" s="11" t="s">
        <v>148</v>
      </c>
      <c r="S9" s="13" t="s">
        <v>19</v>
      </c>
      <c r="T9" s="7"/>
      <c r="U9" s="11" t="s">
        <v>19</v>
      </c>
      <c r="V9" s="11" t="s">
        <v>148</v>
      </c>
      <c r="W9" s="13" t="s">
        <v>149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150</v>
      </c>
      <c r="AD9" t="s">
        <v>6</v>
      </c>
      <c r="AE9" t="s">
        <v>151</v>
      </c>
      <c r="AF9" t="s">
        <v>87</v>
      </c>
      <c r="AG9" t="s">
        <v>75</v>
      </c>
      <c r="AH9" t="s">
        <v>19</v>
      </c>
    </row>
    <row r="10" ht="14.25" customHeight="1" spans="1:34">
      <c r="A10" s="6" t="s">
        <v>152</v>
      </c>
      <c r="B10" s="6" t="s">
        <v>153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154</v>
      </c>
      <c r="H10" s="7" t="s">
        <v>155</v>
      </c>
      <c r="I10" s="7" t="s">
        <v>79</v>
      </c>
      <c r="J10" s="7" t="s">
        <v>2</v>
      </c>
      <c r="K10" s="7" t="s">
        <v>156</v>
      </c>
      <c r="L10" s="7">
        <v>1</v>
      </c>
      <c r="M10" s="7">
        <v>1</v>
      </c>
      <c r="N10" s="7" t="s">
        <v>81</v>
      </c>
      <c r="O10" s="7" t="s">
        <v>81</v>
      </c>
      <c r="P10" s="7" t="s">
        <v>82</v>
      </c>
      <c r="Q10" s="7"/>
      <c r="R10" s="11" t="s">
        <v>157</v>
      </c>
      <c r="S10" s="13" t="s">
        <v>19</v>
      </c>
      <c r="T10" s="7"/>
      <c r="U10" s="11" t="s">
        <v>19</v>
      </c>
      <c r="V10" s="11" t="s">
        <v>157</v>
      </c>
      <c r="W10" s="13" t="s">
        <v>158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159</v>
      </c>
      <c r="AD10" t="s">
        <v>6</v>
      </c>
      <c r="AE10" t="s">
        <v>160</v>
      </c>
      <c r="AF10" t="s">
        <v>87</v>
      </c>
      <c r="AG10" t="s">
        <v>75</v>
      </c>
      <c r="AH10" t="s">
        <v>19</v>
      </c>
    </row>
    <row r="11" ht="14.25" customHeight="1" spans="1:34">
      <c r="A11" s="6" t="s">
        <v>161</v>
      </c>
      <c r="B11" s="6" t="s">
        <v>162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163</v>
      </c>
      <c r="H11" s="7" t="s">
        <v>164</v>
      </c>
      <c r="I11" s="7" t="s">
        <v>79</v>
      </c>
      <c r="J11" s="7" t="s">
        <v>2</v>
      </c>
      <c r="K11" s="7" t="s">
        <v>165</v>
      </c>
      <c r="L11" s="7">
        <v>1</v>
      </c>
      <c r="M11" s="7">
        <v>1</v>
      </c>
      <c r="N11" s="7" t="s">
        <v>81</v>
      </c>
      <c r="O11" s="7" t="s">
        <v>81</v>
      </c>
      <c r="P11" s="7" t="s">
        <v>82</v>
      </c>
      <c r="Q11" s="7"/>
      <c r="R11" s="11" t="s">
        <v>166</v>
      </c>
      <c r="S11" s="13" t="s">
        <v>19</v>
      </c>
      <c r="T11" s="7"/>
      <c r="U11" s="11" t="s">
        <v>19</v>
      </c>
      <c r="V11" s="11" t="s">
        <v>166</v>
      </c>
      <c r="W11" s="13" t="s">
        <v>167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168</v>
      </c>
      <c r="AD11" t="s">
        <v>6</v>
      </c>
      <c r="AE11" t="s">
        <v>169</v>
      </c>
      <c r="AF11" t="s">
        <v>87</v>
      </c>
      <c r="AG11" t="s">
        <v>75</v>
      </c>
      <c r="AH11" t="s">
        <v>19</v>
      </c>
    </row>
    <row r="12" ht="14.25" customHeight="1" spans="1:34">
      <c r="A12" s="6" t="s">
        <v>170</v>
      </c>
      <c r="B12" s="6" t="s">
        <v>171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172</v>
      </c>
      <c r="H12" s="7" t="s">
        <v>173</v>
      </c>
      <c r="I12" s="7" t="s">
        <v>79</v>
      </c>
      <c r="J12" s="7" t="s">
        <v>2</v>
      </c>
      <c r="K12" s="7" t="s">
        <v>174</v>
      </c>
      <c r="L12" s="7">
        <v>1</v>
      </c>
      <c r="M12" s="7">
        <v>1</v>
      </c>
      <c r="N12" s="7" t="s">
        <v>81</v>
      </c>
      <c r="O12" s="7" t="s">
        <v>81</v>
      </c>
      <c r="P12" s="7" t="s">
        <v>82</v>
      </c>
      <c r="Q12" s="7"/>
      <c r="R12" s="11" t="s">
        <v>175</v>
      </c>
      <c r="S12" s="13" t="s">
        <v>19</v>
      </c>
      <c r="T12" s="7"/>
      <c r="U12" s="11" t="s">
        <v>19</v>
      </c>
      <c r="V12" s="11" t="s">
        <v>175</v>
      </c>
      <c r="W12" s="13" t="s">
        <v>176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177</v>
      </c>
      <c r="AD12" t="s">
        <v>6</v>
      </c>
      <c r="AE12" t="s">
        <v>178</v>
      </c>
      <c r="AF12" t="s">
        <v>87</v>
      </c>
      <c r="AG12" t="s">
        <v>75</v>
      </c>
      <c r="AH12" t="s">
        <v>19</v>
      </c>
    </row>
    <row r="13" ht="14.25" customHeight="1" spans="1:34">
      <c r="A13" s="6" t="s">
        <v>179</v>
      </c>
      <c r="B13" s="6" t="s">
        <v>180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181</v>
      </c>
      <c r="H13" s="7" t="s">
        <v>182</v>
      </c>
      <c r="I13" s="7" t="s">
        <v>79</v>
      </c>
      <c r="J13" s="7" t="s">
        <v>2</v>
      </c>
      <c r="K13" s="7" t="s">
        <v>183</v>
      </c>
      <c r="L13" s="7">
        <v>1</v>
      </c>
      <c r="M13" s="7">
        <v>1</v>
      </c>
      <c r="N13" s="7" t="s">
        <v>81</v>
      </c>
      <c r="O13" s="7" t="s">
        <v>81</v>
      </c>
      <c r="P13" s="7" t="s">
        <v>82</v>
      </c>
      <c r="Q13" s="7"/>
      <c r="R13" s="11" t="s">
        <v>184</v>
      </c>
      <c r="S13" s="13" t="s">
        <v>19</v>
      </c>
      <c r="T13" s="7"/>
      <c r="U13" s="11" t="s">
        <v>19</v>
      </c>
      <c r="V13" s="11" t="s">
        <v>184</v>
      </c>
      <c r="W13" s="13" t="s">
        <v>185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186</v>
      </c>
      <c r="AD13" t="s">
        <v>6</v>
      </c>
      <c r="AE13" t="s">
        <v>187</v>
      </c>
      <c r="AF13" t="s">
        <v>87</v>
      </c>
      <c r="AG13" t="s">
        <v>75</v>
      </c>
      <c r="AH13" t="s">
        <v>19</v>
      </c>
    </row>
    <row r="14" ht="14.25" customHeight="1" spans="1:34">
      <c r="A14" s="6" t="s">
        <v>188</v>
      </c>
      <c r="B14" s="6" t="s">
        <v>189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190</v>
      </c>
      <c r="H14" s="7" t="s">
        <v>191</v>
      </c>
      <c r="I14" s="7" t="s">
        <v>79</v>
      </c>
      <c r="J14" s="7" t="s">
        <v>2</v>
      </c>
      <c r="K14" s="7" t="s">
        <v>192</v>
      </c>
      <c r="L14" s="7">
        <v>1</v>
      </c>
      <c r="M14" s="7">
        <v>1</v>
      </c>
      <c r="N14" s="7" t="s">
        <v>81</v>
      </c>
      <c r="O14" s="7" t="s">
        <v>81</v>
      </c>
      <c r="P14" s="7" t="s">
        <v>82</v>
      </c>
      <c r="Q14" s="7"/>
      <c r="R14" s="11" t="s">
        <v>193</v>
      </c>
      <c r="S14" s="13" t="s">
        <v>19</v>
      </c>
      <c r="T14" s="7"/>
      <c r="U14" s="11" t="s">
        <v>19</v>
      </c>
      <c r="V14" s="11" t="s">
        <v>193</v>
      </c>
      <c r="W14" s="13" t="s">
        <v>194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195</v>
      </c>
      <c r="AD14" t="s">
        <v>6</v>
      </c>
      <c r="AE14" t="s">
        <v>196</v>
      </c>
      <c r="AF14" t="s">
        <v>87</v>
      </c>
      <c r="AG14" t="s">
        <v>75</v>
      </c>
      <c r="AH14" t="s">
        <v>19</v>
      </c>
    </row>
    <row r="15" ht="14.25" customHeight="1" spans="1:34">
      <c r="A15" s="6" t="s">
        <v>197</v>
      </c>
      <c r="B15" s="6" t="s">
        <v>198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199</v>
      </c>
      <c r="H15" s="7" t="s">
        <v>200</v>
      </c>
      <c r="I15" s="7" t="s">
        <v>79</v>
      </c>
      <c r="J15" s="7" t="s">
        <v>2</v>
      </c>
      <c r="K15" s="7" t="s">
        <v>201</v>
      </c>
      <c r="L15" s="7">
        <v>1</v>
      </c>
      <c r="M15" s="7">
        <v>1</v>
      </c>
      <c r="N15" s="7" t="s">
        <v>81</v>
      </c>
      <c r="O15" s="7" t="s">
        <v>81</v>
      </c>
      <c r="P15" s="7" t="s">
        <v>82</v>
      </c>
      <c r="Q15" s="7"/>
      <c r="R15" s="11" t="s">
        <v>202</v>
      </c>
      <c r="S15" s="13" t="s">
        <v>19</v>
      </c>
      <c r="T15" s="7"/>
      <c r="U15" s="11" t="s">
        <v>19</v>
      </c>
      <c r="V15" s="11" t="s">
        <v>202</v>
      </c>
      <c r="W15" s="13" t="s">
        <v>203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204</v>
      </c>
      <c r="AD15" t="s">
        <v>6</v>
      </c>
      <c r="AE15" t="s">
        <v>205</v>
      </c>
      <c r="AF15" t="s">
        <v>87</v>
      </c>
      <c r="AG15" t="s">
        <v>75</v>
      </c>
      <c r="AH15" t="s">
        <v>19</v>
      </c>
    </row>
    <row r="16" ht="14.25" customHeight="1" spans="1:34">
      <c r="A16" s="6" t="s">
        <v>206</v>
      </c>
      <c r="B16" s="6" t="s">
        <v>207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208</v>
      </c>
      <c r="H16" s="7" t="s">
        <v>209</v>
      </c>
      <c r="I16" s="7" t="s">
        <v>79</v>
      </c>
      <c r="J16" s="7" t="s">
        <v>2</v>
      </c>
      <c r="K16" s="7" t="s">
        <v>210</v>
      </c>
      <c r="L16" s="7">
        <v>1</v>
      </c>
      <c r="M16" s="7">
        <v>1</v>
      </c>
      <c r="N16" s="7" t="s">
        <v>82</v>
      </c>
      <c r="O16" s="7" t="s">
        <v>211</v>
      </c>
      <c r="P16" s="7" t="s">
        <v>212</v>
      </c>
      <c r="Q16" s="7"/>
      <c r="R16" s="11" t="s">
        <v>213</v>
      </c>
      <c r="S16" s="13" t="s">
        <v>213</v>
      </c>
      <c r="T16" s="7" t="s">
        <v>214</v>
      </c>
      <c r="U16" s="11" t="s">
        <v>19</v>
      </c>
      <c r="V16" s="11" t="s">
        <v>19</v>
      </c>
      <c r="W16" s="13" t="s">
        <v>19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</v>
      </c>
      <c r="AD16" t="s">
        <v>6</v>
      </c>
      <c r="AE16" t="s">
        <v>215</v>
      </c>
      <c r="AF16" t="s">
        <v>87</v>
      </c>
      <c r="AG16" t="s">
        <v>75</v>
      </c>
      <c r="AH16" t="s">
        <v>19</v>
      </c>
    </row>
    <row r="17" ht="14.25" customHeight="1" spans="1:34">
      <c r="A17" s="6" t="s">
        <v>216</v>
      </c>
      <c r="B17" s="6" t="s">
        <v>217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218</v>
      </c>
      <c r="H17" s="7" t="s">
        <v>219</v>
      </c>
      <c r="I17" s="7" t="s">
        <v>79</v>
      </c>
      <c r="J17" s="7" t="s">
        <v>2</v>
      </c>
      <c r="K17" s="7" t="s">
        <v>220</v>
      </c>
      <c r="L17" s="7">
        <v>2</v>
      </c>
      <c r="M17" s="7">
        <v>4</v>
      </c>
      <c r="N17" s="7" t="s">
        <v>82</v>
      </c>
      <c r="O17" s="7" t="s">
        <v>82</v>
      </c>
      <c r="P17" s="7" t="s">
        <v>221</v>
      </c>
      <c r="Q17" s="7"/>
      <c r="R17" s="11" t="s">
        <v>222</v>
      </c>
      <c r="S17" s="13" t="s">
        <v>222</v>
      </c>
      <c r="T17" s="7" t="s">
        <v>223</v>
      </c>
      <c r="U17" s="11" t="s">
        <v>19</v>
      </c>
      <c r="V17" s="11" t="s">
        <v>19</v>
      </c>
      <c r="W17" s="13" t="s">
        <v>19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19</v>
      </c>
      <c r="AD17" t="s">
        <v>6</v>
      </c>
      <c r="AE17" t="s">
        <v>224</v>
      </c>
      <c r="AF17" t="s">
        <v>87</v>
      </c>
      <c r="AG17" t="s">
        <v>75</v>
      </c>
      <c r="AH17" t="s">
        <v>19</v>
      </c>
    </row>
    <row r="18" ht="14.25" customHeight="1" spans="1:34">
      <c r="A18" s="6" t="s">
        <v>225</v>
      </c>
      <c r="B18" s="6" t="s">
        <v>226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227</v>
      </c>
      <c r="H18" s="7" t="s">
        <v>228</v>
      </c>
      <c r="I18" s="7" t="s">
        <v>79</v>
      </c>
      <c r="J18" s="7" t="s">
        <v>2</v>
      </c>
      <c r="K18" s="7" t="s">
        <v>229</v>
      </c>
      <c r="L18" s="7">
        <v>1</v>
      </c>
      <c r="M18" s="7">
        <v>1</v>
      </c>
      <c r="N18" s="7" t="s">
        <v>82</v>
      </c>
      <c r="O18" s="7" t="s">
        <v>82</v>
      </c>
      <c r="P18" s="7" t="s">
        <v>230</v>
      </c>
      <c r="Q18" s="7"/>
      <c r="R18" s="11" t="s">
        <v>231</v>
      </c>
      <c r="S18" s="13" t="s">
        <v>231</v>
      </c>
      <c r="T18" s="7" t="s">
        <v>232</v>
      </c>
      <c r="U18" s="11" t="s">
        <v>19</v>
      </c>
      <c r="V18" s="11" t="s">
        <v>19</v>
      </c>
      <c r="W18" s="13" t="s">
        <v>19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19</v>
      </c>
      <c r="AD18" t="s">
        <v>6</v>
      </c>
      <c r="AE18" t="s">
        <v>108</v>
      </c>
      <c r="AF18" t="s">
        <v>87</v>
      </c>
      <c r="AG18" t="s">
        <v>75</v>
      </c>
      <c r="AH18" t="s">
        <v>19</v>
      </c>
    </row>
    <row r="19" ht="14.25" customHeight="1" spans="1:34">
      <c r="A19" s="6" t="s">
        <v>233</v>
      </c>
      <c r="B19" s="6" t="s">
        <v>234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235</v>
      </c>
      <c r="H19" s="7" t="s">
        <v>236</v>
      </c>
      <c r="I19" s="7" t="s">
        <v>79</v>
      </c>
      <c r="J19" s="7" t="s">
        <v>2</v>
      </c>
      <c r="K19" s="7" t="s">
        <v>237</v>
      </c>
      <c r="L19" s="7">
        <v>1</v>
      </c>
      <c r="M19" s="7">
        <v>2</v>
      </c>
      <c r="N19" s="7" t="s">
        <v>94</v>
      </c>
      <c r="O19" s="7" t="s">
        <v>104</v>
      </c>
      <c r="P19" s="7" t="s">
        <v>82</v>
      </c>
      <c r="Q19" s="7"/>
      <c r="R19" s="11" t="s">
        <v>238</v>
      </c>
      <c r="S19" s="13" t="s">
        <v>19</v>
      </c>
      <c r="T19" s="7"/>
      <c r="U19" s="11" t="s">
        <v>19</v>
      </c>
      <c r="V19" s="11" t="s">
        <v>238</v>
      </c>
      <c r="W19" s="13" t="s">
        <v>239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240</v>
      </c>
      <c r="AD19" t="s">
        <v>6</v>
      </c>
      <c r="AE19" t="s">
        <v>241</v>
      </c>
      <c r="AF19" t="s">
        <v>87</v>
      </c>
      <c r="AG19" t="s">
        <v>75</v>
      </c>
      <c r="AH19" t="s">
        <v>19</v>
      </c>
    </row>
    <row r="20" ht="14.25" customHeight="1" spans="1:34">
      <c r="A20" s="6" t="s">
        <v>242</v>
      </c>
      <c r="B20" s="6" t="s">
        <v>243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244</v>
      </c>
      <c r="H20" s="7" t="s">
        <v>245</v>
      </c>
      <c r="I20" s="7" t="s">
        <v>79</v>
      </c>
      <c r="J20" s="7" t="s">
        <v>2</v>
      </c>
      <c r="K20" s="7" t="s">
        <v>246</v>
      </c>
      <c r="L20" s="7">
        <v>1</v>
      </c>
      <c r="M20" s="7">
        <v>1</v>
      </c>
      <c r="N20" s="7" t="s">
        <v>247</v>
      </c>
      <c r="O20" s="7" t="s">
        <v>82</v>
      </c>
      <c r="P20" s="7" t="s">
        <v>230</v>
      </c>
      <c r="Q20" s="7"/>
      <c r="R20" s="11" t="s">
        <v>248</v>
      </c>
      <c r="S20" s="13" t="s">
        <v>19</v>
      </c>
      <c r="T20" s="7"/>
      <c r="U20" s="11" t="s">
        <v>19</v>
      </c>
      <c r="V20" s="11" t="s">
        <v>248</v>
      </c>
      <c r="W20" s="13" t="s">
        <v>249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168</v>
      </c>
      <c r="AD20" t="s">
        <v>6</v>
      </c>
      <c r="AE20" t="s">
        <v>250</v>
      </c>
      <c r="AF20" t="s">
        <v>87</v>
      </c>
      <c r="AG20" t="s">
        <v>75</v>
      </c>
      <c r="AH20" t="s">
        <v>19</v>
      </c>
    </row>
    <row r="21" ht="14.25" customHeight="1" spans="1:34">
      <c r="A21" s="6" t="s">
        <v>251</v>
      </c>
      <c r="B21" s="6" t="s">
        <v>252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244</v>
      </c>
      <c r="H21" s="7" t="s">
        <v>245</v>
      </c>
      <c r="I21" s="7" t="s">
        <v>79</v>
      </c>
      <c r="J21" s="7" t="s">
        <v>2</v>
      </c>
      <c r="K21" s="7" t="s">
        <v>253</v>
      </c>
      <c r="L21" s="7">
        <v>1</v>
      </c>
      <c r="M21" s="7">
        <v>1</v>
      </c>
      <c r="N21" s="7" t="s">
        <v>247</v>
      </c>
      <c r="O21" s="7" t="s">
        <v>82</v>
      </c>
      <c r="P21" s="7" t="s">
        <v>230</v>
      </c>
      <c r="Q21" s="7"/>
      <c r="R21" s="11" t="s">
        <v>248</v>
      </c>
      <c r="S21" s="13" t="s">
        <v>19</v>
      </c>
      <c r="T21" s="7"/>
      <c r="U21" s="11" t="s">
        <v>19</v>
      </c>
      <c r="V21" s="11" t="s">
        <v>248</v>
      </c>
      <c r="W21" s="13" t="s">
        <v>249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168</v>
      </c>
      <c r="AD21" t="s">
        <v>6</v>
      </c>
      <c r="AE21" t="s">
        <v>250</v>
      </c>
      <c r="AF21" t="s">
        <v>87</v>
      </c>
      <c r="AG21" t="s">
        <v>75</v>
      </c>
      <c r="AH21" t="s">
        <v>19</v>
      </c>
    </row>
    <row r="22" ht="14.25" customHeight="1" spans="1:34">
      <c r="A22" s="6" t="s">
        <v>254</v>
      </c>
      <c r="B22" s="6" t="s">
        <v>255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256</v>
      </c>
      <c r="H22" s="7" t="s">
        <v>257</v>
      </c>
      <c r="I22" s="7" t="s">
        <v>79</v>
      </c>
      <c r="J22" s="7" t="s">
        <v>2</v>
      </c>
      <c r="K22" s="7" t="s">
        <v>258</v>
      </c>
      <c r="L22" s="7">
        <v>1</v>
      </c>
      <c r="M22" s="7">
        <v>5</v>
      </c>
      <c r="N22" s="7" t="s">
        <v>259</v>
      </c>
      <c r="O22" s="7" t="s">
        <v>138</v>
      </c>
      <c r="P22" s="7" t="s">
        <v>230</v>
      </c>
      <c r="Q22" s="7"/>
      <c r="R22" s="11" t="s">
        <v>260</v>
      </c>
      <c r="S22" s="13" t="s">
        <v>19</v>
      </c>
      <c r="T22" s="7"/>
      <c r="U22" s="11" t="s">
        <v>19</v>
      </c>
      <c r="V22" s="11" t="s">
        <v>260</v>
      </c>
      <c r="W22" s="13" t="s">
        <v>261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262</v>
      </c>
      <c r="AD22" t="s">
        <v>6</v>
      </c>
      <c r="AE22" t="s">
        <v>263</v>
      </c>
      <c r="AF22" t="s">
        <v>87</v>
      </c>
      <c r="AG22" t="s">
        <v>75</v>
      </c>
      <c r="AH22" t="s">
        <v>19</v>
      </c>
    </row>
    <row r="23" ht="14.25" customHeight="1" spans="1:34">
      <c r="A23" s="6" t="s">
        <v>264</v>
      </c>
      <c r="B23" s="6" t="s">
        <v>265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90</v>
      </c>
      <c r="H23" s="7" t="s">
        <v>91</v>
      </c>
      <c r="I23" s="7" t="s">
        <v>79</v>
      </c>
      <c r="J23" s="7" t="s">
        <v>2</v>
      </c>
      <c r="K23" s="7" t="s">
        <v>266</v>
      </c>
      <c r="L23" s="7">
        <v>1</v>
      </c>
      <c r="M23" s="7">
        <v>5</v>
      </c>
      <c r="N23" s="7" t="s">
        <v>259</v>
      </c>
      <c r="O23" s="7" t="s">
        <v>138</v>
      </c>
      <c r="P23" s="7" t="s">
        <v>230</v>
      </c>
      <c r="Q23" s="7"/>
      <c r="R23" s="11" t="s">
        <v>267</v>
      </c>
      <c r="S23" s="13" t="s">
        <v>19</v>
      </c>
      <c r="T23" s="7"/>
      <c r="U23" s="11" t="s">
        <v>19</v>
      </c>
      <c r="V23" s="11" t="s">
        <v>267</v>
      </c>
      <c r="W23" s="13" t="s">
        <v>268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269</v>
      </c>
      <c r="AD23" t="s">
        <v>6</v>
      </c>
      <c r="AE23" t="s">
        <v>270</v>
      </c>
      <c r="AF23" t="s">
        <v>87</v>
      </c>
      <c r="AG23" t="s">
        <v>75</v>
      </c>
      <c r="AH23" t="s">
        <v>19</v>
      </c>
    </row>
    <row r="24" ht="14.25" customHeight="1" spans="1:34">
      <c r="A24" s="6" t="s">
        <v>271</v>
      </c>
      <c r="B24" s="6" t="s">
        <v>272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111</v>
      </c>
      <c r="H24" s="7" t="s">
        <v>112</v>
      </c>
      <c r="I24" s="7" t="s">
        <v>79</v>
      </c>
      <c r="J24" s="7" t="s">
        <v>2</v>
      </c>
      <c r="K24" s="7" t="s">
        <v>113</v>
      </c>
      <c r="L24" s="7">
        <v>1</v>
      </c>
      <c r="M24" s="7">
        <v>1</v>
      </c>
      <c r="N24" s="7" t="s">
        <v>82</v>
      </c>
      <c r="O24" s="7" t="s">
        <v>82</v>
      </c>
      <c r="P24" s="7" t="s">
        <v>230</v>
      </c>
      <c r="Q24" s="7"/>
      <c r="R24" s="11" t="s">
        <v>273</v>
      </c>
      <c r="S24" s="13" t="s">
        <v>19</v>
      </c>
      <c r="T24" s="7"/>
      <c r="U24" s="11" t="s">
        <v>19</v>
      </c>
      <c r="V24" s="11" t="s">
        <v>273</v>
      </c>
      <c r="W24" s="13" t="s">
        <v>274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275</v>
      </c>
      <c r="AD24" t="s">
        <v>6</v>
      </c>
      <c r="AE24" t="s">
        <v>117</v>
      </c>
      <c r="AF24" t="s">
        <v>87</v>
      </c>
      <c r="AG24" t="s">
        <v>75</v>
      </c>
      <c r="AH24" t="s">
        <v>19</v>
      </c>
    </row>
    <row r="25" ht="14.25" customHeight="1" spans="1:34">
      <c r="A25" s="6" t="s">
        <v>276</v>
      </c>
      <c r="B25" s="6" t="s">
        <v>277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278</v>
      </c>
      <c r="H25" s="7" t="s">
        <v>279</v>
      </c>
      <c r="I25" s="7" t="s">
        <v>79</v>
      </c>
      <c r="J25" s="7" t="s">
        <v>2</v>
      </c>
      <c r="K25" s="7" t="s">
        <v>280</v>
      </c>
      <c r="L25" s="7">
        <v>1</v>
      </c>
      <c r="M25" s="7">
        <v>1</v>
      </c>
      <c r="N25" s="7" t="s">
        <v>82</v>
      </c>
      <c r="O25" s="7" t="s">
        <v>82</v>
      </c>
      <c r="P25" s="7" t="s">
        <v>230</v>
      </c>
      <c r="Q25" s="7"/>
      <c r="R25" s="11" t="s">
        <v>281</v>
      </c>
      <c r="S25" s="13" t="s">
        <v>19</v>
      </c>
      <c r="T25" s="7"/>
      <c r="U25" s="11" t="s">
        <v>19</v>
      </c>
      <c r="V25" s="11" t="s">
        <v>281</v>
      </c>
      <c r="W25" s="13" t="s">
        <v>149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282</v>
      </c>
      <c r="AD25" t="s">
        <v>6</v>
      </c>
      <c r="AE25" t="s">
        <v>160</v>
      </c>
      <c r="AF25" t="s">
        <v>87</v>
      </c>
      <c r="AG25" t="s">
        <v>75</v>
      </c>
      <c r="AH25" t="s">
        <v>19</v>
      </c>
    </row>
    <row r="26" ht="14.25" customHeight="1" spans="1:34">
      <c r="A26" s="6" t="s">
        <v>283</v>
      </c>
      <c r="B26" s="6" t="s">
        <v>284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285</v>
      </c>
      <c r="H26" s="7" t="s">
        <v>286</v>
      </c>
      <c r="I26" s="7" t="s">
        <v>79</v>
      </c>
      <c r="J26" s="7" t="s">
        <v>2</v>
      </c>
      <c r="K26" s="7" t="s">
        <v>287</v>
      </c>
      <c r="L26" s="7">
        <v>1</v>
      </c>
      <c r="M26" s="7">
        <v>2</v>
      </c>
      <c r="N26" s="7" t="s">
        <v>288</v>
      </c>
      <c r="O26" s="7" t="s">
        <v>81</v>
      </c>
      <c r="P26" s="7" t="s">
        <v>230</v>
      </c>
      <c r="Q26" s="7"/>
      <c r="R26" s="11" t="s">
        <v>289</v>
      </c>
      <c r="S26" s="13" t="s">
        <v>19</v>
      </c>
      <c r="T26" s="7"/>
      <c r="U26" s="11" t="s">
        <v>19</v>
      </c>
      <c r="V26" s="11" t="s">
        <v>289</v>
      </c>
      <c r="W26" s="13" t="s">
        <v>290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291</v>
      </c>
      <c r="AD26" t="s">
        <v>6</v>
      </c>
      <c r="AE26" t="s">
        <v>270</v>
      </c>
      <c r="AF26" t="s">
        <v>87</v>
      </c>
      <c r="AG26" t="s">
        <v>75</v>
      </c>
      <c r="AH26" t="s">
        <v>19</v>
      </c>
    </row>
    <row r="27" ht="14.25" customHeight="1" spans="1:34">
      <c r="A27" s="6" t="s">
        <v>292</v>
      </c>
      <c r="B27" s="6" t="s">
        <v>293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294</v>
      </c>
      <c r="H27" s="7" t="s">
        <v>295</v>
      </c>
      <c r="I27" s="7" t="s">
        <v>79</v>
      </c>
      <c r="J27" s="7" t="s">
        <v>2</v>
      </c>
      <c r="K27" s="7" t="s">
        <v>296</v>
      </c>
      <c r="L27" s="7">
        <v>1</v>
      </c>
      <c r="M27" s="7">
        <v>3</v>
      </c>
      <c r="N27" s="7" t="s">
        <v>297</v>
      </c>
      <c r="O27" s="7" t="s">
        <v>104</v>
      </c>
      <c r="P27" s="7" t="s">
        <v>230</v>
      </c>
      <c r="Q27" s="7"/>
      <c r="R27" s="11" t="s">
        <v>298</v>
      </c>
      <c r="S27" s="13" t="s">
        <v>19</v>
      </c>
      <c r="T27" s="7"/>
      <c r="U27" s="11" t="s">
        <v>19</v>
      </c>
      <c r="V27" s="11" t="s">
        <v>298</v>
      </c>
      <c r="W27" s="13" t="s">
        <v>299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300</v>
      </c>
      <c r="AD27" t="s">
        <v>6</v>
      </c>
      <c r="AE27" t="s">
        <v>270</v>
      </c>
      <c r="AF27" t="s">
        <v>87</v>
      </c>
      <c r="AG27" t="s">
        <v>75</v>
      </c>
      <c r="AH27" t="s">
        <v>19</v>
      </c>
    </row>
    <row r="28" ht="14.25" customHeight="1" spans="1:34">
      <c r="A28" s="6" t="s">
        <v>301</v>
      </c>
      <c r="B28" s="6" t="s">
        <v>302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303</v>
      </c>
      <c r="H28" s="7" t="s">
        <v>304</v>
      </c>
      <c r="I28" s="7" t="s">
        <v>79</v>
      </c>
      <c r="J28" s="7" t="s">
        <v>2</v>
      </c>
      <c r="K28" s="7" t="s">
        <v>305</v>
      </c>
      <c r="L28" s="7">
        <v>1</v>
      </c>
      <c r="M28" s="7">
        <v>1</v>
      </c>
      <c r="N28" s="7" t="s">
        <v>306</v>
      </c>
      <c r="O28" s="7" t="s">
        <v>82</v>
      </c>
      <c r="P28" s="7" t="s">
        <v>230</v>
      </c>
      <c r="Q28" s="7"/>
      <c r="R28" s="11" t="s">
        <v>307</v>
      </c>
      <c r="S28" s="13" t="s">
        <v>19</v>
      </c>
      <c r="T28" s="7"/>
      <c r="U28" s="11" t="s">
        <v>19</v>
      </c>
      <c r="V28" s="11" t="s">
        <v>307</v>
      </c>
      <c r="W28" s="13" t="s">
        <v>308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309</v>
      </c>
      <c r="AD28" t="s">
        <v>6</v>
      </c>
      <c r="AE28" t="s">
        <v>310</v>
      </c>
      <c r="AF28" t="s">
        <v>87</v>
      </c>
      <c r="AG28" t="s">
        <v>75</v>
      </c>
      <c r="AH28" t="s">
        <v>19</v>
      </c>
    </row>
    <row r="29" ht="14.25" customHeight="1" spans="1:34">
      <c r="A29" s="6" t="s">
        <v>311</v>
      </c>
      <c r="B29" s="6" t="s">
        <v>312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313</v>
      </c>
      <c r="H29" s="7" t="s">
        <v>314</v>
      </c>
      <c r="I29" s="7" t="s">
        <v>79</v>
      </c>
      <c r="J29" s="7" t="s">
        <v>2</v>
      </c>
      <c r="K29" s="7" t="s">
        <v>315</v>
      </c>
      <c r="L29" s="7">
        <v>1</v>
      </c>
      <c r="M29" s="7">
        <v>3</v>
      </c>
      <c r="N29" s="7" t="s">
        <v>104</v>
      </c>
      <c r="O29" s="7" t="s">
        <v>104</v>
      </c>
      <c r="P29" s="7" t="s">
        <v>230</v>
      </c>
      <c r="Q29" s="7"/>
      <c r="R29" s="11" t="s">
        <v>316</v>
      </c>
      <c r="S29" s="13" t="s">
        <v>19</v>
      </c>
      <c r="T29" s="7"/>
      <c r="U29" s="11" t="s">
        <v>19</v>
      </c>
      <c r="V29" s="11" t="s">
        <v>316</v>
      </c>
      <c r="W29" s="13" t="s">
        <v>317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318</v>
      </c>
      <c r="AD29" t="s">
        <v>6</v>
      </c>
      <c r="AE29" t="s">
        <v>319</v>
      </c>
      <c r="AF29" t="s">
        <v>87</v>
      </c>
      <c r="AG29" t="s">
        <v>75</v>
      </c>
      <c r="AH29" t="s">
        <v>19</v>
      </c>
    </row>
    <row r="30" ht="14.25" customHeight="1" spans="1:34">
      <c r="A30" s="6" t="s">
        <v>320</v>
      </c>
      <c r="B30" s="6" t="s">
        <v>321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322</v>
      </c>
      <c r="H30" s="7" t="s">
        <v>323</v>
      </c>
      <c r="I30" s="7" t="s">
        <v>79</v>
      </c>
      <c r="J30" s="7" t="s">
        <v>2</v>
      </c>
      <c r="K30" s="7" t="s">
        <v>324</v>
      </c>
      <c r="L30" s="7">
        <v>1</v>
      </c>
      <c r="M30" s="7">
        <v>3</v>
      </c>
      <c r="N30" s="7" t="s">
        <v>104</v>
      </c>
      <c r="O30" s="7" t="s">
        <v>104</v>
      </c>
      <c r="P30" s="7" t="s">
        <v>230</v>
      </c>
      <c r="Q30" s="7"/>
      <c r="R30" s="11" t="s">
        <v>325</v>
      </c>
      <c r="S30" s="13" t="s">
        <v>19</v>
      </c>
      <c r="T30" s="7"/>
      <c r="U30" s="11" t="s">
        <v>19</v>
      </c>
      <c r="V30" s="11" t="s">
        <v>325</v>
      </c>
      <c r="W30" s="13" t="s">
        <v>326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327</v>
      </c>
      <c r="AD30" t="s">
        <v>6</v>
      </c>
      <c r="AE30" t="s">
        <v>328</v>
      </c>
      <c r="AF30" t="s">
        <v>87</v>
      </c>
      <c r="AG30" t="s">
        <v>75</v>
      </c>
      <c r="AH30" t="s">
        <v>19</v>
      </c>
    </row>
    <row r="31" ht="14.25" customHeight="1" spans="1:34">
      <c r="A31" s="6" t="s">
        <v>329</v>
      </c>
      <c r="B31" s="6" t="s">
        <v>330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331</v>
      </c>
      <c r="H31" s="7" t="s">
        <v>332</v>
      </c>
      <c r="I31" s="7" t="s">
        <v>79</v>
      </c>
      <c r="J31" s="7" t="s">
        <v>2</v>
      </c>
      <c r="K31" s="7" t="s">
        <v>333</v>
      </c>
      <c r="L31" s="7">
        <v>1</v>
      </c>
      <c r="M31" s="7">
        <v>3</v>
      </c>
      <c r="N31" s="7" t="s">
        <v>334</v>
      </c>
      <c r="O31" s="7" t="s">
        <v>104</v>
      </c>
      <c r="P31" s="7" t="s">
        <v>230</v>
      </c>
      <c r="Q31" s="7"/>
      <c r="R31" s="11" t="s">
        <v>335</v>
      </c>
      <c r="S31" s="13" t="s">
        <v>19</v>
      </c>
      <c r="T31" s="7"/>
      <c r="U31" s="11" t="s">
        <v>19</v>
      </c>
      <c r="V31" s="11" t="s">
        <v>335</v>
      </c>
      <c r="W31" s="13" t="s">
        <v>336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337</v>
      </c>
      <c r="AD31" t="s">
        <v>6</v>
      </c>
      <c r="AE31" t="s">
        <v>338</v>
      </c>
      <c r="AF31" t="s">
        <v>87</v>
      </c>
      <c r="AG31" t="s">
        <v>75</v>
      </c>
      <c r="AH31" t="s">
        <v>19</v>
      </c>
    </row>
    <row r="32" ht="14.25" customHeight="1" spans="1:34">
      <c r="A32" s="6" t="s">
        <v>339</v>
      </c>
      <c r="B32" s="6" t="s">
        <v>340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341</v>
      </c>
      <c r="H32" s="7" t="s">
        <v>342</v>
      </c>
      <c r="I32" s="7" t="s">
        <v>79</v>
      </c>
      <c r="J32" s="7" t="s">
        <v>2</v>
      </c>
      <c r="K32" s="7" t="s">
        <v>343</v>
      </c>
      <c r="L32" s="7">
        <v>1</v>
      </c>
      <c r="M32" s="7">
        <v>3</v>
      </c>
      <c r="N32" s="7" t="s">
        <v>138</v>
      </c>
      <c r="O32" s="7" t="s">
        <v>104</v>
      </c>
      <c r="P32" s="7" t="s">
        <v>230</v>
      </c>
      <c r="Q32" s="7"/>
      <c r="R32" s="11" t="s">
        <v>344</v>
      </c>
      <c r="S32" s="13" t="s">
        <v>19</v>
      </c>
      <c r="T32" s="7"/>
      <c r="U32" s="11" t="s">
        <v>19</v>
      </c>
      <c r="V32" s="11" t="s">
        <v>344</v>
      </c>
      <c r="W32" s="13" t="s">
        <v>345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346</v>
      </c>
      <c r="AD32" t="s">
        <v>6</v>
      </c>
      <c r="AE32" t="s">
        <v>347</v>
      </c>
      <c r="AF32" t="s">
        <v>87</v>
      </c>
      <c r="AG32" t="s">
        <v>75</v>
      </c>
      <c r="AH32" t="s">
        <v>19</v>
      </c>
    </row>
    <row r="33" ht="14.25" customHeight="1" spans="1:34">
      <c r="A33" s="6" t="s">
        <v>348</v>
      </c>
      <c r="B33" s="6" t="s">
        <v>349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350</v>
      </c>
      <c r="H33" s="7" t="s">
        <v>351</v>
      </c>
      <c r="I33" s="7" t="s">
        <v>79</v>
      </c>
      <c r="J33" s="7" t="s">
        <v>2</v>
      </c>
      <c r="K33" s="7" t="s">
        <v>352</v>
      </c>
      <c r="L33" s="7">
        <v>1</v>
      </c>
      <c r="M33" s="7">
        <v>2</v>
      </c>
      <c r="N33" s="7" t="s">
        <v>81</v>
      </c>
      <c r="O33" s="7" t="s">
        <v>81</v>
      </c>
      <c r="P33" s="7" t="s">
        <v>230</v>
      </c>
      <c r="Q33" s="7"/>
      <c r="R33" s="11" t="s">
        <v>353</v>
      </c>
      <c r="S33" s="13" t="s">
        <v>19</v>
      </c>
      <c r="T33" s="7"/>
      <c r="U33" s="11" t="s">
        <v>19</v>
      </c>
      <c r="V33" s="11" t="s">
        <v>353</v>
      </c>
      <c r="W33" s="13" t="s">
        <v>167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354</v>
      </c>
      <c r="AD33" t="s">
        <v>6</v>
      </c>
      <c r="AE33" t="s">
        <v>355</v>
      </c>
      <c r="AF33" t="s">
        <v>87</v>
      </c>
      <c r="AG33" t="s">
        <v>75</v>
      </c>
      <c r="AH33" t="s">
        <v>19</v>
      </c>
    </row>
    <row r="34" ht="14.25" customHeight="1" spans="1:34">
      <c r="A34" s="6" t="s">
        <v>356</v>
      </c>
      <c r="B34" s="6" t="s">
        <v>357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358</v>
      </c>
      <c r="H34" s="7" t="s">
        <v>359</v>
      </c>
      <c r="I34" s="7" t="s">
        <v>79</v>
      </c>
      <c r="J34" s="7" t="s">
        <v>2</v>
      </c>
      <c r="K34" s="7" t="s">
        <v>360</v>
      </c>
      <c r="L34" s="7">
        <v>1</v>
      </c>
      <c r="M34" s="7">
        <v>1</v>
      </c>
      <c r="N34" s="7" t="s">
        <v>81</v>
      </c>
      <c r="O34" s="7" t="s">
        <v>82</v>
      </c>
      <c r="P34" s="7" t="s">
        <v>230</v>
      </c>
      <c r="Q34" s="7"/>
      <c r="R34" s="11" t="s">
        <v>361</v>
      </c>
      <c r="S34" s="13" t="s">
        <v>19</v>
      </c>
      <c r="T34" s="7"/>
      <c r="U34" s="11" t="s">
        <v>19</v>
      </c>
      <c r="V34" s="11" t="s">
        <v>361</v>
      </c>
      <c r="W34" s="13" t="s">
        <v>362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363</v>
      </c>
      <c r="AD34" t="s">
        <v>6</v>
      </c>
      <c r="AE34" t="s">
        <v>364</v>
      </c>
      <c r="AF34" t="s">
        <v>87</v>
      </c>
      <c r="AG34" t="s">
        <v>75</v>
      </c>
      <c r="AH34" t="s">
        <v>19</v>
      </c>
    </row>
    <row r="35" ht="14.25" customHeight="1" spans="1:34">
      <c r="A35" s="6" t="s">
        <v>365</v>
      </c>
      <c r="B35" s="6" t="s">
        <v>366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367</v>
      </c>
      <c r="H35" s="7" t="s">
        <v>368</v>
      </c>
      <c r="I35" s="7" t="s">
        <v>79</v>
      </c>
      <c r="J35" s="7" t="s">
        <v>2</v>
      </c>
      <c r="K35" s="7" t="s">
        <v>369</v>
      </c>
      <c r="L35" s="7">
        <v>1</v>
      </c>
      <c r="M35" s="7">
        <v>1</v>
      </c>
      <c r="N35" s="7" t="s">
        <v>82</v>
      </c>
      <c r="O35" s="7" t="s">
        <v>82</v>
      </c>
      <c r="P35" s="7" t="s">
        <v>230</v>
      </c>
      <c r="Q35" s="7"/>
      <c r="R35" s="11" t="s">
        <v>370</v>
      </c>
      <c r="S35" s="13" t="s">
        <v>19</v>
      </c>
      <c r="T35" s="7"/>
      <c r="U35" s="11" t="s">
        <v>19</v>
      </c>
      <c r="V35" s="11" t="s">
        <v>370</v>
      </c>
      <c r="W35" s="13" t="s">
        <v>184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371</v>
      </c>
      <c r="AD35" t="s">
        <v>6</v>
      </c>
      <c r="AE35" t="s">
        <v>372</v>
      </c>
      <c r="AF35" t="s">
        <v>87</v>
      </c>
      <c r="AG35" t="s">
        <v>75</v>
      </c>
      <c r="AH35" t="s">
        <v>19</v>
      </c>
    </row>
    <row r="36" ht="14.25" customHeight="1" spans="1:34">
      <c r="A36" s="6" t="s">
        <v>373</v>
      </c>
      <c r="B36" s="6" t="s">
        <v>374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375</v>
      </c>
      <c r="H36" s="7" t="s">
        <v>376</v>
      </c>
      <c r="I36" s="7" t="s">
        <v>79</v>
      </c>
      <c r="J36" s="7" t="s">
        <v>2</v>
      </c>
      <c r="K36" s="7" t="s">
        <v>377</v>
      </c>
      <c r="L36" s="7">
        <v>1</v>
      </c>
      <c r="M36" s="7">
        <v>1</v>
      </c>
      <c r="N36" s="7" t="s">
        <v>82</v>
      </c>
      <c r="O36" s="7" t="s">
        <v>82</v>
      </c>
      <c r="P36" s="7" t="s">
        <v>230</v>
      </c>
      <c r="Q36" s="7"/>
      <c r="R36" s="11" t="s">
        <v>378</v>
      </c>
      <c r="S36" s="13" t="s">
        <v>19</v>
      </c>
      <c r="T36" s="7"/>
      <c r="U36" s="11" t="s">
        <v>19</v>
      </c>
      <c r="V36" s="11" t="s">
        <v>378</v>
      </c>
      <c r="W36" s="13" t="s">
        <v>122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379</v>
      </c>
      <c r="AD36" t="s">
        <v>6</v>
      </c>
      <c r="AE36" t="s">
        <v>380</v>
      </c>
      <c r="AF36" t="s">
        <v>87</v>
      </c>
      <c r="AG36" t="s">
        <v>75</v>
      </c>
      <c r="AH36" t="s">
        <v>19</v>
      </c>
    </row>
    <row r="37" ht="14.25" customHeight="1" spans="1:34">
      <c r="A37" s="6" t="s">
        <v>381</v>
      </c>
      <c r="B37" s="6" t="s">
        <v>382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383</v>
      </c>
      <c r="H37" s="7" t="s">
        <v>384</v>
      </c>
      <c r="I37" s="7" t="s">
        <v>79</v>
      </c>
      <c r="J37" s="7" t="s">
        <v>2</v>
      </c>
      <c r="K37" s="7" t="s">
        <v>385</v>
      </c>
      <c r="L37" s="7">
        <v>1</v>
      </c>
      <c r="M37" s="7">
        <v>4</v>
      </c>
      <c r="N37" s="7" t="s">
        <v>81</v>
      </c>
      <c r="O37" s="7" t="s">
        <v>230</v>
      </c>
      <c r="P37" s="7" t="s">
        <v>386</v>
      </c>
      <c r="Q37" s="7"/>
      <c r="R37" s="11" t="s">
        <v>387</v>
      </c>
      <c r="S37" s="13" t="s">
        <v>387</v>
      </c>
      <c r="T37" s="7" t="s">
        <v>388</v>
      </c>
      <c r="U37" s="11" t="s">
        <v>19</v>
      </c>
      <c r="V37" s="11" t="s">
        <v>19</v>
      </c>
      <c r="W37" s="13" t="s">
        <v>19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19</v>
      </c>
      <c r="AD37" t="s">
        <v>6</v>
      </c>
      <c r="AE37" t="s">
        <v>160</v>
      </c>
      <c r="AF37" t="s">
        <v>87</v>
      </c>
      <c r="AG37" t="s">
        <v>75</v>
      </c>
      <c r="AH37" t="s">
        <v>19</v>
      </c>
    </row>
    <row r="38" ht="14.25" customHeight="1" spans="1:34">
      <c r="A38" s="6" t="s">
        <v>389</v>
      </c>
      <c r="B38" s="6" t="s">
        <v>390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391</v>
      </c>
      <c r="H38" s="7" t="s">
        <v>392</v>
      </c>
      <c r="I38" s="7" t="s">
        <v>79</v>
      </c>
      <c r="J38" s="7" t="s">
        <v>2</v>
      </c>
      <c r="K38" s="7" t="s">
        <v>393</v>
      </c>
      <c r="L38" s="7">
        <v>1</v>
      </c>
      <c r="M38" s="7">
        <v>2</v>
      </c>
      <c r="N38" s="7" t="s">
        <v>81</v>
      </c>
      <c r="O38" s="7" t="s">
        <v>82</v>
      </c>
      <c r="P38" s="7" t="s">
        <v>394</v>
      </c>
      <c r="Q38" s="7"/>
      <c r="R38" s="11" t="s">
        <v>395</v>
      </c>
      <c r="S38" s="13" t="s">
        <v>19</v>
      </c>
      <c r="T38" s="7"/>
      <c r="U38" s="11" t="s">
        <v>19</v>
      </c>
      <c r="V38" s="11" t="s">
        <v>395</v>
      </c>
      <c r="W38" s="13" t="s">
        <v>140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396</v>
      </c>
      <c r="AD38" t="s">
        <v>6</v>
      </c>
      <c r="AE38" t="s">
        <v>397</v>
      </c>
      <c r="AF38" t="s">
        <v>87</v>
      </c>
      <c r="AG38" t="s">
        <v>75</v>
      </c>
      <c r="AH38" t="s">
        <v>19</v>
      </c>
    </row>
    <row r="39" ht="14.25" customHeight="1" spans="1:34">
      <c r="A39" s="6" t="s">
        <v>398</v>
      </c>
      <c r="B39" s="6" t="s">
        <v>399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400</v>
      </c>
      <c r="H39" s="7" t="s">
        <v>401</v>
      </c>
      <c r="I39" s="7" t="s">
        <v>79</v>
      </c>
      <c r="J39" s="7" t="s">
        <v>2</v>
      </c>
      <c r="K39" s="7" t="s">
        <v>402</v>
      </c>
      <c r="L39" s="7">
        <v>1</v>
      </c>
      <c r="M39" s="7">
        <v>2</v>
      </c>
      <c r="N39" s="7" t="s">
        <v>82</v>
      </c>
      <c r="O39" s="7" t="s">
        <v>82</v>
      </c>
      <c r="P39" s="7" t="s">
        <v>394</v>
      </c>
      <c r="Q39" s="7"/>
      <c r="R39" s="11" t="s">
        <v>403</v>
      </c>
      <c r="S39" s="13" t="s">
        <v>19</v>
      </c>
      <c r="T39" s="7"/>
      <c r="U39" s="11" t="s">
        <v>19</v>
      </c>
      <c r="V39" s="11" t="s">
        <v>403</v>
      </c>
      <c r="W39" s="13" t="s">
        <v>404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405</v>
      </c>
      <c r="AD39" t="s">
        <v>6</v>
      </c>
      <c r="AE39" t="s">
        <v>241</v>
      </c>
      <c r="AF39" t="s">
        <v>87</v>
      </c>
      <c r="AG39" t="s">
        <v>75</v>
      </c>
      <c r="AH39" t="s">
        <v>19</v>
      </c>
    </row>
    <row r="40" ht="14.25" customHeight="1" spans="1:34">
      <c r="A40" s="6" t="s">
        <v>406</v>
      </c>
      <c r="B40" s="6" t="s">
        <v>407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408</v>
      </c>
      <c r="H40" s="7" t="s">
        <v>409</v>
      </c>
      <c r="I40" s="7" t="s">
        <v>79</v>
      </c>
      <c r="J40" s="7" t="s">
        <v>2</v>
      </c>
      <c r="K40" s="7" t="s">
        <v>410</v>
      </c>
      <c r="L40" s="7">
        <v>1</v>
      </c>
      <c r="M40" s="7">
        <v>3</v>
      </c>
      <c r="N40" s="7" t="s">
        <v>411</v>
      </c>
      <c r="O40" s="7" t="s">
        <v>81</v>
      </c>
      <c r="P40" s="7" t="s">
        <v>394</v>
      </c>
      <c r="Q40" s="7"/>
      <c r="R40" s="11" t="s">
        <v>412</v>
      </c>
      <c r="S40" s="13" t="s">
        <v>19</v>
      </c>
      <c r="T40" s="7"/>
      <c r="U40" s="11" t="s">
        <v>19</v>
      </c>
      <c r="V40" s="11" t="s">
        <v>412</v>
      </c>
      <c r="W40" s="13" t="s">
        <v>413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414</v>
      </c>
      <c r="AD40" t="s">
        <v>6</v>
      </c>
      <c r="AE40" t="s">
        <v>415</v>
      </c>
      <c r="AF40" t="s">
        <v>87</v>
      </c>
      <c r="AG40" t="s">
        <v>75</v>
      </c>
      <c r="AH40" t="s">
        <v>19</v>
      </c>
    </row>
    <row r="41" ht="14.25" customHeight="1" spans="1:34">
      <c r="A41" s="6" t="s">
        <v>416</v>
      </c>
      <c r="B41" s="6" t="s">
        <v>417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418</v>
      </c>
      <c r="H41" s="7" t="s">
        <v>419</v>
      </c>
      <c r="I41" s="7" t="s">
        <v>79</v>
      </c>
      <c r="J41" s="7" t="s">
        <v>2</v>
      </c>
      <c r="K41" s="7" t="s">
        <v>420</v>
      </c>
      <c r="L41" s="7">
        <v>1</v>
      </c>
      <c r="M41" s="7">
        <v>1</v>
      </c>
      <c r="N41" s="7" t="s">
        <v>82</v>
      </c>
      <c r="O41" s="7" t="s">
        <v>230</v>
      </c>
      <c r="P41" s="7" t="s">
        <v>394</v>
      </c>
      <c r="Q41" s="7"/>
      <c r="R41" s="11" t="s">
        <v>421</v>
      </c>
      <c r="S41" s="13" t="s">
        <v>19</v>
      </c>
      <c r="T41" s="7"/>
      <c r="U41" s="11" t="s">
        <v>19</v>
      </c>
      <c r="V41" s="11" t="s">
        <v>421</v>
      </c>
      <c r="W41" s="13" t="s">
        <v>203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422</v>
      </c>
      <c r="AD41" t="s">
        <v>6</v>
      </c>
      <c r="AE41" t="s">
        <v>423</v>
      </c>
      <c r="AF41" t="s">
        <v>87</v>
      </c>
      <c r="AG41" t="s">
        <v>75</v>
      </c>
      <c r="AH41" t="s">
        <v>19</v>
      </c>
    </row>
    <row r="42" ht="14.25" customHeight="1" spans="1:34">
      <c r="A42" s="6" t="s">
        <v>424</v>
      </c>
      <c r="B42" s="6" t="s">
        <v>425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426</v>
      </c>
      <c r="H42" s="7" t="s">
        <v>427</v>
      </c>
      <c r="I42" s="7" t="s">
        <v>79</v>
      </c>
      <c r="J42" s="7" t="s">
        <v>2</v>
      </c>
      <c r="K42" s="7" t="s">
        <v>428</v>
      </c>
      <c r="L42" s="7">
        <v>1</v>
      </c>
      <c r="M42" s="7">
        <v>1</v>
      </c>
      <c r="N42" s="7" t="s">
        <v>230</v>
      </c>
      <c r="O42" s="7" t="s">
        <v>230</v>
      </c>
      <c r="P42" s="7" t="s">
        <v>394</v>
      </c>
      <c r="Q42" s="7"/>
      <c r="R42" s="11" t="s">
        <v>429</v>
      </c>
      <c r="S42" s="13" t="s">
        <v>19</v>
      </c>
      <c r="T42" s="7"/>
      <c r="U42" s="11" t="s">
        <v>19</v>
      </c>
      <c r="V42" s="11" t="s">
        <v>429</v>
      </c>
      <c r="W42" s="13" t="s">
        <v>430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431</v>
      </c>
      <c r="AD42" t="s">
        <v>6</v>
      </c>
      <c r="AE42" t="s">
        <v>432</v>
      </c>
      <c r="AF42" t="s">
        <v>87</v>
      </c>
      <c r="AG42" t="s">
        <v>75</v>
      </c>
      <c r="AH42" t="s">
        <v>19</v>
      </c>
    </row>
    <row r="43" ht="14.25" customHeight="1" spans="1:34">
      <c r="A43" s="6" t="s">
        <v>433</v>
      </c>
      <c r="B43" s="6" t="s">
        <v>434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418</v>
      </c>
      <c r="H43" s="7" t="s">
        <v>419</v>
      </c>
      <c r="I43" s="7" t="s">
        <v>79</v>
      </c>
      <c r="J43" s="7" t="s">
        <v>2</v>
      </c>
      <c r="K43" s="7" t="s">
        <v>435</v>
      </c>
      <c r="L43" s="7">
        <v>1</v>
      </c>
      <c r="M43" s="7">
        <v>1</v>
      </c>
      <c r="N43" s="7" t="s">
        <v>82</v>
      </c>
      <c r="O43" s="7" t="s">
        <v>230</v>
      </c>
      <c r="P43" s="7" t="s">
        <v>394</v>
      </c>
      <c r="Q43" s="7"/>
      <c r="R43" s="11" t="s">
        <v>421</v>
      </c>
      <c r="S43" s="13" t="s">
        <v>19</v>
      </c>
      <c r="T43" s="7"/>
      <c r="U43" s="11" t="s">
        <v>19</v>
      </c>
      <c r="V43" s="11" t="s">
        <v>421</v>
      </c>
      <c r="W43" s="13" t="s">
        <v>203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422</v>
      </c>
      <c r="AD43" t="s">
        <v>6</v>
      </c>
      <c r="AE43" t="s">
        <v>423</v>
      </c>
      <c r="AF43" t="s">
        <v>87</v>
      </c>
      <c r="AG43" t="s">
        <v>75</v>
      </c>
      <c r="AH43" t="s">
        <v>19</v>
      </c>
    </row>
    <row r="44" ht="14.25" customHeight="1" spans="1:34">
      <c r="A44" s="6" t="s">
        <v>436</v>
      </c>
      <c r="B44" s="6" t="s">
        <v>437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438</v>
      </c>
      <c r="H44" s="7" t="s">
        <v>439</v>
      </c>
      <c r="I44" s="7" t="s">
        <v>79</v>
      </c>
      <c r="J44" s="7" t="s">
        <v>2</v>
      </c>
      <c r="K44" s="7" t="s">
        <v>440</v>
      </c>
      <c r="L44" s="7">
        <v>1</v>
      </c>
      <c r="M44" s="7">
        <v>1</v>
      </c>
      <c r="N44" s="7" t="s">
        <v>82</v>
      </c>
      <c r="O44" s="7" t="s">
        <v>230</v>
      </c>
      <c r="P44" s="7" t="s">
        <v>394</v>
      </c>
      <c r="Q44" s="7"/>
      <c r="R44" s="11" t="s">
        <v>441</v>
      </c>
      <c r="S44" s="13" t="s">
        <v>19</v>
      </c>
      <c r="T44" s="7"/>
      <c r="U44" s="11" t="s">
        <v>19</v>
      </c>
      <c r="V44" s="11" t="s">
        <v>441</v>
      </c>
      <c r="W44" s="13" t="s">
        <v>442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443</v>
      </c>
      <c r="AD44" t="s">
        <v>6</v>
      </c>
      <c r="AE44" t="s">
        <v>444</v>
      </c>
      <c r="AF44" t="s">
        <v>87</v>
      </c>
      <c r="AG44" t="s">
        <v>75</v>
      </c>
      <c r="AH44" t="s">
        <v>19</v>
      </c>
    </row>
    <row r="45" ht="14.25" customHeight="1" spans="1:34">
      <c r="A45" s="6" t="s">
        <v>445</v>
      </c>
      <c r="B45" s="6" t="s">
        <v>446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447</v>
      </c>
      <c r="H45" s="7" t="s">
        <v>448</v>
      </c>
      <c r="I45" s="7" t="s">
        <v>79</v>
      </c>
      <c r="J45" s="7" t="s">
        <v>2</v>
      </c>
      <c r="K45" s="7" t="s">
        <v>449</v>
      </c>
      <c r="L45" s="7">
        <v>1</v>
      </c>
      <c r="M45" s="7">
        <v>1</v>
      </c>
      <c r="N45" s="7" t="s">
        <v>81</v>
      </c>
      <c r="O45" s="7" t="s">
        <v>230</v>
      </c>
      <c r="P45" s="7" t="s">
        <v>394</v>
      </c>
      <c r="Q45" s="7"/>
      <c r="R45" s="11" t="s">
        <v>450</v>
      </c>
      <c r="S45" s="13" t="s">
        <v>19</v>
      </c>
      <c r="T45" s="7"/>
      <c r="U45" s="11" t="s">
        <v>19</v>
      </c>
      <c r="V45" s="11" t="s">
        <v>450</v>
      </c>
      <c r="W45" s="13" t="s">
        <v>451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452</v>
      </c>
      <c r="AD45" t="s">
        <v>6</v>
      </c>
      <c r="AE45" t="s">
        <v>205</v>
      </c>
      <c r="AF45" t="s">
        <v>87</v>
      </c>
      <c r="AG45" t="s">
        <v>75</v>
      </c>
      <c r="AH45" t="s">
        <v>19</v>
      </c>
    </row>
    <row r="46" ht="14.25" customHeight="1" spans="1:34">
      <c r="A46" s="6" t="s">
        <v>453</v>
      </c>
      <c r="B46" s="6" t="s">
        <v>454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455</v>
      </c>
      <c r="H46" s="7" t="s">
        <v>456</v>
      </c>
      <c r="I46" s="7" t="s">
        <v>79</v>
      </c>
      <c r="J46" s="7" t="s">
        <v>2</v>
      </c>
      <c r="K46" s="7" t="s">
        <v>457</v>
      </c>
      <c r="L46" s="7">
        <v>1</v>
      </c>
      <c r="M46" s="7">
        <v>2</v>
      </c>
      <c r="N46" s="7" t="s">
        <v>138</v>
      </c>
      <c r="O46" s="7" t="s">
        <v>230</v>
      </c>
      <c r="P46" s="7" t="s">
        <v>458</v>
      </c>
      <c r="Q46" s="7"/>
      <c r="R46" s="11" t="s">
        <v>459</v>
      </c>
      <c r="S46" s="13" t="s">
        <v>19</v>
      </c>
      <c r="T46" s="7"/>
      <c r="U46" s="11" t="s">
        <v>19</v>
      </c>
      <c r="V46" s="11" t="s">
        <v>459</v>
      </c>
      <c r="W46" s="13" t="s">
        <v>130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460</v>
      </c>
      <c r="AD46" t="s">
        <v>6</v>
      </c>
      <c r="AE46" t="s">
        <v>461</v>
      </c>
      <c r="AF46" t="s">
        <v>87</v>
      </c>
      <c r="AG46" t="s">
        <v>75</v>
      </c>
      <c r="AH46" t="s">
        <v>19</v>
      </c>
    </row>
    <row r="47" ht="14.25" customHeight="1" spans="1:34">
      <c r="A47" s="6" t="s">
        <v>462</v>
      </c>
      <c r="B47" s="6" t="s">
        <v>463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464</v>
      </c>
      <c r="H47" s="7" t="s">
        <v>465</v>
      </c>
      <c r="I47" s="7" t="s">
        <v>79</v>
      </c>
      <c r="J47" s="7" t="s">
        <v>2</v>
      </c>
      <c r="K47" s="7" t="s">
        <v>466</v>
      </c>
      <c r="L47" s="7">
        <v>1</v>
      </c>
      <c r="M47" s="7">
        <v>2</v>
      </c>
      <c r="N47" s="7" t="s">
        <v>230</v>
      </c>
      <c r="O47" s="7" t="s">
        <v>230</v>
      </c>
      <c r="P47" s="7" t="s">
        <v>458</v>
      </c>
      <c r="Q47" s="7"/>
      <c r="R47" s="11" t="s">
        <v>467</v>
      </c>
      <c r="S47" s="13" t="s">
        <v>19</v>
      </c>
      <c r="T47" s="7"/>
      <c r="U47" s="11" t="s">
        <v>19</v>
      </c>
      <c r="V47" s="11" t="s">
        <v>467</v>
      </c>
      <c r="W47" s="13" t="s">
        <v>122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468</v>
      </c>
      <c r="AD47" t="s">
        <v>6</v>
      </c>
      <c r="AE47" t="s">
        <v>108</v>
      </c>
      <c r="AF47" t="s">
        <v>87</v>
      </c>
      <c r="AG47" t="s">
        <v>75</v>
      </c>
      <c r="AH47" t="s">
        <v>19</v>
      </c>
    </row>
    <row r="48" ht="14.25" customHeight="1" spans="1:34">
      <c r="A48" s="6" t="s">
        <v>469</v>
      </c>
      <c r="B48" s="6" t="s">
        <v>470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471</v>
      </c>
      <c r="H48" s="7" t="s">
        <v>472</v>
      </c>
      <c r="I48" s="7" t="s">
        <v>79</v>
      </c>
      <c r="J48" s="7" t="s">
        <v>2</v>
      </c>
      <c r="K48" s="7" t="s">
        <v>473</v>
      </c>
      <c r="L48" s="7">
        <v>1</v>
      </c>
      <c r="M48" s="7">
        <v>2</v>
      </c>
      <c r="N48" s="7" t="s">
        <v>230</v>
      </c>
      <c r="O48" s="7" t="s">
        <v>230</v>
      </c>
      <c r="P48" s="7" t="s">
        <v>458</v>
      </c>
      <c r="Q48" s="7"/>
      <c r="R48" s="11" t="s">
        <v>474</v>
      </c>
      <c r="S48" s="13" t="s">
        <v>19</v>
      </c>
      <c r="T48" s="7"/>
      <c r="U48" s="11" t="s">
        <v>19</v>
      </c>
      <c r="V48" s="11" t="s">
        <v>474</v>
      </c>
      <c r="W48" s="13" t="s">
        <v>475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476</v>
      </c>
      <c r="AD48" t="s">
        <v>6</v>
      </c>
      <c r="AE48" t="s">
        <v>477</v>
      </c>
      <c r="AF48" t="s">
        <v>87</v>
      </c>
      <c r="AG48" t="s">
        <v>75</v>
      </c>
      <c r="AH48" t="s">
        <v>19</v>
      </c>
    </row>
    <row r="49" ht="14.25" customHeight="1" spans="1:34">
      <c r="A49" s="6" t="s">
        <v>478</v>
      </c>
      <c r="B49" s="6" t="s">
        <v>479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111</v>
      </c>
      <c r="H49" s="7" t="s">
        <v>112</v>
      </c>
      <c r="I49" s="7" t="s">
        <v>79</v>
      </c>
      <c r="J49" s="7" t="s">
        <v>2</v>
      </c>
      <c r="K49" s="7" t="s">
        <v>480</v>
      </c>
      <c r="L49" s="7">
        <v>1</v>
      </c>
      <c r="M49" s="7">
        <v>1</v>
      </c>
      <c r="N49" s="7" t="s">
        <v>394</v>
      </c>
      <c r="O49" s="7" t="s">
        <v>394</v>
      </c>
      <c r="P49" s="7" t="s">
        <v>458</v>
      </c>
      <c r="Q49" s="7"/>
      <c r="R49" s="11" t="s">
        <v>481</v>
      </c>
      <c r="S49" s="13" t="s">
        <v>19</v>
      </c>
      <c r="T49" s="7"/>
      <c r="U49" s="11" t="s">
        <v>19</v>
      </c>
      <c r="V49" s="11" t="s">
        <v>481</v>
      </c>
      <c r="W49" s="13" t="s">
        <v>158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195</v>
      </c>
      <c r="AD49" t="s">
        <v>6</v>
      </c>
      <c r="AE49" t="s">
        <v>224</v>
      </c>
      <c r="AF49" t="s">
        <v>87</v>
      </c>
      <c r="AG49" t="s">
        <v>75</v>
      </c>
      <c r="AH49" t="s">
        <v>19</v>
      </c>
    </row>
    <row r="50" ht="14.25" customHeight="1" spans="1:34">
      <c r="A50" s="6" t="s">
        <v>482</v>
      </c>
      <c r="B50" s="6" t="s">
        <v>483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484</v>
      </c>
      <c r="H50" s="7" t="s">
        <v>485</v>
      </c>
      <c r="I50" s="7" t="s">
        <v>79</v>
      </c>
      <c r="J50" s="7" t="s">
        <v>2</v>
      </c>
      <c r="K50" s="7" t="s">
        <v>486</v>
      </c>
      <c r="L50" s="7">
        <v>1</v>
      </c>
      <c r="M50" s="7">
        <v>3</v>
      </c>
      <c r="N50" s="7" t="s">
        <v>104</v>
      </c>
      <c r="O50" s="7" t="s">
        <v>82</v>
      </c>
      <c r="P50" s="7" t="s">
        <v>458</v>
      </c>
      <c r="Q50" s="7"/>
      <c r="R50" s="11" t="s">
        <v>487</v>
      </c>
      <c r="S50" s="13" t="s">
        <v>19</v>
      </c>
      <c r="T50" s="7"/>
      <c r="U50" s="11" t="s">
        <v>19</v>
      </c>
      <c r="V50" s="11" t="s">
        <v>487</v>
      </c>
      <c r="W50" s="13" t="s">
        <v>488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489</v>
      </c>
      <c r="AD50" t="s">
        <v>6</v>
      </c>
      <c r="AE50" t="s">
        <v>490</v>
      </c>
      <c r="AF50" t="s">
        <v>87</v>
      </c>
      <c r="AG50" t="s">
        <v>75</v>
      </c>
      <c r="AH50" t="s">
        <v>19</v>
      </c>
    </row>
    <row r="51" ht="14.25" customHeight="1" spans="1:34">
      <c r="A51" s="6" t="s">
        <v>491</v>
      </c>
      <c r="B51" s="6" t="s">
        <v>492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493</v>
      </c>
      <c r="H51" s="7" t="s">
        <v>494</v>
      </c>
      <c r="I51" s="7" t="s">
        <v>79</v>
      </c>
      <c r="J51" s="7" t="s">
        <v>2</v>
      </c>
      <c r="K51" s="7" t="s">
        <v>495</v>
      </c>
      <c r="L51" s="7">
        <v>1</v>
      </c>
      <c r="M51" s="7">
        <v>4</v>
      </c>
      <c r="N51" s="7" t="s">
        <v>104</v>
      </c>
      <c r="O51" s="7" t="s">
        <v>81</v>
      </c>
      <c r="P51" s="7" t="s">
        <v>458</v>
      </c>
      <c r="Q51" s="7"/>
      <c r="R51" s="11" t="s">
        <v>496</v>
      </c>
      <c r="S51" s="13" t="s">
        <v>19</v>
      </c>
      <c r="T51" s="7"/>
      <c r="U51" s="11" t="s">
        <v>19</v>
      </c>
      <c r="V51" s="11" t="s">
        <v>496</v>
      </c>
      <c r="W51" s="13" t="s">
        <v>497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498</v>
      </c>
      <c r="AD51" t="s">
        <v>6</v>
      </c>
      <c r="AE51" t="s">
        <v>499</v>
      </c>
      <c r="AF51" t="s">
        <v>87</v>
      </c>
      <c r="AG51" t="s">
        <v>75</v>
      </c>
      <c r="AH51" t="s">
        <v>19</v>
      </c>
    </row>
    <row r="52" ht="14.25" customHeight="1" spans="1:34">
      <c r="A52" s="6" t="s">
        <v>500</v>
      </c>
      <c r="B52" s="6" t="s">
        <v>501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502</v>
      </c>
      <c r="H52" s="7" t="s">
        <v>503</v>
      </c>
      <c r="I52" s="7" t="s">
        <v>79</v>
      </c>
      <c r="J52" s="7" t="s">
        <v>2</v>
      </c>
      <c r="K52" s="7" t="s">
        <v>504</v>
      </c>
      <c r="L52" s="7">
        <v>1</v>
      </c>
      <c r="M52" s="7">
        <v>1</v>
      </c>
      <c r="N52" s="7" t="s">
        <v>394</v>
      </c>
      <c r="O52" s="7" t="s">
        <v>394</v>
      </c>
      <c r="P52" s="7" t="s">
        <v>458</v>
      </c>
      <c r="Q52" s="7"/>
      <c r="R52" s="11" t="s">
        <v>505</v>
      </c>
      <c r="S52" s="13" t="s">
        <v>19</v>
      </c>
      <c r="T52" s="7"/>
      <c r="U52" s="11" t="s">
        <v>19</v>
      </c>
      <c r="V52" s="11" t="s">
        <v>505</v>
      </c>
      <c r="W52" s="13" t="s">
        <v>506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507</v>
      </c>
      <c r="AD52" t="s">
        <v>6</v>
      </c>
      <c r="AE52" t="s">
        <v>508</v>
      </c>
      <c r="AF52" t="s">
        <v>87</v>
      </c>
      <c r="AG52" t="s">
        <v>75</v>
      </c>
      <c r="AH52" t="s">
        <v>19</v>
      </c>
    </row>
    <row r="53" ht="14.25" customHeight="1" spans="1:34">
      <c r="A53" s="6" t="s">
        <v>509</v>
      </c>
      <c r="B53" s="6" t="s">
        <v>510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426</v>
      </c>
      <c r="H53" s="7" t="s">
        <v>427</v>
      </c>
      <c r="I53" s="7" t="s">
        <v>79</v>
      </c>
      <c r="J53" s="7" t="s">
        <v>2</v>
      </c>
      <c r="K53" s="7" t="s">
        <v>428</v>
      </c>
      <c r="L53" s="7">
        <v>1</v>
      </c>
      <c r="M53" s="7">
        <v>1</v>
      </c>
      <c r="N53" s="7" t="s">
        <v>394</v>
      </c>
      <c r="O53" s="7" t="s">
        <v>394</v>
      </c>
      <c r="P53" s="7" t="s">
        <v>458</v>
      </c>
      <c r="Q53" s="7"/>
      <c r="R53" s="11" t="s">
        <v>429</v>
      </c>
      <c r="S53" s="13" t="s">
        <v>19</v>
      </c>
      <c r="T53" s="7"/>
      <c r="U53" s="11" t="s">
        <v>19</v>
      </c>
      <c r="V53" s="11" t="s">
        <v>429</v>
      </c>
      <c r="W53" s="13" t="s">
        <v>430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431</v>
      </c>
      <c r="AD53" t="s">
        <v>6</v>
      </c>
      <c r="AE53" t="s">
        <v>432</v>
      </c>
      <c r="AF53" t="s">
        <v>87</v>
      </c>
      <c r="AG53" t="s">
        <v>75</v>
      </c>
      <c r="AH53" t="s">
        <v>19</v>
      </c>
    </row>
    <row r="54" ht="14.25" customHeight="1" spans="1:34">
      <c r="A54" s="6" t="s">
        <v>511</v>
      </c>
      <c r="B54" s="6" t="s">
        <v>512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513</v>
      </c>
      <c r="H54" s="7" t="s">
        <v>514</v>
      </c>
      <c r="I54" s="7" t="s">
        <v>79</v>
      </c>
      <c r="J54" s="7" t="s">
        <v>2</v>
      </c>
      <c r="K54" s="7" t="s">
        <v>515</v>
      </c>
      <c r="L54" s="7">
        <v>1</v>
      </c>
      <c r="M54" s="7">
        <v>1</v>
      </c>
      <c r="N54" s="7" t="s">
        <v>394</v>
      </c>
      <c r="O54" s="7" t="s">
        <v>394</v>
      </c>
      <c r="P54" s="7" t="s">
        <v>458</v>
      </c>
      <c r="Q54" s="7"/>
      <c r="R54" s="11" t="s">
        <v>516</v>
      </c>
      <c r="S54" s="13" t="s">
        <v>19</v>
      </c>
      <c r="T54" s="7"/>
      <c r="U54" s="11" t="s">
        <v>19</v>
      </c>
      <c r="V54" s="11" t="s">
        <v>516</v>
      </c>
      <c r="W54" s="13" t="s">
        <v>517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518</v>
      </c>
      <c r="AD54" t="s">
        <v>6</v>
      </c>
      <c r="AE54" t="s">
        <v>519</v>
      </c>
      <c r="AF54" t="s">
        <v>87</v>
      </c>
      <c r="AG54" t="s">
        <v>75</v>
      </c>
      <c r="AH54" t="s">
        <v>19</v>
      </c>
    </row>
    <row r="55" ht="14.25" customHeight="1" spans="1:34">
      <c r="A55" s="6" t="s">
        <v>520</v>
      </c>
      <c r="B55" s="6" t="s">
        <v>521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522</v>
      </c>
      <c r="H55" s="7" t="s">
        <v>523</v>
      </c>
      <c r="I55" s="7" t="s">
        <v>79</v>
      </c>
      <c r="J55" s="7" t="s">
        <v>2</v>
      </c>
      <c r="K55" s="7" t="s">
        <v>524</v>
      </c>
      <c r="L55" s="7">
        <v>1</v>
      </c>
      <c r="M55" s="7">
        <v>1</v>
      </c>
      <c r="N55" s="7" t="s">
        <v>458</v>
      </c>
      <c r="O55" s="7" t="s">
        <v>221</v>
      </c>
      <c r="P55" s="7" t="s">
        <v>386</v>
      </c>
      <c r="Q55" s="7"/>
      <c r="R55" s="11" t="s">
        <v>525</v>
      </c>
      <c r="S55" s="13" t="s">
        <v>525</v>
      </c>
      <c r="T55" s="7" t="s">
        <v>526</v>
      </c>
      <c r="U55" s="11" t="s">
        <v>19</v>
      </c>
      <c r="V55" s="11" t="s">
        <v>19</v>
      </c>
      <c r="W55" s="13" t="s">
        <v>19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19</v>
      </c>
      <c r="AD55" t="s">
        <v>6</v>
      </c>
      <c r="AE55" t="s">
        <v>527</v>
      </c>
      <c r="AF55" t="s">
        <v>87</v>
      </c>
      <c r="AG55" t="s">
        <v>75</v>
      </c>
      <c r="AH55" t="s">
        <v>19</v>
      </c>
    </row>
    <row r="56" ht="14.25" customHeight="1" spans="1:34">
      <c r="A56" s="6" t="s">
        <v>528</v>
      </c>
      <c r="B56" s="6" t="s">
        <v>529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530</v>
      </c>
      <c r="H56" s="7" t="s">
        <v>531</v>
      </c>
      <c r="I56" s="7" t="s">
        <v>79</v>
      </c>
      <c r="J56" s="7" t="s">
        <v>2</v>
      </c>
      <c r="K56" s="7" t="s">
        <v>532</v>
      </c>
      <c r="L56" s="7">
        <v>1</v>
      </c>
      <c r="M56" s="7">
        <v>1</v>
      </c>
      <c r="N56" s="7" t="s">
        <v>230</v>
      </c>
      <c r="O56" s="7" t="s">
        <v>394</v>
      </c>
      <c r="P56" s="7" t="s">
        <v>458</v>
      </c>
      <c r="Q56" s="7"/>
      <c r="R56" s="11" t="s">
        <v>533</v>
      </c>
      <c r="S56" s="13" t="s">
        <v>19</v>
      </c>
      <c r="T56" s="7"/>
      <c r="U56" s="11" t="s">
        <v>19</v>
      </c>
      <c r="V56" s="11" t="s">
        <v>533</v>
      </c>
      <c r="W56" s="13" t="s">
        <v>534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535</v>
      </c>
      <c r="AD56" t="s">
        <v>6</v>
      </c>
      <c r="AE56" t="s">
        <v>241</v>
      </c>
      <c r="AF56" t="s">
        <v>87</v>
      </c>
      <c r="AG56" t="s">
        <v>75</v>
      </c>
      <c r="AH56" t="s">
        <v>19</v>
      </c>
    </row>
    <row r="57" ht="14.25" customHeight="1" spans="1:34">
      <c r="A57" s="6" t="s">
        <v>536</v>
      </c>
      <c r="B57" s="6" t="s">
        <v>537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447</v>
      </c>
      <c r="H57" s="7" t="s">
        <v>448</v>
      </c>
      <c r="I57" s="7" t="s">
        <v>79</v>
      </c>
      <c r="J57" s="7" t="s">
        <v>2</v>
      </c>
      <c r="K57" s="7" t="s">
        <v>449</v>
      </c>
      <c r="L57" s="7">
        <v>1</v>
      </c>
      <c r="M57" s="7">
        <v>1</v>
      </c>
      <c r="N57" s="7" t="s">
        <v>230</v>
      </c>
      <c r="O57" s="7" t="s">
        <v>394</v>
      </c>
      <c r="P57" s="7" t="s">
        <v>458</v>
      </c>
      <c r="Q57" s="7"/>
      <c r="R57" s="11" t="s">
        <v>538</v>
      </c>
      <c r="S57" s="13" t="s">
        <v>19</v>
      </c>
      <c r="T57" s="7"/>
      <c r="U57" s="11" t="s">
        <v>19</v>
      </c>
      <c r="V57" s="11" t="s">
        <v>538</v>
      </c>
      <c r="W57" s="13" t="s">
        <v>539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540</v>
      </c>
      <c r="AD57" t="s">
        <v>6</v>
      </c>
      <c r="AE57" t="s">
        <v>205</v>
      </c>
      <c r="AF57" t="s">
        <v>87</v>
      </c>
      <c r="AG57" t="s">
        <v>75</v>
      </c>
      <c r="AH57" t="s">
        <v>19</v>
      </c>
    </row>
    <row r="58" ht="14.25" customHeight="1" spans="1:34">
      <c r="A58" s="6" t="s">
        <v>541</v>
      </c>
      <c r="B58" s="6" t="s">
        <v>542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543</v>
      </c>
      <c r="H58" s="7" t="s">
        <v>544</v>
      </c>
      <c r="I58" s="7" t="s">
        <v>79</v>
      </c>
      <c r="J58" s="7" t="s">
        <v>2</v>
      </c>
      <c r="K58" s="7" t="s">
        <v>545</v>
      </c>
      <c r="L58" s="7">
        <v>1</v>
      </c>
      <c r="M58" s="7">
        <v>1</v>
      </c>
      <c r="N58" s="7" t="s">
        <v>394</v>
      </c>
      <c r="O58" s="7" t="s">
        <v>394</v>
      </c>
      <c r="P58" s="7" t="s">
        <v>458</v>
      </c>
      <c r="Q58" s="7"/>
      <c r="R58" s="11" t="s">
        <v>546</v>
      </c>
      <c r="S58" s="13" t="s">
        <v>19</v>
      </c>
      <c r="T58" s="7"/>
      <c r="U58" s="11" t="s">
        <v>19</v>
      </c>
      <c r="V58" s="11" t="s">
        <v>546</v>
      </c>
      <c r="W58" s="13" t="s">
        <v>547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202</v>
      </c>
      <c r="AD58" t="s">
        <v>6</v>
      </c>
      <c r="AE58" t="s">
        <v>169</v>
      </c>
      <c r="AF58" t="s">
        <v>87</v>
      </c>
      <c r="AG58" t="s">
        <v>75</v>
      </c>
      <c r="AH58" t="s">
        <v>19</v>
      </c>
    </row>
    <row r="59" ht="14.25" customHeight="1" spans="1:34">
      <c r="A59" s="6" t="s">
        <v>548</v>
      </c>
      <c r="B59" s="6" t="s">
        <v>549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550</v>
      </c>
      <c r="H59" s="7" t="s">
        <v>551</v>
      </c>
      <c r="I59" s="7" t="s">
        <v>79</v>
      </c>
      <c r="J59" s="7" t="s">
        <v>2</v>
      </c>
      <c r="K59" s="7" t="s">
        <v>552</v>
      </c>
      <c r="L59" s="7">
        <v>1</v>
      </c>
      <c r="M59" s="7">
        <v>1</v>
      </c>
      <c r="N59" s="7" t="s">
        <v>458</v>
      </c>
      <c r="O59" s="7" t="s">
        <v>458</v>
      </c>
      <c r="P59" s="7" t="s">
        <v>221</v>
      </c>
      <c r="Q59" s="7"/>
      <c r="R59" s="11" t="s">
        <v>553</v>
      </c>
      <c r="S59" s="13" t="s">
        <v>553</v>
      </c>
      <c r="T59" s="7" t="s">
        <v>554</v>
      </c>
      <c r="U59" s="11" t="s">
        <v>19</v>
      </c>
      <c r="V59" s="11" t="s">
        <v>19</v>
      </c>
      <c r="W59" s="13" t="s">
        <v>19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19</v>
      </c>
      <c r="AD59" t="s">
        <v>6</v>
      </c>
      <c r="AE59" t="s">
        <v>555</v>
      </c>
      <c r="AF59" t="s">
        <v>87</v>
      </c>
      <c r="AG59" t="s">
        <v>75</v>
      </c>
      <c r="AH59" t="s">
        <v>19</v>
      </c>
    </row>
    <row r="60" ht="14.25" customHeight="1" spans="1:34">
      <c r="A60" s="6" t="s">
        <v>556</v>
      </c>
      <c r="B60" s="6" t="s">
        <v>557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558</v>
      </c>
      <c r="H60" s="7" t="s">
        <v>559</v>
      </c>
      <c r="I60" s="7" t="s">
        <v>79</v>
      </c>
      <c r="J60" s="7" t="s">
        <v>2</v>
      </c>
      <c r="K60" s="7" t="s">
        <v>560</v>
      </c>
      <c r="L60" s="7">
        <v>2</v>
      </c>
      <c r="M60" s="7">
        <v>3</v>
      </c>
      <c r="N60" s="7" t="s">
        <v>82</v>
      </c>
      <c r="O60" s="7" t="s">
        <v>230</v>
      </c>
      <c r="P60" s="7" t="s">
        <v>221</v>
      </c>
      <c r="Q60" s="7"/>
      <c r="R60" s="11" t="s">
        <v>561</v>
      </c>
      <c r="S60" s="13" t="s">
        <v>19</v>
      </c>
      <c r="T60" s="7"/>
      <c r="U60" s="11" t="s">
        <v>19</v>
      </c>
      <c r="V60" s="11" t="s">
        <v>561</v>
      </c>
      <c r="W60" s="13" t="s">
        <v>562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563</v>
      </c>
      <c r="AD60" t="s">
        <v>6</v>
      </c>
      <c r="AE60" t="s">
        <v>527</v>
      </c>
      <c r="AF60" t="s">
        <v>87</v>
      </c>
      <c r="AG60" t="s">
        <v>75</v>
      </c>
      <c r="AH60" t="s">
        <v>19</v>
      </c>
    </row>
    <row r="61" ht="14.25" customHeight="1" spans="1:34">
      <c r="A61" s="6" t="s">
        <v>564</v>
      </c>
      <c r="B61" s="6" t="s">
        <v>565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566</v>
      </c>
      <c r="H61" s="7" t="s">
        <v>567</v>
      </c>
      <c r="I61" s="7" t="s">
        <v>79</v>
      </c>
      <c r="J61" s="7" t="s">
        <v>2</v>
      </c>
      <c r="K61" s="7" t="s">
        <v>568</v>
      </c>
      <c r="L61" s="7">
        <v>1</v>
      </c>
      <c r="M61" s="7">
        <v>1</v>
      </c>
      <c r="N61" s="7" t="s">
        <v>394</v>
      </c>
      <c r="O61" s="7" t="s">
        <v>458</v>
      </c>
      <c r="P61" s="7" t="s">
        <v>221</v>
      </c>
      <c r="Q61" s="7"/>
      <c r="R61" s="11" t="s">
        <v>569</v>
      </c>
      <c r="S61" s="13" t="s">
        <v>19</v>
      </c>
      <c r="T61" s="7"/>
      <c r="U61" s="11" t="s">
        <v>19</v>
      </c>
      <c r="V61" s="11" t="s">
        <v>569</v>
      </c>
      <c r="W61" s="13" t="s">
        <v>570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571</v>
      </c>
      <c r="AD61" t="s">
        <v>6</v>
      </c>
      <c r="AE61" t="s">
        <v>572</v>
      </c>
      <c r="AF61" t="s">
        <v>87</v>
      </c>
      <c r="AG61" t="s">
        <v>75</v>
      </c>
      <c r="AH61" t="s">
        <v>19</v>
      </c>
    </row>
    <row r="62" ht="14.25" customHeight="1" spans="1:34">
      <c r="A62" s="6" t="s">
        <v>573</v>
      </c>
      <c r="B62" s="6" t="s">
        <v>574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111</v>
      </c>
      <c r="H62" s="7" t="s">
        <v>112</v>
      </c>
      <c r="I62" s="7" t="s">
        <v>79</v>
      </c>
      <c r="J62" s="7" t="s">
        <v>2</v>
      </c>
      <c r="K62" s="7" t="s">
        <v>575</v>
      </c>
      <c r="L62" s="7">
        <v>1</v>
      </c>
      <c r="M62" s="7">
        <v>1</v>
      </c>
      <c r="N62" s="7" t="s">
        <v>458</v>
      </c>
      <c r="O62" s="7" t="s">
        <v>458</v>
      </c>
      <c r="P62" s="7" t="s">
        <v>221</v>
      </c>
      <c r="Q62" s="7"/>
      <c r="R62" s="11" t="s">
        <v>576</v>
      </c>
      <c r="S62" s="13" t="s">
        <v>19</v>
      </c>
      <c r="T62" s="7"/>
      <c r="U62" s="11" t="s">
        <v>19</v>
      </c>
      <c r="V62" s="11" t="s">
        <v>576</v>
      </c>
      <c r="W62" s="13" t="s">
        <v>274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488</v>
      </c>
      <c r="AD62" t="s">
        <v>6</v>
      </c>
      <c r="AE62" t="s">
        <v>117</v>
      </c>
      <c r="AF62" t="s">
        <v>87</v>
      </c>
      <c r="AG62" t="s">
        <v>75</v>
      </c>
      <c r="AH62" t="s">
        <v>19</v>
      </c>
    </row>
    <row r="63" ht="14.25" customHeight="1" spans="1:34">
      <c r="A63" s="6" t="s">
        <v>577</v>
      </c>
      <c r="B63" s="6" t="s">
        <v>578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579</v>
      </c>
      <c r="H63" s="7" t="s">
        <v>580</v>
      </c>
      <c r="I63" s="7" t="s">
        <v>79</v>
      </c>
      <c r="J63" s="7" t="s">
        <v>2</v>
      </c>
      <c r="K63" s="7" t="s">
        <v>581</v>
      </c>
      <c r="L63" s="7">
        <v>1</v>
      </c>
      <c r="M63" s="7">
        <v>1</v>
      </c>
      <c r="N63" s="7" t="s">
        <v>394</v>
      </c>
      <c r="O63" s="7" t="s">
        <v>458</v>
      </c>
      <c r="P63" s="7" t="s">
        <v>221</v>
      </c>
      <c r="Q63" s="7"/>
      <c r="R63" s="11" t="s">
        <v>582</v>
      </c>
      <c r="S63" s="13" t="s">
        <v>19</v>
      </c>
      <c r="T63" s="7"/>
      <c r="U63" s="11" t="s">
        <v>19</v>
      </c>
      <c r="V63" s="11" t="s">
        <v>582</v>
      </c>
      <c r="W63" s="13" t="s">
        <v>583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584</v>
      </c>
      <c r="AD63" t="s">
        <v>6</v>
      </c>
      <c r="AE63" t="s">
        <v>108</v>
      </c>
      <c r="AF63" t="s">
        <v>87</v>
      </c>
      <c r="AG63" t="s">
        <v>75</v>
      </c>
      <c r="AH63" t="s">
        <v>19</v>
      </c>
    </row>
    <row r="64" ht="14.25" customHeight="1" spans="1:34">
      <c r="A64" s="6" t="s">
        <v>585</v>
      </c>
      <c r="B64" s="6" t="s">
        <v>586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587</v>
      </c>
      <c r="H64" s="7" t="s">
        <v>588</v>
      </c>
      <c r="I64" s="7" t="s">
        <v>79</v>
      </c>
      <c r="J64" s="7" t="s">
        <v>2</v>
      </c>
      <c r="K64" s="7" t="s">
        <v>589</v>
      </c>
      <c r="L64" s="7">
        <v>1</v>
      </c>
      <c r="M64" s="7">
        <v>1</v>
      </c>
      <c r="N64" s="7" t="s">
        <v>394</v>
      </c>
      <c r="O64" s="7" t="s">
        <v>458</v>
      </c>
      <c r="P64" s="7" t="s">
        <v>221</v>
      </c>
      <c r="Q64" s="7"/>
      <c r="R64" s="11" t="s">
        <v>590</v>
      </c>
      <c r="S64" s="13" t="s">
        <v>19</v>
      </c>
      <c r="T64" s="7"/>
      <c r="U64" s="11" t="s">
        <v>19</v>
      </c>
      <c r="V64" s="11" t="s">
        <v>590</v>
      </c>
      <c r="W64" s="13" t="s">
        <v>591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592</v>
      </c>
      <c r="AD64" t="s">
        <v>6</v>
      </c>
      <c r="AE64" t="s">
        <v>593</v>
      </c>
      <c r="AF64" t="s">
        <v>87</v>
      </c>
      <c r="AG64" t="s">
        <v>75</v>
      </c>
      <c r="AH64" t="s">
        <v>19</v>
      </c>
    </row>
    <row r="65" ht="14.25" customHeight="1" spans="1:34">
      <c r="A65" s="6" t="s">
        <v>594</v>
      </c>
      <c r="B65" s="6" t="s">
        <v>595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596</v>
      </c>
      <c r="H65" s="7" t="s">
        <v>597</v>
      </c>
      <c r="I65" s="7" t="s">
        <v>79</v>
      </c>
      <c r="J65" s="7" t="s">
        <v>2</v>
      </c>
      <c r="K65" s="7" t="s">
        <v>598</v>
      </c>
      <c r="L65" s="7">
        <v>1</v>
      </c>
      <c r="M65" s="7">
        <v>1</v>
      </c>
      <c r="N65" s="7" t="s">
        <v>458</v>
      </c>
      <c r="O65" s="7" t="s">
        <v>458</v>
      </c>
      <c r="P65" s="7" t="s">
        <v>221</v>
      </c>
      <c r="Q65" s="7"/>
      <c r="R65" s="11" t="s">
        <v>599</v>
      </c>
      <c r="S65" s="13" t="s">
        <v>19</v>
      </c>
      <c r="T65" s="7"/>
      <c r="U65" s="11" t="s">
        <v>19</v>
      </c>
      <c r="V65" s="11" t="s">
        <v>599</v>
      </c>
      <c r="W65" s="13" t="s">
        <v>506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600</v>
      </c>
      <c r="AD65" t="s">
        <v>6</v>
      </c>
      <c r="AE65" t="s">
        <v>601</v>
      </c>
      <c r="AF65" t="s">
        <v>87</v>
      </c>
      <c r="AG65" t="s">
        <v>75</v>
      </c>
      <c r="AH65" t="s">
        <v>19</v>
      </c>
    </row>
    <row r="66" ht="14.25" customHeight="1" spans="1:34">
      <c r="A66" s="6" t="s">
        <v>602</v>
      </c>
      <c r="B66" s="6" t="s">
        <v>603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604</v>
      </c>
      <c r="H66" s="7" t="s">
        <v>605</v>
      </c>
      <c r="I66" s="7" t="s">
        <v>79</v>
      </c>
      <c r="J66" s="7" t="s">
        <v>2</v>
      </c>
      <c r="K66" s="7" t="s">
        <v>606</v>
      </c>
      <c r="L66" s="7">
        <v>2</v>
      </c>
      <c r="M66" s="7">
        <v>1</v>
      </c>
      <c r="N66" s="7" t="s">
        <v>394</v>
      </c>
      <c r="O66" s="7" t="s">
        <v>458</v>
      </c>
      <c r="P66" s="7" t="s">
        <v>221</v>
      </c>
      <c r="Q66" s="7"/>
      <c r="R66" s="11" t="s">
        <v>607</v>
      </c>
      <c r="S66" s="13" t="s">
        <v>19</v>
      </c>
      <c r="T66" s="7"/>
      <c r="U66" s="11" t="s">
        <v>19</v>
      </c>
      <c r="V66" s="11" t="s">
        <v>607</v>
      </c>
      <c r="W66" s="13" t="s">
        <v>608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609</v>
      </c>
      <c r="AD66" t="s">
        <v>6</v>
      </c>
      <c r="AE66" t="s">
        <v>610</v>
      </c>
      <c r="AF66" t="s">
        <v>87</v>
      </c>
      <c r="AG66" t="s">
        <v>75</v>
      </c>
      <c r="AH66" t="s">
        <v>19</v>
      </c>
    </row>
    <row r="67" ht="14.25" customHeight="1" spans="1:34">
      <c r="A67" s="6" t="s">
        <v>611</v>
      </c>
      <c r="B67" s="6" t="s">
        <v>612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513</v>
      </c>
      <c r="H67" s="7" t="s">
        <v>514</v>
      </c>
      <c r="I67" s="7" t="s">
        <v>79</v>
      </c>
      <c r="J67" s="7" t="s">
        <v>2</v>
      </c>
      <c r="K67" s="7" t="s">
        <v>613</v>
      </c>
      <c r="L67" s="7">
        <v>1</v>
      </c>
      <c r="M67" s="7">
        <v>1</v>
      </c>
      <c r="N67" s="7" t="s">
        <v>458</v>
      </c>
      <c r="O67" s="7" t="s">
        <v>458</v>
      </c>
      <c r="P67" s="7" t="s">
        <v>221</v>
      </c>
      <c r="Q67" s="7"/>
      <c r="R67" s="11" t="s">
        <v>516</v>
      </c>
      <c r="S67" s="13" t="s">
        <v>19</v>
      </c>
      <c r="T67" s="7"/>
      <c r="U67" s="11" t="s">
        <v>19</v>
      </c>
      <c r="V67" s="11" t="s">
        <v>516</v>
      </c>
      <c r="W67" s="13" t="s">
        <v>517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518</v>
      </c>
      <c r="AD67" t="s">
        <v>6</v>
      </c>
      <c r="AE67" t="s">
        <v>519</v>
      </c>
      <c r="AF67" t="s">
        <v>87</v>
      </c>
      <c r="AG67" t="s">
        <v>75</v>
      </c>
      <c r="AH67" t="s">
        <v>19</v>
      </c>
    </row>
    <row r="68" ht="14.25" customHeight="1" spans="1:34">
      <c r="A68" s="6" t="s">
        <v>614</v>
      </c>
      <c r="B68" s="6" t="s">
        <v>615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616</v>
      </c>
      <c r="H68" s="7" t="s">
        <v>617</v>
      </c>
      <c r="I68" s="7" t="s">
        <v>79</v>
      </c>
      <c r="J68" s="7" t="s">
        <v>2</v>
      </c>
      <c r="K68" s="7" t="s">
        <v>618</v>
      </c>
      <c r="L68" s="7">
        <v>1</v>
      </c>
      <c r="M68" s="7">
        <v>1</v>
      </c>
      <c r="N68" s="7" t="s">
        <v>458</v>
      </c>
      <c r="O68" s="7" t="s">
        <v>458</v>
      </c>
      <c r="P68" s="7" t="s">
        <v>221</v>
      </c>
      <c r="Q68" s="7"/>
      <c r="R68" s="11" t="s">
        <v>619</v>
      </c>
      <c r="S68" s="13" t="s">
        <v>19</v>
      </c>
      <c r="T68" s="7"/>
      <c r="U68" s="11" t="s">
        <v>19</v>
      </c>
      <c r="V68" s="11" t="s">
        <v>619</v>
      </c>
      <c r="W68" s="13" t="s">
        <v>274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326</v>
      </c>
      <c r="AD68" t="s">
        <v>6</v>
      </c>
      <c r="AE68" t="s">
        <v>108</v>
      </c>
      <c r="AF68" t="s">
        <v>87</v>
      </c>
      <c r="AG68" t="s">
        <v>75</v>
      </c>
      <c r="AH68" t="s">
        <v>19</v>
      </c>
    </row>
    <row r="69" ht="14.25" customHeight="1" spans="1:34">
      <c r="A69" s="6" t="s">
        <v>620</v>
      </c>
      <c r="B69" s="6" t="s">
        <v>621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426</v>
      </c>
      <c r="H69" s="7" t="s">
        <v>427</v>
      </c>
      <c r="I69" s="7" t="s">
        <v>79</v>
      </c>
      <c r="J69" s="7" t="s">
        <v>2</v>
      </c>
      <c r="K69" s="7" t="s">
        <v>428</v>
      </c>
      <c r="L69" s="7">
        <v>1</v>
      </c>
      <c r="M69" s="7">
        <v>1</v>
      </c>
      <c r="N69" s="7" t="s">
        <v>458</v>
      </c>
      <c r="O69" s="7" t="s">
        <v>458</v>
      </c>
      <c r="P69" s="7" t="s">
        <v>221</v>
      </c>
      <c r="Q69" s="7"/>
      <c r="R69" s="11" t="s">
        <v>429</v>
      </c>
      <c r="S69" s="13" t="s">
        <v>19</v>
      </c>
      <c r="T69" s="7"/>
      <c r="U69" s="11" t="s">
        <v>19</v>
      </c>
      <c r="V69" s="11" t="s">
        <v>429</v>
      </c>
      <c r="W69" s="13" t="s">
        <v>430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431</v>
      </c>
      <c r="AD69" t="s">
        <v>6</v>
      </c>
      <c r="AE69" t="s">
        <v>432</v>
      </c>
      <c r="AF69" t="s">
        <v>87</v>
      </c>
      <c r="AG69" t="s">
        <v>75</v>
      </c>
      <c r="AH69" t="s">
        <v>19</v>
      </c>
    </row>
    <row r="70" ht="14.25" customHeight="1" spans="1:34">
      <c r="A70" s="6" t="s">
        <v>622</v>
      </c>
      <c r="B70" s="6" t="s">
        <v>623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604</v>
      </c>
      <c r="H70" s="7" t="s">
        <v>605</v>
      </c>
      <c r="I70" s="7" t="s">
        <v>79</v>
      </c>
      <c r="J70" s="7" t="s">
        <v>2</v>
      </c>
      <c r="K70" s="7" t="s">
        <v>606</v>
      </c>
      <c r="L70" s="7">
        <v>2</v>
      </c>
      <c r="M70" s="7">
        <v>1</v>
      </c>
      <c r="N70" s="7" t="s">
        <v>458</v>
      </c>
      <c r="O70" s="7" t="s">
        <v>221</v>
      </c>
      <c r="P70" s="7" t="s">
        <v>386</v>
      </c>
      <c r="Q70" s="7"/>
      <c r="R70" s="11" t="s">
        <v>607</v>
      </c>
      <c r="S70" s="13" t="s">
        <v>607</v>
      </c>
      <c r="T70" s="7" t="s">
        <v>624</v>
      </c>
      <c r="U70" s="11" t="s">
        <v>19</v>
      </c>
      <c r="V70" s="11" t="s">
        <v>19</v>
      </c>
      <c r="W70" s="13" t="s">
        <v>19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19</v>
      </c>
      <c r="AD70" t="s">
        <v>6</v>
      </c>
      <c r="AE70" t="s">
        <v>610</v>
      </c>
      <c r="AF70" t="s">
        <v>87</v>
      </c>
      <c r="AG70" t="s">
        <v>75</v>
      </c>
      <c r="AH70" t="s">
        <v>19</v>
      </c>
    </row>
    <row r="71" ht="14.25" customHeight="1" spans="1:34">
      <c r="A71" s="6" t="s">
        <v>625</v>
      </c>
      <c r="B71" s="6" t="s">
        <v>626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199</v>
      </c>
      <c r="H71" s="7" t="s">
        <v>200</v>
      </c>
      <c r="I71" s="7" t="s">
        <v>79</v>
      </c>
      <c r="J71" s="7" t="s">
        <v>2</v>
      </c>
      <c r="K71" s="7" t="s">
        <v>627</v>
      </c>
      <c r="L71" s="7">
        <v>1</v>
      </c>
      <c r="M71" s="7">
        <v>1</v>
      </c>
      <c r="N71" s="7" t="s">
        <v>458</v>
      </c>
      <c r="O71" s="7" t="s">
        <v>458</v>
      </c>
      <c r="P71" s="7" t="s">
        <v>221</v>
      </c>
      <c r="Q71" s="7"/>
      <c r="R71" s="11" t="s">
        <v>628</v>
      </c>
      <c r="S71" s="13" t="s">
        <v>19</v>
      </c>
      <c r="T71" s="7"/>
      <c r="U71" s="11" t="s">
        <v>19</v>
      </c>
      <c r="V71" s="11" t="s">
        <v>628</v>
      </c>
      <c r="W71" s="13" t="s">
        <v>629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630</v>
      </c>
      <c r="AD71" t="s">
        <v>6</v>
      </c>
      <c r="AE71" t="s">
        <v>205</v>
      </c>
      <c r="AF71" t="s">
        <v>87</v>
      </c>
      <c r="AG71" t="s">
        <v>75</v>
      </c>
      <c r="AH71" t="s">
        <v>19</v>
      </c>
    </row>
    <row r="72" ht="14.25" customHeight="1" spans="1:34">
      <c r="A72" s="6" t="s">
        <v>631</v>
      </c>
      <c r="B72" s="6" t="s">
        <v>632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604</v>
      </c>
      <c r="H72" s="7" t="s">
        <v>605</v>
      </c>
      <c r="I72" s="7" t="s">
        <v>79</v>
      </c>
      <c r="J72" s="7" t="s">
        <v>2</v>
      </c>
      <c r="K72" s="7" t="s">
        <v>633</v>
      </c>
      <c r="L72" s="7">
        <v>1</v>
      </c>
      <c r="M72" s="7">
        <v>2</v>
      </c>
      <c r="N72" s="7" t="s">
        <v>221</v>
      </c>
      <c r="O72" s="7" t="s">
        <v>221</v>
      </c>
      <c r="P72" s="7" t="s">
        <v>634</v>
      </c>
      <c r="Q72" s="7"/>
      <c r="R72" s="11" t="s">
        <v>607</v>
      </c>
      <c r="S72" s="13" t="s">
        <v>607</v>
      </c>
      <c r="T72" s="7" t="s">
        <v>635</v>
      </c>
      <c r="U72" s="11" t="s">
        <v>19</v>
      </c>
      <c r="V72" s="11" t="s">
        <v>19</v>
      </c>
      <c r="W72" s="13" t="s">
        <v>19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19</v>
      </c>
      <c r="AD72" t="s">
        <v>6</v>
      </c>
      <c r="AE72" t="s">
        <v>610</v>
      </c>
      <c r="AF72" t="s">
        <v>87</v>
      </c>
      <c r="AG72" t="s">
        <v>75</v>
      </c>
      <c r="AH72" t="s">
        <v>19</v>
      </c>
    </row>
    <row r="73" ht="14.25" customHeight="1" spans="1:34">
      <c r="A73" s="6" t="s">
        <v>636</v>
      </c>
      <c r="B73" s="6" t="s">
        <v>637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579</v>
      </c>
      <c r="H73" s="7" t="s">
        <v>580</v>
      </c>
      <c r="I73" s="7" t="s">
        <v>79</v>
      </c>
      <c r="J73" s="7" t="s">
        <v>2</v>
      </c>
      <c r="K73" s="7" t="s">
        <v>638</v>
      </c>
      <c r="L73" s="7">
        <v>1</v>
      </c>
      <c r="M73" s="7">
        <v>1</v>
      </c>
      <c r="N73" s="7" t="s">
        <v>221</v>
      </c>
      <c r="O73" s="7" t="s">
        <v>386</v>
      </c>
      <c r="P73" s="7" t="s">
        <v>634</v>
      </c>
      <c r="Q73" s="7"/>
      <c r="R73" s="11" t="s">
        <v>639</v>
      </c>
      <c r="S73" s="13" t="s">
        <v>639</v>
      </c>
      <c r="T73" s="7" t="s">
        <v>640</v>
      </c>
      <c r="U73" s="11" t="s">
        <v>19</v>
      </c>
      <c r="V73" s="11" t="s">
        <v>19</v>
      </c>
      <c r="W73" s="13" t="s">
        <v>19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19</v>
      </c>
      <c r="AD73" t="s">
        <v>6</v>
      </c>
      <c r="AE73" t="s">
        <v>641</v>
      </c>
      <c r="AF73" t="s">
        <v>87</v>
      </c>
      <c r="AG73" t="s">
        <v>75</v>
      </c>
      <c r="AH73" t="s">
        <v>19</v>
      </c>
    </row>
    <row r="74" ht="14.25" customHeight="1" spans="1:34">
      <c r="A74" s="6" t="s">
        <v>642</v>
      </c>
      <c r="B74" s="6" t="s">
        <v>643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464</v>
      </c>
      <c r="H74" s="7" t="s">
        <v>465</v>
      </c>
      <c r="I74" s="7" t="s">
        <v>79</v>
      </c>
      <c r="J74" s="7" t="s">
        <v>2</v>
      </c>
      <c r="K74" s="7" t="s">
        <v>644</v>
      </c>
      <c r="L74" s="7">
        <v>1</v>
      </c>
      <c r="M74" s="7">
        <v>4</v>
      </c>
      <c r="N74" s="7" t="s">
        <v>138</v>
      </c>
      <c r="O74" s="7" t="s">
        <v>230</v>
      </c>
      <c r="P74" s="7" t="s">
        <v>386</v>
      </c>
      <c r="Q74" s="7"/>
      <c r="R74" s="11" t="s">
        <v>645</v>
      </c>
      <c r="S74" s="13" t="s">
        <v>19</v>
      </c>
      <c r="T74" s="7"/>
      <c r="U74" s="11" t="s">
        <v>19</v>
      </c>
      <c r="V74" s="11" t="s">
        <v>645</v>
      </c>
      <c r="W74" s="13" t="s">
        <v>646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647</v>
      </c>
      <c r="AD74" t="s">
        <v>6</v>
      </c>
      <c r="AE74" t="s">
        <v>108</v>
      </c>
      <c r="AF74" t="s">
        <v>87</v>
      </c>
      <c r="AG74" t="s">
        <v>75</v>
      </c>
      <c r="AH74" t="s">
        <v>19</v>
      </c>
    </row>
    <row r="75" ht="14.25" customHeight="1" spans="1:34">
      <c r="A75" s="6" t="s">
        <v>648</v>
      </c>
      <c r="B75" s="6" t="s">
        <v>649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558</v>
      </c>
      <c r="H75" s="7" t="s">
        <v>559</v>
      </c>
      <c r="I75" s="7" t="s">
        <v>79</v>
      </c>
      <c r="J75" s="7" t="s">
        <v>2</v>
      </c>
      <c r="K75" s="7" t="s">
        <v>650</v>
      </c>
      <c r="L75" s="7">
        <v>1</v>
      </c>
      <c r="M75" s="7">
        <v>1</v>
      </c>
      <c r="N75" s="7" t="s">
        <v>221</v>
      </c>
      <c r="O75" s="7" t="s">
        <v>221</v>
      </c>
      <c r="P75" s="7" t="s">
        <v>386</v>
      </c>
      <c r="Q75" s="7"/>
      <c r="R75" s="11" t="s">
        <v>651</v>
      </c>
      <c r="S75" s="13" t="s">
        <v>19</v>
      </c>
      <c r="T75" s="7"/>
      <c r="U75" s="11" t="s">
        <v>19</v>
      </c>
      <c r="V75" s="11" t="s">
        <v>651</v>
      </c>
      <c r="W75" s="13" t="s">
        <v>652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653</v>
      </c>
      <c r="AD75" t="s">
        <v>6</v>
      </c>
      <c r="AE75" t="s">
        <v>527</v>
      </c>
      <c r="AF75" t="s">
        <v>87</v>
      </c>
      <c r="AG75" t="s">
        <v>75</v>
      </c>
      <c r="AH75" t="s">
        <v>19</v>
      </c>
    </row>
    <row r="76" ht="14.25" customHeight="1" spans="1:34">
      <c r="A76" s="6" t="s">
        <v>654</v>
      </c>
      <c r="B76" s="6" t="s">
        <v>655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656</v>
      </c>
      <c r="H76" s="7" t="s">
        <v>657</v>
      </c>
      <c r="I76" s="7" t="s">
        <v>79</v>
      </c>
      <c r="J76" s="7" t="s">
        <v>2</v>
      </c>
      <c r="K76" s="7" t="s">
        <v>658</v>
      </c>
      <c r="L76" s="7">
        <v>3</v>
      </c>
      <c r="M76" s="7">
        <v>4</v>
      </c>
      <c r="N76" s="7" t="s">
        <v>659</v>
      </c>
      <c r="O76" s="7" t="s">
        <v>230</v>
      </c>
      <c r="P76" s="7" t="s">
        <v>386</v>
      </c>
      <c r="Q76" s="7"/>
      <c r="R76" s="11" t="s">
        <v>660</v>
      </c>
      <c r="S76" s="13" t="s">
        <v>19</v>
      </c>
      <c r="T76" s="7"/>
      <c r="U76" s="11" t="s">
        <v>19</v>
      </c>
      <c r="V76" s="11" t="s">
        <v>660</v>
      </c>
      <c r="W76" s="13" t="s">
        <v>661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662</v>
      </c>
      <c r="AD76" t="s">
        <v>6</v>
      </c>
      <c r="AE76" t="s">
        <v>663</v>
      </c>
      <c r="AF76" t="s">
        <v>87</v>
      </c>
      <c r="AG76" t="s">
        <v>75</v>
      </c>
      <c r="AH76" t="s">
        <v>19</v>
      </c>
    </row>
    <row r="77" ht="14.25" customHeight="1" spans="1:34">
      <c r="A77" s="6" t="s">
        <v>664</v>
      </c>
      <c r="B77" s="6" t="s">
        <v>665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666</v>
      </c>
      <c r="H77" s="7" t="s">
        <v>667</v>
      </c>
      <c r="I77" s="7" t="s">
        <v>79</v>
      </c>
      <c r="J77" s="7" t="s">
        <v>2</v>
      </c>
      <c r="K77" s="7" t="s">
        <v>668</v>
      </c>
      <c r="L77" s="7">
        <v>1</v>
      </c>
      <c r="M77" s="7">
        <v>3</v>
      </c>
      <c r="N77" s="7" t="s">
        <v>93</v>
      </c>
      <c r="O77" s="7" t="s">
        <v>394</v>
      </c>
      <c r="P77" s="7" t="s">
        <v>386</v>
      </c>
      <c r="Q77" s="7"/>
      <c r="R77" s="11" t="s">
        <v>669</v>
      </c>
      <c r="S77" s="13" t="s">
        <v>19</v>
      </c>
      <c r="T77" s="7"/>
      <c r="U77" s="11" t="s">
        <v>19</v>
      </c>
      <c r="V77" s="11" t="s">
        <v>669</v>
      </c>
      <c r="W77" s="13" t="s">
        <v>670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96</v>
      </c>
      <c r="AD77" t="s">
        <v>6</v>
      </c>
      <c r="AE77" t="s">
        <v>671</v>
      </c>
      <c r="AF77" t="s">
        <v>87</v>
      </c>
      <c r="AG77" t="s">
        <v>75</v>
      </c>
      <c r="AH77" t="s">
        <v>19</v>
      </c>
    </row>
    <row r="78" ht="14.25" customHeight="1" spans="1:34">
      <c r="A78" s="6" t="s">
        <v>672</v>
      </c>
      <c r="B78" s="6" t="s">
        <v>673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674</v>
      </c>
      <c r="H78" s="7" t="s">
        <v>675</v>
      </c>
      <c r="I78" s="7" t="s">
        <v>79</v>
      </c>
      <c r="J78" s="7" t="s">
        <v>2</v>
      </c>
      <c r="K78" s="7" t="s">
        <v>676</v>
      </c>
      <c r="L78" s="7">
        <v>1</v>
      </c>
      <c r="M78" s="7">
        <v>1</v>
      </c>
      <c r="N78" s="7" t="s">
        <v>221</v>
      </c>
      <c r="O78" s="7" t="s">
        <v>221</v>
      </c>
      <c r="P78" s="7" t="s">
        <v>386</v>
      </c>
      <c r="Q78" s="7"/>
      <c r="R78" s="11" t="s">
        <v>677</v>
      </c>
      <c r="S78" s="13" t="s">
        <v>19</v>
      </c>
      <c r="T78" s="7"/>
      <c r="U78" s="11" t="s">
        <v>19</v>
      </c>
      <c r="V78" s="11" t="s">
        <v>677</v>
      </c>
      <c r="W78" s="13" t="s">
        <v>678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679</v>
      </c>
      <c r="AD78" t="s">
        <v>6</v>
      </c>
      <c r="AE78" t="s">
        <v>680</v>
      </c>
      <c r="AF78" t="s">
        <v>87</v>
      </c>
      <c r="AG78" t="s">
        <v>75</v>
      </c>
      <c r="AH78" t="s">
        <v>19</v>
      </c>
    </row>
    <row r="79" ht="14.25" customHeight="1" spans="1:34">
      <c r="A79" s="6" t="s">
        <v>681</v>
      </c>
      <c r="B79" s="6" t="s">
        <v>682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683</v>
      </c>
      <c r="H79" s="7" t="s">
        <v>684</v>
      </c>
      <c r="I79" s="7" t="s">
        <v>79</v>
      </c>
      <c r="J79" s="7" t="s">
        <v>2</v>
      </c>
      <c r="K79" s="7" t="s">
        <v>685</v>
      </c>
      <c r="L79" s="7">
        <v>1</v>
      </c>
      <c r="M79" s="7">
        <v>1</v>
      </c>
      <c r="N79" s="7" t="s">
        <v>221</v>
      </c>
      <c r="O79" s="7" t="s">
        <v>221</v>
      </c>
      <c r="P79" s="7" t="s">
        <v>386</v>
      </c>
      <c r="Q79" s="7"/>
      <c r="R79" s="11" t="s">
        <v>592</v>
      </c>
      <c r="S79" s="13" t="s">
        <v>19</v>
      </c>
      <c r="T79" s="7"/>
      <c r="U79" s="11" t="s">
        <v>19</v>
      </c>
      <c r="V79" s="11" t="s">
        <v>592</v>
      </c>
      <c r="W79" s="13" t="s">
        <v>570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686</v>
      </c>
      <c r="AD79" t="s">
        <v>6</v>
      </c>
      <c r="AE79" t="s">
        <v>160</v>
      </c>
      <c r="AF79" t="s">
        <v>87</v>
      </c>
      <c r="AG79" t="s">
        <v>75</v>
      </c>
      <c r="AH79" t="s">
        <v>19</v>
      </c>
    </row>
    <row r="80" ht="14.25" customHeight="1" spans="1:34">
      <c r="A80" s="6" t="s">
        <v>687</v>
      </c>
      <c r="B80" s="6" t="s">
        <v>688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543</v>
      </c>
      <c r="H80" s="7" t="s">
        <v>544</v>
      </c>
      <c r="I80" s="7" t="s">
        <v>79</v>
      </c>
      <c r="J80" s="7" t="s">
        <v>2</v>
      </c>
      <c r="K80" s="7" t="s">
        <v>689</v>
      </c>
      <c r="L80" s="7">
        <v>1</v>
      </c>
      <c r="M80" s="7">
        <v>3</v>
      </c>
      <c r="N80" s="7" t="s">
        <v>230</v>
      </c>
      <c r="O80" s="7" t="s">
        <v>394</v>
      </c>
      <c r="P80" s="7" t="s">
        <v>386</v>
      </c>
      <c r="Q80" s="7"/>
      <c r="R80" s="11" t="s">
        <v>690</v>
      </c>
      <c r="S80" s="13" t="s">
        <v>19</v>
      </c>
      <c r="T80" s="7"/>
      <c r="U80" s="11" t="s">
        <v>19</v>
      </c>
      <c r="V80" s="11" t="s">
        <v>690</v>
      </c>
      <c r="W80" s="13" t="s">
        <v>691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692</v>
      </c>
      <c r="AD80" t="s">
        <v>6</v>
      </c>
      <c r="AE80" t="s">
        <v>169</v>
      </c>
      <c r="AF80" t="s">
        <v>87</v>
      </c>
      <c r="AG80" t="s">
        <v>75</v>
      </c>
      <c r="AH80" t="s">
        <v>19</v>
      </c>
    </row>
    <row r="81" ht="14.25" customHeight="1" spans="1:34">
      <c r="A81" s="6" t="s">
        <v>693</v>
      </c>
      <c r="B81" s="6" t="s">
        <v>694</v>
      </c>
      <c r="C81" s="6" t="s">
        <v>74</v>
      </c>
      <c r="D81" s="6" t="s">
        <v>75</v>
      </c>
      <c r="E81" s="6" t="s">
        <v>76</v>
      </c>
      <c r="F81" s="6" t="s">
        <v>75</v>
      </c>
      <c r="G81" s="6" t="s">
        <v>695</v>
      </c>
      <c r="H81" s="7" t="s">
        <v>696</v>
      </c>
      <c r="I81" s="7" t="s">
        <v>79</v>
      </c>
      <c r="J81" s="7" t="s">
        <v>2</v>
      </c>
      <c r="K81" s="7" t="s">
        <v>697</v>
      </c>
      <c r="L81" s="7">
        <v>2</v>
      </c>
      <c r="M81" s="7">
        <v>1</v>
      </c>
      <c r="N81" s="7" t="s">
        <v>386</v>
      </c>
      <c r="O81" s="7" t="s">
        <v>386</v>
      </c>
      <c r="P81" s="7" t="s">
        <v>634</v>
      </c>
      <c r="Q81" s="7"/>
      <c r="R81" s="11" t="s">
        <v>698</v>
      </c>
      <c r="S81" s="13" t="s">
        <v>698</v>
      </c>
      <c r="T81" s="7" t="s">
        <v>699</v>
      </c>
      <c r="U81" s="11" t="s">
        <v>19</v>
      </c>
      <c r="V81" s="11" t="s">
        <v>19</v>
      </c>
      <c r="W81" s="13" t="s">
        <v>19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19</v>
      </c>
      <c r="AD81" t="s">
        <v>6</v>
      </c>
      <c r="AE81" t="s">
        <v>700</v>
      </c>
      <c r="AF81" t="s">
        <v>87</v>
      </c>
      <c r="AG81" t="s">
        <v>75</v>
      </c>
      <c r="AH81" t="s">
        <v>19</v>
      </c>
    </row>
    <row r="82" ht="14.25" customHeight="1" spans="1:34">
      <c r="A82" s="6" t="s">
        <v>701</v>
      </c>
      <c r="B82" s="6" t="s">
        <v>702</v>
      </c>
      <c r="C82" s="6" t="s">
        <v>74</v>
      </c>
      <c r="D82" s="6" t="s">
        <v>75</v>
      </c>
      <c r="E82" s="6" t="s">
        <v>76</v>
      </c>
      <c r="F82" s="6" t="s">
        <v>75</v>
      </c>
      <c r="G82" s="6" t="s">
        <v>604</v>
      </c>
      <c r="H82" s="7" t="s">
        <v>605</v>
      </c>
      <c r="I82" s="7" t="s">
        <v>79</v>
      </c>
      <c r="J82" s="7" t="s">
        <v>2</v>
      </c>
      <c r="K82" s="7" t="s">
        <v>703</v>
      </c>
      <c r="L82" s="7">
        <v>3</v>
      </c>
      <c r="M82" s="7">
        <v>3</v>
      </c>
      <c r="N82" s="7" t="s">
        <v>221</v>
      </c>
      <c r="O82" s="7" t="s">
        <v>386</v>
      </c>
      <c r="P82" s="7" t="s">
        <v>211</v>
      </c>
      <c r="Q82" s="7"/>
      <c r="R82" s="11" t="s">
        <v>704</v>
      </c>
      <c r="S82" s="13" t="s">
        <v>704</v>
      </c>
      <c r="T82" s="7" t="s">
        <v>705</v>
      </c>
      <c r="U82" s="11" t="s">
        <v>19</v>
      </c>
      <c r="V82" s="11" t="s">
        <v>19</v>
      </c>
      <c r="W82" s="13" t="s">
        <v>19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19</v>
      </c>
      <c r="AD82" t="s">
        <v>6</v>
      </c>
      <c r="AE82" t="s">
        <v>610</v>
      </c>
      <c r="AF82" t="s">
        <v>87</v>
      </c>
      <c r="AG82" t="s">
        <v>75</v>
      </c>
      <c r="AH82" t="s">
        <v>19</v>
      </c>
    </row>
    <row r="83" ht="14.25" customHeight="1" spans="1:34">
      <c r="A83" s="6" t="s">
        <v>706</v>
      </c>
      <c r="B83" s="6" t="s">
        <v>707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708</v>
      </c>
      <c r="H83" s="7" t="s">
        <v>709</v>
      </c>
      <c r="I83" s="7" t="s">
        <v>79</v>
      </c>
      <c r="J83" s="7" t="s">
        <v>2</v>
      </c>
      <c r="K83" s="7" t="s">
        <v>710</v>
      </c>
      <c r="L83" s="7">
        <v>1</v>
      </c>
      <c r="M83" s="7">
        <v>2</v>
      </c>
      <c r="N83" s="7" t="s">
        <v>93</v>
      </c>
      <c r="O83" s="7" t="s">
        <v>221</v>
      </c>
      <c r="P83" s="7" t="s">
        <v>634</v>
      </c>
      <c r="Q83" s="7"/>
      <c r="R83" s="11" t="s">
        <v>711</v>
      </c>
      <c r="S83" s="13" t="s">
        <v>19</v>
      </c>
      <c r="T83" s="7"/>
      <c r="U83" s="11" t="s">
        <v>19</v>
      </c>
      <c r="V83" s="11" t="s">
        <v>711</v>
      </c>
      <c r="W83" s="13" t="s">
        <v>248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712</v>
      </c>
      <c r="AD83" t="s">
        <v>6</v>
      </c>
      <c r="AE83" t="s">
        <v>713</v>
      </c>
      <c r="AF83" t="s">
        <v>87</v>
      </c>
      <c r="AG83" t="s">
        <v>75</v>
      </c>
      <c r="AH83" t="s">
        <v>19</v>
      </c>
    </row>
    <row r="84" ht="14.25" customHeight="1" spans="1:34">
      <c r="A84" s="6" t="s">
        <v>714</v>
      </c>
      <c r="B84" s="6" t="s">
        <v>715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111</v>
      </c>
      <c r="H84" s="7" t="s">
        <v>112</v>
      </c>
      <c r="I84" s="7" t="s">
        <v>79</v>
      </c>
      <c r="J84" s="7" t="s">
        <v>2</v>
      </c>
      <c r="K84" s="7" t="s">
        <v>716</v>
      </c>
      <c r="L84" s="7">
        <v>1</v>
      </c>
      <c r="M84" s="7">
        <v>1</v>
      </c>
      <c r="N84" s="7" t="s">
        <v>386</v>
      </c>
      <c r="O84" s="7" t="s">
        <v>386</v>
      </c>
      <c r="P84" s="7" t="s">
        <v>634</v>
      </c>
      <c r="Q84" s="7"/>
      <c r="R84" s="11" t="s">
        <v>717</v>
      </c>
      <c r="S84" s="13" t="s">
        <v>19</v>
      </c>
      <c r="T84" s="7"/>
      <c r="U84" s="11" t="s">
        <v>19</v>
      </c>
      <c r="V84" s="11" t="s">
        <v>717</v>
      </c>
      <c r="W84" s="13" t="s">
        <v>185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718</v>
      </c>
      <c r="AD84" t="s">
        <v>6</v>
      </c>
      <c r="AE84" t="s">
        <v>117</v>
      </c>
      <c r="AF84" t="s">
        <v>87</v>
      </c>
      <c r="AG84" t="s">
        <v>75</v>
      </c>
      <c r="AH84" t="s">
        <v>19</v>
      </c>
    </row>
    <row r="85" ht="14.25" customHeight="1" spans="1:34">
      <c r="A85" s="6" t="s">
        <v>719</v>
      </c>
      <c r="B85" s="6" t="s">
        <v>720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721</v>
      </c>
      <c r="H85" s="7" t="s">
        <v>722</v>
      </c>
      <c r="I85" s="7" t="s">
        <v>79</v>
      </c>
      <c r="J85" s="7" t="s">
        <v>2</v>
      </c>
      <c r="K85" s="7" t="s">
        <v>723</v>
      </c>
      <c r="L85" s="7">
        <v>1</v>
      </c>
      <c r="M85" s="7">
        <v>2</v>
      </c>
      <c r="N85" s="7" t="s">
        <v>724</v>
      </c>
      <c r="O85" s="7" t="s">
        <v>221</v>
      </c>
      <c r="P85" s="7" t="s">
        <v>634</v>
      </c>
      <c r="Q85" s="7"/>
      <c r="R85" s="11" t="s">
        <v>725</v>
      </c>
      <c r="S85" s="13" t="s">
        <v>19</v>
      </c>
      <c r="T85" s="7"/>
      <c r="U85" s="11" t="s">
        <v>19</v>
      </c>
      <c r="V85" s="11" t="s">
        <v>725</v>
      </c>
      <c r="W85" s="13" t="s">
        <v>547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726</v>
      </c>
      <c r="AD85" t="s">
        <v>6</v>
      </c>
      <c r="AE85" t="s">
        <v>241</v>
      </c>
      <c r="AF85" t="s">
        <v>87</v>
      </c>
      <c r="AG85" t="s">
        <v>75</v>
      </c>
      <c r="AH85" t="s">
        <v>19</v>
      </c>
    </row>
    <row r="86" ht="14.25" customHeight="1" spans="1:34">
      <c r="A86" s="6" t="s">
        <v>727</v>
      </c>
      <c r="B86" s="6" t="s">
        <v>728</v>
      </c>
      <c r="C86" s="6" t="s">
        <v>74</v>
      </c>
      <c r="D86" s="6" t="s">
        <v>75</v>
      </c>
      <c r="E86" s="6" t="s">
        <v>76</v>
      </c>
      <c r="F86" s="6" t="s">
        <v>75</v>
      </c>
      <c r="G86" s="6" t="s">
        <v>426</v>
      </c>
      <c r="H86" s="7" t="s">
        <v>427</v>
      </c>
      <c r="I86" s="7" t="s">
        <v>79</v>
      </c>
      <c r="J86" s="7" t="s">
        <v>2</v>
      </c>
      <c r="K86" s="7" t="s">
        <v>428</v>
      </c>
      <c r="L86" s="7">
        <v>1</v>
      </c>
      <c r="M86" s="7">
        <v>1</v>
      </c>
      <c r="N86" s="7" t="s">
        <v>458</v>
      </c>
      <c r="O86" s="7" t="s">
        <v>386</v>
      </c>
      <c r="P86" s="7" t="s">
        <v>634</v>
      </c>
      <c r="Q86" s="7"/>
      <c r="R86" s="11" t="s">
        <v>729</v>
      </c>
      <c r="S86" s="13" t="s">
        <v>19</v>
      </c>
      <c r="T86" s="7"/>
      <c r="U86" s="11" t="s">
        <v>19</v>
      </c>
      <c r="V86" s="11" t="s">
        <v>729</v>
      </c>
      <c r="W86" s="13" t="s">
        <v>730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731</v>
      </c>
      <c r="AD86" t="s">
        <v>6</v>
      </c>
      <c r="AE86" t="s">
        <v>432</v>
      </c>
      <c r="AF86" t="s">
        <v>87</v>
      </c>
      <c r="AG86" t="s">
        <v>75</v>
      </c>
      <c r="AH86" t="s">
        <v>19</v>
      </c>
    </row>
    <row r="87" ht="14.25" customHeight="1" spans="1:34">
      <c r="A87" s="6" t="s">
        <v>732</v>
      </c>
      <c r="B87" s="6" t="s">
        <v>733</v>
      </c>
      <c r="C87" s="6" t="s">
        <v>74</v>
      </c>
      <c r="D87" s="6" t="s">
        <v>75</v>
      </c>
      <c r="E87" s="6" t="s">
        <v>76</v>
      </c>
      <c r="F87" s="6" t="s">
        <v>75</v>
      </c>
      <c r="G87" s="6" t="s">
        <v>734</v>
      </c>
      <c r="H87" s="7" t="s">
        <v>735</v>
      </c>
      <c r="I87" s="7" t="s">
        <v>79</v>
      </c>
      <c r="J87" s="7" t="s">
        <v>2</v>
      </c>
      <c r="K87" s="7" t="s">
        <v>736</v>
      </c>
      <c r="L87" s="7">
        <v>1</v>
      </c>
      <c r="M87" s="7">
        <v>1</v>
      </c>
      <c r="N87" s="7" t="s">
        <v>386</v>
      </c>
      <c r="O87" s="7" t="s">
        <v>386</v>
      </c>
      <c r="P87" s="7" t="s">
        <v>634</v>
      </c>
      <c r="Q87" s="7"/>
      <c r="R87" s="11" t="s">
        <v>737</v>
      </c>
      <c r="S87" s="13" t="s">
        <v>19</v>
      </c>
      <c r="T87" s="7"/>
      <c r="U87" s="11" t="s">
        <v>19</v>
      </c>
      <c r="V87" s="11" t="s">
        <v>737</v>
      </c>
      <c r="W87" s="13" t="s">
        <v>738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739</v>
      </c>
      <c r="AD87" t="s">
        <v>6</v>
      </c>
      <c r="AE87" t="s">
        <v>740</v>
      </c>
      <c r="AF87" t="s">
        <v>87</v>
      </c>
      <c r="AG87" t="s">
        <v>75</v>
      </c>
      <c r="AH87" t="s">
        <v>19</v>
      </c>
    </row>
    <row r="88" ht="14.25" customHeight="1" spans="1:34">
      <c r="A88" s="6" t="s">
        <v>741</v>
      </c>
      <c r="B88" s="6" t="s">
        <v>742</v>
      </c>
      <c r="C88" s="6" t="s">
        <v>74</v>
      </c>
      <c r="D88" s="6" t="s">
        <v>75</v>
      </c>
      <c r="E88" s="6" t="s">
        <v>76</v>
      </c>
      <c r="F88" s="6" t="s">
        <v>75</v>
      </c>
      <c r="G88" s="6" t="s">
        <v>743</v>
      </c>
      <c r="H88" s="7" t="s">
        <v>744</v>
      </c>
      <c r="I88" s="7" t="s">
        <v>79</v>
      </c>
      <c r="J88" s="7" t="s">
        <v>2</v>
      </c>
      <c r="K88" s="7" t="s">
        <v>745</v>
      </c>
      <c r="L88" s="7">
        <v>1</v>
      </c>
      <c r="M88" s="7">
        <v>1</v>
      </c>
      <c r="N88" s="7" t="s">
        <v>386</v>
      </c>
      <c r="O88" s="7" t="s">
        <v>386</v>
      </c>
      <c r="P88" s="7" t="s">
        <v>634</v>
      </c>
      <c r="Q88" s="7"/>
      <c r="R88" s="11" t="s">
        <v>746</v>
      </c>
      <c r="S88" s="13" t="s">
        <v>19</v>
      </c>
      <c r="T88" s="7"/>
      <c r="U88" s="11" t="s">
        <v>19</v>
      </c>
      <c r="V88" s="11" t="s">
        <v>746</v>
      </c>
      <c r="W88" s="13" t="s">
        <v>747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748</v>
      </c>
      <c r="AD88" t="s">
        <v>6</v>
      </c>
      <c r="AE88" t="s">
        <v>224</v>
      </c>
      <c r="AF88" t="s">
        <v>87</v>
      </c>
      <c r="AG88" t="s">
        <v>75</v>
      </c>
      <c r="AH88" t="s">
        <v>19</v>
      </c>
    </row>
    <row r="89" ht="14.25" customHeight="1" spans="1:34">
      <c r="A89" s="6" t="s">
        <v>749</v>
      </c>
      <c r="B89" s="6" t="s">
        <v>750</v>
      </c>
      <c r="C89" s="6" t="s">
        <v>74</v>
      </c>
      <c r="D89" s="6" t="s">
        <v>75</v>
      </c>
      <c r="E89" s="6" t="s">
        <v>76</v>
      </c>
      <c r="F89" s="6" t="s">
        <v>75</v>
      </c>
      <c r="G89" s="6" t="s">
        <v>418</v>
      </c>
      <c r="H89" s="7" t="s">
        <v>419</v>
      </c>
      <c r="I89" s="7" t="s">
        <v>79</v>
      </c>
      <c r="J89" s="7" t="s">
        <v>2</v>
      </c>
      <c r="K89" s="7" t="s">
        <v>751</v>
      </c>
      <c r="L89" s="7">
        <v>1</v>
      </c>
      <c r="M89" s="7">
        <v>1</v>
      </c>
      <c r="N89" s="7" t="s">
        <v>386</v>
      </c>
      <c r="O89" s="7" t="s">
        <v>386</v>
      </c>
      <c r="P89" s="7" t="s">
        <v>634</v>
      </c>
      <c r="Q89" s="7"/>
      <c r="R89" s="11" t="s">
        <v>752</v>
      </c>
      <c r="S89" s="13" t="s">
        <v>19</v>
      </c>
      <c r="T89" s="7"/>
      <c r="U89" s="11" t="s">
        <v>19</v>
      </c>
      <c r="V89" s="11" t="s">
        <v>752</v>
      </c>
      <c r="W89" s="13" t="s">
        <v>753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754</v>
      </c>
      <c r="AD89" t="s">
        <v>6</v>
      </c>
      <c r="AE89" t="s">
        <v>755</v>
      </c>
      <c r="AF89" t="s">
        <v>87</v>
      </c>
      <c r="AG89" t="s">
        <v>75</v>
      </c>
      <c r="AH89" t="s">
        <v>19</v>
      </c>
    </row>
    <row r="90" ht="14.25" customHeight="1" spans="1:34">
      <c r="A90" s="6" t="s">
        <v>756</v>
      </c>
      <c r="B90" s="6" t="s">
        <v>757</v>
      </c>
      <c r="C90" s="6" t="s">
        <v>74</v>
      </c>
      <c r="D90" s="6" t="s">
        <v>75</v>
      </c>
      <c r="E90" s="6" t="s">
        <v>76</v>
      </c>
      <c r="F90" s="6" t="s">
        <v>75</v>
      </c>
      <c r="G90" s="6" t="s">
        <v>111</v>
      </c>
      <c r="H90" s="7" t="s">
        <v>112</v>
      </c>
      <c r="I90" s="7" t="s">
        <v>79</v>
      </c>
      <c r="J90" s="7" t="s">
        <v>2</v>
      </c>
      <c r="K90" s="7" t="s">
        <v>758</v>
      </c>
      <c r="L90" s="7">
        <v>1</v>
      </c>
      <c r="M90" s="7">
        <v>1</v>
      </c>
      <c r="N90" s="7" t="s">
        <v>634</v>
      </c>
      <c r="O90" s="7" t="s">
        <v>634</v>
      </c>
      <c r="P90" s="7" t="s">
        <v>759</v>
      </c>
      <c r="Q90" s="7"/>
      <c r="R90" s="11" t="s">
        <v>760</v>
      </c>
      <c r="S90" s="13" t="s">
        <v>760</v>
      </c>
      <c r="T90" s="7" t="s">
        <v>761</v>
      </c>
      <c r="U90" s="11" t="s">
        <v>19</v>
      </c>
      <c r="V90" s="11" t="s">
        <v>19</v>
      </c>
      <c r="W90" s="13" t="s">
        <v>19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19</v>
      </c>
      <c r="AD90" t="s">
        <v>6</v>
      </c>
      <c r="AE90" t="s">
        <v>117</v>
      </c>
      <c r="AF90" t="s">
        <v>87</v>
      </c>
      <c r="AG90" t="s">
        <v>75</v>
      </c>
      <c r="AH90" t="s">
        <v>19</v>
      </c>
    </row>
    <row r="91" customHeight="1" spans="1:32">
      <c r="A91" s="10" t="s">
        <v>762</v>
      </c>
      <c r="B91" s="10"/>
      <c r="C91" s="10" t="s">
        <v>763</v>
      </c>
      <c r="D91" s="10"/>
      <c r="E91" s="10"/>
      <c r="F91" s="10"/>
      <c r="G91" s="10" t="s">
        <v>763</v>
      </c>
      <c r="H91" s="10" t="s">
        <v>763</v>
      </c>
      <c r="I91" s="10" t="s">
        <v>763</v>
      </c>
      <c r="J91" s="10" t="s">
        <v>763</v>
      </c>
      <c r="K91" s="10" t="s">
        <v>763</v>
      </c>
      <c r="L91" s="10" t="s">
        <v>763</v>
      </c>
      <c r="M91" s="10" t="s">
        <v>763</v>
      </c>
      <c r="N91" s="10" t="s">
        <v>763</v>
      </c>
      <c r="O91" s="10" t="s">
        <v>763</v>
      </c>
      <c r="P91" s="10" t="s">
        <v>763</v>
      </c>
      <c r="Q91" s="10"/>
      <c r="R91" s="12" t="s">
        <v>20</v>
      </c>
      <c r="S91" s="12" t="s">
        <v>21</v>
      </c>
      <c r="T91" s="10" t="s">
        <v>763</v>
      </c>
      <c r="U91" s="12"/>
      <c r="V91" s="12" t="s">
        <v>764</v>
      </c>
      <c r="W91" s="12" t="s">
        <v>22</v>
      </c>
      <c r="X91" s="12"/>
      <c r="Y91" s="12"/>
      <c r="Z91" s="12"/>
      <c r="AA91" s="10"/>
      <c r="AB91" s="12"/>
      <c r="AC91" s="10"/>
      <c r="AD91" s="10" t="s">
        <v>763</v>
      </c>
      <c r="AE91" s="10"/>
      <c r="AF9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M2" sqref="M2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765</v>
      </c>
      <c r="B1" s="4" t="s">
        <v>766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767</v>
      </c>
      <c r="H1" s="4" t="s">
        <v>768</v>
      </c>
      <c r="I1" s="4" t="s">
        <v>13</v>
      </c>
      <c r="J1" s="4" t="s">
        <v>17</v>
      </c>
      <c r="K1" s="4" t="s">
        <v>18</v>
      </c>
      <c r="L1" s="4" t="s">
        <v>769</v>
      </c>
      <c r="M1" s="4" t="s">
        <v>770</v>
      </c>
      <c r="N1" s="4" t="s">
        <v>771</v>
      </c>
    </row>
    <row r="2" ht="14.25" customHeight="1" spans="1:256">
      <c r="A2" s="6" t="s">
        <v>772</v>
      </c>
      <c r="B2" s="7" t="s">
        <v>773</v>
      </c>
      <c r="C2" s="7" t="s">
        <v>774</v>
      </c>
      <c r="D2" s="7" t="s">
        <v>2</v>
      </c>
      <c r="E2" s="7" t="s">
        <v>76</v>
      </c>
      <c r="F2" s="7" t="s">
        <v>75</v>
      </c>
      <c r="G2" s="7" t="s">
        <v>458</v>
      </c>
      <c r="H2" s="7" t="s">
        <v>775</v>
      </c>
      <c r="I2" s="11" t="s">
        <v>776</v>
      </c>
      <c r="J2" s="11" t="s">
        <v>19</v>
      </c>
      <c r="K2" s="11" t="s">
        <v>776</v>
      </c>
      <c r="L2" s="7" t="s">
        <v>777</v>
      </c>
      <c r="M2" s="7" t="s">
        <v>778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779</v>
      </c>
      <c r="B3" s="7" t="s">
        <v>780</v>
      </c>
      <c r="C3" s="7" t="s">
        <v>774</v>
      </c>
      <c r="D3" s="7" t="s">
        <v>2</v>
      </c>
      <c r="E3" s="7" t="s">
        <v>76</v>
      </c>
      <c r="F3" s="7" t="s">
        <v>75</v>
      </c>
      <c r="G3" s="7" t="s">
        <v>458</v>
      </c>
      <c r="H3" s="7" t="s">
        <v>775</v>
      </c>
      <c r="I3" s="11" t="s">
        <v>249</v>
      </c>
      <c r="J3" s="11" t="s">
        <v>19</v>
      </c>
      <c r="K3" s="11" t="s">
        <v>249</v>
      </c>
      <c r="L3" s="7" t="s">
        <v>777</v>
      </c>
      <c r="M3" s="7" t="s">
        <v>781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782</v>
      </c>
      <c r="B4" s="7" t="s">
        <v>381</v>
      </c>
      <c r="C4" s="7" t="s">
        <v>774</v>
      </c>
      <c r="D4" s="7" t="s">
        <v>2</v>
      </c>
      <c r="E4" s="7" t="s">
        <v>76</v>
      </c>
      <c r="F4" s="7" t="s">
        <v>75</v>
      </c>
      <c r="G4" s="7" t="s">
        <v>230</v>
      </c>
      <c r="H4" s="7" t="s">
        <v>775</v>
      </c>
      <c r="I4" s="11" t="s">
        <v>783</v>
      </c>
      <c r="J4" s="11" t="s">
        <v>19</v>
      </c>
      <c r="K4" s="11" t="s">
        <v>783</v>
      </c>
      <c r="L4" s="7" t="s">
        <v>777</v>
      </c>
      <c r="M4" s="7" t="s">
        <v>784</v>
      </c>
      <c r="N4" s="7" t="s">
        <v>785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10" t="s">
        <v>762</v>
      </c>
      <c r="B5" s="10" t="s">
        <v>763</v>
      </c>
      <c r="C5" s="10" t="s">
        <v>763</v>
      </c>
      <c r="D5" s="10" t="s">
        <v>763</v>
      </c>
      <c r="E5" s="10"/>
      <c r="F5" s="10"/>
      <c r="G5" s="10" t="s">
        <v>763</v>
      </c>
      <c r="H5" s="10" t="s">
        <v>763</v>
      </c>
      <c r="I5" s="12" t="s">
        <v>23</v>
      </c>
      <c r="J5" s="12"/>
      <c r="K5" s="12"/>
      <c r="L5" s="10"/>
      <c r="M5" s="10" t="s">
        <v>763</v>
      </c>
      <c r="N5" t="s">
        <v>763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786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3"/>
  <sheetViews>
    <sheetView tabSelected="1" workbookViewId="0">
      <selection activeCell="A100" sqref="A100:C10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787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1118</v>
      </c>
      <c r="E2" t="str">
        <f>VLOOKUP(A2,HOP!A:L,12,0)</f>
        <v>1118.00</v>
      </c>
      <c r="F2" t="str">
        <f>VLOOKUP(A2,HOP!A:C,3,0)</f>
        <v>2766390</v>
      </c>
      <c r="G2">
        <f>D2-E2</f>
        <v>0</v>
      </c>
      <c r="H2" t="str">
        <f>$H$1&amp;F2</f>
        <v>，2766390</v>
      </c>
      <c r="I2" t="str">
        <f>VLOOKUP(A2,HOP!A:U,21,0)</f>
        <v>直连</v>
      </c>
    </row>
    <row r="3" ht="14.25" hidden="1" customHeight="1" spans="1:9">
      <c r="A3" s="6" t="s">
        <v>88</v>
      </c>
      <c r="B3" s="7" t="s">
        <v>94</v>
      </c>
      <c r="C3" s="7" t="s">
        <v>82</v>
      </c>
      <c r="D3" s="3">
        <v>3474</v>
      </c>
      <c r="E3" t="str">
        <f>VLOOKUP(A3,HOP!A:L,12,0)</f>
        <v>3474.00</v>
      </c>
      <c r="F3" t="str">
        <f>VLOOKUP(A3,HOP!A:C,3,0)</f>
        <v>2757234</v>
      </c>
      <c r="G3">
        <f t="shared" ref="G3:G34" si="0">D3-E3</f>
        <v>0</v>
      </c>
      <c r="H3" t="str">
        <f t="shared" ref="H3:H34" si="1">$H$1&amp;F3</f>
        <v>，2757234</v>
      </c>
      <c r="I3" t="str">
        <f>VLOOKUP(A3,HOP!A:U,21,0)</f>
        <v>直连</v>
      </c>
    </row>
    <row r="4" ht="14.25" hidden="1" customHeight="1" spans="1:9">
      <c r="A4" s="6" t="s">
        <v>99</v>
      </c>
      <c r="B4" s="7" t="s">
        <v>81</v>
      </c>
      <c r="C4" s="7" t="s">
        <v>82</v>
      </c>
      <c r="D4" s="3">
        <v>497</v>
      </c>
      <c r="E4" t="str">
        <f>VLOOKUP(A4,HOP!A:L,12,0)</f>
        <v>497.00</v>
      </c>
      <c r="F4" t="str">
        <f>VLOOKUP(A4,HOP!A:C,3,0)</f>
        <v>2764515</v>
      </c>
      <c r="G4">
        <f t="shared" si="0"/>
        <v>0</v>
      </c>
      <c r="H4" t="str">
        <f t="shared" si="1"/>
        <v>，2764515</v>
      </c>
      <c r="I4" t="str">
        <f>VLOOKUP(A4,HOP!A:U,21,0)</f>
        <v>直采</v>
      </c>
    </row>
    <row r="5" ht="14.25" hidden="1" customHeight="1" spans="1:9">
      <c r="A5" s="6" t="s">
        <v>109</v>
      </c>
      <c r="B5" s="7" t="s">
        <v>81</v>
      </c>
      <c r="C5" s="7" t="s">
        <v>82</v>
      </c>
      <c r="D5" s="3">
        <v>95</v>
      </c>
      <c r="E5" t="str">
        <f>VLOOKUP(A5,HOP!A:L,12,0)</f>
        <v>95.00</v>
      </c>
      <c r="F5" t="str">
        <f>VLOOKUP(A5,HOP!A:C,3,0)</f>
        <v>2766351</v>
      </c>
      <c r="G5">
        <f t="shared" si="0"/>
        <v>0</v>
      </c>
      <c r="H5" t="str">
        <f t="shared" si="1"/>
        <v>，2766351</v>
      </c>
      <c r="I5" t="str">
        <f>VLOOKUP(A5,HOP!A:U,21,0)</f>
        <v>直连</v>
      </c>
    </row>
    <row r="6" ht="14.25" hidden="1" customHeight="1" spans="1:9">
      <c r="A6" s="6" t="s">
        <v>118</v>
      </c>
      <c r="B6" s="7" t="s">
        <v>81</v>
      </c>
      <c r="C6" s="7" t="s">
        <v>82</v>
      </c>
      <c r="D6" s="3">
        <v>89</v>
      </c>
      <c r="E6" t="str">
        <f>VLOOKUP(A6,HOP!A:L,12,0)</f>
        <v>89.00</v>
      </c>
      <c r="F6" t="str">
        <f>VLOOKUP(A6,HOP!A:C,3,0)</f>
        <v>2766750</v>
      </c>
      <c r="G6">
        <f t="shared" si="0"/>
        <v>0</v>
      </c>
      <c r="H6" t="str">
        <f t="shared" si="1"/>
        <v>，2766750</v>
      </c>
      <c r="I6" t="str">
        <f>VLOOKUP(A6,HOP!A:U,21,0)</f>
        <v>直连</v>
      </c>
    </row>
    <row r="7" ht="14.25" hidden="1" customHeight="1" spans="1:9">
      <c r="A7" s="6" t="s">
        <v>123</v>
      </c>
      <c r="B7" s="7" t="s">
        <v>94</v>
      </c>
      <c r="C7" s="7" t="s">
        <v>82</v>
      </c>
      <c r="D7" s="3">
        <v>1431</v>
      </c>
      <c r="E7" t="str">
        <f>VLOOKUP(A7,HOP!A:L,12,0)</f>
        <v>1431.00</v>
      </c>
      <c r="F7" t="str">
        <f>VLOOKUP(A7,HOP!A:C,3,0)</f>
        <v>2730794</v>
      </c>
      <c r="G7">
        <f t="shared" si="0"/>
        <v>0</v>
      </c>
      <c r="H7" t="str">
        <f t="shared" si="1"/>
        <v>，2730794</v>
      </c>
      <c r="I7" t="str">
        <f>VLOOKUP(A7,HOP!A:U,21,0)</f>
        <v>直采</v>
      </c>
    </row>
    <row r="8" ht="14.25" hidden="1" customHeight="1" spans="1:9">
      <c r="A8" s="6" t="s">
        <v>133</v>
      </c>
      <c r="B8" s="7" t="s">
        <v>138</v>
      </c>
      <c r="C8" s="7" t="s">
        <v>82</v>
      </c>
      <c r="D8" s="3">
        <v>776</v>
      </c>
      <c r="E8" t="str">
        <f>VLOOKUP(A8,HOP!A:L,12,0)</f>
        <v>776.00</v>
      </c>
      <c r="F8" t="str">
        <f>VLOOKUP(A8,HOP!A:C,3,0)</f>
        <v>2761872</v>
      </c>
      <c r="G8">
        <f t="shared" si="0"/>
        <v>0</v>
      </c>
      <c r="H8" t="str">
        <f t="shared" si="1"/>
        <v>，2761872</v>
      </c>
      <c r="I8" t="str">
        <f>VLOOKUP(A8,HOP!A:U,21,0)</f>
        <v>直连</v>
      </c>
    </row>
    <row r="9" ht="14.25" hidden="1" customHeight="1" spans="1:9">
      <c r="A9" s="6" t="s">
        <v>143</v>
      </c>
      <c r="B9" s="7" t="s">
        <v>81</v>
      </c>
      <c r="C9" s="7" t="s">
        <v>82</v>
      </c>
      <c r="D9" s="3">
        <v>195</v>
      </c>
      <c r="E9" t="str">
        <f>VLOOKUP(A9,HOP!A:L,12,0)</f>
        <v>195.00</v>
      </c>
      <c r="F9" t="str">
        <f>VLOOKUP(A9,HOP!A:C,3,0)</f>
        <v>2765774</v>
      </c>
      <c r="G9">
        <f t="shared" si="0"/>
        <v>0</v>
      </c>
      <c r="H9" t="str">
        <f t="shared" si="1"/>
        <v>，2765774</v>
      </c>
      <c r="I9" t="str">
        <f>VLOOKUP(A9,HOP!A:U,21,0)</f>
        <v>直连</v>
      </c>
    </row>
    <row r="10" ht="14.25" hidden="1" customHeight="1" spans="1:9">
      <c r="A10" s="6" t="s">
        <v>152</v>
      </c>
      <c r="B10" s="7" t="s">
        <v>81</v>
      </c>
      <c r="C10" s="7" t="s">
        <v>82</v>
      </c>
      <c r="D10" s="3">
        <v>235</v>
      </c>
      <c r="E10" t="str">
        <f>VLOOKUP(A10,HOP!A:L,12,0)</f>
        <v>235.00</v>
      </c>
      <c r="F10" t="str">
        <f>VLOOKUP(A10,HOP!A:C,3,0)</f>
        <v>2766277</v>
      </c>
      <c r="G10">
        <f t="shared" si="0"/>
        <v>0</v>
      </c>
      <c r="H10" t="str">
        <f t="shared" si="1"/>
        <v>，2766277</v>
      </c>
      <c r="I10" t="str">
        <f>VLOOKUP(A10,HOP!A:U,21,0)</f>
        <v>直连</v>
      </c>
    </row>
    <row r="11" ht="14.25" hidden="1" customHeight="1" spans="1:9">
      <c r="A11" s="6" t="s">
        <v>161</v>
      </c>
      <c r="B11" s="7" t="s">
        <v>81</v>
      </c>
      <c r="C11" s="7" t="s">
        <v>82</v>
      </c>
      <c r="D11" s="3">
        <v>364</v>
      </c>
      <c r="E11" t="str">
        <f>VLOOKUP(A11,HOP!A:L,12,0)</f>
        <v>364.00</v>
      </c>
      <c r="F11" t="str">
        <f>VLOOKUP(A11,HOP!A:C,3,0)</f>
        <v>2767247</v>
      </c>
      <c r="G11">
        <f t="shared" si="0"/>
        <v>0</v>
      </c>
      <c r="H11" t="str">
        <f t="shared" si="1"/>
        <v>，2767247</v>
      </c>
      <c r="I11" t="str">
        <f>VLOOKUP(A11,HOP!A:U,21,0)</f>
        <v>直连</v>
      </c>
    </row>
    <row r="12" ht="14.25" hidden="1" customHeight="1" spans="1:9">
      <c r="A12" s="6" t="s">
        <v>170</v>
      </c>
      <c r="B12" s="7" t="s">
        <v>81</v>
      </c>
      <c r="C12" s="7" t="s">
        <v>82</v>
      </c>
      <c r="D12" s="3">
        <v>309</v>
      </c>
      <c r="E12" t="str">
        <f>VLOOKUP(A12,HOP!A:L,12,0)</f>
        <v>309.00</v>
      </c>
      <c r="F12" t="str">
        <f>VLOOKUP(A12,HOP!A:C,3,0)</f>
        <v>2766431</v>
      </c>
      <c r="G12">
        <f t="shared" si="0"/>
        <v>0</v>
      </c>
      <c r="H12" t="str">
        <f t="shared" si="1"/>
        <v>，2766431</v>
      </c>
      <c r="I12" t="str">
        <f>VLOOKUP(A12,HOP!A:U,21,0)</f>
        <v>直连</v>
      </c>
    </row>
    <row r="13" ht="14.25" hidden="1" customHeight="1" spans="1:9">
      <c r="A13" s="6" t="s">
        <v>179</v>
      </c>
      <c r="B13" s="7" t="s">
        <v>81</v>
      </c>
      <c r="C13" s="7" t="s">
        <v>82</v>
      </c>
      <c r="D13" s="3">
        <v>101</v>
      </c>
      <c r="E13" t="str">
        <f>VLOOKUP(A13,HOP!A:L,12,0)</f>
        <v>101.00</v>
      </c>
      <c r="F13" t="str">
        <f>VLOOKUP(A13,HOP!A:C,3,0)</f>
        <v>2766515</v>
      </c>
      <c r="G13">
        <f t="shared" si="0"/>
        <v>0</v>
      </c>
      <c r="H13" t="str">
        <f t="shared" si="1"/>
        <v>，2766515</v>
      </c>
      <c r="I13" t="str">
        <f>VLOOKUP(A13,HOP!A:U,21,0)</f>
        <v>直连</v>
      </c>
    </row>
    <row r="14" ht="14.25" hidden="1" customHeight="1" spans="1:9">
      <c r="A14" s="6" t="s">
        <v>188</v>
      </c>
      <c r="B14" s="7" t="s">
        <v>81</v>
      </c>
      <c r="C14" s="7" t="s">
        <v>82</v>
      </c>
      <c r="D14" s="3">
        <v>193</v>
      </c>
      <c r="E14" t="str">
        <f>VLOOKUP(A14,HOP!A:L,12,0)</f>
        <v>193.00</v>
      </c>
      <c r="F14" t="str">
        <f>VLOOKUP(A14,HOP!A:C,3,0)</f>
        <v>2766846</v>
      </c>
      <c r="G14">
        <f t="shared" si="0"/>
        <v>0</v>
      </c>
      <c r="H14" t="str">
        <f t="shared" si="1"/>
        <v>，2766846</v>
      </c>
      <c r="I14" t="str">
        <f>VLOOKUP(A14,HOP!A:U,21,0)</f>
        <v>直连</v>
      </c>
    </row>
    <row r="15" ht="14.25" hidden="1" customHeight="1" spans="1:9">
      <c r="A15" s="6" t="s">
        <v>197</v>
      </c>
      <c r="B15" s="7" t="s">
        <v>81</v>
      </c>
      <c r="C15" s="7" t="s">
        <v>82</v>
      </c>
      <c r="D15" s="3">
        <v>524</v>
      </c>
      <c r="E15" t="str">
        <f>VLOOKUP(A15,HOP!A:L,12,0)</f>
        <v>524.00</v>
      </c>
      <c r="F15" t="str">
        <f>VLOOKUP(A15,HOP!A:C,3,0)</f>
        <v>2766880</v>
      </c>
      <c r="G15">
        <f t="shared" si="0"/>
        <v>0</v>
      </c>
      <c r="H15" t="str">
        <f t="shared" si="1"/>
        <v>，2766880</v>
      </c>
      <c r="I15" t="str">
        <f>VLOOKUP(A15,HOP!A:U,21,0)</f>
        <v>直连</v>
      </c>
    </row>
    <row r="16" ht="14.25" hidden="1" customHeight="1" spans="1:9">
      <c r="A16" s="6" t="s">
        <v>206</v>
      </c>
      <c r="B16" s="7" t="s">
        <v>211</v>
      </c>
      <c r="C16" s="7" t="s">
        <v>212</v>
      </c>
      <c r="D16" s="3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t="14.25" hidden="1" customHeight="1" spans="1:9">
      <c r="A17" s="6" t="s">
        <v>216</v>
      </c>
      <c r="B17" s="7" t="s">
        <v>82</v>
      </c>
      <c r="C17" s="7" t="s">
        <v>221</v>
      </c>
      <c r="D17" s="3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t="14.25" hidden="1" customHeight="1" spans="1:9">
      <c r="A18" s="6" t="s">
        <v>225</v>
      </c>
      <c r="B18" s="7" t="s">
        <v>82</v>
      </c>
      <c r="C18" s="7" t="s">
        <v>230</v>
      </c>
      <c r="D18" s="3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t="14.25" hidden="1" customHeight="1" spans="1:9">
      <c r="A19" s="6" t="s">
        <v>233</v>
      </c>
      <c r="B19" s="7" t="s">
        <v>104</v>
      </c>
      <c r="C19" s="7" t="s">
        <v>82</v>
      </c>
      <c r="D19" s="3">
        <v>1490</v>
      </c>
      <c r="E19" t="str">
        <f>VLOOKUP(A19,HOP!A:L,12,0)</f>
        <v>1490.00</v>
      </c>
      <c r="F19" t="str">
        <f>VLOOKUP(A19,HOP!A:C,3,0)</f>
        <v>2762705</v>
      </c>
      <c r="G19">
        <f t="shared" si="0"/>
        <v>0</v>
      </c>
      <c r="H19" t="str">
        <f t="shared" si="1"/>
        <v>，2762705</v>
      </c>
      <c r="I19" t="str">
        <f>VLOOKUP(A19,HOP!A:U,21,0)</f>
        <v>直连</v>
      </c>
    </row>
    <row r="20" ht="14.25" hidden="1" customHeight="1" spans="1:9">
      <c r="A20" s="6" t="s">
        <v>242</v>
      </c>
      <c r="B20" s="7" t="s">
        <v>82</v>
      </c>
      <c r="C20" s="7" t="s">
        <v>230</v>
      </c>
      <c r="D20" s="3">
        <v>364</v>
      </c>
      <c r="E20" t="str">
        <f>VLOOKUP(A20,HOP!A:L,12,0)</f>
        <v>364.00</v>
      </c>
      <c r="F20" t="str">
        <f>VLOOKUP(A20,HOP!A:C,3,0)</f>
        <v>2684002</v>
      </c>
      <c r="G20">
        <f t="shared" si="0"/>
        <v>0</v>
      </c>
      <c r="H20" t="str">
        <f t="shared" si="1"/>
        <v>，2684002</v>
      </c>
      <c r="I20" t="str">
        <f>VLOOKUP(A20,HOP!A:U,21,0)</f>
        <v>直连</v>
      </c>
    </row>
    <row r="21" ht="14.25" hidden="1" customHeight="1" spans="1:9">
      <c r="A21" s="6" t="s">
        <v>251</v>
      </c>
      <c r="B21" s="7" t="s">
        <v>82</v>
      </c>
      <c r="C21" s="7" t="s">
        <v>230</v>
      </c>
      <c r="D21" s="3">
        <v>364</v>
      </c>
      <c r="E21" t="str">
        <f>VLOOKUP(A21,HOP!A:L,12,0)</f>
        <v>364.00</v>
      </c>
      <c r="F21" t="str">
        <f>VLOOKUP(A21,HOP!A:C,3,0)</f>
        <v>2684001</v>
      </c>
      <c r="G21">
        <f t="shared" si="0"/>
        <v>0</v>
      </c>
      <c r="H21" t="str">
        <f t="shared" si="1"/>
        <v>，2684001</v>
      </c>
      <c r="I21" t="str">
        <f>VLOOKUP(A21,HOP!A:U,21,0)</f>
        <v>直连</v>
      </c>
    </row>
    <row r="22" ht="14.25" hidden="1" customHeight="1" spans="1:9">
      <c r="A22" s="6" t="s">
        <v>254</v>
      </c>
      <c r="B22" s="7" t="s">
        <v>138</v>
      </c>
      <c r="C22" s="7" t="s">
        <v>230</v>
      </c>
      <c r="D22" s="3">
        <v>3445</v>
      </c>
      <c r="E22" t="str">
        <f>VLOOKUP(A22,HOP!A:L,12,0)</f>
        <v>3445.00</v>
      </c>
      <c r="F22" t="str">
        <f>VLOOKUP(A22,HOP!A:C,3,0)</f>
        <v>2759538</v>
      </c>
      <c r="G22">
        <f t="shared" si="0"/>
        <v>0</v>
      </c>
      <c r="H22" t="str">
        <f t="shared" si="1"/>
        <v>，2759538</v>
      </c>
      <c r="I22" t="str">
        <f>VLOOKUP(A22,HOP!A:U,21,0)</f>
        <v>直连</v>
      </c>
    </row>
    <row r="23" ht="14.25" hidden="1" customHeight="1" spans="1:9">
      <c r="A23" s="6" t="s">
        <v>264</v>
      </c>
      <c r="B23" s="7" t="s">
        <v>138</v>
      </c>
      <c r="C23" s="7" t="s">
        <v>230</v>
      </c>
      <c r="D23" s="3">
        <v>6072</v>
      </c>
      <c r="E23" t="str">
        <f>VLOOKUP(A23,HOP!A:L,12,0)</f>
        <v>6072.00</v>
      </c>
      <c r="F23" t="str">
        <f>VLOOKUP(A23,HOP!A:C,3,0)</f>
        <v>2758583</v>
      </c>
      <c r="G23">
        <f t="shared" si="0"/>
        <v>0</v>
      </c>
      <c r="H23" t="str">
        <f t="shared" si="1"/>
        <v>，2758583</v>
      </c>
      <c r="I23" t="str">
        <f>VLOOKUP(A23,HOP!A:U,21,0)</f>
        <v>直连</v>
      </c>
    </row>
    <row r="24" ht="14.25" hidden="1" customHeight="1" spans="1:9">
      <c r="A24" s="6" t="s">
        <v>271</v>
      </c>
      <c r="B24" s="7" t="s">
        <v>82</v>
      </c>
      <c r="C24" s="7" t="s">
        <v>230</v>
      </c>
      <c r="D24" s="3">
        <v>128</v>
      </c>
      <c r="E24" t="str">
        <f>VLOOKUP(A24,HOP!A:L,12,0)</f>
        <v>128.00</v>
      </c>
      <c r="F24" t="str">
        <f>VLOOKUP(A24,HOP!A:C,3,0)</f>
        <v>2767793</v>
      </c>
      <c r="G24">
        <f t="shared" si="0"/>
        <v>0</v>
      </c>
      <c r="H24" t="str">
        <f t="shared" si="1"/>
        <v>，2767793</v>
      </c>
      <c r="I24" t="str">
        <f>VLOOKUP(A24,HOP!A:U,21,0)</f>
        <v>直连</v>
      </c>
    </row>
    <row r="25" ht="14.25" hidden="1" customHeight="1" spans="1:9">
      <c r="A25" s="6" t="s">
        <v>276</v>
      </c>
      <c r="B25" s="7" t="s">
        <v>82</v>
      </c>
      <c r="C25" s="7" t="s">
        <v>230</v>
      </c>
      <c r="D25" s="3">
        <v>241</v>
      </c>
      <c r="E25" t="str">
        <f>VLOOKUP(A25,HOP!A:L,12,0)</f>
        <v>241.00</v>
      </c>
      <c r="F25" t="str">
        <f>VLOOKUP(A25,HOP!A:C,3,0)</f>
        <v>2768505</v>
      </c>
      <c r="G25">
        <f t="shared" si="0"/>
        <v>0</v>
      </c>
      <c r="H25" t="str">
        <f t="shared" si="1"/>
        <v>，2768505</v>
      </c>
      <c r="I25" t="str">
        <f>VLOOKUP(A25,HOP!A:U,21,0)</f>
        <v>直连</v>
      </c>
    </row>
    <row r="26" ht="14.25" hidden="1" customHeight="1" spans="1:9">
      <c r="A26" s="6" t="s">
        <v>283</v>
      </c>
      <c r="B26" s="7" t="s">
        <v>81</v>
      </c>
      <c r="C26" s="7" t="s">
        <v>230</v>
      </c>
      <c r="D26" s="3">
        <v>486</v>
      </c>
      <c r="E26" t="str">
        <f>VLOOKUP(A26,HOP!A:L,12,0)</f>
        <v>486.00</v>
      </c>
      <c r="F26" t="str">
        <f>VLOOKUP(A26,HOP!A:C,3,0)</f>
        <v>2729658</v>
      </c>
      <c r="G26">
        <f t="shared" si="0"/>
        <v>0</v>
      </c>
      <c r="H26" t="str">
        <f t="shared" si="1"/>
        <v>，2729658</v>
      </c>
      <c r="I26" t="str">
        <f>VLOOKUP(A26,HOP!A:U,21,0)</f>
        <v>直连</v>
      </c>
    </row>
    <row r="27" ht="14.25" hidden="1" customHeight="1" spans="1:9">
      <c r="A27" s="6" t="s">
        <v>292</v>
      </c>
      <c r="B27" s="7" t="s">
        <v>104</v>
      </c>
      <c r="C27" s="7" t="s">
        <v>230</v>
      </c>
      <c r="D27" s="3">
        <v>792</v>
      </c>
      <c r="E27" t="str">
        <f>VLOOKUP(A27,HOP!A:L,12,0)</f>
        <v>792.00</v>
      </c>
      <c r="F27" t="str">
        <f>VLOOKUP(A27,HOP!A:C,3,0)</f>
        <v>2752983</v>
      </c>
      <c r="G27">
        <f t="shared" si="0"/>
        <v>0</v>
      </c>
      <c r="H27" t="str">
        <f t="shared" si="1"/>
        <v>，2752983</v>
      </c>
      <c r="I27" t="str">
        <f>VLOOKUP(A27,HOP!A:U,21,0)</f>
        <v>直连</v>
      </c>
    </row>
    <row r="28" ht="14.25" hidden="1" customHeight="1" spans="1:9">
      <c r="A28" s="6" t="s">
        <v>301</v>
      </c>
      <c r="B28" s="7" t="s">
        <v>82</v>
      </c>
      <c r="C28" s="7" t="s">
        <v>230</v>
      </c>
      <c r="D28" s="3">
        <v>426</v>
      </c>
      <c r="E28" t="str">
        <f>VLOOKUP(A28,HOP!A:L,12,0)</f>
        <v>426.00</v>
      </c>
      <c r="F28" t="str">
        <f>VLOOKUP(A28,HOP!A:C,3,0)</f>
        <v>2749395</v>
      </c>
      <c r="G28">
        <f t="shared" si="0"/>
        <v>0</v>
      </c>
      <c r="H28" t="str">
        <f t="shared" si="1"/>
        <v>，2749395</v>
      </c>
      <c r="I28" t="str">
        <f>VLOOKUP(A28,HOP!A:U,21,0)</f>
        <v>直采</v>
      </c>
    </row>
    <row r="29" ht="14.25" hidden="1" customHeight="1" spans="1:9">
      <c r="A29" s="6" t="s">
        <v>311</v>
      </c>
      <c r="B29" s="7" t="s">
        <v>104</v>
      </c>
      <c r="C29" s="7" t="s">
        <v>230</v>
      </c>
      <c r="D29" s="3">
        <v>1008</v>
      </c>
      <c r="E29" t="str">
        <f>VLOOKUP(A29,HOP!A:L,12,0)</f>
        <v>1008.00</v>
      </c>
      <c r="F29" t="str">
        <f>VLOOKUP(A29,HOP!A:C,3,0)</f>
        <v>2765348</v>
      </c>
      <c r="G29">
        <f t="shared" si="0"/>
        <v>0</v>
      </c>
      <c r="H29" t="str">
        <f t="shared" si="1"/>
        <v>，2765348</v>
      </c>
      <c r="I29" t="str">
        <f>VLOOKUP(A29,HOP!A:U,21,0)</f>
        <v>直连</v>
      </c>
    </row>
    <row r="30" ht="14.25" hidden="1" customHeight="1" spans="1:9">
      <c r="A30" s="6" t="s">
        <v>320</v>
      </c>
      <c r="B30" s="7" t="s">
        <v>104</v>
      </c>
      <c r="C30" s="7" t="s">
        <v>230</v>
      </c>
      <c r="D30" s="3">
        <v>1437</v>
      </c>
      <c r="E30" t="str">
        <f>VLOOKUP(A30,HOP!A:L,12,0)</f>
        <v>1437.00</v>
      </c>
      <c r="F30" t="str">
        <f>VLOOKUP(A30,HOP!A:C,3,0)</f>
        <v>2765030</v>
      </c>
      <c r="G30">
        <f t="shared" si="0"/>
        <v>0</v>
      </c>
      <c r="H30" t="str">
        <f t="shared" si="1"/>
        <v>，2765030</v>
      </c>
      <c r="I30" t="str">
        <f>VLOOKUP(A30,HOP!A:U,21,0)</f>
        <v>直采</v>
      </c>
    </row>
    <row r="31" ht="14.25" hidden="1" customHeight="1" spans="1:9">
      <c r="A31" s="6" t="s">
        <v>329</v>
      </c>
      <c r="B31" s="7" t="s">
        <v>104</v>
      </c>
      <c r="C31" s="7" t="s">
        <v>230</v>
      </c>
      <c r="D31" s="3">
        <v>1284</v>
      </c>
      <c r="E31" t="str">
        <f>VLOOKUP(A31,HOP!A:L,12,0)</f>
        <v>1284.00</v>
      </c>
      <c r="F31" t="str">
        <f>VLOOKUP(A31,HOP!A:C,3,0)</f>
        <v>2754118</v>
      </c>
      <c r="G31">
        <f t="shared" si="0"/>
        <v>0</v>
      </c>
      <c r="H31" t="str">
        <f t="shared" si="1"/>
        <v>，2754118</v>
      </c>
      <c r="I31" t="str">
        <f>VLOOKUP(A31,HOP!A:U,21,0)</f>
        <v>直采</v>
      </c>
    </row>
    <row r="32" ht="14.25" hidden="1" customHeight="1" spans="1:9">
      <c r="A32" s="6" t="s">
        <v>339</v>
      </c>
      <c r="B32" s="7" t="s">
        <v>104</v>
      </c>
      <c r="C32" s="7" t="s">
        <v>230</v>
      </c>
      <c r="D32" s="3">
        <v>2628</v>
      </c>
      <c r="E32" t="str">
        <f>VLOOKUP(A32,HOP!A:L,12,0)</f>
        <v>2628.00</v>
      </c>
      <c r="F32" t="str">
        <f>VLOOKUP(A32,HOP!A:C,3,0)</f>
        <v>2762061</v>
      </c>
      <c r="G32">
        <f t="shared" si="0"/>
        <v>0</v>
      </c>
      <c r="H32" t="str">
        <f t="shared" si="1"/>
        <v>，2762061</v>
      </c>
      <c r="I32" t="str">
        <f>VLOOKUP(A32,HOP!A:U,21,0)</f>
        <v>直采</v>
      </c>
    </row>
    <row r="33" ht="14.25" hidden="1" customHeight="1" spans="1:9">
      <c r="A33" s="6" t="s">
        <v>348</v>
      </c>
      <c r="B33" s="7" t="s">
        <v>81</v>
      </c>
      <c r="C33" s="7" t="s">
        <v>230</v>
      </c>
      <c r="D33" s="3">
        <v>420</v>
      </c>
      <c r="E33" t="str">
        <f>VLOOKUP(A33,HOP!A:L,12,0)</f>
        <v>420.00</v>
      </c>
      <c r="F33" t="str">
        <f>VLOOKUP(A33,HOP!A:C,3,0)</f>
        <v>2766324</v>
      </c>
      <c r="G33">
        <f t="shared" si="0"/>
        <v>0</v>
      </c>
      <c r="H33" t="str">
        <f t="shared" si="1"/>
        <v>，2766324</v>
      </c>
      <c r="I33" t="str">
        <f>VLOOKUP(A33,HOP!A:U,21,0)</f>
        <v>直采</v>
      </c>
    </row>
    <row r="34" ht="14.25" hidden="1" customHeight="1" spans="1:9">
      <c r="A34" s="6" t="s">
        <v>356</v>
      </c>
      <c r="B34" s="7" t="s">
        <v>82</v>
      </c>
      <c r="C34" s="7" t="s">
        <v>230</v>
      </c>
      <c r="D34" s="3">
        <v>118</v>
      </c>
      <c r="E34" t="str">
        <f>VLOOKUP(A34,HOP!A:L,12,0)</f>
        <v>118.00</v>
      </c>
      <c r="F34" t="str">
        <f>VLOOKUP(A34,HOP!A:C,3,0)</f>
        <v>2766875</v>
      </c>
      <c r="G34">
        <f t="shared" si="0"/>
        <v>0</v>
      </c>
      <c r="H34" t="str">
        <f t="shared" si="1"/>
        <v>，2766875</v>
      </c>
      <c r="I34" t="str">
        <f>VLOOKUP(A34,HOP!A:U,21,0)</f>
        <v>直连</v>
      </c>
    </row>
    <row r="35" ht="14.25" hidden="1" customHeight="1" spans="1:9">
      <c r="A35" s="6" t="s">
        <v>365</v>
      </c>
      <c r="B35" s="7" t="s">
        <v>82</v>
      </c>
      <c r="C35" s="7" t="s">
        <v>230</v>
      </c>
      <c r="D35" s="3">
        <v>919</v>
      </c>
      <c r="E35" t="str">
        <f>VLOOKUP(A35,HOP!A:L,12,0)</f>
        <v>919.00</v>
      </c>
      <c r="F35" t="str">
        <f>VLOOKUP(A35,HOP!A:C,3,0)</f>
        <v>2768636</v>
      </c>
      <c r="G35">
        <f t="shared" ref="G35:G66" si="2">D35-E35</f>
        <v>0</v>
      </c>
      <c r="H35" t="str">
        <f t="shared" ref="H35:H66" si="3">$H$1&amp;F35</f>
        <v>，2768636</v>
      </c>
      <c r="I35" t="str">
        <f>VLOOKUP(A35,HOP!A:U,21,0)</f>
        <v>直连</v>
      </c>
    </row>
    <row r="36" ht="14.25" hidden="1" customHeight="1" spans="1:9">
      <c r="A36" s="6" t="s">
        <v>373</v>
      </c>
      <c r="B36" s="7" t="s">
        <v>82</v>
      </c>
      <c r="C36" s="7" t="s">
        <v>230</v>
      </c>
      <c r="D36" s="3">
        <v>809</v>
      </c>
      <c r="E36" t="str">
        <f>VLOOKUP(A36,HOP!A:L,12,0)</f>
        <v>809.00</v>
      </c>
      <c r="F36" t="str">
        <f>VLOOKUP(A36,HOP!A:C,3,0)</f>
        <v>2768149</v>
      </c>
      <c r="G36">
        <f t="shared" si="2"/>
        <v>0</v>
      </c>
      <c r="H36" t="str">
        <f t="shared" si="3"/>
        <v>，2768149</v>
      </c>
      <c r="I36" t="str">
        <f>VLOOKUP(A36,HOP!A:U,21,0)</f>
        <v>直连</v>
      </c>
    </row>
    <row r="37" ht="14.25" hidden="1" customHeight="1" spans="1:9">
      <c r="A37" s="6" t="s">
        <v>381</v>
      </c>
      <c r="B37" s="7" t="s">
        <v>230</v>
      </c>
      <c r="C37" s="7" t="s">
        <v>386</v>
      </c>
      <c r="D37" s="3">
        <v>0</v>
      </c>
      <c r="E37" t="str">
        <f>VLOOKUP(A37,HOP!A:L,12,0)</f>
        <v>0.00</v>
      </c>
      <c r="F37" t="str">
        <f>VLOOKUP(A37,HOP!A:C,3,0)</f>
        <v>2766881</v>
      </c>
      <c r="G37">
        <f t="shared" si="2"/>
        <v>0</v>
      </c>
      <c r="H37" t="str">
        <f t="shared" si="3"/>
        <v>，2766881</v>
      </c>
      <c r="I37" t="str">
        <f>VLOOKUP(A37,HOP!A:U,21,0)</f>
        <v>直连</v>
      </c>
    </row>
    <row r="38" ht="14.25" hidden="1" customHeight="1" spans="1:9">
      <c r="A38" s="6" t="s">
        <v>389</v>
      </c>
      <c r="B38" s="7" t="s">
        <v>82</v>
      </c>
      <c r="C38" s="7" t="s">
        <v>394</v>
      </c>
      <c r="D38" s="3">
        <v>732</v>
      </c>
      <c r="E38" t="str">
        <f>VLOOKUP(A38,HOP!A:L,12,0)</f>
        <v>732.00</v>
      </c>
      <c r="F38" t="str">
        <f>VLOOKUP(A38,HOP!A:C,3,0)</f>
        <v>2766967</v>
      </c>
      <c r="G38">
        <f t="shared" si="2"/>
        <v>0</v>
      </c>
      <c r="H38" t="str">
        <f t="shared" si="3"/>
        <v>，2766967</v>
      </c>
      <c r="I38" t="str">
        <f>VLOOKUP(A38,HOP!A:U,21,0)</f>
        <v>直连</v>
      </c>
    </row>
    <row r="39" ht="14.25" hidden="1" customHeight="1" spans="1:9">
      <c r="A39" s="6" t="s">
        <v>398</v>
      </c>
      <c r="B39" s="7" t="s">
        <v>82</v>
      </c>
      <c r="C39" s="7" t="s">
        <v>394</v>
      </c>
      <c r="D39" s="3">
        <v>389</v>
      </c>
      <c r="E39" t="str">
        <f>VLOOKUP(A39,HOP!A:L,12,0)</f>
        <v>389.00</v>
      </c>
      <c r="F39" t="str">
        <f>VLOOKUP(A39,HOP!A:C,3,0)</f>
        <v>2767831</v>
      </c>
      <c r="G39">
        <f t="shared" si="2"/>
        <v>0</v>
      </c>
      <c r="H39" t="str">
        <f t="shared" si="3"/>
        <v>，2767831</v>
      </c>
      <c r="I39" t="str">
        <f>VLOOKUP(A39,HOP!A:U,21,0)</f>
        <v>直连</v>
      </c>
    </row>
    <row r="40" ht="14.25" hidden="1" customHeight="1" spans="1:9">
      <c r="A40" s="6" t="s">
        <v>406</v>
      </c>
      <c r="B40" s="7" t="s">
        <v>81</v>
      </c>
      <c r="C40" s="7" t="s">
        <v>394</v>
      </c>
      <c r="D40" s="3">
        <v>3456</v>
      </c>
      <c r="E40" t="str">
        <f>VLOOKUP(A40,HOP!A:L,12,0)</f>
        <v>3456.00</v>
      </c>
      <c r="F40" t="str">
        <f>VLOOKUP(A40,HOP!A:C,3,0)</f>
        <v>2760344</v>
      </c>
      <c r="G40">
        <f t="shared" si="2"/>
        <v>0</v>
      </c>
      <c r="H40" t="str">
        <f t="shared" si="3"/>
        <v>，2760344</v>
      </c>
      <c r="I40" t="str">
        <f>VLOOKUP(A40,HOP!A:U,21,0)</f>
        <v>直连</v>
      </c>
    </row>
    <row r="41" ht="14.25" hidden="1" customHeight="1" spans="1:9">
      <c r="A41" s="6" t="s">
        <v>416</v>
      </c>
      <c r="B41" s="7" t="s">
        <v>230</v>
      </c>
      <c r="C41" s="7" t="s">
        <v>394</v>
      </c>
      <c r="D41" s="3">
        <v>528</v>
      </c>
      <c r="E41" t="str">
        <f>VLOOKUP(A41,HOP!A:L,12,0)</f>
        <v>528.00</v>
      </c>
      <c r="F41" t="str">
        <f>VLOOKUP(A41,HOP!A:C,3,0)</f>
        <v>2768535</v>
      </c>
      <c r="G41">
        <f t="shared" si="2"/>
        <v>0</v>
      </c>
      <c r="H41" t="str">
        <f t="shared" si="3"/>
        <v>，2768535</v>
      </c>
      <c r="I41" t="str">
        <f>VLOOKUP(A41,HOP!A:U,21,0)</f>
        <v>直采</v>
      </c>
    </row>
    <row r="42" ht="14.25" hidden="1" customHeight="1" spans="1:9">
      <c r="A42" s="6" t="s">
        <v>424</v>
      </c>
      <c r="B42" s="7" t="s">
        <v>230</v>
      </c>
      <c r="C42" s="7" t="s">
        <v>394</v>
      </c>
      <c r="D42" s="3">
        <v>595</v>
      </c>
      <c r="E42" t="str">
        <f>VLOOKUP(A42,HOP!A:L,12,0)</f>
        <v>595.00</v>
      </c>
      <c r="F42" t="str">
        <f>VLOOKUP(A42,HOP!A:C,3,0)</f>
        <v>2769819</v>
      </c>
      <c r="G42">
        <f t="shared" si="2"/>
        <v>0</v>
      </c>
      <c r="H42" t="str">
        <f t="shared" si="3"/>
        <v>，2769819</v>
      </c>
      <c r="I42" t="str">
        <f>VLOOKUP(A42,HOP!A:U,21,0)</f>
        <v>直采</v>
      </c>
    </row>
    <row r="43" ht="14.25" hidden="1" customHeight="1" spans="1:9">
      <c r="A43" s="6" t="s">
        <v>433</v>
      </c>
      <c r="B43" s="7" t="s">
        <v>230</v>
      </c>
      <c r="C43" s="7" t="s">
        <v>394</v>
      </c>
      <c r="D43" s="3">
        <v>528</v>
      </c>
      <c r="E43" t="str">
        <f>VLOOKUP(A43,HOP!A:L,12,0)</f>
        <v>528.00</v>
      </c>
      <c r="F43" t="str">
        <f>VLOOKUP(A43,HOP!A:C,3,0)</f>
        <v>2768195</v>
      </c>
      <c r="G43">
        <f t="shared" si="2"/>
        <v>0</v>
      </c>
      <c r="H43" t="str">
        <f t="shared" si="3"/>
        <v>，2768195</v>
      </c>
      <c r="I43" t="str">
        <f>VLOOKUP(A43,HOP!A:U,21,0)</f>
        <v>直采</v>
      </c>
    </row>
    <row r="44" ht="14.25" hidden="1" customHeight="1" spans="1:9">
      <c r="A44" s="6" t="s">
        <v>436</v>
      </c>
      <c r="B44" s="7" t="s">
        <v>230</v>
      </c>
      <c r="C44" s="7" t="s">
        <v>394</v>
      </c>
      <c r="D44" s="3">
        <v>1896</v>
      </c>
      <c r="E44" t="str">
        <f>VLOOKUP(A44,HOP!A:L,12,0)</f>
        <v>1896.00</v>
      </c>
      <c r="F44" t="str">
        <f>VLOOKUP(A44,HOP!A:C,3,0)</f>
        <v>2769028</v>
      </c>
      <c r="G44">
        <f t="shared" si="2"/>
        <v>0</v>
      </c>
      <c r="H44" t="str">
        <f t="shared" si="3"/>
        <v>，2769028</v>
      </c>
      <c r="I44" t="str">
        <f>VLOOKUP(A44,HOP!A:U,21,0)</f>
        <v>直连</v>
      </c>
    </row>
    <row r="45" ht="14.25" hidden="1" customHeight="1" spans="1:9">
      <c r="A45" s="6" t="s">
        <v>445</v>
      </c>
      <c r="B45" s="7" t="s">
        <v>230</v>
      </c>
      <c r="C45" s="7" t="s">
        <v>394</v>
      </c>
      <c r="D45" s="3">
        <v>369</v>
      </c>
      <c r="E45" t="str">
        <f>VLOOKUP(A45,HOP!A:L,12,0)</f>
        <v>369.00</v>
      </c>
      <c r="F45" t="str">
        <f>VLOOKUP(A45,HOP!A:C,3,0)</f>
        <v>2767068</v>
      </c>
      <c r="G45">
        <f t="shared" si="2"/>
        <v>0</v>
      </c>
      <c r="H45" t="str">
        <f t="shared" si="3"/>
        <v>，2767068</v>
      </c>
      <c r="I45" t="str">
        <f>VLOOKUP(A45,HOP!A:U,21,0)</f>
        <v>直连</v>
      </c>
    </row>
    <row r="46" ht="14.25" hidden="1" customHeight="1" spans="1:9">
      <c r="A46" s="6" t="s">
        <v>453</v>
      </c>
      <c r="B46" s="7" t="s">
        <v>230</v>
      </c>
      <c r="C46" s="7" t="s">
        <v>458</v>
      </c>
      <c r="D46" s="3">
        <v>944</v>
      </c>
      <c r="E46" t="str">
        <f>VLOOKUP(A46,HOP!A:L,12,0)</f>
        <v>944.00</v>
      </c>
      <c r="F46" t="str">
        <f>VLOOKUP(A46,HOP!A:C,3,0)</f>
        <v>2762455</v>
      </c>
      <c r="G46">
        <f t="shared" si="2"/>
        <v>0</v>
      </c>
      <c r="H46" t="str">
        <f t="shared" si="3"/>
        <v>，2762455</v>
      </c>
      <c r="I46" t="str">
        <f>VLOOKUP(A46,HOP!A:U,21,0)</f>
        <v>直连</v>
      </c>
    </row>
    <row r="47" ht="14.25" hidden="1" customHeight="1" spans="1:9">
      <c r="A47" s="6" t="s">
        <v>462</v>
      </c>
      <c r="B47" s="7" t="s">
        <v>230</v>
      </c>
      <c r="C47" s="7" t="s">
        <v>458</v>
      </c>
      <c r="D47" s="3">
        <v>839</v>
      </c>
      <c r="E47" t="str">
        <f>VLOOKUP(A47,HOP!A:L,12,0)</f>
        <v>839.00</v>
      </c>
      <c r="F47" t="str">
        <f>VLOOKUP(A47,HOP!A:C,3,0)</f>
        <v>2769908</v>
      </c>
      <c r="G47">
        <f t="shared" si="2"/>
        <v>0</v>
      </c>
      <c r="H47" t="str">
        <f t="shared" si="3"/>
        <v>，2769908</v>
      </c>
      <c r="I47" t="str">
        <f>VLOOKUP(A47,HOP!A:U,21,0)</f>
        <v>直连</v>
      </c>
    </row>
    <row r="48" ht="14.25" hidden="1" customHeight="1" spans="1:9">
      <c r="A48" s="6" t="s">
        <v>469</v>
      </c>
      <c r="B48" s="7" t="s">
        <v>230</v>
      </c>
      <c r="C48" s="7" t="s">
        <v>458</v>
      </c>
      <c r="D48" s="3">
        <v>288</v>
      </c>
      <c r="E48" t="str">
        <f>VLOOKUP(A48,HOP!A:L,12,0)</f>
        <v>288.00</v>
      </c>
      <c r="F48" t="str">
        <f>VLOOKUP(A48,HOP!A:C,3,0)</f>
        <v>2769048</v>
      </c>
      <c r="G48">
        <f t="shared" si="2"/>
        <v>0</v>
      </c>
      <c r="H48" t="str">
        <f t="shared" si="3"/>
        <v>，2769048</v>
      </c>
      <c r="I48" t="str">
        <f>VLOOKUP(A48,HOP!A:U,21,0)</f>
        <v>直连</v>
      </c>
    </row>
    <row r="49" ht="14.25" hidden="1" customHeight="1" spans="1:9">
      <c r="A49" s="6" t="s">
        <v>478</v>
      </c>
      <c r="B49" s="7" t="s">
        <v>394</v>
      </c>
      <c r="C49" s="7" t="s">
        <v>458</v>
      </c>
      <c r="D49" s="3">
        <v>193</v>
      </c>
      <c r="E49" t="str">
        <f>VLOOKUP(A49,HOP!A:L,12,0)</f>
        <v>193.00</v>
      </c>
      <c r="F49" t="str">
        <f>VLOOKUP(A49,HOP!A:C,3,0)</f>
        <v>2771841</v>
      </c>
      <c r="G49">
        <f t="shared" si="2"/>
        <v>0</v>
      </c>
      <c r="H49" t="str">
        <f t="shared" si="3"/>
        <v>，2771841</v>
      </c>
      <c r="I49" t="str">
        <f>VLOOKUP(A49,HOP!A:U,21,0)</f>
        <v>直连</v>
      </c>
    </row>
    <row r="50" ht="14.25" customHeight="1" spans="1:9">
      <c r="A50" s="6" t="s">
        <v>482</v>
      </c>
      <c r="B50" s="7" t="s">
        <v>82</v>
      </c>
      <c r="C50" s="7" t="s">
        <v>458</v>
      </c>
      <c r="D50" s="3">
        <v>1100</v>
      </c>
      <c r="E50" t="str">
        <f>VLOOKUP(A50,HOP!A:L,12,0)</f>
        <v>1100.01</v>
      </c>
      <c r="F50" t="str">
        <f>VLOOKUP(A50,HOP!A:C,3,0)</f>
        <v>2765110</v>
      </c>
      <c r="G50">
        <f t="shared" si="2"/>
        <v>-0.00999999999999091</v>
      </c>
      <c r="H50" t="str">
        <f t="shared" si="3"/>
        <v>，2765110</v>
      </c>
      <c r="I50" t="str">
        <f>VLOOKUP(A50,HOP!A:U,21,0)</f>
        <v>直连</v>
      </c>
    </row>
    <row r="51" ht="14.25" hidden="1" customHeight="1" spans="1:9">
      <c r="A51" s="6" t="s">
        <v>491</v>
      </c>
      <c r="B51" s="7" t="s">
        <v>81</v>
      </c>
      <c r="C51" s="7" t="s">
        <v>458</v>
      </c>
      <c r="D51" s="3">
        <v>1514</v>
      </c>
      <c r="E51" t="str">
        <f>VLOOKUP(A51,HOP!A:L,12,0)</f>
        <v>1514.00</v>
      </c>
      <c r="F51" t="str">
        <f>VLOOKUP(A51,HOP!A:C,3,0)</f>
        <v>2765733</v>
      </c>
      <c r="G51">
        <f t="shared" si="2"/>
        <v>0</v>
      </c>
      <c r="H51" t="str">
        <f t="shared" si="3"/>
        <v>，2765733</v>
      </c>
      <c r="I51" t="str">
        <f>VLOOKUP(A51,HOP!A:U,21,0)</f>
        <v>直采</v>
      </c>
    </row>
    <row r="52" ht="14.25" hidden="1" customHeight="1" spans="1:9">
      <c r="A52" s="6" t="s">
        <v>500</v>
      </c>
      <c r="B52" s="7" t="s">
        <v>394</v>
      </c>
      <c r="C52" s="7" t="s">
        <v>458</v>
      </c>
      <c r="D52" s="3">
        <v>175</v>
      </c>
      <c r="E52" t="str">
        <f>VLOOKUP(A52,HOP!A:L,12,0)</f>
        <v>175.00</v>
      </c>
      <c r="F52" t="str">
        <f>VLOOKUP(A52,HOP!A:C,3,0)</f>
        <v>2771692</v>
      </c>
      <c r="G52">
        <f t="shared" si="2"/>
        <v>0</v>
      </c>
      <c r="H52" t="str">
        <f t="shared" si="3"/>
        <v>，2771692</v>
      </c>
      <c r="I52" t="str">
        <f>VLOOKUP(A52,HOP!A:U,21,0)</f>
        <v>直连</v>
      </c>
    </row>
    <row r="53" ht="14.25" hidden="1" customHeight="1" spans="1:9">
      <c r="A53" s="6" t="s">
        <v>509</v>
      </c>
      <c r="B53" s="7" t="s">
        <v>394</v>
      </c>
      <c r="C53" s="7" t="s">
        <v>458</v>
      </c>
      <c r="D53" s="3">
        <v>595</v>
      </c>
      <c r="E53" t="str">
        <f>VLOOKUP(A53,HOP!A:L,12,0)</f>
        <v>595.00</v>
      </c>
      <c r="F53" t="str">
        <f>VLOOKUP(A53,HOP!A:C,3,0)</f>
        <v>2771641</v>
      </c>
      <c r="G53">
        <f t="shared" si="2"/>
        <v>0</v>
      </c>
      <c r="H53" t="str">
        <f t="shared" si="3"/>
        <v>，2771641</v>
      </c>
      <c r="I53" t="str">
        <f>VLOOKUP(A53,HOP!A:U,21,0)</f>
        <v>直采</v>
      </c>
    </row>
    <row r="54" ht="14.25" hidden="1" customHeight="1" spans="1:9">
      <c r="A54" s="6" t="s">
        <v>511</v>
      </c>
      <c r="B54" s="7" t="s">
        <v>394</v>
      </c>
      <c r="C54" s="7" t="s">
        <v>458</v>
      </c>
      <c r="D54" s="3">
        <v>151</v>
      </c>
      <c r="E54" t="str">
        <f>VLOOKUP(A54,HOP!A:L,12,0)</f>
        <v>151.00</v>
      </c>
      <c r="F54" t="str">
        <f>VLOOKUP(A54,HOP!A:C,3,0)</f>
        <v>2771168</v>
      </c>
      <c r="G54">
        <f t="shared" si="2"/>
        <v>0</v>
      </c>
      <c r="H54" t="str">
        <f t="shared" si="3"/>
        <v>，2771168</v>
      </c>
      <c r="I54" t="str">
        <f>VLOOKUP(A54,HOP!A:U,21,0)</f>
        <v>直连</v>
      </c>
    </row>
    <row r="55" ht="14.25" hidden="1" customHeight="1" spans="1:9">
      <c r="A55" s="6" t="s">
        <v>520</v>
      </c>
      <c r="B55" s="7" t="s">
        <v>221</v>
      </c>
      <c r="C55" s="7" t="s">
        <v>386</v>
      </c>
      <c r="D55" s="3">
        <v>0</v>
      </c>
      <c r="E55" t="e">
        <f>VLOOKUP(A55,HOP!A:L,12,0)</f>
        <v>#N/A</v>
      </c>
      <c r="F55" t="e">
        <f>VLOOKUP(A55,HOP!A:C,3,0)</f>
        <v>#N/A</v>
      </c>
      <c r="G55" t="e">
        <f t="shared" si="2"/>
        <v>#N/A</v>
      </c>
      <c r="H55" t="e">
        <f t="shared" si="3"/>
        <v>#N/A</v>
      </c>
      <c r="I55" t="e">
        <f>VLOOKUP(A55,HOP!A:U,21,0)</f>
        <v>#N/A</v>
      </c>
    </row>
    <row r="56" ht="14.25" hidden="1" customHeight="1" spans="1:9">
      <c r="A56" s="6" t="s">
        <v>528</v>
      </c>
      <c r="B56" s="7" t="s">
        <v>394</v>
      </c>
      <c r="C56" s="7" t="s">
        <v>458</v>
      </c>
      <c r="D56" s="3">
        <v>423</v>
      </c>
      <c r="E56" t="str">
        <f>VLOOKUP(A56,HOP!A:L,12,0)</f>
        <v>423.00</v>
      </c>
      <c r="F56" t="str">
        <f>VLOOKUP(A56,HOP!A:C,3,0)</f>
        <v>2769422</v>
      </c>
      <c r="G56">
        <f t="shared" si="2"/>
        <v>0</v>
      </c>
      <c r="H56" t="str">
        <f t="shared" si="3"/>
        <v>，2769422</v>
      </c>
      <c r="I56" t="str">
        <f>VLOOKUP(A56,HOP!A:U,21,0)</f>
        <v>直连</v>
      </c>
    </row>
    <row r="57" ht="14.25" hidden="1" customHeight="1" spans="1:9">
      <c r="A57" s="6" t="s">
        <v>536</v>
      </c>
      <c r="B57" s="7" t="s">
        <v>394</v>
      </c>
      <c r="C57" s="7" t="s">
        <v>458</v>
      </c>
      <c r="D57" s="3">
        <v>390</v>
      </c>
      <c r="E57" t="str">
        <f>VLOOKUP(A57,HOP!A:L,12,0)</f>
        <v>390.00</v>
      </c>
      <c r="F57" t="str">
        <f>VLOOKUP(A57,HOP!A:C,3,0)</f>
        <v>2769087</v>
      </c>
      <c r="G57">
        <f t="shared" si="2"/>
        <v>0</v>
      </c>
      <c r="H57" t="str">
        <f t="shared" si="3"/>
        <v>，2769087</v>
      </c>
      <c r="I57" t="str">
        <f>VLOOKUP(A57,HOP!A:U,21,0)</f>
        <v>直连</v>
      </c>
    </row>
    <row r="58" ht="14.25" hidden="1" customHeight="1" spans="1:9">
      <c r="A58" s="6" t="s">
        <v>541</v>
      </c>
      <c r="B58" s="7" t="s">
        <v>394</v>
      </c>
      <c r="C58" s="7" t="s">
        <v>458</v>
      </c>
      <c r="D58" s="3">
        <v>582</v>
      </c>
      <c r="E58" t="str">
        <f>VLOOKUP(A58,HOP!A:L,12,0)</f>
        <v>582.00</v>
      </c>
      <c r="F58" t="str">
        <f>VLOOKUP(A58,HOP!A:C,3,0)</f>
        <v>2772335</v>
      </c>
      <c r="G58">
        <f t="shared" si="2"/>
        <v>0</v>
      </c>
      <c r="H58" t="str">
        <f t="shared" si="3"/>
        <v>，2772335</v>
      </c>
      <c r="I58" t="str">
        <f>VLOOKUP(A58,HOP!A:U,21,0)</f>
        <v>直连</v>
      </c>
    </row>
    <row r="59" ht="14.25" hidden="1" customHeight="1" spans="1:9">
      <c r="A59" s="6" t="s">
        <v>548</v>
      </c>
      <c r="B59" s="7" t="s">
        <v>458</v>
      </c>
      <c r="C59" s="7" t="s">
        <v>221</v>
      </c>
      <c r="D59" s="3">
        <v>0</v>
      </c>
      <c r="E59" t="e">
        <f>VLOOKUP(A59,HOP!A:L,12,0)</f>
        <v>#N/A</v>
      </c>
      <c r="F59" t="e">
        <f>VLOOKUP(A59,HOP!A:C,3,0)</f>
        <v>#N/A</v>
      </c>
      <c r="G59" t="e">
        <f t="shared" si="2"/>
        <v>#N/A</v>
      </c>
      <c r="H59" t="e">
        <f t="shared" si="3"/>
        <v>#N/A</v>
      </c>
      <c r="I59" t="e">
        <f>VLOOKUP(A59,HOP!A:U,21,0)</f>
        <v>#N/A</v>
      </c>
    </row>
    <row r="60" ht="14.25" hidden="1" customHeight="1" spans="1:9">
      <c r="A60" s="6" t="s">
        <v>556</v>
      </c>
      <c r="B60" s="7" t="s">
        <v>230</v>
      </c>
      <c r="C60" s="7" t="s">
        <v>221</v>
      </c>
      <c r="D60" s="3">
        <v>3036</v>
      </c>
      <c r="E60" t="str">
        <f>VLOOKUP(A60,HOP!A:L,12,0)</f>
        <v>3036.00</v>
      </c>
      <c r="F60" t="str">
        <f>VLOOKUP(A60,HOP!A:C,3,0)</f>
        <v>2768576</v>
      </c>
      <c r="G60">
        <f t="shared" si="2"/>
        <v>0</v>
      </c>
      <c r="H60" t="str">
        <f t="shared" si="3"/>
        <v>，2768576</v>
      </c>
      <c r="I60" t="str">
        <f>VLOOKUP(A60,HOP!A:U,21,0)</f>
        <v>直连</v>
      </c>
    </row>
    <row r="61" ht="14.25" hidden="1" customHeight="1" spans="1:9">
      <c r="A61" s="6" t="s">
        <v>564</v>
      </c>
      <c r="B61" s="7" t="s">
        <v>458</v>
      </c>
      <c r="C61" s="7" t="s">
        <v>221</v>
      </c>
      <c r="D61" s="3">
        <v>181</v>
      </c>
      <c r="E61" t="str">
        <f>VLOOKUP(A61,HOP!A:L,12,0)</f>
        <v>181.00</v>
      </c>
      <c r="F61" t="str">
        <f>VLOOKUP(A61,HOP!A:C,3,0)</f>
        <v>2772564</v>
      </c>
      <c r="G61">
        <f t="shared" si="2"/>
        <v>0</v>
      </c>
      <c r="H61" t="str">
        <f t="shared" si="3"/>
        <v>，2772564</v>
      </c>
      <c r="I61" t="str">
        <f>VLOOKUP(A61,HOP!A:U,21,0)</f>
        <v>直采</v>
      </c>
    </row>
    <row r="62" ht="14.25" hidden="1" customHeight="1" spans="1:9">
      <c r="A62" s="6" t="s">
        <v>573</v>
      </c>
      <c r="B62" s="7" t="s">
        <v>458</v>
      </c>
      <c r="C62" s="7" t="s">
        <v>221</v>
      </c>
      <c r="D62" s="3">
        <v>133</v>
      </c>
      <c r="E62" t="str">
        <f>VLOOKUP(A62,HOP!A:L,12,0)</f>
        <v>133.00</v>
      </c>
      <c r="F62" t="str">
        <f>VLOOKUP(A62,HOP!A:C,3,0)</f>
        <v>2773838</v>
      </c>
      <c r="G62">
        <f t="shared" si="2"/>
        <v>0</v>
      </c>
      <c r="H62" t="str">
        <f t="shared" si="3"/>
        <v>，2773838</v>
      </c>
      <c r="I62" t="str">
        <f>VLOOKUP(A62,HOP!A:U,21,0)</f>
        <v>直连</v>
      </c>
    </row>
    <row r="63" ht="14.25" hidden="1" customHeight="1" spans="1:9">
      <c r="A63" s="6" t="s">
        <v>577</v>
      </c>
      <c r="B63" s="7" t="s">
        <v>458</v>
      </c>
      <c r="C63" s="7" t="s">
        <v>221</v>
      </c>
      <c r="D63" s="3">
        <v>777</v>
      </c>
      <c r="E63" t="str">
        <f>VLOOKUP(A63,HOP!A:L,12,0)</f>
        <v>777.00</v>
      </c>
      <c r="F63" t="str">
        <f>VLOOKUP(A63,HOP!A:C,3,0)</f>
        <v>2772336</v>
      </c>
      <c r="G63">
        <f t="shared" si="2"/>
        <v>0</v>
      </c>
      <c r="H63" t="str">
        <f t="shared" si="3"/>
        <v>，2772336</v>
      </c>
      <c r="I63" t="str">
        <f>VLOOKUP(A63,HOP!A:U,21,0)</f>
        <v>直采</v>
      </c>
    </row>
    <row r="64" ht="14.25" hidden="1" customHeight="1" spans="1:9">
      <c r="A64" s="6" t="s">
        <v>585</v>
      </c>
      <c r="B64" s="7" t="s">
        <v>458</v>
      </c>
      <c r="C64" s="7" t="s">
        <v>221</v>
      </c>
      <c r="D64" s="3">
        <v>197</v>
      </c>
      <c r="E64" t="str">
        <f>VLOOKUP(A64,HOP!A:L,12,0)</f>
        <v>197.00</v>
      </c>
      <c r="F64" t="str">
        <f>VLOOKUP(A64,HOP!A:C,3,0)</f>
        <v>2771557</v>
      </c>
      <c r="G64">
        <f t="shared" si="2"/>
        <v>0</v>
      </c>
      <c r="H64" t="str">
        <f t="shared" si="3"/>
        <v>，2771557</v>
      </c>
      <c r="I64" t="str">
        <f>VLOOKUP(A64,HOP!A:U,21,0)</f>
        <v>直连</v>
      </c>
    </row>
    <row r="65" ht="14.25" hidden="1" customHeight="1" spans="1:9">
      <c r="A65" s="6" t="s">
        <v>594</v>
      </c>
      <c r="B65" s="7" t="s">
        <v>458</v>
      </c>
      <c r="C65" s="7" t="s">
        <v>221</v>
      </c>
      <c r="D65" s="3">
        <v>202</v>
      </c>
      <c r="E65" t="str">
        <f>VLOOKUP(A65,HOP!A:L,12,0)</f>
        <v>202.00</v>
      </c>
      <c r="F65" t="str">
        <f>VLOOKUP(A65,HOP!A:C,3,0)</f>
        <v>2772834</v>
      </c>
      <c r="G65">
        <f t="shared" si="2"/>
        <v>0</v>
      </c>
      <c r="H65" t="str">
        <f t="shared" si="3"/>
        <v>，2772834</v>
      </c>
      <c r="I65" t="str">
        <f>VLOOKUP(A65,HOP!A:U,21,0)</f>
        <v>直连</v>
      </c>
    </row>
    <row r="66" ht="14.25" hidden="1" customHeight="1" spans="1:9">
      <c r="A66" s="6" t="s">
        <v>602</v>
      </c>
      <c r="B66" s="7" t="s">
        <v>458</v>
      </c>
      <c r="C66" s="7" t="s">
        <v>221</v>
      </c>
      <c r="D66" s="3">
        <v>902</v>
      </c>
      <c r="E66" t="str">
        <f>VLOOKUP(A66,HOP!A:L,12,0)</f>
        <v>902.00</v>
      </c>
      <c r="F66" t="str">
        <f>VLOOKUP(A66,HOP!A:C,3,0)</f>
        <v>2772711</v>
      </c>
      <c r="G66">
        <f t="shared" si="2"/>
        <v>0</v>
      </c>
      <c r="H66" t="str">
        <f t="shared" si="3"/>
        <v>，2772711</v>
      </c>
      <c r="I66" t="str">
        <f>VLOOKUP(A66,HOP!A:U,21,0)</f>
        <v>直采</v>
      </c>
    </row>
    <row r="67" ht="14.25" hidden="1" customHeight="1" spans="1:9">
      <c r="A67" s="6" t="s">
        <v>611</v>
      </c>
      <c r="B67" s="7" t="s">
        <v>458</v>
      </c>
      <c r="C67" s="7" t="s">
        <v>221</v>
      </c>
      <c r="D67" s="3">
        <v>151</v>
      </c>
      <c r="E67" t="str">
        <f>VLOOKUP(A67,HOP!A:L,12,0)</f>
        <v>151.00</v>
      </c>
      <c r="F67" t="str">
        <f>VLOOKUP(A67,HOP!A:C,3,0)</f>
        <v>2773500</v>
      </c>
      <c r="G67">
        <f t="shared" ref="G67:G93" si="4">D67-E67</f>
        <v>0</v>
      </c>
      <c r="H67" t="str">
        <f t="shared" ref="H67:H93" si="5">$H$1&amp;F67</f>
        <v>，2773500</v>
      </c>
      <c r="I67" t="str">
        <f>VLOOKUP(A67,HOP!A:U,21,0)</f>
        <v>直连</v>
      </c>
    </row>
    <row r="68" ht="14.25" hidden="1" customHeight="1" spans="1:9">
      <c r="A68" s="6" t="s">
        <v>614</v>
      </c>
      <c r="B68" s="7" t="s">
        <v>458</v>
      </c>
      <c r="C68" s="7" t="s">
        <v>221</v>
      </c>
      <c r="D68" s="3">
        <v>150</v>
      </c>
      <c r="E68" t="str">
        <f>VLOOKUP(A68,HOP!A:L,12,0)</f>
        <v>150.00</v>
      </c>
      <c r="F68" t="str">
        <f>VLOOKUP(A68,HOP!A:C,3,0)</f>
        <v>2773905</v>
      </c>
      <c r="G68">
        <f t="shared" si="4"/>
        <v>0</v>
      </c>
      <c r="H68" t="str">
        <f t="shared" si="5"/>
        <v>，2773905</v>
      </c>
      <c r="I68" t="str">
        <f>VLOOKUP(A68,HOP!A:U,21,0)</f>
        <v>直采</v>
      </c>
    </row>
    <row r="69" ht="14.25" hidden="1" customHeight="1" spans="1:9">
      <c r="A69" s="6" t="s">
        <v>620</v>
      </c>
      <c r="B69" s="7" t="s">
        <v>458</v>
      </c>
      <c r="C69" s="7" t="s">
        <v>221</v>
      </c>
      <c r="D69" s="3">
        <v>595</v>
      </c>
      <c r="E69" t="str">
        <f>VLOOKUP(A69,HOP!A:L,12,0)</f>
        <v>595.00</v>
      </c>
      <c r="F69" t="str">
        <f>VLOOKUP(A69,HOP!A:C,3,0)</f>
        <v>2773550</v>
      </c>
      <c r="G69">
        <f t="shared" si="4"/>
        <v>0</v>
      </c>
      <c r="H69" t="str">
        <f t="shared" si="5"/>
        <v>，2773550</v>
      </c>
      <c r="I69" t="str">
        <f>VLOOKUP(A69,HOP!A:U,21,0)</f>
        <v>直采</v>
      </c>
    </row>
    <row r="70" ht="14.25" hidden="1" customHeight="1" spans="1:9">
      <c r="A70" s="6" t="s">
        <v>622</v>
      </c>
      <c r="B70" s="7" t="s">
        <v>221</v>
      </c>
      <c r="C70" s="7" t="s">
        <v>386</v>
      </c>
      <c r="D70" s="3">
        <v>0</v>
      </c>
      <c r="E70" t="e">
        <f>VLOOKUP(A70,HOP!A:L,12,0)</f>
        <v>#N/A</v>
      </c>
      <c r="F70" t="e">
        <f>VLOOKUP(A70,HOP!A:C,3,0)</f>
        <v>#N/A</v>
      </c>
      <c r="G70" t="e">
        <f t="shared" si="4"/>
        <v>#N/A</v>
      </c>
      <c r="H70" t="e">
        <f t="shared" si="5"/>
        <v>#N/A</v>
      </c>
      <c r="I70" t="e">
        <f>VLOOKUP(A70,HOP!A:U,21,0)</f>
        <v>#N/A</v>
      </c>
    </row>
    <row r="71" ht="14.25" hidden="1" customHeight="1" spans="1:9">
      <c r="A71" s="6" t="s">
        <v>625</v>
      </c>
      <c r="B71" s="7" t="s">
        <v>458</v>
      </c>
      <c r="C71" s="7" t="s">
        <v>221</v>
      </c>
      <c r="D71" s="3">
        <v>551</v>
      </c>
      <c r="E71" t="str">
        <f>VLOOKUP(A71,HOP!A:L,12,0)</f>
        <v>551.00</v>
      </c>
      <c r="F71" t="str">
        <f>VLOOKUP(A71,HOP!A:C,3,0)</f>
        <v>2773664</v>
      </c>
      <c r="G71">
        <f t="shared" si="4"/>
        <v>0</v>
      </c>
      <c r="H71" t="str">
        <f t="shared" si="5"/>
        <v>，2773664</v>
      </c>
      <c r="I71" t="str">
        <f>VLOOKUP(A71,HOP!A:U,21,0)</f>
        <v>直连</v>
      </c>
    </row>
    <row r="72" ht="14.25" hidden="1" customHeight="1" spans="1:9">
      <c r="A72" s="6" t="s">
        <v>631</v>
      </c>
      <c r="B72" s="7" t="s">
        <v>221</v>
      </c>
      <c r="C72" s="7" t="s">
        <v>634</v>
      </c>
      <c r="D72" s="3">
        <v>0</v>
      </c>
      <c r="E72" t="e">
        <f>VLOOKUP(A72,HOP!A:L,12,0)</f>
        <v>#N/A</v>
      </c>
      <c r="F72" t="e">
        <f>VLOOKUP(A72,HOP!A:C,3,0)</f>
        <v>#N/A</v>
      </c>
      <c r="G72" t="e">
        <f t="shared" si="4"/>
        <v>#N/A</v>
      </c>
      <c r="H72" t="e">
        <f t="shared" si="5"/>
        <v>#N/A</v>
      </c>
      <c r="I72" t="e">
        <f>VLOOKUP(A72,HOP!A:U,21,0)</f>
        <v>#N/A</v>
      </c>
    </row>
    <row r="73" ht="14.25" hidden="1" customHeight="1" spans="1:9">
      <c r="A73" s="6" t="s">
        <v>636</v>
      </c>
      <c r="B73" s="7" t="s">
        <v>386</v>
      </c>
      <c r="C73" s="7" t="s">
        <v>634</v>
      </c>
      <c r="D73" s="3">
        <v>0</v>
      </c>
      <c r="E73" t="e">
        <f>VLOOKUP(A73,HOP!A:L,12,0)</f>
        <v>#N/A</v>
      </c>
      <c r="F73" t="e">
        <f>VLOOKUP(A73,HOP!A:C,3,0)</f>
        <v>#N/A</v>
      </c>
      <c r="G73" t="e">
        <f t="shared" si="4"/>
        <v>#N/A</v>
      </c>
      <c r="H73" t="e">
        <f t="shared" si="5"/>
        <v>#N/A</v>
      </c>
      <c r="I73" t="e">
        <f>VLOOKUP(A73,HOP!A:U,21,0)</f>
        <v>#N/A</v>
      </c>
    </row>
    <row r="74" ht="14.25" hidden="1" customHeight="1" spans="1:9">
      <c r="A74" s="6" t="s">
        <v>642</v>
      </c>
      <c r="B74" s="7" t="s">
        <v>230</v>
      </c>
      <c r="C74" s="7" t="s">
        <v>386</v>
      </c>
      <c r="D74" s="3">
        <v>1693</v>
      </c>
      <c r="E74" t="str">
        <f>VLOOKUP(A74,HOP!A:L,12,0)</f>
        <v>1693.00</v>
      </c>
      <c r="F74" t="str">
        <f>VLOOKUP(A74,HOP!A:C,3,0)</f>
        <v>2761344</v>
      </c>
      <c r="G74">
        <f t="shared" si="4"/>
        <v>0</v>
      </c>
      <c r="H74" t="str">
        <f t="shared" si="5"/>
        <v>，2761344</v>
      </c>
      <c r="I74" t="str">
        <f>VLOOKUP(A74,HOP!A:U,21,0)</f>
        <v>直连</v>
      </c>
    </row>
    <row r="75" ht="14.25" hidden="1" customHeight="1" spans="1:9">
      <c r="A75" s="6" t="s">
        <v>648</v>
      </c>
      <c r="B75" s="7" t="s">
        <v>221</v>
      </c>
      <c r="C75" s="7" t="s">
        <v>386</v>
      </c>
      <c r="D75" s="3">
        <v>562</v>
      </c>
      <c r="E75" t="str">
        <f>VLOOKUP(A75,HOP!A:L,12,0)</f>
        <v>562.00</v>
      </c>
      <c r="F75" t="str">
        <f>VLOOKUP(A75,HOP!A:C,3,0)</f>
        <v>2776732</v>
      </c>
      <c r="G75">
        <f t="shared" si="4"/>
        <v>0</v>
      </c>
      <c r="H75" t="str">
        <f t="shared" si="5"/>
        <v>，2776732</v>
      </c>
      <c r="I75" t="str">
        <f>VLOOKUP(A75,HOP!A:U,21,0)</f>
        <v>直连</v>
      </c>
    </row>
    <row r="76" ht="14.25" hidden="1" customHeight="1" spans="1:9">
      <c r="A76" s="6" t="s">
        <v>654</v>
      </c>
      <c r="B76" s="7" t="s">
        <v>230</v>
      </c>
      <c r="C76" s="7" t="s">
        <v>386</v>
      </c>
      <c r="D76" s="3">
        <v>4608</v>
      </c>
      <c r="E76" t="str">
        <f>VLOOKUP(A76,HOP!A:L,12,0)</f>
        <v>4608.00</v>
      </c>
      <c r="F76" t="str">
        <f>VLOOKUP(A76,HOP!A:C,3,0)</f>
        <v>2747070</v>
      </c>
      <c r="G76">
        <f t="shared" si="4"/>
        <v>0</v>
      </c>
      <c r="H76" t="str">
        <f t="shared" si="5"/>
        <v>，2747070</v>
      </c>
      <c r="I76" t="str">
        <f>VLOOKUP(A76,HOP!A:U,21,0)</f>
        <v>直连</v>
      </c>
    </row>
    <row r="77" ht="14.25" hidden="1" customHeight="1" spans="1:9">
      <c r="A77" s="6" t="s">
        <v>664</v>
      </c>
      <c r="B77" s="7" t="s">
        <v>394</v>
      </c>
      <c r="C77" s="7" t="s">
        <v>386</v>
      </c>
      <c r="D77" s="3">
        <v>417</v>
      </c>
      <c r="E77" t="str">
        <f>VLOOKUP(A77,HOP!A:L,12,0)</f>
        <v>417.00</v>
      </c>
      <c r="F77" t="str">
        <f>VLOOKUP(A77,HOP!A:C,3,0)</f>
        <v>2757005</v>
      </c>
      <c r="G77">
        <f t="shared" si="4"/>
        <v>0</v>
      </c>
      <c r="H77" t="str">
        <f t="shared" si="5"/>
        <v>，2757005</v>
      </c>
      <c r="I77" t="str">
        <f>VLOOKUP(A77,HOP!A:U,21,0)</f>
        <v>直连</v>
      </c>
    </row>
    <row r="78" ht="14.25" hidden="1" customHeight="1" spans="1:9">
      <c r="A78" s="6" t="s">
        <v>672</v>
      </c>
      <c r="B78" s="7" t="s">
        <v>221</v>
      </c>
      <c r="C78" s="7" t="s">
        <v>386</v>
      </c>
      <c r="D78" s="3">
        <v>123</v>
      </c>
      <c r="E78" t="str">
        <f>VLOOKUP(A78,HOP!A:L,12,0)</f>
        <v>123.00</v>
      </c>
      <c r="F78" t="str">
        <f>VLOOKUP(A78,HOP!A:C,3,0)</f>
        <v>2775492</v>
      </c>
      <c r="G78">
        <f t="shared" si="4"/>
        <v>0</v>
      </c>
      <c r="H78" t="str">
        <f t="shared" si="5"/>
        <v>，2775492</v>
      </c>
      <c r="I78" t="str">
        <f>VLOOKUP(A78,HOP!A:U,21,0)</f>
        <v>直连</v>
      </c>
    </row>
    <row r="79" ht="14.25" hidden="1" customHeight="1" spans="1:9">
      <c r="A79" s="6" t="s">
        <v>681</v>
      </c>
      <c r="B79" s="7" t="s">
        <v>221</v>
      </c>
      <c r="C79" s="7" t="s">
        <v>386</v>
      </c>
      <c r="D79" s="3">
        <v>179</v>
      </c>
      <c r="E79" t="str">
        <f>VLOOKUP(A79,HOP!A:L,12,0)</f>
        <v>179.00</v>
      </c>
      <c r="F79" t="str">
        <f>VLOOKUP(A79,HOP!A:C,3,0)</f>
        <v>2775355</v>
      </c>
      <c r="G79">
        <f t="shared" si="4"/>
        <v>0</v>
      </c>
      <c r="H79" t="str">
        <f t="shared" si="5"/>
        <v>，2775355</v>
      </c>
      <c r="I79" t="str">
        <f>VLOOKUP(A79,HOP!A:U,21,0)</f>
        <v>直连</v>
      </c>
    </row>
    <row r="80" ht="14.25" hidden="1" customHeight="1" spans="1:9">
      <c r="A80" s="6" t="s">
        <v>687</v>
      </c>
      <c r="B80" s="7" t="s">
        <v>394</v>
      </c>
      <c r="C80" s="7" t="s">
        <v>386</v>
      </c>
      <c r="D80" s="3">
        <v>1593</v>
      </c>
      <c r="E80" t="str">
        <f>VLOOKUP(A80,HOP!A:L,12,0)</f>
        <v>1593.00</v>
      </c>
      <c r="F80" t="str">
        <f>VLOOKUP(A80,HOP!A:C,3,0)</f>
        <v>2769314</v>
      </c>
      <c r="G80">
        <f t="shared" si="4"/>
        <v>0</v>
      </c>
      <c r="H80" t="str">
        <f t="shared" si="5"/>
        <v>，2769314</v>
      </c>
      <c r="I80" t="str">
        <f>VLOOKUP(A80,HOP!A:U,21,0)</f>
        <v>直连</v>
      </c>
    </row>
    <row r="81" ht="14.25" hidden="1" customHeight="1" spans="1:9">
      <c r="A81" s="6" t="s">
        <v>693</v>
      </c>
      <c r="B81" s="7" t="s">
        <v>386</v>
      </c>
      <c r="C81" s="7" t="s">
        <v>634</v>
      </c>
      <c r="D81" s="3">
        <v>0</v>
      </c>
      <c r="E81" t="e">
        <f>VLOOKUP(A81,HOP!A:L,12,0)</f>
        <v>#N/A</v>
      </c>
      <c r="F81" t="e">
        <f>VLOOKUP(A81,HOP!A:C,3,0)</f>
        <v>#N/A</v>
      </c>
      <c r="G81" t="e">
        <f t="shared" si="4"/>
        <v>#N/A</v>
      </c>
      <c r="H81" t="e">
        <f t="shared" si="5"/>
        <v>#N/A</v>
      </c>
      <c r="I81" t="e">
        <f>VLOOKUP(A81,HOP!A:U,21,0)</f>
        <v>#N/A</v>
      </c>
    </row>
    <row r="82" ht="14.25" hidden="1" customHeight="1" spans="1:9">
      <c r="A82" s="6" t="s">
        <v>701</v>
      </c>
      <c r="B82" s="7" t="s">
        <v>386</v>
      </c>
      <c r="C82" s="7" t="s">
        <v>211</v>
      </c>
      <c r="D82" s="3">
        <v>0</v>
      </c>
      <c r="E82" t="e">
        <f>VLOOKUP(A82,HOP!A:L,12,0)</f>
        <v>#N/A</v>
      </c>
      <c r="F82" t="e">
        <f>VLOOKUP(A82,HOP!A:C,3,0)</f>
        <v>#N/A</v>
      </c>
      <c r="G82" t="e">
        <f t="shared" si="4"/>
        <v>#N/A</v>
      </c>
      <c r="H82" t="e">
        <f t="shared" si="5"/>
        <v>#N/A</v>
      </c>
      <c r="I82" t="e">
        <f>VLOOKUP(A82,HOP!A:U,21,0)</f>
        <v>#N/A</v>
      </c>
    </row>
    <row r="83" ht="14.25" hidden="1" customHeight="1" spans="1:9">
      <c r="A83" s="6" t="s">
        <v>706</v>
      </c>
      <c r="B83" s="7" t="s">
        <v>221</v>
      </c>
      <c r="C83" s="7" t="s">
        <v>634</v>
      </c>
      <c r="D83" s="3">
        <v>4143</v>
      </c>
      <c r="E83" t="str">
        <f>VLOOKUP(A83,HOP!A:L,12,0)</f>
        <v>4143.00</v>
      </c>
      <c r="F83" t="str">
        <f>VLOOKUP(A83,HOP!A:C,3,0)</f>
        <v>2757096</v>
      </c>
      <c r="G83">
        <f t="shared" si="4"/>
        <v>0</v>
      </c>
      <c r="H83" t="str">
        <f t="shared" si="5"/>
        <v>，2757096</v>
      </c>
      <c r="I83" t="str">
        <f>VLOOKUP(A83,HOP!A:U,21,0)</f>
        <v>直采</v>
      </c>
    </row>
    <row r="84" ht="14.25" hidden="1" customHeight="1" spans="1:9">
      <c r="A84" s="6" t="s">
        <v>714</v>
      </c>
      <c r="B84" s="7" t="s">
        <v>386</v>
      </c>
      <c r="C84" s="7" t="s">
        <v>634</v>
      </c>
      <c r="D84" s="3">
        <v>87</v>
      </c>
      <c r="E84" t="str">
        <f>VLOOKUP(A84,HOP!A:L,12,0)</f>
        <v>87.00</v>
      </c>
      <c r="F84" t="str">
        <f>VLOOKUP(A84,HOP!A:C,3,0)</f>
        <v>2777901</v>
      </c>
      <c r="G84">
        <f t="shared" si="4"/>
        <v>0</v>
      </c>
      <c r="H84" t="str">
        <f t="shared" si="5"/>
        <v>，2777901</v>
      </c>
      <c r="I84" t="str">
        <f>VLOOKUP(A84,HOP!A:U,21,0)</f>
        <v>直连</v>
      </c>
    </row>
    <row r="85" ht="14.25" hidden="1" customHeight="1" spans="1:9">
      <c r="A85" s="6" t="s">
        <v>719</v>
      </c>
      <c r="B85" s="7" t="s">
        <v>221</v>
      </c>
      <c r="C85" s="7" t="s">
        <v>634</v>
      </c>
      <c r="D85" s="3">
        <v>706</v>
      </c>
      <c r="E85" t="str">
        <f>VLOOKUP(A85,HOP!A:L,12,0)</f>
        <v>706.00</v>
      </c>
      <c r="F85" t="str">
        <f>VLOOKUP(A85,HOP!A:C,3,0)</f>
        <v>2743639</v>
      </c>
      <c r="G85">
        <f t="shared" si="4"/>
        <v>0</v>
      </c>
      <c r="H85" t="str">
        <f t="shared" si="5"/>
        <v>，2743639</v>
      </c>
      <c r="I85" t="str">
        <f>VLOOKUP(A85,HOP!A:U,21,0)</f>
        <v>直连</v>
      </c>
    </row>
    <row r="86" ht="14.25" hidden="1" customHeight="1" spans="1:9">
      <c r="A86" s="6" t="s">
        <v>727</v>
      </c>
      <c r="B86" s="7" t="s">
        <v>386</v>
      </c>
      <c r="C86" s="7" t="s">
        <v>634</v>
      </c>
      <c r="D86" s="3">
        <v>591</v>
      </c>
      <c r="E86" t="str">
        <f>VLOOKUP(A86,HOP!A:L,12,0)</f>
        <v>591.00</v>
      </c>
      <c r="F86" t="str">
        <f>VLOOKUP(A86,HOP!A:C,3,0)</f>
        <v>2773890</v>
      </c>
      <c r="G86">
        <f t="shared" si="4"/>
        <v>0</v>
      </c>
      <c r="H86" t="str">
        <f t="shared" si="5"/>
        <v>，2773890</v>
      </c>
      <c r="I86" t="str">
        <f>VLOOKUP(A86,HOP!A:U,21,0)</f>
        <v>直采</v>
      </c>
    </row>
    <row r="87" ht="14.25" hidden="1" customHeight="1" spans="1:9">
      <c r="A87" s="6" t="s">
        <v>732</v>
      </c>
      <c r="B87" s="7" t="s">
        <v>386</v>
      </c>
      <c r="C87" s="7" t="s">
        <v>634</v>
      </c>
      <c r="D87" s="3">
        <v>263</v>
      </c>
      <c r="E87" t="str">
        <f>VLOOKUP(A87,HOP!A:L,12,0)</f>
        <v>263.00</v>
      </c>
      <c r="F87" t="str">
        <f>VLOOKUP(A87,HOP!A:C,3,0)</f>
        <v>2777377</v>
      </c>
      <c r="G87">
        <f t="shared" si="4"/>
        <v>0</v>
      </c>
      <c r="H87" t="str">
        <f t="shared" si="5"/>
        <v>，2777377</v>
      </c>
      <c r="I87" t="str">
        <f>VLOOKUP(A87,HOP!A:U,21,0)</f>
        <v>直连</v>
      </c>
    </row>
    <row r="88" ht="14.25" hidden="1" customHeight="1" spans="1:9">
      <c r="A88" s="6" t="s">
        <v>741</v>
      </c>
      <c r="B88" s="7" t="s">
        <v>386</v>
      </c>
      <c r="C88" s="7" t="s">
        <v>634</v>
      </c>
      <c r="D88" s="3">
        <v>270</v>
      </c>
      <c r="E88" t="str">
        <f>VLOOKUP(A88,HOP!A:L,12,0)</f>
        <v>270.00</v>
      </c>
      <c r="F88" t="str">
        <f>VLOOKUP(A88,HOP!A:C,3,0)</f>
        <v>2776915</v>
      </c>
      <c r="G88">
        <f t="shared" si="4"/>
        <v>0</v>
      </c>
      <c r="H88" t="str">
        <f t="shared" si="5"/>
        <v>，2776915</v>
      </c>
      <c r="I88" t="str">
        <f>VLOOKUP(A88,HOP!A:U,21,0)</f>
        <v>直连</v>
      </c>
    </row>
    <row r="89" ht="14.25" hidden="1" customHeight="1" spans="1:9">
      <c r="A89" s="6" t="s">
        <v>749</v>
      </c>
      <c r="B89" s="7" t="s">
        <v>386</v>
      </c>
      <c r="C89" s="7" t="s">
        <v>634</v>
      </c>
      <c r="D89" s="3">
        <v>566</v>
      </c>
      <c r="E89" t="str">
        <f>VLOOKUP(A89,HOP!A:L,12,0)</f>
        <v>566.00</v>
      </c>
      <c r="F89" t="str">
        <f>VLOOKUP(A89,HOP!A:C,3,0)</f>
        <v>2777655</v>
      </c>
      <c r="G89">
        <f t="shared" si="4"/>
        <v>0</v>
      </c>
      <c r="H89" t="str">
        <f t="shared" si="5"/>
        <v>，2777655</v>
      </c>
      <c r="I89" t="str">
        <f>VLOOKUP(A89,HOP!A:U,21,0)</f>
        <v>直采</v>
      </c>
    </row>
    <row r="90" ht="14.25" hidden="1" customHeight="1" spans="1:9">
      <c r="A90" s="6" t="s">
        <v>756</v>
      </c>
      <c r="B90" s="7" t="s">
        <v>634</v>
      </c>
      <c r="C90" s="7" t="s">
        <v>759</v>
      </c>
      <c r="D90" s="3">
        <v>0</v>
      </c>
      <c r="E90" t="e">
        <f>VLOOKUP(A90,HOP!A:L,12,0)</f>
        <v>#N/A</v>
      </c>
      <c r="F90" t="e">
        <f>VLOOKUP(A90,HOP!A:C,3,0)</f>
        <v>#N/A</v>
      </c>
      <c r="G90" t="e">
        <f t="shared" si="4"/>
        <v>#N/A</v>
      </c>
      <c r="H90" t="e">
        <f t="shared" si="5"/>
        <v>#N/A</v>
      </c>
      <c r="I90" t="e">
        <f>VLOOKUP(A90,HOP!A:U,21,0)</f>
        <v>#N/A</v>
      </c>
    </row>
    <row r="91" spans="1:10">
      <c r="A91" s="7" t="s">
        <v>773</v>
      </c>
      <c r="D91" s="8">
        <v>4</v>
      </c>
      <c r="E91" t="e">
        <f>VLOOKUP(A91,HOP!A:L,12,0)</f>
        <v>#N/A</v>
      </c>
      <c r="F91">
        <v>2761584</v>
      </c>
      <c r="G91" t="e">
        <f t="shared" si="4"/>
        <v>#N/A</v>
      </c>
      <c r="H91" t="str">
        <f t="shared" si="5"/>
        <v>，2761584</v>
      </c>
      <c r="I91" t="e">
        <f>VLOOKUP(A91,HOP!A:U,21,0)</f>
        <v>#N/A</v>
      </c>
      <c r="J91" t="s">
        <v>788</v>
      </c>
    </row>
    <row r="92" spans="1:10">
      <c r="A92" s="42" t="s">
        <v>780</v>
      </c>
      <c r="D92" s="8">
        <v>31</v>
      </c>
      <c r="E92" t="e">
        <f>VLOOKUP(A92,HOP!A:L,12,0)</f>
        <v>#N/A</v>
      </c>
      <c r="F92">
        <v>2757830</v>
      </c>
      <c r="G92" t="e">
        <f t="shared" si="4"/>
        <v>#N/A</v>
      </c>
      <c r="H92" t="str">
        <f t="shared" si="5"/>
        <v>，2757830</v>
      </c>
      <c r="I92" t="e">
        <f>VLOOKUP(A92,HOP!A:U,21,0)</f>
        <v>#N/A</v>
      </c>
      <c r="J92" s="5" t="s">
        <v>789</v>
      </c>
    </row>
    <row r="93" spans="1:10">
      <c r="A93" s="7" t="s">
        <v>381</v>
      </c>
      <c r="D93" s="8">
        <v>-398</v>
      </c>
      <c r="E93" t="str">
        <f>VLOOKUP(A93,HOP!A:L,12,0)</f>
        <v>0.00</v>
      </c>
      <c r="F93" t="str">
        <f>VLOOKUP(A93,HOP!A:C,3,0)</f>
        <v>2766881</v>
      </c>
      <c r="G93">
        <f t="shared" si="4"/>
        <v>-398</v>
      </c>
      <c r="H93" t="str">
        <f t="shared" si="5"/>
        <v>，2766881</v>
      </c>
      <c r="I93" t="str">
        <f>VLOOKUP(A93,HOP!A:U,21,0)</f>
        <v>直连</v>
      </c>
      <c r="J93" t="s">
        <v>790</v>
      </c>
    </row>
    <row r="95" spans="4:4">
      <c r="D95" s="3">
        <f>SUM(D2:D94)</f>
        <v>69832</v>
      </c>
    </row>
    <row r="97" ht="14.25" spans="4:4">
      <c r="D97" s="9" t="s">
        <v>24</v>
      </c>
    </row>
    <row r="100" spans="1:3">
      <c r="A100" t="s">
        <v>791</v>
      </c>
      <c r="C100">
        <v>19788</v>
      </c>
    </row>
    <row r="101" spans="1:3">
      <c r="A101" t="s">
        <v>792</v>
      </c>
      <c r="C101">
        <v>50013</v>
      </c>
    </row>
    <row r="102" spans="1:3">
      <c r="A102" t="s">
        <v>793</v>
      </c>
      <c r="C102">
        <v>31</v>
      </c>
    </row>
    <row r="103" spans="1:3">
      <c r="A103" s="5" t="s">
        <v>794</v>
      </c>
      <c r="C103">
        <f>SUBTOTAL(9,C100:C102)</f>
        <v>69832</v>
      </c>
    </row>
  </sheetData>
  <autoFilter ref="A1:I93">
    <filterColumn colId="3">
      <filters>
        <filter val="-398.00"/>
        <filter val="1,008.00"/>
        <filter val="1,100.00"/>
        <filter val="1,118.00"/>
        <filter val="1,284.00"/>
        <filter val="1,431.00"/>
        <filter val="1,437.00"/>
        <filter val="1,490.00"/>
        <filter val="1,514.00"/>
        <filter val="1,593.00"/>
        <filter val="1,693.00"/>
        <filter val="1,896.00"/>
        <filter val="4.00"/>
        <filter val="31.00"/>
        <filter val="87.00"/>
        <filter val="89.00"/>
        <filter val="95.00"/>
        <filter val="101.00"/>
        <filter val="118.00"/>
        <filter val="123.00"/>
        <filter val="128.00"/>
        <filter val="133.00"/>
        <filter val="150.00"/>
        <filter val="151.00"/>
        <filter val="175.00"/>
        <filter val="179.00"/>
        <filter val="181.00"/>
        <filter val="193.00"/>
        <filter val="195.00"/>
        <filter val="197.00"/>
        <filter val="202.00"/>
        <filter val="235.00"/>
        <filter val="241.00"/>
        <filter val="263.00"/>
        <filter val="270.00"/>
        <filter val="288.00"/>
        <filter val="309.00"/>
        <filter val="364.00"/>
        <filter val="369.00"/>
        <filter val="389.00"/>
        <filter val="390.00"/>
        <filter val="417.00"/>
        <filter val="420.00"/>
        <filter val="423.00"/>
        <filter val="426.00"/>
        <filter val="486.00"/>
        <filter val="497.00"/>
        <filter val="524.00"/>
        <filter val="528.00"/>
        <filter val="551.00"/>
        <filter val="562.00"/>
        <filter val="566.00"/>
        <filter val="582.00"/>
        <filter val="591.00"/>
        <filter val="595.00"/>
        <filter val="706.00"/>
        <filter val="732.00"/>
        <filter val="776.00"/>
        <filter val="777.00"/>
        <filter val="792.00"/>
        <filter val="809.00"/>
        <filter val="839.00"/>
        <filter val="902.00"/>
        <filter val="919.00"/>
        <filter val="944.00"/>
        <filter val="4,143.00"/>
        <filter val="4,608.00"/>
        <filter val="3,036.00"/>
        <filter val="3,445.00"/>
        <filter val="3,456.00"/>
        <filter val="3,474.00"/>
        <filter val="2,628.00"/>
        <filter val="6,072.00"/>
      </filters>
    </filterColumn>
    <filterColumn colId="6">
      <filters>
        <filter val="#N/A"/>
        <filter val="-0.01"/>
        <filter val="-398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795</v>
      </c>
      <c r="B1" s="2" t="s">
        <v>796</v>
      </c>
      <c r="C1" s="2" t="s">
        <v>797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798</v>
      </c>
      <c r="I1" s="2" t="s">
        <v>799</v>
      </c>
      <c r="J1" s="2" t="s">
        <v>800</v>
      </c>
      <c r="K1" s="2" t="s">
        <v>801</v>
      </c>
      <c r="L1" s="2" t="s">
        <v>802</v>
      </c>
      <c r="M1" s="2" t="s">
        <v>803</v>
      </c>
      <c r="N1" s="2" t="s">
        <v>804</v>
      </c>
      <c r="O1" s="2" t="s">
        <v>805</v>
      </c>
      <c r="P1" s="2" t="s">
        <v>806</v>
      </c>
      <c r="Q1" s="2" t="s">
        <v>807</v>
      </c>
      <c r="R1" s="2" t="s">
        <v>808</v>
      </c>
      <c r="S1" s="2" t="s">
        <v>809</v>
      </c>
      <c r="T1" s="2" t="s">
        <v>810</v>
      </c>
      <c r="U1" s="2" t="s">
        <v>811</v>
      </c>
      <c r="V1" s="2" t="s">
        <v>812</v>
      </c>
    </row>
    <row r="2" s="1" customFormat="1" spans="1:22">
      <c r="A2" s="1" t="s">
        <v>714</v>
      </c>
      <c r="B2" s="1" t="s">
        <v>386</v>
      </c>
      <c r="C2" s="1" t="s">
        <v>715</v>
      </c>
      <c r="D2" s="1" t="s">
        <v>112</v>
      </c>
      <c r="E2" s="1" t="s">
        <v>813</v>
      </c>
      <c r="F2" s="1" t="s">
        <v>386</v>
      </c>
      <c r="G2" s="1" t="s">
        <v>634</v>
      </c>
      <c r="H2" s="1" t="s">
        <v>814</v>
      </c>
      <c r="I2" s="1" t="s">
        <v>815</v>
      </c>
      <c r="J2" s="1" t="s">
        <v>816</v>
      </c>
      <c r="K2" s="1" t="s">
        <v>815</v>
      </c>
      <c r="L2" s="1" t="s">
        <v>815</v>
      </c>
      <c r="M2" s="1" t="s">
        <v>817</v>
      </c>
      <c r="N2" s="1" t="s">
        <v>817</v>
      </c>
      <c r="O2" s="1" t="s">
        <v>818</v>
      </c>
      <c r="P2" s="1" t="s">
        <v>819</v>
      </c>
      <c r="Q2" s="1" t="s">
        <v>820</v>
      </c>
      <c r="R2" s="1" t="s">
        <v>821</v>
      </c>
      <c r="S2" s="1" t="s">
        <v>75</v>
      </c>
      <c r="T2" s="1" t="s">
        <v>822</v>
      </c>
      <c r="U2" s="1" t="s">
        <v>823</v>
      </c>
      <c r="V2" s="1" t="s">
        <v>824</v>
      </c>
    </row>
    <row r="3" s="1" customFormat="1" spans="1:22">
      <c r="A3" s="1" t="s">
        <v>749</v>
      </c>
      <c r="B3" s="1" t="s">
        <v>386</v>
      </c>
      <c r="C3" s="1" t="s">
        <v>750</v>
      </c>
      <c r="D3" s="1" t="s">
        <v>419</v>
      </c>
      <c r="E3" s="1" t="s">
        <v>825</v>
      </c>
      <c r="F3" s="1" t="s">
        <v>386</v>
      </c>
      <c r="G3" s="1" t="s">
        <v>634</v>
      </c>
      <c r="H3" s="1" t="s">
        <v>814</v>
      </c>
      <c r="I3" s="1" t="s">
        <v>826</v>
      </c>
      <c r="J3" s="1" t="s">
        <v>816</v>
      </c>
      <c r="K3" s="1" t="s">
        <v>826</v>
      </c>
      <c r="L3" s="1" t="s">
        <v>826</v>
      </c>
      <c r="M3" s="1" t="s">
        <v>817</v>
      </c>
      <c r="N3" s="1" t="s">
        <v>817</v>
      </c>
      <c r="O3" s="1" t="s">
        <v>818</v>
      </c>
      <c r="P3" s="1" t="s">
        <v>819</v>
      </c>
      <c r="Q3" s="1" t="s">
        <v>820</v>
      </c>
      <c r="R3" s="1" t="s">
        <v>827</v>
      </c>
      <c r="S3" s="1" t="s">
        <v>75</v>
      </c>
      <c r="T3" s="1" t="s">
        <v>822</v>
      </c>
      <c r="U3" s="1" t="s">
        <v>828</v>
      </c>
      <c r="V3" s="1" t="s">
        <v>829</v>
      </c>
    </row>
    <row r="4" s="1" customFormat="1" spans="1:22">
      <c r="A4" s="1" t="s">
        <v>741</v>
      </c>
      <c r="B4" s="1" t="s">
        <v>386</v>
      </c>
      <c r="C4" s="1" t="s">
        <v>742</v>
      </c>
      <c r="D4" s="1" t="s">
        <v>830</v>
      </c>
      <c r="E4" s="1" t="s">
        <v>831</v>
      </c>
      <c r="F4" s="1" t="s">
        <v>386</v>
      </c>
      <c r="G4" s="1" t="s">
        <v>634</v>
      </c>
      <c r="H4" s="1" t="s">
        <v>814</v>
      </c>
      <c r="I4" s="1" t="s">
        <v>832</v>
      </c>
      <c r="J4" s="1" t="s">
        <v>816</v>
      </c>
      <c r="K4" s="1" t="s">
        <v>832</v>
      </c>
      <c r="L4" s="1" t="s">
        <v>832</v>
      </c>
      <c r="M4" s="1" t="s">
        <v>817</v>
      </c>
      <c r="N4" s="1" t="s">
        <v>817</v>
      </c>
      <c r="O4" s="1" t="s">
        <v>818</v>
      </c>
      <c r="P4" s="1" t="s">
        <v>819</v>
      </c>
      <c r="Q4" s="1" t="s">
        <v>820</v>
      </c>
      <c r="R4" s="1" t="s">
        <v>833</v>
      </c>
      <c r="S4" s="1" t="s">
        <v>75</v>
      </c>
      <c r="T4" s="1" t="s">
        <v>822</v>
      </c>
      <c r="U4" s="1" t="s">
        <v>823</v>
      </c>
      <c r="V4" s="1" t="s">
        <v>829</v>
      </c>
    </row>
    <row r="5" s="1" customFormat="1" spans="1:22">
      <c r="A5" s="1" t="s">
        <v>648</v>
      </c>
      <c r="B5" s="1" t="s">
        <v>221</v>
      </c>
      <c r="C5" s="1" t="s">
        <v>649</v>
      </c>
      <c r="D5" s="1" t="s">
        <v>559</v>
      </c>
      <c r="E5" s="1" t="s">
        <v>834</v>
      </c>
      <c r="F5" s="1" t="s">
        <v>221</v>
      </c>
      <c r="G5" s="1" t="s">
        <v>386</v>
      </c>
      <c r="H5" s="1" t="s">
        <v>814</v>
      </c>
      <c r="I5" s="1" t="s">
        <v>835</v>
      </c>
      <c r="J5" s="1" t="s">
        <v>816</v>
      </c>
      <c r="K5" s="1" t="s">
        <v>835</v>
      </c>
      <c r="L5" s="1" t="s">
        <v>835</v>
      </c>
      <c r="M5" s="1" t="s">
        <v>817</v>
      </c>
      <c r="N5" s="1" t="s">
        <v>817</v>
      </c>
      <c r="O5" s="1" t="s">
        <v>818</v>
      </c>
      <c r="P5" s="1" t="s">
        <v>819</v>
      </c>
      <c r="Q5" s="1" t="s">
        <v>820</v>
      </c>
      <c r="R5" s="1" t="s">
        <v>836</v>
      </c>
      <c r="S5" s="1" t="s">
        <v>75</v>
      </c>
      <c r="T5" s="1" t="s">
        <v>822</v>
      </c>
      <c r="U5" s="1" t="s">
        <v>823</v>
      </c>
      <c r="V5" s="1" t="s">
        <v>824</v>
      </c>
    </row>
    <row r="6" s="1" customFormat="1" spans="1:22">
      <c r="A6" s="1" t="s">
        <v>672</v>
      </c>
      <c r="B6" s="1" t="s">
        <v>221</v>
      </c>
      <c r="C6" s="1" t="s">
        <v>673</v>
      </c>
      <c r="D6" s="1" t="s">
        <v>675</v>
      </c>
      <c r="E6" s="1" t="s">
        <v>837</v>
      </c>
      <c r="F6" s="1" t="s">
        <v>221</v>
      </c>
      <c r="G6" s="1" t="s">
        <v>386</v>
      </c>
      <c r="H6" s="1" t="s">
        <v>814</v>
      </c>
      <c r="I6" s="1" t="s">
        <v>838</v>
      </c>
      <c r="J6" s="1" t="s">
        <v>816</v>
      </c>
      <c r="K6" s="1" t="s">
        <v>838</v>
      </c>
      <c r="L6" s="1" t="s">
        <v>838</v>
      </c>
      <c r="M6" s="1" t="s">
        <v>817</v>
      </c>
      <c r="N6" s="1" t="s">
        <v>817</v>
      </c>
      <c r="O6" s="1" t="s">
        <v>818</v>
      </c>
      <c r="P6" s="1" t="s">
        <v>819</v>
      </c>
      <c r="Q6" s="1" t="s">
        <v>820</v>
      </c>
      <c r="R6" s="1" t="s">
        <v>839</v>
      </c>
      <c r="S6" s="1" t="s">
        <v>75</v>
      </c>
      <c r="T6" s="1" t="s">
        <v>822</v>
      </c>
      <c r="U6" s="1" t="s">
        <v>823</v>
      </c>
      <c r="V6" s="1" t="s">
        <v>829</v>
      </c>
    </row>
    <row r="7" s="1" customFormat="1" spans="1:22">
      <c r="A7" s="1" t="s">
        <v>681</v>
      </c>
      <c r="B7" s="1" t="s">
        <v>221</v>
      </c>
      <c r="C7" s="1" t="s">
        <v>682</v>
      </c>
      <c r="D7" s="1" t="s">
        <v>840</v>
      </c>
      <c r="E7" s="1" t="s">
        <v>841</v>
      </c>
      <c r="F7" s="1" t="s">
        <v>221</v>
      </c>
      <c r="G7" s="1" t="s">
        <v>386</v>
      </c>
      <c r="H7" s="1" t="s">
        <v>814</v>
      </c>
      <c r="I7" s="1" t="s">
        <v>842</v>
      </c>
      <c r="J7" s="1" t="s">
        <v>816</v>
      </c>
      <c r="K7" s="1" t="s">
        <v>842</v>
      </c>
      <c r="L7" s="1" t="s">
        <v>842</v>
      </c>
      <c r="M7" s="1" t="s">
        <v>817</v>
      </c>
      <c r="N7" s="1" t="s">
        <v>817</v>
      </c>
      <c r="O7" s="1" t="s">
        <v>818</v>
      </c>
      <c r="P7" s="1" t="s">
        <v>819</v>
      </c>
      <c r="Q7" s="1" t="s">
        <v>820</v>
      </c>
      <c r="R7" s="1" t="s">
        <v>843</v>
      </c>
      <c r="S7" s="1" t="s">
        <v>75</v>
      </c>
      <c r="T7" s="1" t="s">
        <v>822</v>
      </c>
      <c r="U7" s="1" t="s">
        <v>823</v>
      </c>
      <c r="V7" s="1" t="s">
        <v>829</v>
      </c>
    </row>
    <row r="8" s="1" customFormat="1" spans="1:22">
      <c r="A8" s="1" t="s">
        <v>614</v>
      </c>
      <c r="B8" s="1" t="s">
        <v>458</v>
      </c>
      <c r="C8" s="1" t="s">
        <v>615</v>
      </c>
      <c r="D8" s="1" t="s">
        <v>844</v>
      </c>
      <c r="E8" s="1" t="s">
        <v>845</v>
      </c>
      <c r="F8" s="1" t="s">
        <v>458</v>
      </c>
      <c r="G8" s="1" t="s">
        <v>221</v>
      </c>
      <c r="H8" s="1" t="s">
        <v>814</v>
      </c>
      <c r="I8" s="1" t="s">
        <v>846</v>
      </c>
      <c r="J8" s="1" t="s">
        <v>816</v>
      </c>
      <c r="K8" s="1" t="s">
        <v>846</v>
      </c>
      <c r="L8" s="1" t="s">
        <v>846</v>
      </c>
      <c r="M8" s="1" t="s">
        <v>817</v>
      </c>
      <c r="N8" s="1" t="s">
        <v>817</v>
      </c>
      <c r="O8" s="1" t="s">
        <v>818</v>
      </c>
      <c r="P8" s="1" t="s">
        <v>819</v>
      </c>
      <c r="Q8" s="1" t="s">
        <v>820</v>
      </c>
      <c r="R8" s="1" t="s">
        <v>847</v>
      </c>
      <c r="S8" s="1" t="s">
        <v>75</v>
      </c>
      <c r="T8" s="1" t="s">
        <v>822</v>
      </c>
      <c r="U8" s="1" t="s">
        <v>828</v>
      </c>
      <c r="V8" s="1" t="s">
        <v>829</v>
      </c>
    </row>
    <row r="9" s="1" customFormat="1" spans="1:22">
      <c r="A9" s="1" t="s">
        <v>727</v>
      </c>
      <c r="B9" s="1" t="s">
        <v>458</v>
      </c>
      <c r="C9" s="1" t="s">
        <v>728</v>
      </c>
      <c r="D9" s="1" t="s">
        <v>427</v>
      </c>
      <c r="E9" s="1" t="s">
        <v>848</v>
      </c>
      <c r="F9" s="1" t="s">
        <v>386</v>
      </c>
      <c r="G9" s="1" t="s">
        <v>634</v>
      </c>
      <c r="H9" s="1" t="s">
        <v>814</v>
      </c>
      <c r="I9" s="1" t="s">
        <v>849</v>
      </c>
      <c r="J9" s="1" t="s">
        <v>816</v>
      </c>
      <c r="K9" s="1" t="s">
        <v>849</v>
      </c>
      <c r="L9" s="1" t="s">
        <v>849</v>
      </c>
      <c r="M9" s="1" t="s">
        <v>817</v>
      </c>
      <c r="N9" s="1" t="s">
        <v>817</v>
      </c>
      <c r="O9" s="1" t="s">
        <v>818</v>
      </c>
      <c r="P9" s="1" t="s">
        <v>819</v>
      </c>
      <c r="Q9" s="1" t="s">
        <v>820</v>
      </c>
      <c r="R9" s="1" t="s">
        <v>850</v>
      </c>
      <c r="S9" s="1" t="s">
        <v>75</v>
      </c>
      <c r="T9" s="1" t="s">
        <v>822</v>
      </c>
      <c r="U9" s="1" t="s">
        <v>828</v>
      </c>
      <c r="V9" s="1" t="s">
        <v>829</v>
      </c>
    </row>
    <row r="10" s="1" customFormat="1" spans="1:22">
      <c r="A10" s="1" t="s">
        <v>573</v>
      </c>
      <c r="B10" s="1" t="s">
        <v>458</v>
      </c>
      <c r="C10" s="1" t="s">
        <v>574</v>
      </c>
      <c r="D10" s="1" t="s">
        <v>112</v>
      </c>
      <c r="E10" s="1" t="s">
        <v>851</v>
      </c>
      <c r="F10" s="1" t="s">
        <v>458</v>
      </c>
      <c r="G10" s="1" t="s">
        <v>221</v>
      </c>
      <c r="H10" s="1" t="s">
        <v>814</v>
      </c>
      <c r="I10" s="1" t="s">
        <v>852</v>
      </c>
      <c r="J10" s="1" t="s">
        <v>816</v>
      </c>
      <c r="K10" s="1" t="s">
        <v>852</v>
      </c>
      <c r="L10" s="1" t="s">
        <v>852</v>
      </c>
      <c r="M10" s="1" t="s">
        <v>817</v>
      </c>
      <c r="N10" s="1" t="s">
        <v>817</v>
      </c>
      <c r="O10" s="1" t="s">
        <v>818</v>
      </c>
      <c r="P10" s="1" t="s">
        <v>819</v>
      </c>
      <c r="Q10" s="1" t="s">
        <v>820</v>
      </c>
      <c r="R10" s="1" t="s">
        <v>853</v>
      </c>
      <c r="S10" s="1" t="s">
        <v>75</v>
      </c>
      <c r="T10" s="1" t="s">
        <v>822</v>
      </c>
      <c r="U10" s="1" t="s">
        <v>823</v>
      </c>
      <c r="V10" s="1" t="s">
        <v>824</v>
      </c>
    </row>
    <row r="11" s="1" customFormat="1" spans="1:22">
      <c r="A11" s="1" t="s">
        <v>625</v>
      </c>
      <c r="B11" s="1" t="s">
        <v>458</v>
      </c>
      <c r="C11" s="1" t="s">
        <v>626</v>
      </c>
      <c r="D11" s="1" t="s">
        <v>200</v>
      </c>
      <c r="E11" s="1" t="s">
        <v>854</v>
      </c>
      <c r="F11" s="1" t="s">
        <v>458</v>
      </c>
      <c r="G11" s="1" t="s">
        <v>221</v>
      </c>
      <c r="H11" s="1" t="s">
        <v>814</v>
      </c>
      <c r="I11" s="1" t="s">
        <v>855</v>
      </c>
      <c r="J11" s="1" t="s">
        <v>816</v>
      </c>
      <c r="K11" s="1" t="s">
        <v>855</v>
      </c>
      <c r="L11" s="1" t="s">
        <v>855</v>
      </c>
      <c r="M11" s="1" t="s">
        <v>817</v>
      </c>
      <c r="N11" s="1" t="s">
        <v>817</v>
      </c>
      <c r="O11" s="1" t="s">
        <v>818</v>
      </c>
      <c r="P11" s="1" t="s">
        <v>819</v>
      </c>
      <c r="Q11" s="1" t="s">
        <v>820</v>
      </c>
      <c r="R11" s="1" t="s">
        <v>856</v>
      </c>
      <c r="S11" s="1" t="s">
        <v>75</v>
      </c>
      <c r="T11" s="1" t="s">
        <v>822</v>
      </c>
      <c r="U11" s="1" t="s">
        <v>823</v>
      </c>
      <c r="V11" s="1" t="s">
        <v>857</v>
      </c>
    </row>
    <row r="12" s="1" customFormat="1" spans="1:22">
      <c r="A12" s="1" t="s">
        <v>620</v>
      </c>
      <c r="B12" s="1" t="s">
        <v>458</v>
      </c>
      <c r="C12" s="1" t="s">
        <v>621</v>
      </c>
      <c r="D12" s="1" t="s">
        <v>427</v>
      </c>
      <c r="E12" s="1" t="s">
        <v>848</v>
      </c>
      <c r="F12" s="1" t="s">
        <v>458</v>
      </c>
      <c r="G12" s="1" t="s">
        <v>221</v>
      </c>
      <c r="H12" s="1" t="s">
        <v>814</v>
      </c>
      <c r="I12" s="1" t="s">
        <v>858</v>
      </c>
      <c r="J12" s="1" t="s">
        <v>816</v>
      </c>
      <c r="K12" s="1" t="s">
        <v>858</v>
      </c>
      <c r="L12" s="1" t="s">
        <v>858</v>
      </c>
      <c r="M12" s="1" t="s">
        <v>817</v>
      </c>
      <c r="N12" s="1" t="s">
        <v>817</v>
      </c>
      <c r="O12" s="1" t="s">
        <v>818</v>
      </c>
      <c r="P12" s="1" t="s">
        <v>819</v>
      </c>
      <c r="Q12" s="1" t="s">
        <v>820</v>
      </c>
      <c r="R12" s="1" t="s">
        <v>859</v>
      </c>
      <c r="S12" s="1" t="s">
        <v>75</v>
      </c>
      <c r="T12" s="1" t="s">
        <v>822</v>
      </c>
      <c r="U12" s="1" t="s">
        <v>828</v>
      </c>
      <c r="V12" s="1" t="s">
        <v>829</v>
      </c>
    </row>
    <row r="13" s="1" customFormat="1" spans="1:22">
      <c r="A13" s="1" t="s">
        <v>611</v>
      </c>
      <c r="B13" s="1" t="s">
        <v>458</v>
      </c>
      <c r="C13" s="1" t="s">
        <v>612</v>
      </c>
      <c r="D13" s="1" t="s">
        <v>860</v>
      </c>
      <c r="E13" s="1" t="s">
        <v>861</v>
      </c>
      <c r="F13" s="1" t="s">
        <v>458</v>
      </c>
      <c r="G13" s="1" t="s">
        <v>221</v>
      </c>
      <c r="H13" s="1" t="s">
        <v>814</v>
      </c>
      <c r="I13" s="1" t="s">
        <v>862</v>
      </c>
      <c r="J13" s="1" t="s">
        <v>816</v>
      </c>
      <c r="K13" s="1" t="s">
        <v>862</v>
      </c>
      <c r="L13" s="1" t="s">
        <v>862</v>
      </c>
      <c r="M13" s="1" t="s">
        <v>817</v>
      </c>
      <c r="N13" s="1" t="s">
        <v>817</v>
      </c>
      <c r="O13" s="1" t="s">
        <v>818</v>
      </c>
      <c r="P13" s="1" t="s">
        <v>819</v>
      </c>
      <c r="Q13" s="1" t="s">
        <v>820</v>
      </c>
      <c r="R13" s="1" t="s">
        <v>863</v>
      </c>
      <c r="S13" s="1" t="s">
        <v>75</v>
      </c>
      <c r="T13" s="1" t="s">
        <v>822</v>
      </c>
      <c r="U13" s="1" t="s">
        <v>823</v>
      </c>
      <c r="V13" s="1" t="s">
        <v>829</v>
      </c>
    </row>
    <row r="14" s="1" customFormat="1" spans="1:22">
      <c r="A14" s="1" t="s">
        <v>594</v>
      </c>
      <c r="B14" s="1" t="s">
        <v>458</v>
      </c>
      <c r="C14" s="1" t="s">
        <v>595</v>
      </c>
      <c r="D14" s="1" t="s">
        <v>597</v>
      </c>
      <c r="E14" s="1" t="s">
        <v>864</v>
      </c>
      <c r="F14" s="1" t="s">
        <v>458</v>
      </c>
      <c r="G14" s="1" t="s">
        <v>221</v>
      </c>
      <c r="H14" s="1" t="s">
        <v>814</v>
      </c>
      <c r="I14" s="1" t="s">
        <v>865</v>
      </c>
      <c r="J14" s="1" t="s">
        <v>816</v>
      </c>
      <c r="K14" s="1" t="s">
        <v>865</v>
      </c>
      <c r="L14" s="1" t="s">
        <v>865</v>
      </c>
      <c r="M14" s="1" t="s">
        <v>817</v>
      </c>
      <c r="N14" s="1" t="s">
        <v>817</v>
      </c>
      <c r="O14" s="1" t="s">
        <v>818</v>
      </c>
      <c r="P14" s="1" t="s">
        <v>819</v>
      </c>
      <c r="Q14" s="1" t="s">
        <v>820</v>
      </c>
      <c r="R14" s="1" t="s">
        <v>866</v>
      </c>
      <c r="S14" s="1" t="s">
        <v>75</v>
      </c>
      <c r="T14" s="1" t="s">
        <v>822</v>
      </c>
      <c r="U14" s="1" t="s">
        <v>823</v>
      </c>
      <c r="V14" s="1" t="s">
        <v>829</v>
      </c>
    </row>
    <row r="15" s="1" customFormat="1" spans="1:22">
      <c r="A15" s="1" t="s">
        <v>602</v>
      </c>
      <c r="B15" s="1" t="s">
        <v>394</v>
      </c>
      <c r="C15" s="1" t="s">
        <v>603</v>
      </c>
      <c r="D15" s="1" t="s">
        <v>867</v>
      </c>
      <c r="E15" s="1" t="s">
        <v>868</v>
      </c>
      <c r="F15" s="1" t="s">
        <v>458</v>
      </c>
      <c r="G15" s="1" t="s">
        <v>221</v>
      </c>
      <c r="H15" s="1" t="s">
        <v>814</v>
      </c>
      <c r="I15" s="1" t="s">
        <v>869</v>
      </c>
      <c r="J15" s="1" t="s">
        <v>816</v>
      </c>
      <c r="K15" s="1" t="s">
        <v>869</v>
      </c>
      <c r="L15" s="1" t="s">
        <v>869</v>
      </c>
      <c r="M15" s="1" t="s">
        <v>817</v>
      </c>
      <c r="N15" s="1" t="s">
        <v>817</v>
      </c>
      <c r="O15" s="1" t="s">
        <v>818</v>
      </c>
      <c r="P15" s="1" t="s">
        <v>819</v>
      </c>
      <c r="Q15" s="1" t="s">
        <v>820</v>
      </c>
      <c r="R15" s="1" t="s">
        <v>870</v>
      </c>
      <c r="S15" s="1" t="s">
        <v>75</v>
      </c>
      <c r="T15" s="1" t="s">
        <v>822</v>
      </c>
      <c r="U15" s="1" t="s">
        <v>828</v>
      </c>
      <c r="V15" s="1" t="s">
        <v>829</v>
      </c>
    </row>
    <row r="16" s="1" customFormat="1" spans="1:22">
      <c r="A16" s="1" t="s">
        <v>577</v>
      </c>
      <c r="B16" s="1" t="s">
        <v>394</v>
      </c>
      <c r="C16" s="1" t="s">
        <v>578</v>
      </c>
      <c r="D16" s="1" t="s">
        <v>580</v>
      </c>
      <c r="E16" s="1" t="s">
        <v>871</v>
      </c>
      <c r="F16" s="1" t="s">
        <v>458</v>
      </c>
      <c r="G16" s="1" t="s">
        <v>221</v>
      </c>
      <c r="H16" s="1" t="s">
        <v>814</v>
      </c>
      <c r="I16" s="1" t="s">
        <v>872</v>
      </c>
      <c r="J16" s="1" t="s">
        <v>816</v>
      </c>
      <c r="K16" s="1" t="s">
        <v>872</v>
      </c>
      <c r="L16" s="1" t="s">
        <v>872</v>
      </c>
      <c r="M16" s="1" t="s">
        <v>817</v>
      </c>
      <c r="N16" s="1" t="s">
        <v>817</v>
      </c>
      <c r="O16" s="1" t="s">
        <v>818</v>
      </c>
      <c r="P16" s="1" t="s">
        <v>819</v>
      </c>
      <c r="Q16" s="1" t="s">
        <v>820</v>
      </c>
      <c r="R16" s="1" t="s">
        <v>873</v>
      </c>
      <c r="S16" s="1" t="s">
        <v>75</v>
      </c>
      <c r="T16" s="1" t="s">
        <v>822</v>
      </c>
      <c r="U16" s="1" t="s">
        <v>828</v>
      </c>
      <c r="V16" s="1" t="s">
        <v>874</v>
      </c>
    </row>
    <row r="17" s="1" customFormat="1" spans="1:22">
      <c r="A17" s="1" t="s">
        <v>541</v>
      </c>
      <c r="B17" s="1" t="s">
        <v>394</v>
      </c>
      <c r="C17" s="1" t="s">
        <v>542</v>
      </c>
      <c r="D17" s="1" t="s">
        <v>544</v>
      </c>
      <c r="E17" s="1" t="s">
        <v>875</v>
      </c>
      <c r="F17" s="1" t="s">
        <v>394</v>
      </c>
      <c r="G17" s="1" t="s">
        <v>458</v>
      </c>
      <c r="H17" s="1" t="s">
        <v>814</v>
      </c>
      <c r="I17" s="1" t="s">
        <v>876</v>
      </c>
      <c r="J17" s="1" t="s">
        <v>816</v>
      </c>
      <c r="K17" s="1" t="s">
        <v>876</v>
      </c>
      <c r="L17" s="1" t="s">
        <v>876</v>
      </c>
      <c r="M17" s="1" t="s">
        <v>817</v>
      </c>
      <c r="N17" s="1" t="s">
        <v>817</v>
      </c>
      <c r="O17" s="1" t="s">
        <v>818</v>
      </c>
      <c r="P17" s="1" t="s">
        <v>819</v>
      </c>
      <c r="Q17" s="1" t="s">
        <v>820</v>
      </c>
      <c r="R17" s="1" t="s">
        <v>877</v>
      </c>
      <c r="S17" s="1" t="s">
        <v>75</v>
      </c>
      <c r="T17" s="1" t="s">
        <v>822</v>
      </c>
      <c r="U17" s="1" t="s">
        <v>823</v>
      </c>
      <c r="V17" s="1" t="s">
        <v>857</v>
      </c>
    </row>
    <row r="18" s="1" customFormat="1" spans="1:22">
      <c r="A18" s="1" t="s">
        <v>478</v>
      </c>
      <c r="B18" s="1" t="s">
        <v>394</v>
      </c>
      <c r="C18" s="1" t="s">
        <v>479</v>
      </c>
      <c r="D18" s="1" t="s">
        <v>112</v>
      </c>
      <c r="E18" s="1" t="s">
        <v>878</v>
      </c>
      <c r="F18" s="1" t="s">
        <v>394</v>
      </c>
      <c r="G18" s="1" t="s">
        <v>458</v>
      </c>
      <c r="H18" s="1" t="s">
        <v>814</v>
      </c>
      <c r="I18" s="1" t="s">
        <v>879</v>
      </c>
      <c r="J18" s="1" t="s">
        <v>816</v>
      </c>
      <c r="K18" s="1" t="s">
        <v>879</v>
      </c>
      <c r="L18" s="1" t="s">
        <v>879</v>
      </c>
      <c r="M18" s="1" t="s">
        <v>817</v>
      </c>
      <c r="N18" s="1" t="s">
        <v>817</v>
      </c>
      <c r="O18" s="1" t="s">
        <v>818</v>
      </c>
      <c r="P18" s="1" t="s">
        <v>819</v>
      </c>
      <c r="Q18" s="1" t="s">
        <v>820</v>
      </c>
      <c r="R18" s="1" t="s">
        <v>880</v>
      </c>
      <c r="S18" s="1" t="s">
        <v>75</v>
      </c>
      <c r="T18" s="1" t="s">
        <v>822</v>
      </c>
      <c r="U18" s="1" t="s">
        <v>823</v>
      </c>
      <c r="V18" s="1" t="s">
        <v>824</v>
      </c>
    </row>
    <row r="19" s="1" customFormat="1" spans="1:22">
      <c r="A19" s="1" t="s">
        <v>500</v>
      </c>
      <c r="B19" s="1" t="s">
        <v>394</v>
      </c>
      <c r="C19" s="1" t="s">
        <v>501</v>
      </c>
      <c r="D19" s="1" t="s">
        <v>503</v>
      </c>
      <c r="E19" s="1" t="s">
        <v>881</v>
      </c>
      <c r="F19" s="1" t="s">
        <v>394</v>
      </c>
      <c r="G19" s="1" t="s">
        <v>458</v>
      </c>
      <c r="H19" s="1" t="s">
        <v>814</v>
      </c>
      <c r="I19" s="1" t="s">
        <v>882</v>
      </c>
      <c r="J19" s="1" t="s">
        <v>816</v>
      </c>
      <c r="K19" s="1" t="s">
        <v>882</v>
      </c>
      <c r="L19" s="1" t="s">
        <v>882</v>
      </c>
      <c r="M19" s="1" t="s">
        <v>817</v>
      </c>
      <c r="N19" s="1" t="s">
        <v>817</v>
      </c>
      <c r="O19" s="1" t="s">
        <v>818</v>
      </c>
      <c r="P19" s="1" t="s">
        <v>819</v>
      </c>
      <c r="Q19" s="1" t="s">
        <v>820</v>
      </c>
      <c r="R19" s="1" t="s">
        <v>883</v>
      </c>
      <c r="S19" s="1" t="s">
        <v>75</v>
      </c>
      <c r="T19" s="1" t="s">
        <v>822</v>
      </c>
      <c r="U19" s="1" t="s">
        <v>823</v>
      </c>
      <c r="V19" s="1" t="s">
        <v>884</v>
      </c>
    </row>
    <row r="20" s="1" customFormat="1" spans="1:22">
      <c r="A20" s="1" t="s">
        <v>509</v>
      </c>
      <c r="B20" s="1" t="s">
        <v>394</v>
      </c>
      <c r="C20" s="1" t="s">
        <v>510</v>
      </c>
      <c r="D20" s="1" t="s">
        <v>427</v>
      </c>
      <c r="E20" s="1" t="s">
        <v>848</v>
      </c>
      <c r="F20" s="1" t="s">
        <v>394</v>
      </c>
      <c r="G20" s="1" t="s">
        <v>458</v>
      </c>
      <c r="H20" s="1" t="s">
        <v>814</v>
      </c>
      <c r="I20" s="1" t="s">
        <v>858</v>
      </c>
      <c r="J20" s="1" t="s">
        <v>816</v>
      </c>
      <c r="K20" s="1" t="s">
        <v>858</v>
      </c>
      <c r="L20" s="1" t="s">
        <v>858</v>
      </c>
      <c r="M20" s="1" t="s">
        <v>817</v>
      </c>
      <c r="N20" s="1" t="s">
        <v>817</v>
      </c>
      <c r="O20" s="1" t="s">
        <v>818</v>
      </c>
      <c r="P20" s="1" t="s">
        <v>819</v>
      </c>
      <c r="Q20" s="1" t="s">
        <v>820</v>
      </c>
      <c r="R20" s="1" t="s">
        <v>885</v>
      </c>
      <c r="S20" s="1" t="s">
        <v>75</v>
      </c>
      <c r="T20" s="1" t="s">
        <v>822</v>
      </c>
      <c r="U20" s="1" t="s">
        <v>828</v>
      </c>
      <c r="V20" s="1" t="s">
        <v>829</v>
      </c>
    </row>
    <row r="21" s="1" customFormat="1" spans="1:22">
      <c r="A21" s="1" t="s">
        <v>585</v>
      </c>
      <c r="B21" s="1" t="s">
        <v>394</v>
      </c>
      <c r="C21" s="1" t="s">
        <v>586</v>
      </c>
      <c r="D21" s="1" t="s">
        <v>886</v>
      </c>
      <c r="E21" s="1" t="s">
        <v>887</v>
      </c>
      <c r="F21" s="1" t="s">
        <v>458</v>
      </c>
      <c r="G21" s="1" t="s">
        <v>221</v>
      </c>
      <c r="H21" s="1" t="s">
        <v>814</v>
      </c>
      <c r="I21" s="1" t="s">
        <v>888</v>
      </c>
      <c r="J21" s="1" t="s">
        <v>816</v>
      </c>
      <c r="K21" s="1" t="s">
        <v>888</v>
      </c>
      <c r="L21" s="1" t="s">
        <v>888</v>
      </c>
      <c r="M21" s="1" t="s">
        <v>817</v>
      </c>
      <c r="N21" s="1" t="s">
        <v>817</v>
      </c>
      <c r="O21" s="1" t="s">
        <v>818</v>
      </c>
      <c r="P21" s="1" t="s">
        <v>819</v>
      </c>
      <c r="Q21" s="1" t="s">
        <v>820</v>
      </c>
      <c r="R21" s="1" t="s">
        <v>889</v>
      </c>
      <c r="S21" s="1" t="s">
        <v>75</v>
      </c>
      <c r="T21" s="1" t="s">
        <v>822</v>
      </c>
      <c r="U21" s="1" t="s">
        <v>823</v>
      </c>
      <c r="V21" s="1" t="s">
        <v>829</v>
      </c>
    </row>
    <row r="22" s="1" customFormat="1" spans="1:22">
      <c r="A22" s="1" t="s">
        <v>511</v>
      </c>
      <c r="B22" s="1" t="s">
        <v>394</v>
      </c>
      <c r="C22" s="1" t="s">
        <v>512</v>
      </c>
      <c r="D22" s="1" t="s">
        <v>860</v>
      </c>
      <c r="E22" s="1" t="s">
        <v>890</v>
      </c>
      <c r="F22" s="1" t="s">
        <v>394</v>
      </c>
      <c r="G22" s="1" t="s">
        <v>458</v>
      </c>
      <c r="H22" s="1" t="s">
        <v>814</v>
      </c>
      <c r="I22" s="1" t="s">
        <v>862</v>
      </c>
      <c r="J22" s="1" t="s">
        <v>816</v>
      </c>
      <c r="K22" s="1" t="s">
        <v>862</v>
      </c>
      <c r="L22" s="1" t="s">
        <v>862</v>
      </c>
      <c r="M22" s="1" t="s">
        <v>817</v>
      </c>
      <c r="N22" s="1" t="s">
        <v>817</v>
      </c>
      <c r="O22" s="1" t="s">
        <v>818</v>
      </c>
      <c r="P22" s="1" t="s">
        <v>819</v>
      </c>
      <c r="Q22" s="1" t="s">
        <v>820</v>
      </c>
      <c r="R22" s="1" t="s">
        <v>891</v>
      </c>
      <c r="S22" s="1" t="s">
        <v>75</v>
      </c>
      <c r="T22" s="1" t="s">
        <v>822</v>
      </c>
      <c r="U22" s="1" t="s">
        <v>823</v>
      </c>
      <c r="V22" s="1" t="s">
        <v>829</v>
      </c>
    </row>
    <row r="23" s="1" customFormat="1" spans="1:22">
      <c r="A23" s="1" t="s">
        <v>462</v>
      </c>
      <c r="B23" s="1" t="s">
        <v>230</v>
      </c>
      <c r="C23" s="1" t="s">
        <v>463</v>
      </c>
      <c r="D23" s="1" t="s">
        <v>465</v>
      </c>
      <c r="E23" s="1" t="s">
        <v>892</v>
      </c>
      <c r="F23" s="1" t="s">
        <v>230</v>
      </c>
      <c r="G23" s="1" t="s">
        <v>458</v>
      </c>
      <c r="H23" s="1" t="s">
        <v>814</v>
      </c>
      <c r="I23" s="1" t="s">
        <v>893</v>
      </c>
      <c r="J23" s="1" t="s">
        <v>816</v>
      </c>
      <c r="K23" s="1" t="s">
        <v>893</v>
      </c>
      <c r="L23" s="1" t="s">
        <v>893</v>
      </c>
      <c r="M23" s="1" t="s">
        <v>817</v>
      </c>
      <c r="N23" s="1" t="s">
        <v>817</v>
      </c>
      <c r="O23" s="1" t="s">
        <v>818</v>
      </c>
      <c r="P23" s="1" t="s">
        <v>819</v>
      </c>
      <c r="Q23" s="1" t="s">
        <v>820</v>
      </c>
      <c r="R23" s="1" t="s">
        <v>894</v>
      </c>
      <c r="S23" s="1" t="s">
        <v>75</v>
      </c>
      <c r="T23" s="1" t="s">
        <v>822</v>
      </c>
      <c r="U23" s="1" t="s">
        <v>823</v>
      </c>
      <c r="V23" s="1" t="s">
        <v>824</v>
      </c>
    </row>
    <row r="24" s="1" customFormat="1" spans="1:22">
      <c r="A24" s="1" t="s">
        <v>424</v>
      </c>
      <c r="B24" s="1" t="s">
        <v>230</v>
      </c>
      <c r="C24" s="1" t="s">
        <v>425</v>
      </c>
      <c r="D24" s="1" t="s">
        <v>427</v>
      </c>
      <c r="E24" s="1" t="s">
        <v>848</v>
      </c>
      <c r="F24" s="1" t="s">
        <v>230</v>
      </c>
      <c r="G24" s="1" t="s">
        <v>394</v>
      </c>
      <c r="H24" s="1" t="s">
        <v>814</v>
      </c>
      <c r="I24" s="1" t="s">
        <v>858</v>
      </c>
      <c r="J24" s="1" t="s">
        <v>816</v>
      </c>
      <c r="K24" s="1" t="s">
        <v>858</v>
      </c>
      <c r="L24" s="1" t="s">
        <v>858</v>
      </c>
      <c r="M24" s="1" t="s">
        <v>817</v>
      </c>
      <c r="N24" s="1" t="s">
        <v>817</v>
      </c>
      <c r="O24" s="1" t="s">
        <v>818</v>
      </c>
      <c r="P24" s="1" t="s">
        <v>819</v>
      </c>
      <c r="Q24" s="1" t="s">
        <v>820</v>
      </c>
      <c r="R24" s="1" t="s">
        <v>895</v>
      </c>
      <c r="S24" s="1" t="s">
        <v>75</v>
      </c>
      <c r="T24" s="1" t="s">
        <v>822</v>
      </c>
      <c r="U24" s="1" t="s">
        <v>828</v>
      </c>
      <c r="V24" s="1" t="s">
        <v>829</v>
      </c>
    </row>
    <row r="25" s="1" customFormat="1" spans="1:22">
      <c r="A25" s="1" t="s">
        <v>528</v>
      </c>
      <c r="B25" s="1" t="s">
        <v>230</v>
      </c>
      <c r="C25" s="1" t="s">
        <v>529</v>
      </c>
      <c r="D25" s="1" t="s">
        <v>531</v>
      </c>
      <c r="E25" s="1" t="s">
        <v>896</v>
      </c>
      <c r="F25" s="1" t="s">
        <v>394</v>
      </c>
      <c r="G25" s="1" t="s">
        <v>458</v>
      </c>
      <c r="H25" s="1" t="s">
        <v>814</v>
      </c>
      <c r="I25" s="1" t="s">
        <v>897</v>
      </c>
      <c r="J25" s="1" t="s">
        <v>816</v>
      </c>
      <c r="K25" s="1" t="s">
        <v>897</v>
      </c>
      <c r="L25" s="1" t="s">
        <v>897</v>
      </c>
      <c r="M25" s="1" t="s">
        <v>817</v>
      </c>
      <c r="N25" s="1" t="s">
        <v>817</v>
      </c>
      <c r="O25" s="1" t="s">
        <v>818</v>
      </c>
      <c r="P25" s="1" t="s">
        <v>819</v>
      </c>
      <c r="Q25" s="1" t="s">
        <v>820</v>
      </c>
      <c r="R25" s="1" t="s">
        <v>898</v>
      </c>
      <c r="S25" s="1" t="s">
        <v>75</v>
      </c>
      <c r="T25" s="1" t="s">
        <v>822</v>
      </c>
      <c r="U25" s="1" t="s">
        <v>823</v>
      </c>
      <c r="V25" s="1" t="s">
        <v>857</v>
      </c>
    </row>
    <row r="26" s="1" customFormat="1" spans="1:22">
      <c r="A26" s="1" t="s">
        <v>687</v>
      </c>
      <c r="B26" s="1" t="s">
        <v>230</v>
      </c>
      <c r="C26" s="1" t="s">
        <v>688</v>
      </c>
      <c r="D26" s="1" t="s">
        <v>544</v>
      </c>
      <c r="E26" s="1" t="s">
        <v>899</v>
      </c>
      <c r="F26" s="1" t="s">
        <v>394</v>
      </c>
      <c r="G26" s="1" t="s">
        <v>386</v>
      </c>
      <c r="H26" s="1" t="s">
        <v>814</v>
      </c>
      <c r="I26" s="1" t="s">
        <v>900</v>
      </c>
      <c r="J26" s="1" t="s">
        <v>816</v>
      </c>
      <c r="K26" s="1" t="s">
        <v>900</v>
      </c>
      <c r="L26" s="1" t="s">
        <v>900</v>
      </c>
      <c r="M26" s="1" t="s">
        <v>817</v>
      </c>
      <c r="N26" s="1" t="s">
        <v>817</v>
      </c>
      <c r="O26" s="1" t="s">
        <v>818</v>
      </c>
      <c r="P26" s="1" t="s">
        <v>819</v>
      </c>
      <c r="Q26" s="1" t="s">
        <v>820</v>
      </c>
      <c r="R26" s="1" t="s">
        <v>901</v>
      </c>
      <c r="S26" s="1" t="s">
        <v>75</v>
      </c>
      <c r="T26" s="1" t="s">
        <v>822</v>
      </c>
      <c r="U26" s="1" t="s">
        <v>823</v>
      </c>
      <c r="V26" s="1" t="s">
        <v>857</v>
      </c>
    </row>
    <row r="27" s="1" customFormat="1" spans="1:22">
      <c r="A27" s="1" t="s">
        <v>469</v>
      </c>
      <c r="B27" s="1" t="s">
        <v>230</v>
      </c>
      <c r="C27" s="1" t="s">
        <v>470</v>
      </c>
      <c r="D27" s="1" t="s">
        <v>472</v>
      </c>
      <c r="E27" s="1" t="s">
        <v>902</v>
      </c>
      <c r="F27" s="1" t="s">
        <v>230</v>
      </c>
      <c r="G27" s="1" t="s">
        <v>458</v>
      </c>
      <c r="H27" s="1" t="s">
        <v>814</v>
      </c>
      <c r="I27" s="1" t="s">
        <v>903</v>
      </c>
      <c r="J27" s="1" t="s">
        <v>816</v>
      </c>
      <c r="K27" s="1" t="s">
        <v>903</v>
      </c>
      <c r="L27" s="1" t="s">
        <v>903</v>
      </c>
      <c r="M27" s="1" t="s">
        <v>817</v>
      </c>
      <c r="N27" s="1" t="s">
        <v>817</v>
      </c>
      <c r="O27" s="1" t="s">
        <v>818</v>
      </c>
      <c r="P27" s="1" t="s">
        <v>819</v>
      </c>
      <c r="Q27" s="1" t="s">
        <v>820</v>
      </c>
      <c r="R27" s="1" t="s">
        <v>904</v>
      </c>
      <c r="S27" s="1" t="s">
        <v>75</v>
      </c>
      <c r="T27" s="1" t="s">
        <v>822</v>
      </c>
      <c r="U27" s="1" t="s">
        <v>823</v>
      </c>
      <c r="V27" s="1" t="s">
        <v>824</v>
      </c>
    </row>
    <row r="28" s="1" customFormat="1" spans="1:22">
      <c r="A28" s="1" t="s">
        <v>732</v>
      </c>
      <c r="B28" s="1" t="s">
        <v>386</v>
      </c>
      <c r="C28" s="1" t="s">
        <v>733</v>
      </c>
      <c r="D28" s="1" t="s">
        <v>735</v>
      </c>
      <c r="E28" s="1" t="s">
        <v>905</v>
      </c>
      <c r="F28" s="1" t="s">
        <v>386</v>
      </c>
      <c r="G28" s="1" t="s">
        <v>634</v>
      </c>
      <c r="H28" s="1" t="s">
        <v>814</v>
      </c>
      <c r="I28" s="1" t="s">
        <v>906</v>
      </c>
      <c r="J28" s="1" t="s">
        <v>816</v>
      </c>
      <c r="K28" s="1" t="s">
        <v>906</v>
      </c>
      <c r="L28" s="1" t="s">
        <v>906</v>
      </c>
      <c r="M28" s="1" t="s">
        <v>817</v>
      </c>
      <c r="N28" s="1" t="s">
        <v>817</v>
      </c>
      <c r="O28" s="1" t="s">
        <v>818</v>
      </c>
      <c r="P28" s="1" t="s">
        <v>819</v>
      </c>
      <c r="Q28" s="1" t="s">
        <v>820</v>
      </c>
      <c r="R28" s="1" t="s">
        <v>907</v>
      </c>
      <c r="S28" s="1" t="s">
        <v>75</v>
      </c>
      <c r="T28" s="1" t="s">
        <v>822</v>
      </c>
      <c r="U28" s="1" t="s">
        <v>823</v>
      </c>
      <c r="V28" s="1" t="s">
        <v>884</v>
      </c>
    </row>
    <row r="29" s="1" customFormat="1" spans="1:22">
      <c r="A29" s="1" t="s">
        <v>436</v>
      </c>
      <c r="B29" s="1" t="s">
        <v>82</v>
      </c>
      <c r="C29" s="1" t="s">
        <v>437</v>
      </c>
      <c r="D29" s="1" t="s">
        <v>439</v>
      </c>
      <c r="E29" s="1" t="s">
        <v>908</v>
      </c>
      <c r="F29" s="1" t="s">
        <v>230</v>
      </c>
      <c r="G29" s="1" t="s">
        <v>394</v>
      </c>
      <c r="H29" s="1" t="s">
        <v>814</v>
      </c>
      <c r="I29" s="1" t="s">
        <v>909</v>
      </c>
      <c r="J29" s="1" t="s">
        <v>816</v>
      </c>
      <c r="K29" s="1" t="s">
        <v>909</v>
      </c>
      <c r="L29" s="1" t="s">
        <v>909</v>
      </c>
      <c r="M29" s="1" t="s">
        <v>817</v>
      </c>
      <c r="N29" s="1" t="s">
        <v>817</v>
      </c>
      <c r="O29" s="1" t="s">
        <v>818</v>
      </c>
      <c r="P29" s="1" t="s">
        <v>819</v>
      </c>
      <c r="Q29" s="1" t="s">
        <v>820</v>
      </c>
      <c r="R29" s="1" t="s">
        <v>910</v>
      </c>
      <c r="S29" s="1" t="s">
        <v>75</v>
      </c>
      <c r="T29" s="1" t="s">
        <v>822</v>
      </c>
      <c r="U29" s="1" t="s">
        <v>823</v>
      </c>
      <c r="V29" s="1" t="s">
        <v>857</v>
      </c>
    </row>
    <row r="30" s="1" customFormat="1" spans="1:22">
      <c r="A30" s="1" t="s">
        <v>556</v>
      </c>
      <c r="B30" s="1" t="s">
        <v>82</v>
      </c>
      <c r="C30" s="1" t="s">
        <v>557</v>
      </c>
      <c r="D30" s="1" t="s">
        <v>559</v>
      </c>
      <c r="E30" s="1" t="s">
        <v>911</v>
      </c>
      <c r="F30" s="1" t="s">
        <v>230</v>
      </c>
      <c r="G30" s="1" t="s">
        <v>221</v>
      </c>
      <c r="H30" s="1" t="s">
        <v>814</v>
      </c>
      <c r="I30" s="1" t="s">
        <v>912</v>
      </c>
      <c r="J30" s="1" t="s">
        <v>816</v>
      </c>
      <c r="K30" s="1" t="s">
        <v>912</v>
      </c>
      <c r="L30" s="1" t="s">
        <v>912</v>
      </c>
      <c r="M30" s="1" t="s">
        <v>817</v>
      </c>
      <c r="N30" s="1" t="s">
        <v>817</v>
      </c>
      <c r="O30" s="1" t="s">
        <v>818</v>
      </c>
      <c r="P30" s="1" t="s">
        <v>819</v>
      </c>
      <c r="Q30" s="1" t="s">
        <v>820</v>
      </c>
      <c r="R30" s="1" t="s">
        <v>913</v>
      </c>
      <c r="S30" s="1" t="s">
        <v>75</v>
      </c>
      <c r="T30" s="1" t="s">
        <v>822</v>
      </c>
      <c r="U30" s="1" t="s">
        <v>823</v>
      </c>
      <c r="V30" s="1" t="s">
        <v>824</v>
      </c>
    </row>
    <row r="31" s="1" customFormat="1" spans="1:22">
      <c r="A31" s="1" t="s">
        <v>416</v>
      </c>
      <c r="B31" s="1" t="s">
        <v>82</v>
      </c>
      <c r="C31" s="1" t="s">
        <v>417</v>
      </c>
      <c r="D31" s="1" t="s">
        <v>419</v>
      </c>
      <c r="E31" s="1" t="s">
        <v>914</v>
      </c>
      <c r="F31" s="1" t="s">
        <v>230</v>
      </c>
      <c r="G31" s="1" t="s">
        <v>394</v>
      </c>
      <c r="H31" s="1" t="s">
        <v>814</v>
      </c>
      <c r="I31" s="1" t="s">
        <v>915</v>
      </c>
      <c r="J31" s="1" t="s">
        <v>816</v>
      </c>
      <c r="K31" s="1" t="s">
        <v>915</v>
      </c>
      <c r="L31" s="1" t="s">
        <v>915</v>
      </c>
      <c r="M31" s="1" t="s">
        <v>817</v>
      </c>
      <c r="N31" s="1" t="s">
        <v>817</v>
      </c>
      <c r="O31" s="1" t="s">
        <v>818</v>
      </c>
      <c r="P31" s="1" t="s">
        <v>819</v>
      </c>
      <c r="Q31" s="1" t="s">
        <v>820</v>
      </c>
      <c r="R31" s="1" t="s">
        <v>916</v>
      </c>
      <c r="S31" s="1" t="s">
        <v>75</v>
      </c>
      <c r="T31" s="1" t="s">
        <v>822</v>
      </c>
      <c r="U31" s="1" t="s">
        <v>828</v>
      </c>
      <c r="V31" s="1" t="s">
        <v>829</v>
      </c>
    </row>
    <row r="32" s="1" customFormat="1" spans="1:22">
      <c r="A32" s="1" t="s">
        <v>276</v>
      </c>
      <c r="B32" s="1" t="s">
        <v>82</v>
      </c>
      <c r="C32" s="1" t="s">
        <v>277</v>
      </c>
      <c r="D32" s="1" t="s">
        <v>279</v>
      </c>
      <c r="E32" s="1" t="s">
        <v>917</v>
      </c>
      <c r="F32" s="1" t="s">
        <v>82</v>
      </c>
      <c r="G32" s="1" t="s">
        <v>230</v>
      </c>
      <c r="H32" s="1" t="s">
        <v>814</v>
      </c>
      <c r="I32" s="1" t="s">
        <v>918</v>
      </c>
      <c r="J32" s="1" t="s">
        <v>816</v>
      </c>
      <c r="K32" s="1" t="s">
        <v>918</v>
      </c>
      <c r="L32" s="1" t="s">
        <v>918</v>
      </c>
      <c r="M32" s="1" t="s">
        <v>817</v>
      </c>
      <c r="N32" s="1" t="s">
        <v>817</v>
      </c>
      <c r="O32" s="1" t="s">
        <v>818</v>
      </c>
      <c r="P32" s="1" t="s">
        <v>819</v>
      </c>
      <c r="Q32" s="1" t="s">
        <v>820</v>
      </c>
      <c r="R32" s="1" t="s">
        <v>919</v>
      </c>
      <c r="S32" s="1" t="s">
        <v>75</v>
      </c>
      <c r="T32" s="1" t="s">
        <v>822</v>
      </c>
      <c r="U32" s="1" t="s">
        <v>823</v>
      </c>
      <c r="V32" s="1" t="s">
        <v>824</v>
      </c>
    </row>
    <row r="33" s="1" customFormat="1" spans="1:22">
      <c r="A33" s="1" t="s">
        <v>433</v>
      </c>
      <c r="B33" s="1" t="s">
        <v>82</v>
      </c>
      <c r="C33" s="1" t="s">
        <v>434</v>
      </c>
      <c r="D33" s="1" t="s">
        <v>419</v>
      </c>
      <c r="E33" s="1" t="s">
        <v>920</v>
      </c>
      <c r="F33" s="1" t="s">
        <v>230</v>
      </c>
      <c r="G33" s="1" t="s">
        <v>394</v>
      </c>
      <c r="H33" s="1" t="s">
        <v>814</v>
      </c>
      <c r="I33" s="1" t="s">
        <v>915</v>
      </c>
      <c r="J33" s="1" t="s">
        <v>816</v>
      </c>
      <c r="K33" s="1" t="s">
        <v>915</v>
      </c>
      <c r="L33" s="1" t="s">
        <v>915</v>
      </c>
      <c r="M33" s="1" t="s">
        <v>817</v>
      </c>
      <c r="N33" s="1" t="s">
        <v>817</v>
      </c>
      <c r="O33" s="1" t="s">
        <v>818</v>
      </c>
      <c r="P33" s="1" t="s">
        <v>819</v>
      </c>
      <c r="Q33" s="1" t="s">
        <v>820</v>
      </c>
      <c r="R33" s="1" t="s">
        <v>921</v>
      </c>
      <c r="S33" s="1" t="s">
        <v>75</v>
      </c>
      <c r="T33" s="1" t="s">
        <v>822</v>
      </c>
      <c r="U33" s="1" t="s">
        <v>828</v>
      </c>
      <c r="V33" s="1" t="s">
        <v>829</v>
      </c>
    </row>
    <row r="34" s="1" customFormat="1" spans="1:22">
      <c r="A34" s="1" t="s">
        <v>373</v>
      </c>
      <c r="B34" s="1" t="s">
        <v>82</v>
      </c>
      <c r="C34" s="1" t="s">
        <v>374</v>
      </c>
      <c r="D34" s="1" t="s">
        <v>376</v>
      </c>
      <c r="E34" s="1" t="s">
        <v>922</v>
      </c>
      <c r="F34" s="1" t="s">
        <v>82</v>
      </c>
      <c r="G34" s="1" t="s">
        <v>230</v>
      </c>
      <c r="H34" s="1" t="s">
        <v>814</v>
      </c>
      <c r="I34" s="1" t="s">
        <v>923</v>
      </c>
      <c r="J34" s="1" t="s">
        <v>816</v>
      </c>
      <c r="K34" s="1" t="s">
        <v>923</v>
      </c>
      <c r="L34" s="1" t="s">
        <v>923</v>
      </c>
      <c r="M34" s="1" t="s">
        <v>817</v>
      </c>
      <c r="N34" s="1" t="s">
        <v>817</v>
      </c>
      <c r="O34" s="1" t="s">
        <v>818</v>
      </c>
      <c r="P34" s="1" t="s">
        <v>819</v>
      </c>
      <c r="Q34" s="1" t="s">
        <v>820</v>
      </c>
      <c r="R34" s="1" t="s">
        <v>924</v>
      </c>
      <c r="S34" s="1" t="s">
        <v>75</v>
      </c>
      <c r="T34" s="1" t="s">
        <v>822</v>
      </c>
      <c r="U34" s="1" t="s">
        <v>823</v>
      </c>
      <c r="V34" s="1" t="s">
        <v>857</v>
      </c>
    </row>
    <row r="35" s="1" customFormat="1" spans="1:22">
      <c r="A35" s="1" t="s">
        <v>398</v>
      </c>
      <c r="B35" s="1" t="s">
        <v>82</v>
      </c>
      <c r="C35" s="1" t="s">
        <v>399</v>
      </c>
      <c r="D35" s="1" t="s">
        <v>401</v>
      </c>
      <c r="E35" s="1" t="s">
        <v>925</v>
      </c>
      <c r="F35" s="1" t="s">
        <v>82</v>
      </c>
      <c r="G35" s="1" t="s">
        <v>394</v>
      </c>
      <c r="H35" s="1" t="s">
        <v>814</v>
      </c>
      <c r="I35" s="1" t="s">
        <v>926</v>
      </c>
      <c r="J35" s="1" t="s">
        <v>816</v>
      </c>
      <c r="K35" s="1" t="s">
        <v>926</v>
      </c>
      <c r="L35" s="1" t="s">
        <v>926</v>
      </c>
      <c r="M35" s="1" t="s">
        <v>817</v>
      </c>
      <c r="N35" s="1" t="s">
        <v>817</v>
      </c>
      <c r="O35" s="1" t="s">
        <v>818</v>
      </c>
      <c r="P35" s="1" t="s">
        <v>819</v>
      </c>
      <c r="Q35" s="1" t="s">
        <v>820</v>
      </c>
      <c r="R35" s="1" t="s">
        <v>927</v>
      </c>
      <c r="S35" s="1" t="s">
        <v>75</v>
      </c>
      <c r="T35" s="1" t="s">
        <v>822</v>
      </c>
      <c r="U35" s="1" t="s">
        <v>823</v>
      </c>
      <c r="V35" s="1" t="s">
        <v>824</v>
      </c>
    </row>
    <row r="36" s="1" customFormat="1" spans="1:22">
      <c r="A36" s="1" t="s">
        <v>271</v>
      </c>
      <c r="B36" s="1" t="s">
        <v>82</v>
      </c>
      <c r="C36" s="1" t="s">
        <v>272</v>
      </c>
      <c r="D36" s="1" t="s">
        <v>112</v>
      </c>
      <c r="E36" s="1" t="s">
        <v>928</v>
      </c>
      <c r="F36" s="1" t="s">
        <v>82</v>
      </c>
      <c r="G36" s="1" t="s">
        <v>230</v>
      </c>
      <c r="H36" s="1" t="s">
        <v>814</v>
      </c>
      <c r="I36" s="1" t="s">
        <v>929</v>
      </c>
      <c r="J36" s="1" t="s">
        <v>816</v>
      </c>
      <c r="K36" s="1" t="s">
        <v>929</v>
      </c>
      <c r="L36" s="1" t="s">
        <v>929</v>
      </c>
      <c r="M36" s="1" t="s">
        <v>817</v>
      </c>
      <c r="N36" s="1" t="s">
        <v>817</v>
      </c>
      <c r="O36" s="1" t="s">
        <v>818</v>
      </c>
      <c r="P36" s="1" t="s">
        <v>819</v>
      </c>
      <c r="Q36" s="1" t="s">
        <v>820</v>
      </c>
      <c r="R36" s="1" t="s">
        <v>930</v>
      </c>
      <c r="S36" s="1" t="s">
        <v>75</v>
      </c>
      <c r="T36" s="1" t="s">
        <v>822</v>
      </c>
      <c r="U36" s="1" t="s">
        <v>823</v>
      </c>
      <c r="V36" s="1" t="s">
        <v>824</v>
      </c>
    </row>
    <row r="37" s="1" customFormat="1" spans="1:22">
      <c r="A37" s="1" t="s">
        <v>536</v>
      </c>
      <c r="B37" s="1" t="s">
        <v>230</v>
      </c>
      <c r="C37" s="1" t="s">
        <v>537</v>
      </c>
      <c r="D37" s="1" t="s">
        <v>448</v>
      </c>
      <c r="E37" s="1" t="s">
        <v>931</v>
      </c>
      <c r="F37" s="1" t="s">
        <v>394</v>
      </c>
      <c r="G37" s="1" t="s">
        <v>458</v>
      </c>
      <c r="H37" s="1" t="s">
        <v>814</v>
      </c>
      <c r="I37" s="1" t="s">
        <v>932</v>
      </c>
      <c r="J37" s="1" t="s">
        <v>816</v>
      </c>
      <c r="K37" s="1" t="s">
        <v>932</v>
      </c>
      <c r="L37" s="1" t="s">
        <v>932</v>
      </c>
      <c r="M37" s="1" t="s">
        <v>817</v>
      </c>
      <c r="N37" s="1" t="s">
        <v>817</v>
      </c>
      <c r="O37" s="1" t="s">
        <v>818</v>
      </c>
      <c r="P37" s="1" t="s">
        <v>819</v>
      </c>
      <c r="Q37" s="1" t="s">
        <v>820</v>
      </c>
      <c r="R37" s="1" t="s">
        <v>933</v>
      </c>
      <c r="S37" s="1" t="s">
        <v>75</v>
      </c>
      <c r="T37" s="1" t="s">
        <v>822</v>
      </c>
      <c r="U37" s="1" t="s">
        <v>823</v>
      </c>
      <c r="V37" s="1" t="s">
        <v>857</v>
      </c>
    </row>
    <row r="38" s="1" customFormat="1" spans="1:22">
      <c r="A38" s="1" t="s">
        <v>445</v>
      </c>
      <c r="B38" s="1" t="s">
        <v>81</v>
      </c>
      <c r="C38" s="1" t="s">
        <v>446</v>
      </c>
      <c r="D38" s="1" t="s">
        <v>448</v>
      </c>
      <c r="E38" s="1" t="s">
        <v>931</v>
      </c>
      <c r="F38" s="1" t="s">
        <v>230</v>
      </c>
      <c r="G38" s="1" t="s">
        <v>394</v>
      </c>
      <c r="H38" s="1" t="s">
        <v>814</v>
      </c>
      <c r="I38" s="1" t="s">
        <v>934</v>
      </c>
      <c r="J38" s="1" t="s">
        <v>816</v>
      </c>
      <c r="K38" s="1" t="s">
        <v>934</v>
      </c>
      <c r="L38" s="1" t="s">
        <v>934</v>
      </c>
      <c r="M38" s="1" t="s">
        <v>817</v>
      </c>
      <c r="N38" s="1" t="s">
        <v>817</v>
      </c>
      <c r="O38" s="1" t="s">
        <v>818</v>
      </c>
      <c r="P38" s="1" t="s">
        <v>819</v>
      </c>
      <c r="Q38" s="1" t="s">
        <v>820</v>
      </c>
      <c r="R38" s="1" t="s">
        <v>935</v>
      </c>
      <c r="S38" s="1" t="s">
        <v>75</v>
      </c>
      <c r="T38" s="1" t="s">
        <v>822</v>
      </c>
      <c r="U38" s="1" t="s">
        <v>823</v>
      </c>
      <c r="V38" s="1" t="s">
        <v>857</v>
      </c>
    </row>
    <row r="39" s="1" customFormat="1" spans="1:22">
      <c r="A39" s="1" t="s">
        <v>389</v>
      </c>
      <c r="B39" s="1" t="s">
        <v>81</v>
      </c>
      <c r="C39" s="1" t="s">
        <v>390</v>
      </c>
      <c r="D39" s="1" t="s">
        <v>936</v>
      </c>
      <c r="E39" s="1" t="s">
        <v>937</v>
      </c>
      <c r="F39" s="1" t="s">
        <v>82</v>
      </c>
      <c r="G39" s="1" t="s">
        <v>394</v>
      </c>
      <c r="H39" s="1" t="s">
        <v>814</v>
      </c>
      <c r="I39" s="1" t="s">
        <v>938</v>
      </c>
      <c r="J39" s="1" t="s">
        <v>816</v>
      </c>
      <c r="K39" s="1" t="s">
        <v>938</v>
      </c>
      <c r="L39" s="1" t="s">
        <v>938</v>
      </c>
      <c r="M39" s="1" t="s">
        <v>817</v>
      </c>
      <c r="N39" s="1" t="s">
        <v>817</v>
      </c>
      <c r="O39" s="1" t="s">
        <v>818</v>
      </c>
      <c r="P39" s="1" t="s">
        <v>819</v>
      </c>
      <c r="Q39" s="1" t="s">
        <v>820</v>
      </c>
      <c r="R39" s="1" t="s">
        <v>939</v>
      </c>
      <c r="S39" s="1" t="s">
        <v>75</v>
      </c>
      <c r="T39" s="1" t="s">
        <v>822</v>
      </c>
      <c r="U39" s="1" t="s">
        <v>823</v>
      </c>
      <c r="V39" s="1" t="s">
        <v>824</v>
      </c>
    </row>
    <row r="40" s="1" customFormat="1" spans="1:22">
      <c r="A40" s="1" t="s">
        <v>381</v>
      </c>
      <c r="B40" s="1" t="s">
        <v>81</v>
      </c>
      <c r="C40" s="1" t="s">
        <v>382</v>
      </c>
      <c r="D40" s="1" t="s">
        <v>384</v>
      </c>
      <c r="E40" s="1" t="s">
        <v>940</v>
      </c>
      <c r="F40" s="1" t="s">
        <v>230</v>
      </c>
      <c r="G40" s="1" t="s">
        <v>386</v>
      </c>
      <c r="H40" s="1" t="s">
        <v>814</v>
      </c>
      <c r="I40" s="1" t="s">
        <v>941</v>
      </c>
      <c r="J40" s="1" t="s">
        <v>816</v>
      </c>
      <c r="K40" s="1" t="s">
        <v>941</v>
      </c>
      <c r="L40" s="1" t="s">
        <v>818</v>
      </c>
      <c r="M40" s="1" t="s">
        <v>942</v>
      </c>
      <c r="N40" s="1" t="s">
        <v>942</v>
      </c>
      <c r="O40" s="1" t="s">
        <v>818</v>
      </c>
      <c r="P40" s="1" t="s">
        <v>819</v>
      </c>
      <c r="Q40" s="1" t="s">
        <v>820</v>
      </c>
      <c r="R40" s="1" t="s">
        <v>943</v>
      </c>
      <c r="S40" s="1" t="s">
        <v>75</v>
      </c>
      <c r="T40" s="1" t="s">
        <v>822</v>
      </c>
      <c r="U40" s="1" t="s">
        <v>823</v>
      </c>
      <c r="V40" s="1" t="s">
        <v>829</v>
      </c>
    </row>
    <row r="41" s="1" customFormat="1" spans="1:22">
      <c r="A41" s="1" t="s">
        <v>197</v>
      </c>
      <c r="B41" s="1" t="s">
        <v>81</v>
      </c>
      <c r="C41" s="1" t="s">
        <v>198</v>
      </c>
      <c r="D41" s="1" t="s">
        <v>200</v>
      </c>
      <c r="E41" s="1" t="s">
        <v>944</v>
      </c>
      <c r="F41" s="1" t="s">
        <v>81</v>
      </c>
      <c r="G41" s="1" t="s">
        <v>82</v>
      </c>
      <c r="H41" s="1" t="s">
        <v>814</v>
      </c>
      <c r="I41" s="1" t="s">
        <v>945</v>
      </c>
      <c r="J41" s="1" t="s">
        <v>816</v>
      </c>
      <c r="K41" s="1" t="s">
        <v>945</v>
      </c>
      <c r="L41" s="1" t="s">
        <v>945</v>
      </c>
      <c r="M41" s="1" t="s">
        <v>817</v>
      </c>
      <c r="N41" s="1" t="s">
        <v>817</v>
      </c>
      <c r="O41" s="1" t="s">
        <v>818</v>
      </c>
      <c r="P41" s="1" t="s">
        <v>819</v>
      </c>
      <c r="Q41" s="1" t="s">
        <v>820</v>
      </c>
      <c r="R41" s="1" t="s">
        <v>946</v>
      </c>
      <c r="S41" s="1" t="s">
        <v>75</v>
      </c>
      <c r="T41" s="1" t="s">
        <v>822</v>
      </c>
      <c r="U41" s="1" t="s">
        <v>823</v>
      </c>
      <c r="V41" s="1" t="s">
        <v>857</v>
      </c>
    </row>
    <row r="42" s="1" customFormat="1" spans="1:22">
      <c r="A42" s="1" t="s">
        <v>356</v>
      </c>
      <c r="B42" s="1" t="s">
        <v>81</v>
      </c>
      <c r="C42" s="1" t="s">
        <v>357</v>
      </c>
      <c r="D42" s="1" t="s">
        <v>359</v>
      </c>
      <c r="E42" s="1" t="s">
        <v>947</v>
      </c>
      <c r="F42" s="1" t="s">
        <v>82</v>
      </c>
      <c r="G42" s="1" t="s">
        <v>230</v>
      </c>
      <c r="H42" s="1" t="s">
        <v>814</v>
      </c>
      <c r="I42" s="1" t="s">
        <v>948</v>
      </c>
      <c r="J42" s="1" t="s">
        <v>816</v>
      </c>
      <c r="K42" s="1" t="s">
        <v>948</v>
      </c>
      <c r="L42" s="1" t="s">
        <v>948</v>
      </c>
      <c r="M42" s="1" t="s">
        <v>817</v>
      </c>
      <c r="N42" s="1" t="s">
        <v>817</v>
      </c>
      <c r="O42" s="1" t="s">
        <v>818</v>
      </c>
      <c r="P42" s="1" t="s">
        <v>819</v>
      </c>
      <c r="Q42" s="1" t="s">
        <v>820</v>
      </c>
      <c r="R42" s="1" t="s">
        <v>949</v>
      </c>
      <c r="S42" s="1" t="s">
        <v>75</v>
      </c>
      <c r="T42" s="1" t="s">
        <v>822</v>
      </c>
      <c r="U42" s="1" t="s">
        <v>823</v>
      </c>
      <c r="V42" s="1" t="s">
        <v>950</v>
      </c>
    </row>
    <row r="43" s="1" customFormat="1" spans="1:22">
      <c r="A43" s="1" t="s">
        <v>188</v>
      </c>
      <c r="B43" s="1" t="s">
        <v>81</v>
      </c>
      <c r="C43" s="1" t="s">
        <v>189</v>
      </c>
      <c r="D43" s="1" t="s">
        <v>191</v>
      </c>
      <c r="E43" s="1" t="s">
        <v>951</v>
      </c>
      <c r="F43" s="1" t="s">
        <v>81</v>
      </c>
      <c r="G43" s="1" t="s">
        <v>82</v>
      </c>
      <c r="H43" s="1" t="s">
        <v>814</v>
      </c>
      <c r="I43" s="1" t="s">
        <v>879</v>
      </c>
      <c r="J43" s="1" t="s">
        <v>816</v>
      </c>
      <c r="K43" s="1" t="s">
        <v>879</v>
      </c>
      <c r="L43" s="1" t="s">
        <v>879</v>
      </c>
      <c r="M43" s="1" t="s">
        <v>817</v>
      </c>
      <c r="N43" s="1" t="s">
        <v>817</v>
      </c>
      <c r="O43" s="1" t="s">
        <v>818</v>
      </c>
      <c r="P43" s="1" t="s">
        <v>819</v>
      </c>
      <c r="Q43" s="1" t="s">
        <v>820</v>
      </c>
      <c r="R43" s="1" t="s">
        <v>952</v>
      </c>
      <c r="S43" s="1" t="s">
        <v>75</v>
      </c>
      <c r="T43" s="1" t="s">
        <v>822</v>
      </c>
      <c r="U43" s="1" t="s">
        <v>823</v>
      </c>
      <c r="V43" s="1" t="s">
        <v>829</v>
      </c>
    </row>
    <row r="44" s="1" customFormat="1" spans="1:22">
      <c r="A44" s="1" t="s">
        <v>118</v>
      </c>
      <c r="B44" s="1" t="s">
        <v>81</v>
      </c>
      <c r="C44" s="1" t="s">
        <v>119</v>
      </c>
      <c r="D44" s="1" t="s">
        <v>112</v>
      </c>
      <c r="E44" s="1" t="s">
        <v>953</v>
      </c>
      <c r="F44" s="1" t="s">
        <v>81</v>
      </c>
      <c r="G44" s="1" t="s">
        <v>82</v>
      </c>
      <c r="H44" s="1" t="s">
        <v>814</v>
      </c>
      <c r="I44" s="1" t="s">
        <v>954</v>
      </c>
      <c r="J44" s="1" t="s">
        <v>816</v>
      </c>
      <c r="K44" s="1" t="s">
        <v>954</v>
      </c>
      <c r="L44" s="1" t="s">
        <v>954</v>
      </c>
      <c r="M44" s="1" t="s">
        <v>817</v>
      </c>
      <c r="N44" s="1" t="s">
        <v>817</v>
      </c>
      <c r="O44" s="1" t="s">
        <v>818</v>
      </c>
      <c r="P44" s="1" t="s">
        <v>819</v>
      </c>
      <c r="Q44" s="1" t="s">
        <v>820</v>
      </c>
      <c r="R44" s="1" t="s">
        <v>955</v>
      </c>
      <c r="S44" s="1" t="s">
        <v>75</v>
      </c>
      <c r="T44" s="1" t="s">
        <v>822</v>
      </c>
      <c r="U44" s="1" t="s">
        <v>823</v>
      </c>
      <c r="V44" s="1" t="s">
        <v>824</v>
      </c>
    </row>
    <row r="45" s="1" customFormat="1" spans="1:22">
      <c r="A45" s="1" t="s">
        <v>179</v>
      </c>
      <c r="B45" s="1" t="s">
        <v>81</v>
      </c>
      <c r="C45" s="1" t="s">
        <v>180</v>
      </c>
      <c r="D45" s="1" t="s">
        <v>182</v>
      </c>
      <c r="E45" s="1" t="s">
        <v>956</v>
      </c>
      <c r="F45" s="1" t="s">
        <v>81</v>
      </c>
      <c r="G45" s="1" t="s">
        <v>82</v>
      </c>
      <c r="H45" s="1" t="s">
        <v>814</v>
      </c>
      <c r="I45" s="1" t="s">
        <v>957</v>
      </c>
      <c r="J45" s="1" t="s">
        <v>816</v>
      </c>
      <c r="K45" s="1" t="s">
        <v>957</v>
      </c>
      <c r="L45" s="1" t="s">
        <v>957</v>
      </c>
      <c r="M45" s="1" t="s">
        <v>817</v>
      </c>
      <c r="N45" s="1" t="s">
        <v>817</v>
      </c>
      <c r="O45" s="1" t="s">
        <v>818</v>
      </c>
      <c r="P45" s="1" t="s">
        <v>819</v>
      </c>
      <c r="Q45" s="1" t="s">
        <v>820</v>
      </c>
      <c r="R45" s="1" t="s">
        <v>958</v>
      </c>
      <c r="S45" s="1" t="s">
        <v>75</v>
      </c>
      <c r="T45" s="1" t="s">
        <v>822</v>
      </c>
      <c r="U45" s="1" t="s">
        <v>823</v>
      </c>
      <c r="V45" s="1" t="s">
        <v>829</v>
      </c>
    </row>
    <row r="46" s="1" customFormat="1" spans="1:22">
      <c r="A46" s="1" t="s">
        <v>170</v>
      </c>
      <c r="B46" s="1" t="s">
        <v>81</v>
      </c>
      <c r="C46" s="1" t="s">
        <v>171</v>
      </c>
      <c r="D46" s="1" t="s">
        <v>173</v>
      </c>
      <c r="E46" s="1" t="s">
        <v>959</v>
      </c>
      <c r="F46" s="1" t="s">
        <v>81</v>
      </c>
      <c r="G46" s="1" t="s">
        <v>82</v>
      </c>
      <c r="H46" s="1" t="s">
        <v>814</v>
      </c>
      <c r="I46" s="1" t="s">
        <v>960</v>
      </c>
      <c r="J46" s="1" t="s">
        <v>816</v>
      </c>
      <c r="K46" s="1" t="s">
        <v>960</v>
      </c>
      <c r="L46" s="1" t="s">
        <v>960</v>
      </c>
      <c r="M46" s="1" t="s">
        <v>817</v>
      </c>
      <c r="N46" s="1" t="s">
        <v>817</v>
      </c>
      <c r="O46" s="1" t="s">
        <v>818</v>
      </c>
      <c r="P46" s="1" t="s">
        <v>819</v>
      </c>
      <c r="Q46" s="1" t="s">
        <v>820</v>
      </c>
      <c r="R46" s="1" t="s">
        <v>961</v>
      </c>
      <c r="S46" s="1" t="s">
        <v>75</v>
      </c>
      <c r="T46" s="1" t="s">
        <v>822</v>
      </c>
      <c r="U46" s="1" t="s">
        <v>823</v>
      </c>
      <c r="V46" s="1" t="s">
        <v>962</v>
      </c>
    </row>
    <row r="47" s="1" customFormat="1" spans="1:22">
      <c r="A47" s="1" t="s">
        <v>72</v>
      </c>
      <c r="B47" s="1" t="s">
        <v>81</v>
      </c>
      <c r="C47" s="1" t="s">
        <v>73</v>
      </c>
      <c r="D47" s="1" t="s">
        <v>78</v>
      </c>
      <c r="E47" s="1" t="s">
        <v>963</v>
      </c>
      <c r="F47" s="1" t="s">
        <v>81</v>
      </c>
      <c r="G47" s="1" t="s">
        <v>82</v>
      </c>
      <c r="H47" s="1" t="s">
        <v>814</v>
      </c>
      <c r="I47" s="1" t="s">
        <v>964</v>
      </c>
      <c r="J47" s="1" t="s">
        <v>816</v>
      </c>
      <c r="K47" s="1" t="s">
        <v>964</v>
      </c>
      <c r="L47" s="1" t="s">
        <v>964</v>
      </c>
      <c r="M47" s="1" t="s">
        <v>817</v>
      </c>
      <c r="N47" s="1" t="s">
        <v>817</v>
      </c>
      <c r="O47" s="1" t="s">
        <v>818</v>
      </c>
      <c r="P47" s="1" t="s">
        <v>819</v>
      </c>
      <c r="Q47" s="1" t="s">
        <v>820</v>
      </c>
      <c r="R47" s="1" t="s">
        <v>965</v>
      </c>
      <c r="S47" s="1" t="s">
        <v>75</v>
      </c>
      <c r="T47" s="1" t="s">
        <v>822</v>
      </c>
      <c r="U47" s="1" t="s">
        <v>823</v>
      </c>
      <c r="V47" s="1" t="s">
        <v>966</v>
      </c>
    </row>
    <row r="48" s="1" customFormat="1" spans="1:22">
      <c r="A48" s="1" t="s">
        <v>109</v>
      </c>
      <c r="B48" s="1" t="s">
        <v>81</v>
      </c>
      <c r="C48" s="1" t="s">
        <v>110</v>
      </c>
      <c r="D48" s="1" t="s">
        <v>112</v>
      </c>
      <c r="E48" s="1" t="s">
        <v>928</v>
      </c>
      <c r="F48" s="1" t="s">
        <v>81</v>
      </c>
      <c r="G48" s="1" t="s">
        <v>82</v>
      </c>
      <c r="H48" s="1" t="s">
        <v>814</v>
      </c>
      <c r="I48" s="1" t="s">
        <v>967</v>
      </c>
      <c r="J48" s="1" t="s">
        <v>816</v>
      </c>
      <c r="K48" s="1" t="s">
        <v>967</v>
      </c>
      <c r="L48" s="1" t="s">
        <v>967</v>
      </c>
      <c r="M48" s="1" t="s">
        <v>817</v>
      </c>
      <c r="N48" s="1" t="s">
        <v>817</v>
      </c>
      <c r="O48" s="1" t="s">
        <v>818</v>
      </c>
      <c r="P48" s="1" t="s">
        <v>819</v>
      </c>
      <c r="Q48" s="1" t="s">
        <v>820</v>
      </c>
      <c r="R48" s="1" t="s">
        <v>968</v>
      </c>
      <c r="S48" s="1" t="s">
        <v>75</v>
      </c>
      <c r="T48" s="1" t="s">
        <v>822</v>
      </c>
      <c r="U48" s="1" t="s">
        <v>823</v>
      </c>
      <c r="V48" s="1" t="s">
        <v>824</v>
      </c>
    </row>
    <row r="49" s="1" customFormat="1" spans="1:22">
      <c r="A49" s="1" t="s">
        <v>564</v>
      </c>
      <c r="B49" s="1" t="s">
        <v>394</v>
      </c>
      <c r="C49" s="1" t="s">
        <v>565</v>
      </c>
      <c r="D49" s="1" t="s">
        <v>567</v>
      </c>
      <c r="E49" s="1" t="s">
        <v>969</v>
      </c>
      <c r="F49" s="1" t="s">
        <v>458</v>
      </c>
      <c r="G49" s="1" t="s">
        <v>221</v>
      </c>
      <c r="H49" s="1" t="s">
        <v>814</v>
      </c>
      <c r="I49" s="1" t="s">
        <v>970</v>
      </c>
      <c r="J49" s="1" t="s">
        <v>816</v>
      </c>
      <c r="K49" s="1" t="s">
        <v>970</v>
      </c>
      <c r="L49" s="1" t="s">
        <v>970</v>
      </c>
      <c r="M49" s="1" t="s">
        <v>817</v>
      </c>
      <c r="N49" s="1" t="s">
        <v>817</v>
      </c>
      <c r="O49" s="1" t="s">
        <v>818</v>
      </c>
      <c r="P49" s="1" t="s">
        <v>819</v>
      </c>
      <c r="Q49" s="1" t="s">
        <v>820</v>
      </c>
      <c r="R49" s="1" t="s">
        <v>971</v>
      </c>
      <c r="S49" s="1" t="s">
        <v>75</v>
      </c>
      <c r="T49" s="1" t="s">
        <v>822</v>
      </c>
      <c r="U49" s="1" t="s">
        <v>828</v>
      </c>
      <c r="V49" s="1" t="s">
        <v>824</v>
      </c>
    </row>
    <row r="50" s="1" customFormat="1" spans="1:22">
      <c r="A50" s="1" t="s">
        <v>152</v>
      </c>
      <c r="B50" s="1" t="s">
        <v>81</v>
      </c>
      <c r="C50" s="1" t="s">
        <v>153</v>
      </c>
      <c r="D50" s="1" t="s">
        <v>155</v>
      </c>
      <c r="E50" s="1" t="s">
        <v>972</v>
      </c>
      <c r="F50" s="1" t="s">
        <v>81</v>
      </c>
      <c r="G50" s="1" t="s">
        <v>82</v>
      </c>
      <c r="H50" s="1" t="s">
        <v>814</v>
      </c>
      <c r="I50" s="1" t="s">
        <v>973</v>
      </c>
      <c r="J50" s="1" t="s">
        <v>816</v>
      </c>
      <c r="K50" s="1" t="s">
        <v>973</v>
      </c>
      <c r="L50" s="1" t="s">
        <v>973</v>
      </c>
      <c r="M50" s="1" t="s">
        <v>817</v>
      </c>
      <c r="N50" s="1" t="s">
        <v>817</v>
      </c>
      <c r="O50" s="1" t="s">
        <v>818</v>
      </c>
      <c r="P50" s="1" t="s">
        <v>819</v>
      </c>
      <c r="Q50" s="1" t="s">
        <v>820</v>
      </c>
      <c r="R50" s="1" t="s">
        <v>974</v>
      </c>
      <c r="S50" s="1" t="s">
        <v>75</v>
      </c>
      <c r="T50" s="1" t="s">
        <v>822</v>
      </c>
      <c r="U50" s="1" t="s">
        <v>823</v>
      </c>
      <c r="V50" s="1" t="s">
        <v>829</v>
      </c>
    </row>
    <row r="51" s="1" customFormat="1" spans="1:22">
      <c r="A51" s="1" t="s">
        <v>161</v>
      </c>
      <c r="B51" s="1" t="s">
        <v>81</v>
      </c>
      <c r="C51" s="1" t="s">
        <v>162</v>
      </c>
      <c r="D51" s="1" t="s">
        <v>164</v>
      </c>
      <c r="E51" s="1" t="s">
        <v>975</v>
      </c>
      <c r="F51" s="1" t="s">
        <v>81</v>
      </c>
      <c r="G51" s="1" t="s">
        <v>82</v>
      </c>
      <c r="H51" s="1" t="s">
        <v>814</v>
      </c>
      <c r="I51" s="1" t="s">
        <v>976</v>
      </c>
      <c r="J51" s="1" t="s">
        <v>816</v>
      </c>
      <c r="K51" s="1" t="s">
        <v>976</v>
      </c>
      <c r="L51" s="1" t="s">
        <v>976</v>
      </c>
      <c r="M51" s="1" t="s">
        <v>817</v>
      </c>
      <c r="N51" s="1" t="s">
        <v>817</v>
      </c>
      <c r="O51" s="1" t="s">
        <v>818</v>
      </c>
      <c r="P51" s="1" t="s">
        <v>819</v>
      </c>
      <c r="Q51" s="1" t="s">
        <v>820</v>
      </c>
      <c r="R51" s="1" t="s">
        <v>977</v>
      </c>
      <c r="S51" s="1" t="s">
        <v>75</v>
      </c>
      <c r="T51" s="1" t="s">
        <v>822</v>
      </c>
      <c r="U51" s="1" t="s">
        <v>823</v>
      </c>
      <c r="V51" s="1" t="s">
        <v>962</v>
      </c>
    </row>
    <row r="52" s="1" customFormat="1" spans="1:22">
      <c r="A52" s="1" t="s">
        <v>348</v>
      </c>
      <c r="B52" s="1" t="s">
        <v>81</v>
      </c>
      <c r="C52" s="1" t="s">
        <v>349</v>
      </c>
      <c r="D52" s="1" t="s">
        <v>351</v>
      </c>
      <c r="E52" s="1" t="s">
        <v>978</v>
      </c>
      <c r="F52" s="1" t="s">
        <v>81</v>
      </c>
      <c r="G52" s="1" t="s">
        <v>230</v>
      </c>
      <c r="H52" s="1" t="s">
        <v>814</v>
      </c>
      <c r="I52" s="1" t="s">
        <v>979</v>
      </c>
      <c r="J52" s="1" t="s">
        <v>816</v>
      </c>
      <c r="K52" s="1" t="s">
        <v>979</v>
      </c>
      <c r="L52" s="1" t="s">
        <v>979</v>
      </c>
      <c r="M52" s="1" t="s">
        <v>817</v>
      </c>
      <c r="N52" s="1" t="s">
        <v>817</v>
      </c>
      <c r="O52" s="1" t="s">
        <v>818</v>
      </c>
      <c r="P52" s="1" t="s">
        <v>819</v>
      </c>
      <c r="Q52" s="1" t="s">
        <v>820</v>
      </c>
      <c r="R52" s="1" t="s">
        <v>980</v>
      </c>
      <c r="S52" s="1" t="s">
        <v>75</v>
      </c>
      <c r="T52" s="1" t="s">
        <v>822</v>
      </c>
      <c r="U52" s="1" t="s">
        <v>828</v>
      </c>
      <c r="V52" s="1" t="s">
        <v>829</v>
      </c>
    </row>
    <row r="53" s="1" customFormat="1" spans="1:22">
      <c r="A53" s="1" t="s">
        <v>311</v>
      </c>
      <c r="B53" s="1" t="s">
        <v>104</v>
      </c>
      <c r="C53" s="1" t="s">
        <v>312</v>
      </c>
      <c r="D53" s="1" t="s">
        <v>314</v>
      </c>
      <c r="E53" s="1" t="s">
        <v>981</v>
      </c>
      <c r="F53" s="1" t="s">
        <v>104</v>
      </c>
      <c r="G53" s="1" t="s">
        <v>230</v>
      </c>
      <c r="H53" s="1" t="s">
        <v>814</v>
      </c>
      <c r="I53" s="1" t="s">
        <v>982</v>
      </c>
      <c r="J53" s="1" t="s">
        <v>816</v>
      </c>
      <c r="K53" s="1" t="s">
        <v>982</v>
      </c>
      <c r="L53" s="1" t="s">
        <v>982</v>
      </c>
      <c r="M53" s="1" t="s">
        <v>817</v>
      </c>
      <c r="N53" s="1" t="s">
        <v>817</v>
      </c>
      <c r="O53" s="1" t="s">
        <v>818</v>
      </c>
      <c r="P53" s="1" t="s">
        <v>819</v>
      </c>
      <c r="Q53" s="1" t="s">
        <v>820</v>
      </c>
      <c r="R53" s="1" t="s">
        <v>983</v>
      </c>
      <c r="S53" s="1" t="s">
        <v>75</v>
      </c>
      <c r="T53" s="1" t="s">
        <v>822</v>
      </c>
      <c r="U53" s="1" t="s">
        <v>823</v>
      </c>
      <c r="V53" s="1" t="s">
        <v>950</v>
      </c>
    </row>
    <row r="54" s="1" customFormat="1" spans="1:22">
      <c r="A54" s="1" t="s">
        <v>365</v>
      </c>
      <c r="B54" s="1" t="s">
        <v>82</v>
      </c>
      <c r="C54" s="1" t="s">
        <v>366</v>
      </c>
      <c r="D54" s="1" t="s">
        <v>368</v>
      </c>
      <c r="E54" s="1" t="s">
        <v>984</v>
      </c>
      <c r="F54" s="1" t="s">
        <v>82</v>
      </c>
      <c r="G54" s="1" t="s">
        <v>230</v>
      </c>
      <c r="H54" s="1" t="s">
        <v>814</v>
      </c>
      <c r="I54" s="1" t="s">
        <v>985</v>
      </c>
      <c r="J54" s="1" t="s">
        <v>816</v>
      </c>
      <c r="K54" s="1" t="s">
        <v>985</v>
      </c>
      <c r="L54" s="1" t="s">
        <v>985</v>
      </c>
      <c r="M54" s="1" t="s">
        <v>817</v>
      </c>
      <c r="N54" s="1" t="s">
        <v>817</v>
      </c>
      <c r="O54" s="1" t="s">
        <v>818</v>
      </c>
      <c r="P54" s="1" t="s">
        <v>819</v>
      </c>
      <c r="Q54" s="1" t="s">
        <v>820</v>
      </c>
      <c r="R54" s="1" t="s">
        <v>986</v>
      </c>
      <c r="S54" s="1" t="s">
        <v>75</v>
      </c>
      <c r="T54" s="1" t="s">
        <v>822</v>
      </c>
      <c r="U54" s="1" t="s">
        <v>823</v>
      </c>
      <c r="V54" s="1" t="s">
        <v>962</v>
      </c>
    </row>
    <row r="55" s="1" customFormat="1" spans="1:22">
      <c r="A55" s="1" t="s">
        <v>320</v>
      </c>
      <c r="B55" s="1" t="s">
        <v>104</v>
      </c>
      <c r="C55" s="1" t="s">
        <v>321</v>
      </c>
      <c r="D55" s="1" t="s">
        <v>987</v>
      </c>
      <c r="E55" s="1" t="s">
        <v>988</v>
      </c>
      <c r="F55" s="1" t="s">
        <v>104</v>
      </c>
      <c r="G55" s="1" t="s">
        <v>230</v>
      </c>
      <c r="H55" s="1" t="s">
        <v>814</v>
      </c>
      <c r="I55" s="1" t="s">
        <v>989</v>
      </c>
      <c r="J55" s="1" t="s">
        <v>816</v>
      </c>
      <c r="K55" s="1" t="s">
        <v>989</v>
      </c>
      <c r="L55" s="1" t="s">
        <v>989</v>
      </c>
      <c r="M55" s="1" t="s">
        <v>817</v>
      </c>
      <c r="N55" s="1" t="s">
        <v>817</v>
      </c>
      <c r="O55" s="1" t="s">
        <v>818</v>
      </c>
      <c r="P55" s="1" t="s">
        <v>819</v>
      </c>
      <c r="Q55" s="1" t="s">
        <v>820</v>
      </c>
      <c r="R55" s="1" t="s">
        <v>990</v>
      </c>
      <c r="S55" s="1" t="s">
        <v>75</v>
      </c>
      <c r="T55" s="1" t="s">
        <v>822</v>
      </c>
      <c r="U55" s="1" t="s">
        <v>828</v>
      </c>
      <c r="V55" s="1" t="s">
        <v>829</v>
      </c>
    </row>
    <row r="56" s="1" customFormat="1" spans="1:22">
      <c r="A56" s="1" t="s">
        <v>99</v>
      </c>
      <c r="B56" s="1" t="s">
        <v>104</v>
      </c>
      <c r="C56" s="1" t="s">
        <v>100</v>
      </c>
      <c r="D56" s="1" t="s">
        <v>102</v>
      </c>
      <c r="E56" s="1" t="s">
        <v>991</v>
      </c>
      <c r="F56" s="1" t="s">
        <v>81</v>
      </c>
      <c r="G56" s="1" t="s">
        <v>82</v>
      </c>
      <c r="H56" s="1" t="s">
        <v>814</v>
      </c>
      <c r="I56" s="1" t="s">
        <v>992</v>
      </c>
      <c r="J56" s="1" t="s">
        <v>816</v>
      </c>
      <c r="K56" s="1" t="s">
        <v>992</v>
      </c>
      <c r="L56" s="1" t="s">
        <v>992</v>
      </c>
      <c r="M56" s="1" t="s">
        <v>817</v>
      </c>
      <c r="N56" s="1" t="s">
        <v>817</v>
      </c>
      <c r="O56" s="1" t="s">
        <v>818</v>
      </c>
      <c r="P56" s="1" t="s">
        <v>819</v>
      </c>
      <c r="Q56" s="1" t="s">
        <v>820</v>
      </c>
      <c r="R56" s="1" t="s">
        <v>993</v>
      </c>
      <c r="S56" s="1" t="s">
        <v>75</v>
      </c>
      <c r="T56" s="1" t="s">
        <v>822</v>
      </c>
      <c r="U56" s="1" t="s">
        <v>828</v>
      </c>
      <c r="V56" s="1" t="s">
        <v>824</v>
      </c>
    </row>
    <row r="57" s="1" customFormat="1" spans="1:22">
      <c r="A57" s="1" t="s">
        <v>233</v>
      </c>
      <c r="B57" s="1" t="s">
        <v>94</v>
      </c>
      <c r="C57" s="1" t="s">
        <v>234</v>
      </c>
      <c r="D57" s="1" t="s">
        <v>236</v>
      </c>
      <c r="E57" s="1" t="s">
        <v>994</v>
      </c>
      <c r="F57" s="1" t="s">
        <v>104</v>
      </c>
      <c r="G57" s="1" t="s">
        <v>82</v>
      </c>
      <c r="H57" s="1" t="s">
        <v>814</v>
      </c>
      <c r="I57" s="1" t="s">
        <v>995</v>
      </c>
      <c r="J57" s="1" t="s">
        <v>816</v>
      </c>
      <c r="K57" s="1" t="s">
        <v>995</v>
      </c>
      <c r="L57" s="1" t="s">
        <v>995</v>
      </c>
      <c r="M57" s="1" t="s">
        <v>817</v>
      </c>
      <c r="N57" s="1" t="s">
        <v>817</v>
      </c>
      <c r="O57" s="1" t="s">
        <v>818</v>
      </c>
      <c r="P57" s="1" t="s">
        <v>819</v>
      </c>
      <c r="Q57" s="1" t="s">
        <v>820</v>
      </c>
      <c r="R57" s="1" t="s">
        <v>996</v>
      </c>
      <c r="S57" s="1" t="s">
        <v>75</v>
      </c>
      <c r="T57" s="1" t="s">
        <v>822</v>
      </c>
      <c r="U57" s="1" t="s">
        <v>823</v>
      </c>
      <c r="V57" s="1" t="s">
        <v>997</v>
      </c>
    </row>
    <row r="58" s="1" customFormat="1" spans="1:22">
      <c r="A58" s="1" t="s">
        <v>453</v>
      </c>
      <c r="B58" s="1" t="s">
        <v>138</v>
      </c>
      <c r="C58" s="1" t="s">
        <v>454</v>
      </c>
      <c r="D58" s="1" t="s">
        <v>456</v>
      </c>
      <c r="E58" s="1" t="s">
        <v>998</v>
      </c>
      <c r="F58" s="1" t="s">
        <v>230</v>
      </c>
      <c r="G58" s="1" t="s">
        <v>458</v>
      </c>
      <c r="H58" s="1" t="s">
        <v>814</v>
      </c>
      <c r="I58" s="1" t="s">
        <v>999</v>
      </c>
      <c r="J58" s="1" t="s">
        <v>816</v>
      </c>
      <c r="K58" s="1" t="s">
        <v>999</v>
      </c>
      <c r="L58" s="1" t="s">
        <v>999</v>
      </c>
      <c r="M58" s="1" t="s">
        <v>817</v>
      </c>
      <c r="N58" s="1" t="s">
        <v>817</v>
      </c>
      <c r="O58" s="1" t="s">
        <v>818</v>
      </c>
      <c r="P58" s="1" t="s">
        <v>819</v>
      </c>
      <c r="Q58" s="1" t="s">
        <v>820</v>
      </c>
      <c r="R58" s="1" t="s">
        <v>1000</v>
      </c>
      <c r="S58" s="1" t="s">
        <v>75</v>
      </c>
      <c r="T58" s="1" t="s">
        <v>822</v>
      </c>
      <c r="U58" s="1" t="s">
        <v>823</v>
      </c>
      <c r="V58" s="1" t="s">
        <v>1001</v>
      </c>
    </row>
    <row r="59" s="1" customFormat="1" spans="1:22">
      <c r="A59" s="1" t="s">
        <v>339</v>
      </c>
      <c r="B59" s="1" t="s">
        <v>138</v>
      </c>
      <c r="C59" s="1" t="s">
        <v>340</v>
      </c>
      <c r="D59" s="1" t="s">
        <v>342</v>
      </c>
      <c r="E59" s="1" t="s">
        <v>1002</v>
      </c>
      <c r="F59" s="1" t="s">
        <v>104</v>
      </c>
      <c r="G59" s="1" t="s">
        <v>230</v>
      </c>
      <c r="H59" s="1" t="s">
        <v>814</v>
      </c>
      <c r="I59" s="1" t="s">
        <v>1003</v>
      </c>
      <c r="J59" s="1" t="s">
        <v>816</v>
      </c>
      <c r="K59" s="1" t="s">
        <v>1003</v>
      </c>
      <c r="L59" s="1" t="s">
        <v>1003</v>
      </c>
      <c r="M59" s="1" t="s">
        <v>817</v>
      </c>
      <c r="N59" s="1" t="s">
        <v>817</v>
      </c>
      <c r="O59" s="1" t="s">
        <v>818</v>
      </c>
      <c r="P59" s="1" t="s">
        <v>819</v>
      </c>
      <c r="Q59" s="1" t="s">
        <v>820</v>
      </c>
      <c r="R59" s="1" t="s">
        <v>1004</v>
      </c>
      <c r="S59" s="1" t="s">
        <v>75</v>
      </c>
      <c r="T59" s="1" t="s">
        <v>822</v>
      </c>
      <c r="U59" s="1" t="s">
        <v>828</v>
      </c>
      <c r="V59" s="1" t="s">
        <v>829</v>
      </c>
    </row>
    <row r="60" s="1" customFormat="1" spans="1:22">
      <c r="A60" s="1" t="s">
        <v>133</v>
      </c>
      <c r="B60" s="1" t="s">
        <v>138</v>
      </c>
      <c r="C60" s="1" t="s">
        <v>134</v>
      </c>
      <c r="D60" s="1" t="s">
        <v>1005</v>
      </c>
      <c r="E60" s="1" t="s">
        <v>1006</v>
      </c>
      <c r="F60" s="1" t="s">
        <v>138</v>
      </c>
      <c r="G60" s="1" t="s">
        <v>82</v>
      </c>
      <c r="H60" s="1" t="s">
        <v>814</v>
      </c>
      <c r="I60" s="1" t="s">
        <v>1007</v>
      </c>
      <c r="J60" s="1" t="s">
        <v>816</v>
      </c>
      <c r="K60" s="1" t="s">
        <v>1007</v>
      </c>
      <c r="L60" s="1" t="s">
        <v>1007</v>
      </c>
      <c r="M60" s="1" t="s">
        <v>817</v>
      </c>
      <c r="N60" s="1" t="s">
        <v>817</v>
      </c>
      <c r="O60" s="1" t="s">
        <v>818</v>
      </c>
      <c r="P60" s="1" t="s">
        <v>819</v>
      </c>
      <c r="Q60" s="1" t="s">
        <v>820</v>
      </c>
      <c r="R60" s="1" t="s">
        <v>1008</v>
      </c>
      <c r="S60" s="1" t="s">
        <v>75</v>
      </c>
      <c r="T60" s="1" t="s">
        <v>822</v>
      </c>
      <c r="U60" s="1" t="s">
        <v>823</v>
      </c>
      <c r="V60" s="1" t="s">
        <v>829</v>
      </c>
    </row>
    <row r="61" s="1" customFormat="1" spans="1:22">
      <c r="A61" s="1" t="s">
        <v>642</v>
      </c>
      <c r="B61" s="1" t="s">
        <v>138</v>
      </c>
      <c r="C61" s="1" t="s">
        <v>643</v>
      </c>
      <c r="D61" s="1" t="s">
        <v>465</v>
      </c>
      <c r="E61" s="1" t="s">
        <v>1009</v>
      </c>
      <c r="F61" s="1" t="s">
        <v>230</v>
      </c>
      <c r="G61" s="1" t="s">
        <v>386</v>
      </c>
      <c r="H61" s="1" t="s">
        <v>814</v>
      </c>
      <c r="I61" s="1" t="s">
        <v>1010</v>
      </c>
      <c r="J61" s="1" t="s">
        <v>816</v>
      </c>
      <c r="K61" s="1" t="s">
        <v>1010</v>
      </c>
      <c r="L61" s="1" t="s">
        <v>1010</v>
      </c>
      <c r="M61" s="1" t="s">
        <v>817</v>
      </c>
      <c r="N61" s="1" t="s">
        <v>817</v>
      </c>
      <c r="O61" s="1" t="s">
        <v>818</v>
      </c>
      <c r="P61" s="1" t="s">
        <v>819</v>
      </c>
      <c r="Q61" s="1" t="s">
        <v>820</v>
      </c>
      <c r="R61" s="1" t="s">
        <v>1011</v>
      </c>
      <c r="S61" s="1" t="s">
        <v>75</v>
      </c>
      <c r="T61" s="1" t="s">
        <v>822</v>
      </c>
      <c r="U61" s="1" t="s">
        <v>823</v>
      </c>
      <c r="V61" s="1" t="s">
        <v>824</v>
      </c>
    </row>
    <row r="62" s="1" customFormat="1" spans="1:22">
      <c r="A62" s="1" t="s">
        <v>406</v>
      </c>
      <c r="B62" s="1" t="s">
        <v>411</v>
      </c>
      <c r="C62" s="1" t="s">
        <v>407</v>
      </c>
      <c r="D62" s="1" t="s">
        <v>409</v>
      </c>
      <c r="E62" s="1" t="s">
        <v>1012</v>
      </c>
      <c r="F62" s="1" t="s">
        <v>81</v>
      </c>
      <c r="G62" s="1" t="s">
        <v>394</v>
      </c>
      <c r="H62" s="1" t="s">
        <v>814</v>
      </c>
      <c r="I62" s="1" t="s">
        <v>1013</v>
      </c>
      <c r="J62" s="1" t="s">
        <v>816</v>
      </c>
      <c r="K62" s="1" t="s">
        <v>1013</v>
      </c>
      <c r="L62" s="1" t="s">
        <v>1013</v>
      </c>
      <c r="M62" s="1" t="s">
        <v>817</v>
      </c>
      <c r="N62" s="1" t="s">
        <v>817</v>
      </c>
      <c r="O62" s="1" t="s">
        <v>818</v>
      </c>
      <c r="P62" s="1" t="s">
        <v>819</v>
      </c>
      <c r="Q62" s="1" t="s">
        <v>820</v>
      </c>
      <c r="R62" s="1" t="s">
        <v>1014</v>
      </c>
      <c r="S62" s="1" t="s">
        <v>75</v>
      </c>
      <c r="T62" s="1" t="s">
        <v>822</v>
      </c>
      <c r="U62" s="1" t="s">
        <v>823</v>
      </c>
      <c r="V62" s="1" t="s">
        <v>829</v>
      </c>
    </row>
    <row r="63" s="1" customFormat="1" spans="1:22">
      <c r="A63" s="1" t="s">
        <v>254</v>
      </c>
      <c r="B63" s="1" t="s">
        <v>259</v>
      </c>
      <c r="C63" s="1" t="s">
        <v>255</v>
      </c>
      <c r="D63" s="1" t="s">
        <v>257</v>
      </c>
      <c r="E63" s="1" t="s">
        <v>1015</v>
      </c>
      <c r="F63" s="1" t="s">
        <v>138</v>
      </c>
      <c r="G63" s="1" t="s">
        <v>230</v>
      </c>
      <c r="H63" s="1" t="s">
        <v>814</v>
      </c>
      <c r="I63" s="1" t="s">
        <v>1016</v>
      </c>
      <c r="J63" s="1" t="s">
        <v>816</v>
      </c>
      <c r="K63" s="1" t="s">
        <v>1016</v>
      </c>
      <c r="L63" s="1" t="s">
        <v>1016</v>
      </c>
      <c r="M63" s="1" t="s">
        <v>817</v>
      </c>
      <c r="N63" s="1" t="s">
        <v>817</v>
      </c>
      <c r="O63" s="1" t="s">
        <v>818</v>
      </c>
      <c r="P63" s="1" t="s">
        <v>819</v>
      </c>
      <c r="Q63" s="1" t="s">
        <v>820</v>
      </c>
      <c r="R63" s="1" t="s">
        <v>1017</v>
      </c>
      <c r="S63" s="1" t="s">
        <v>75</v>
      </c>
      <c r="T63" s="1" t="s">
        <v>822</v>
      </c>
      <c r="U63" s="1" t="s">
        <v>823</v>
      </c>
      <c r="V63" s="1" t="s">
        <v>824</v>
      </c>
    </row>
    <row r="64" s="1" customFormat="1" spans="1:22">
      <c r="A64" s="1" t="s">
        <v>264</v>
      </c>
      <c r="B64" s="1" t="s">
        <v>259</v>
      </c>
      <c r="C64" s="1" t="s">
        <v>265</v>
      </c>
      <c r="D64" s="1" t="s">
        <v>91</v>
      </c>
      <c r="E64" s="1" t="s">
        <v>1018</v>
      </c>
      <c r="F64" s="1" t="s">
        <v>138</v>
      </c>
      <c r="G64" s="1" t="s">
        <v>230</v>
      </c>
      <c r="H64" s="1" t="s">
        <v>814</v>
      </c>
      <c r="I64" s="1" t="s">
        <v>1019</v>
      </c>
      <c r="J64" s="1" t="s">
        <v>816</v>
      </c>
      <c r="K64" s="1" t="s">
        <v>1019</v>
      </c>
      <c r="L64" s="1" t="s">
        <v>1019</v>
      </c>
      <c r="M64" s="1" t="s">
        <v>817</v>
      </c>
      <c r="N64" s="1" t="s">
        <v>817</v>
      </c>
      <c r="O64" s="1" t="s">
        <v>818</v>
      </c>
      <c r="P64" s="1" t="s">
        <v>819</v>
      </c>
      <c r="Q64" s="1" t="s">
        <v>820</v>
      </c>
      <c r="R64" s="1" t="s">
        <v>1020</v>
      </c>
      <c r="S64" s="1" t="s">
        <v>75</v>
      </c>
      <c r="T64" s="1" t="s">
        <v>822</v>
      </c>
      <c r="U64" s="1" t="s">
        <v>823</v>
      </c>
      <c r="V64" s="1" t="s">
        <v>874</v>
      </c>
    </row>
    <row r="65" s="1" customFormat="1" spans="1:22">
      <c r="A65" s="1" t="s">
        <v>88</v>
      </c>
      <c r="B65" s="1" t="s">
        <v>93</v>
      </c>
      <c r="C65" s="1" t="s">
        <v>89</v>
      </c>
      <c r="D65" s="1" t="s">
        <v>91</v>
      </c>
      <c r="E65" s="1" t="s">
        <v>1021</v>
      </c>
      <c r="F65" s="1" t="s">
        <v>94</v>
      </c>
      <c r="G65" s="1" t="s">
        <v>82</v>
      </c>
      <c r="H65" s="1" t="s">
        <v>814</v>
      </c>
      <c r="I65" s="1" t="s">
        <v>1022</v>
      </c>
      <c r="J65" s="1" t="s">
        <v>816</v>
      </c>
      <c r="K65" s="1" t="s">
        <v>1022</v>
      </c>
      <c r="L65" s="1" t="s">
        <v>1022</v>
      </c>
      <c r="M65" s="1" t="s">
        <v>817</v>
      </c>
      <c r="N65" s="1" t="s">
        <v>817</v>
      </c>
      <c r="O65" s="1" t="s">
        <v>818</v>
      </c>
      <c r="P65" s="1" t="s">
        <v>819</v>
      </c>
      <c r="Q65" s="1" t="s">
        <v>820</v>
      </c>
      <c r="R65" s="1" t="s">
        <v>1023</v>
      </c>
      <c r="S65" s="1" t="s">
        <v>75</v>
      </c>
      <c r="T65" s="1" t="s">
        <v>822</v>
      </c>
      <c r="U65" s="1" t="s">
        <v>823</v>
      </c>
      <c r="V65" s="1" t="s">
        <v>874</v>
      </c>
    </row>
    <row r="66" s="1" customFormat="1" spans="1:22">
      <c r="A66" s="1" t="s">
        <v>706</v>
      </c>
      <c r="B66" s="1" t="s">
        <v>93</v>
      </c>
      <c r="C66" s="1" t="s">
        <v>707</v>
      </c>
      <c r="D66" s="1" t="s">
        <v>709</v>
      </c>
      <c r="E66" s="1" t="s">
        <v>1024</v>
      </c>
      <c r="F66" s="1" t="s">
        <v>221</v>
      </c>
      <c r="G66" s="1" t="s">
        <v>634</v>
      </c>
      <c r="H66" s="1" t="s">
        <v>814</v>
      </c>
      <c r="I66" s="1" t="s">
        <v>1025</v>
      </c>
      <c r="J66" s="1" t="s">
        <v>816</v>
      </c>
      <c r="K66" s="1" t="s">
        <v>1025</v>
      </c>
      <c r="L66" s="1" t="s">
        <v>1025</v>
      </c>
      <c r="M66" s="1" t="s">
        <v>817</v>
      </c>
      <c r="N66" s="1" t="s">
        <v>817</v>
      </c>
      <c r="O66" s="1" t="s">
        <v>818</v>
      </c>
      <c r="P66" s="1" t="s">
        <v>819</v>
      </c>
      <c r="Q66" s="1" t="s">
        <v>820</v>
      </c>
      <c r="R66" s="1" t="s">
        <v>1026</v>
      </c>
      <c r="S66" s="1" t="s">
        <v>75</v>
      </c>
      <c r="T66" s="1" t="s">
        <v>822</v>
      </c>
      <c r="U66" s="1" t="s">
        <v>828</v>
      </c>
      <c r="V66" s="1" t="s">
        <v>1027</v>
      </c>
    </row>
    <row r="67" s="1" customFormat="1" spans="1:22">
      <c r="A67" s="1" t="s">
        <v>664</v>
      </c>
      <c r="B67" s="1" t="s">
        <v>93</v>
      </c>
      <c r="C67" s="1" t="s">
        <v>665</v>
      </c>
      <c r="D67" s="1" t="s">
        <v>667</v>
      </c>
      <c r="E67" s="1" t="s">
        <v>1028</v>
      </c>
      <c r="F67" s="1" t="s">
        <v>394</v>
      </c>
      <c r="G67" s="1" t="s">
        <v>386</v>
      </c>
      <c r="H67" s="1" t="s">
        <v>814</v>
      </c>
      <c r="I67" s="1" t="s">
        <v>1029</v>
      </c>
      <c r="J67" s="1" t="s">
        <v>816</v>
      </c>
      <c r="K67" s="1" t="s">
        <v>1029</v>
      </c>
      <c r="L67" s="1" t="s">
        <v>1029</v>
      </c>
      <c r="M67" s="1" t="s">
        <v>817</v>
      </c>
      <c r="N67" s="1" t="s">
        <v>817</v>
      </c>
      <c r="O67" s="1" t="s">
        <v>818</v>
      </c>
      <c r="P67" s="1" t="s">
        <v>819</v>
      </c>
      <c r="Q67" s="1" t="s">
        <v>820</v>
      </c>
      <c r="R67" s="1" t="s">
        <v>1030</v>
      </c>
      <c r="S67" s="1" t="s">
        <v>75</v>
      </c>
      <c r="T67" s="1" t="s">
        <v>822</v>
      </c>
      <c r="U67" s="1" t="s">
        <v>823</v>
      </c>
      <c r="V67" s="1" t="s">
        <v>829</v>
      </c>
    </row>
    <row r="68" s="1" customFormat="1" spans="1:22">
      <c r="A68" s="1" t="s">
        <v>329</v>
      </c>
      <c r="B68" s="1" t="s">
        <v>334</v>
      </c>
      <c r="C68" s="1" t="s">
        <v>330</v>
      </c>
      <c r="D68" s="1" t="s">
        <v>1031</v>
      </c>
      <c r="E68" s="1" t="s">
        <v>1032</v>
      </c>
      <c r="F68" s="1" t="s">
        <v>104</v>
      </c>
      <c r="G68" s="1" t="s">
        <v>230</v>
      </c>
      <c r="H68" s="1" t="s">
        <v>814</v>
      </c>
      <c r="I68" s="1" t="s">
        <v>1033</v>
      </c>
      <c r="J68" s="1" t="s">
        <v>816</v>
      </c>
      <c r="K68" s="1" t="s">
        <v>1033</v>
      </c>
      <c r="L68" s="1" t="s">
        <v>1033</v>
      </c>
      <c r="M68" s="1" t="s">
        <v>817</v>
      </c>
      <c r="N68" s="1" t="s">
        <v>817</v>
      </c>
      <c r="O68" s="1" t="s">
        <v>818</v>
      </c>
      <c r="P68" s="1" t="s">
        <v>819</v>
      </c>
      <c r="Q68" s="1" t="s">
        <v>820</v>
      </c>
      <c r="R68" s="1" t="s">
        <v>1034</v>
      </c>
      <c r="S68" s="1" t="s">
        <v>75</v>
      </c>
      <c r="T68" s="1" t="s">
        <v>822</v>
      </c>
      <c r="U68" s="1" t="s">
        <v>828</v>
      </c>
      <c r="V68" s="1" t="s">
        <v>829</v>
      </c>
    </row>
    <row r="69" s="1" customFormat="1" spans="1:22">
      <c r="A69" s="1" t="s">
        <v>301</v>
      </c>
      <c r="B69" s="1" t="s">
        <v>306</v>
      </c>
      <c r="C69" s="1" t="s">
        <v>302</v>
      </c>
      <c r="D69" s="1" t="s">
        <v>1035</v>
      </c>
      <c r="E69" s="1" t="s">
        <v>1036</v>
      </c>
      <c r="F69" s="1" t="s">
        <v>82</v>
      </c>
      <c r="G69" s="1" t="s">
        <v>230</v>
      </c>
      <c r="H69" s="1" t="s">
        <v>814</v>
      </c>
      <c r="I69" s="1" t="s">
        <v>1037</v>
      </c>
      <c r="J69" s="1" t="s">
        <v>816</v>
      </c>
      <c r="K69" s="1" t="s">
        <v>1037</v>
      </c>
      <c r="L69" s="1" t="s">
        <v>1037</v>
      </c>
      <c r="M69" s="1" t="s">
        <v>817</v>
      </c>
      <c r="N69" s="1" t="s">
        <v>817</v>
      </c>
      <c r="O69" s="1" t="s">
        <v>818</v>
      </c>
      <c r="P69" s="1" t="s">
        <v>819</v>
      </c>
      <c r="Q69" s="1" t="s">
        <v>820</v>
      </c>
      <c r="R69" s="1" t="s">
        <v>1038</v>
      </c>
      <c r="S69" s="1" t="s">
        <v>75</v>
      </c>
      <c r="T69" s="1" t="s">
        <v>822</v>
      </c>
      <c r="U69" s="1" t="s">
        <v>828</v>
      </c>
      <c r="V69" s="1" t="s">
        <v>829</v>
      </c>
    </row>
    <row r="70" s="1" customFormat="1" spans="1:22">
      <c r="A70" s="1" t="s">
        <v>719</v>
      </c>
      <c r="B70" s="1" t="s">
        <v>724</v>
      </c>
      <c r="C70" s="1" t="s">
        <v>720</v>
      </c>
      <c r="D70" s="1" t="s">
        <v>722</v>
      </c>
      <c r="E70" s="1" t="s">
        <v>1039</v>
      </c>
      <c r="F70" s="1" t="s">
        <v>221</v>
      </c>
      <c r="G70" s="1" t="s">
        <v>634</v>
      </c>
      <c r="H70" s="1" t="s">
        <v>814</v>
      </c>
      <c r="I70" s="1" t="s">
        <v>1040</v>
      </c>
      <c r="J70" s="1" t="s">
        <v>816</v>
      </c>
      <c r="K70" s="1" t="s">
        <v>1040</v>
      </c>
      <c r="L70" s="1" t="s">
        <v>1040</v>
      </c>
      <c r="M70" s="1" t="s">
        <v>817</v>
      </c>
      <c r="N70" s="1" t="s">
        <v>817</v>
      </c>
      <c r="O70" s="1" t="s">
        <v>818</v>
      </c>
      <c r="P70" s="1" t="s">
        <v>819</v>
      </c>
      <c r="Q70" s="1" t="s">
        <v>820</v>
      </c>
      <c r="R70" s="1" t="s">
        <v>1041</v>
      </c>
      <c r="S70" s="1" t="s">
        <v>75</v>
      </c>
      <c r="T70" s="1" t="s">
        <v>822</v>
      </c>
      <c r="U70" s="1" t="s">
        <v>823</v>
      </c>
      <c r="V70" s="1" t="s">
        <v>829</v>
      </c>
    </row>
    <row r="71" s="1" customFormat="1" spans="1:22">
      <c r="A71" s="1" t="s">
        <v>283</v>
      </c>
      <c r="B71" s="1" t="s">
        <v>288</v>
      </c>
      <c r="C71" s="1" t="s">
        <v>284</v>
      </c>
      <c r="D71" s="1" t="s">
        <v>1042</v>
      </c>
      <c r="E71" s="1" t="s">
        <v>1043</v>
      </c>
      <c r="F71" s="1" t="s">
        <v>81</v>
      </c>
      <c r="G71" s="1" t="s">
        <v>230</v>
      </c>
      <c r="H71" s="1" t="s">
        <v>814</v>
      </c>
      <c r="I71" s="1" t="s">
        <v>1044</v>
      </c>
      <c r="J71" s="1" t="s">
        <v>816</v>
      </c>
      <c r="K71" s="1" t="s">
        <v>1044</v>
      </c>
      <c r="L71" s="1" t="s">
        <v>1044</v>
      </c>
      <c r="M71" s="1" t="s">
        <v>817</v>
      </c>
      <c r="N71" s="1" t="s">
        <v>817</v>
      </c>
      <c r="O71" s="1" t="s">
        <v>818</v>
      </c>
      <c r="P71" s="1" t="s">
        <v>819</v>
      </c>
      <c r="Q71" s="1" t="s">
        <v>820</v>
      </c>
      <c r="R71" s="1" t="s">
        <v>1045</v>
      </c>
      <c r="S71" s="1" t="s">
        <v>75</v>
      </c>
      <c r="T71" s="1" t="s">
        <v>822</v>
      </c>
      <c r="U71" s="1" t="s">
        <v>823</v>
      </c>
      <c r="V71" s="1" t="s">
        <v>829</v>
      </c>
    </row>
    <row r="72" s="1" customFormat="1" spans="1:22">
      <c r="A72" s="1" t="s">
        <v>654</v>
      </c>
      <c r="B72" s="1" t="s">
        <v>659</v>
      </c>
      <c r="C72" s="1" t="s">
        <v>655</v>
      </c>
      <c r="D72" s="1" t="s">
        <v>657</v>
      </c>
      <c r="E72" s="1" t="s">
        <v>1046</v>
      </c>
      <c r="F72" s="1" t="s">
        <v>230</v>
      </c>
      <c r="G72" s="1" t="s">
        <v>386</v>
      </c>
      <c r="H72" s="1" t="s">
        <v>814</v>
      </c>
      <c r="I72" s="1" t="s">
        <v>1047</v>
      </c>
      <c r="J72" s="1" t="s">
        <v>816</v>
      </c>
      <c r="K72" s="1" t="s">
        <v>1047</v>
      </c>
      <c r="L72" s="1" t="s">
        <v>1047</v>
      </c>
      <c r="M72" s="1" t="s">
        <v>817</v>
      </c>
      <c r="N72" s="1" t="s">
        <v>817</v>
      </c>
      <c r="O72" s="1" t="s">
        <v>818</v>
      </c>
      <c r="P72" s="1" t="s">
        <v>819</v>
      </c>
      <c r="Q72" s="1" t="s">
        <v>820</v>
      </c>
      <c r="R72" s="1" t="s">
        <v>1048</v>
      </c>
      <c r="S72" s="1" t="s">
        <v>75</v>
      </c>
      <c r="T72" s="1" t="s">
        <v>822</v>
      </c>
      <c r="U72" s="1" t="s">
        <v>823</v>
      </c>
      <c r="V72" s="1" t="s">
        <v>829</v>
      </c>
    </row>
    <row r="73" s="1" customFormat="1" spans="1:22">
      <c r="A73" s="1" t="s">
        <v>242</v>
      </c>
      <c r="B73" s="1" t="s">
        <v>247</v>
      </c>
      <c r="C73" s="1" t="s">
        <v>243</v>
      </c>
      <c r="D73" s="1" t="s">
        <v>245</v>
      </c>
      <c r="E73" s="1" t="s">
        <v>1049</v>
      </c>
      <c r="F73" s="1" t="s">
        <v>82</v>
      </c>
      <c r="G73" s="1" t="s">
        <v>230</v>
      </c>
      <c r="H73" s="1" t="s">
        <v>814</v>
      </c>
      <c r="I73" s="1" t="s">
        <v>976</v>
      </c>
      <c r="J73" s="1" t="s">
        <v>816</v>
      </c>
      <c r="K73" s="1" t="s">
        <v>976</v>
      </c>
      <c r="L73" s="1" t="s">
        <v>976</v>
      </c>
      <c r="M73" s="1" t="s">
        <v>817</v>
      </c>
      <c r="N73" s="1" t="s">
        <v>817</v>
      </c>
      <c r="O73" s="1" t="s">
        <v>818</v>
      </c>
      <c r="P73" s="1" t="s">
        <v>819</v>
      </c>
      <c r="Q73" s="1" t="s">
        <v>820</v>
      </c>
      <c r="R73" s="1" t="s">
        <v>1050</v>
      </c>
      <c r="S73" s="1" t="s">
        <v>75</v>
      </c>
      <c r="T73" s="1" t="s">
        <v>822</v>
      </c>
      <c r="U73" s="1" t="s">
        <v>823</v>
      </c>
      <c r="V73" s="1" t="s">
        <v>824</v>
      </c>
    </row>
    <row r="74" s="1" customFormat="1" spans="1:22">
      <c r="A74" s="1" t="s">
        <v>251</v>
      </c>
      <c r="B74" s="1" t="s">
        <v>247</v>
      </c>
      <c r="C74" s="1" t="s">
        <v>252</v>
      </c>
      <c r="D74" s="1" t="s">
        <v>245</v>
      </c>
      <c r="E74" s="1" t="s">
        <v>1051</v>
      </c>
      <c r="F74" s="1" t="s">
        <v>82</v>
      </c>
      <c r="G74" s="1" t="s">
        <v>230</v>
      </c>
      <c r="H74" s="1" t="s">
        <v>814</v>
      </c>
      <c r="I74" s="1" t="s">
        <v>976</v>
      </c>
      <c r="J74" s="1" t="s">
        <v>816</v>
      </c>
      <c r="K74" s="1" t="s">
        <v>976</v>
      </c>
      <c r="L74" s="1" t="s">
        <v>976</v>
      </c>
      <c r="M74" s="1" t="s">
        <v>817</v>
      </c>
      <c r="N74" s="1" t="s">
        <v>817</v>
      </c>
      <c r="O74" s="1" t="s">
        <v>818</v>
      </c>
      <c r="P74" s="1" t="s">
        <v>819</v>
      </c>
      <c r="Q74" s="1" t="s">
        <v>820</v>
      </c>
      <c r="R74" s="1" t="s">
        <v>1052</v>
      </c>
      <c r="S74" s="1" t="s">
        <v>75</v>
      </c>
      <c r="T74" s="1" t="s">
        <v>822</v>
      </c>
      <c r="U74" s="1" t="s">
        <v>823</v>
      </c>
      <c r="V74" s="1" t="s">
        <v>824</v>
      </c>
    </row>
    <row r="75" s="1" customFormat="1" spans="1:22">
      <c r="A75" s="1" t="s">
        <v>292</v>
      </c>
      <c r="B75" s="1" t="s">
        <v>297</v>
      </c>
      <c r="C75" s="1" t="s">
        <v>293</v>
      </c>
      <c r="D75" s="1" t="s">
        <v>295</v>
      </c>
      <c r="E75" s="1" t="s">
        <v>1053</v>
      </c>
      <c r="F75" s="1" t="s">
        <v>104</v>
      </c>
      <c r="G75" s="1" t="s">
        <v>230</v>
      </c>
      <c r="H75" s="1" t="s">
        <v>814</v>
      </c>
      <c r="I75" s="1" t="s">
        <v>1054</v>
      </c>
      <c r="J75" s="1" t="s">
        <v>816</v>
      </c>
      <c r="K75" s="1" t="s">
        <v>1054</v>
      </c>
      <c r="L75" s="1" t="s">
        <v>1054</v>
      </c>
      <c r="M75" s="1" t="s">
        <v>817</v>
      </c>
      <c r="N75" s="1" t="s">
        <v>817</v>
      </c>
      <c r="O75" s="1" t="s">
        <v>818</v>
      </c>
      <c r="P75" s="1" t="s">
        <v>819</v>
      </c>
      <c r="Q75" s="1" t="s">
        <v>820</v>
      </c>
      <c r="R75" s="1" t="s">
        <v>1055</v>
      </c>
      <c r="S75" s="1" t="s">
        <v>75</v>
      </c>
      <c r="T75" s="1" t="s">
        <v>822</v>
      </c>
      <c r="U75" s="1" t="s">
        <v>823</v>
      </c>
      <c r="V75" s="1" t="s">
        <v>829</v>
      </c>
    </row>
    <row r="76" s="1" customFormat="1" spans="1:22">
      <c r="A76" s="1" t="s">
        <v>123</v>
      </c>
      <c r="B76" s="1" t="s">
        <v>128</v>
      </c>
      <c r="C76" s="1" t="s">
        <v>124</v>
      </c>
      <c r="D76" s="1" t="s">
        <v>126</v>
      </c>
      <c r="E76" s="1" t="s">
        <v>1056</v>
      </c>
      <c r="F76" s="1" t="s">
        <v>94</v>
      </c>
      <c r="G76" s="1" t="s">
        <v>82</v>
      </c>
      <c r="H76" s="1" t="s">
        <v>814</v>
      </c>
      <c r="I76" s="1" t="s">
        <v>1057</v>
      </c>
      <c r="J76" s="1" t="s">
        <v>816</v>
      </c>
      <c r="K76" s="1" t="s">
        <v>1057</v>
      </c>
      <c r="L76" s="1" t="s">
        <v>1057</v>
      </c>
      <c r="M76" s="1" t="s">
        <v>817</v>
      </c>
      <c r="N76" s="1" t="s">
        <v>817</v>
      </c>
      <c r="O76" s="1" t="s">
        <v>818</v>
      </c>
      <c r="P76" s="1" t="s">
        <v>819</v>
      </c>
      <c r="Q76" s="1" t="s">
        <v>820</v>
      </c>
      <c r="R76" s="1" t="s">
        <v>1058</v>
      </c>
      <c r="S76" s="1" t="s">
        <v>75</v>
      </c>
      <c r="T76" s="1" t="s">
        <v>822</v>
      </c>
      <c r="U76" s="1" t="s">
        <v>828</v>
      </c>
      <c r="V76" s="1" t="s">
        <v>829</v>
      </c>
    </row>
    <row r="77" s="1" customFormat="1" spans="1:22">
      <c r="A77" s="1" t="s">
        <v>491</v>
      </c>
      <c r="B77" s="1" t="s">
        <v>104</v>
      </c>
      <c r="C77" s="1" t="s">
        <v>492</v>
      </c>
      <c r="D77" s="1" t="s">
        <v>1059</v>
      </c>
      <c r="E77" s="1" t="s">
        <v>1060</v>
      </c>
      <c r="F77" s="1" t="s">
        <v>81</v>
      </c>
      <c r="G77" s="1" t="s">
        <v>458</v>
      </c>
      <c r="H77" s="1" t="s">
        <v>814</v>
      </c>
      <c r="I77" s="1" t="s">
        <v>1061</v>
      </c>
      <c r="J77" s="1" t="s">
        <v>816</v>
      </c>
      <c r="K77" s="1" t="s">
        <v>1061</v>
      </c>
      <c r="L77" s="1" t="s">
        <v>1061</v>
      </c>
      <c r="M77" s="1" t="s">
        <v>817</v>
      </c>
      <c r="N77" s="1" t="s">
        <v>817</v>
      </c>
      <c r="O77" s="1" t="s">
        <v>818</v>
      </c>
      <c r="P77" s="1" t="s">
        <v>819</v>
      </c>
      <c r="Q77" s="1" t="s">
        <v>820</v>
      </c>
      <c r="R77" s="1" t="s">
        <v>1062</v>
      </c>
      <c r="S77" s="1" t="s">
        <v>75</v>
      </c>
      <c r="T77" s="1" t="s">
        <v>822</v>
      </c>
      <c r="U77" s="1" t="s">
        <v>828</v>
      </c>
      <c r="V77" s="1" t="s">
        <v>829</v>
      </c>
    </row>
    <row r="78" s="1" customFormat="1" spans="1:22">
      <c r="A78" s="1" t="s">
        <v>482</v>
      </c>
      <c r="B78" s="1" t="s">
        <v>104</v>
      </c>
      <c r="C78" s="1" t="s">
        <v>483</v>
      </c>
      <c r="D78" s="1" t="s">
        <v>485</v>
      </c>
      <c r="E78" s="1" t="s">
        <v>1063</v>
      </c>
      <c r="F78" s="1" t="s">
        <v>82</v>
      </c>
      <c r="G78" s="1" t="s">
        <v>458</v>
      </c>
      <c r="H78" s="1" t="s">
        <v>814</v>
      </c>
      <c r="I78" s="1" t="s">
        <v>1064</v>
      </c>
      <c r="J78" s="1" t="s">
        <v>816</v>
      </c>
      <c r="K78" s="1" t="s">
        <v>1064</v>
      </c>
      <c r="L78" s="1" t="s">
        <v>1064</v>
      </c>
      <c r="M78" s="1" t="s">
        <v>817</v>
      </c>
      <c r="N78" s="1" t="s">
        <v>817</v>
      </c>
      <c r="O78" s="1" t="s">
        <v>818</v>
      </c>
      <c r="P78" s="1" t="s">
        <v>819</v>
      </c>
      <c r="Q78" s="1" t="s">
        <v>820</v>
      </c>
      <c r="R78" s="1" t="s">
        <v>1065</v>
      </c>
      <c r="S78" s="1" t="s">
        <v>75</v>
      </c>
      <c r="T78" s="1" t="s">
        <v>822</v>
      </c>
      <c r="U78" s="1" t="s">
        <v>823</v>
      </c>
      <c r="V78" s="1" t="s">
        <v>950</v>
      </c>
    </row>
    <row r="79" s="1" customFormat="1" spans="1:22">
      <c r="A79" s="1" t="s">
        <v>143</v>
      </c>
      <c r="B79" s="1" t="s">
        <v>104</v>
      </c>
      <c r="C79" s="1" t="s">
        <v>144</v>
      </c>
      <c r="D79" s="1" t="s">
        <v>1066</v>
      </c>
      <c r="E79" s="1" t="s">
        <v>1067</v>
      </c>
      <c r="F79" s="1" t="s">
        <v>81</v>
      </c>
      <c r="G79" s="1" t="s">
        <v>82</v>
      </c>
      <c r="H79" s="1" t="s">
        <v>814</v>
      </c>
      <c r="I79" s="1" t="s">
        <v>1068</v>
      </c>
      <c r="J79" s="1" t="s">
        <v>816</v>
      </c>
      <c r="K79" s="1" t="s">
        <v>1068</v>
      </c>
      <c r="L79" s="1" t="s">
        <v>1068</v>
      </c>
      <c r="M79" s="1" t="s">
        <v>817</v>
      </c>
      <c r="N79" s="1" t="s">
        <v>817</v>
      </c>
      <c r="O79" s="1" t="s">
        <v>818</v>
      </c>
      <c r="P79" s="1" t="s">
        <v>819</v>
      </c>
      <c r="Q79" s="1" t="s">
        <v>820</v>
      </c>
      <c r="R79" s="1" t="s">
        <v>1069</v>
      </c>
      <c r="S79" s="1" t="s">
        <v>75</v>
      </c>
      <c r="T79" s="1" t="s">
        <v>822</v>
      </c>
      <c r="U79" s="1" t="s">
        <v>823</v>
      </c>
      <c r="V79" s="1" t="s">
        <v>950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2022-11-17T08:34:53Z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ED715D0BF11E4ADD82E191E9FBBE5B89</vt:lpwstr>
  </property>
</Properties>
</file>