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对账!$A$1:$X$92</definedName>
  </definedNames>
  <calcPr calcId="144525"/>
</workbook>
</file>

<file path=xl/sharedStrings.xml><?xml version="1.0" encoding="utf-8"?>
<sst xmlns="http://schemas.openxmlformats.org/spreadsheetml/2006/main" count="2950" uniqueCount="992">
  <si>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</si>
  <si>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</si>
  <si>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</si>
  <si>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</si>
  <si>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</si>
  <si>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</si>
  <si>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</si>
  <si>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</si>
  <si>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</si>
  <si>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</si>
  <si>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</si>
  <si>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</si>
  <si>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</si>
  <si>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</si>
  <si>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</si>
  <si>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</si>
  <si>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</si>
  <si>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</si>
  <si>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</si>
  <si>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</si>
  <si>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</si>
  <si>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</si>
  <si>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</si>
  <si>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</si>
  <si>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</si>
  <si>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17976262614	</t>
  </si>
  <si>
    <t>Ctrip</t>
  </si>
  <si>
    <t>正常</t>
  </si>
  <si>
    <t>[丹戎士拔]吉隆坡黄金棕榈度假村(Avani Sepang Goldcoast Resort Kuala Lumpur)(5409783)</t>
  </si>
  <si>
    <t>高级房(至少连住2晚及以上)&lt;双人入住&gt;&lt;双早&gt;</t>
  </si>
  <si>
    <t>CNY</t>
  </si>
  <si>
    <t>Merchant/Altaf S,Ansari/Noorenazar</t>
  </si>
  <si>
    <t>CA2019221117CNY</t>
  </si>
  <si>
    <t>未提现</t>
  </si>
  <si>
    <t>携程开票</t>
  </si>
  <si>
    <t xml:space="preserve">2560179	</t>
  </si>
  <si>
    <t xml:space="preserve">664456	</t>
  </si>
  <si>
    <t xml:space="preserve">18954825672	</t>
  </si>
  <si>
    <t>[拉普拉普]宿务白沙滩度假村及水疗中心(Cebu White Sands Resort and Spa)(8235003)</t>
  </si>
  <si>
    <t>家庭套房(至少连住2晚及以上)&lt;特价大促销&gt;&lt;五人入住&gt;&lt;早餐&gt;</t>
  </si>
  <si>
    <t>lee/uan,lee/seonjin,lee/dongmi,lee/kyoungnam,yang/haeun</t>
  </si>
  <si>
    <t xml:space="preserve">2689598	</t>
  </si>
  <si>
    <t xml:space="preserve">66472	</t>
  </si>
  <si>
    <t xml:space="preserve">18956605924	</t>
  </si>
  <si>
    <t>[普吉岛]可意水疗度假酒店(SHA Extra Plus)(The KEE Resort and Spa(SHA Extra Plus))(2586469)</t>
  </si>
  <si>
    <t>广场房&lt;双人入住&gt;&lt;无早&gt;</t>
  </si>
  <si>
    <t>Krause/Moritz,Krause/Moritz</t>
  </si>
  <si>
    <t xml:space="preserve">2690312	</t>
  </si>
  <si>
    <t xml:space="preserve">56145718-1	</t>
  </si>
  <si>
    <t xml:space="preserve">21124972732	</t>
  </si>
  <si>
    <t>[马六甲]马六甲峇峇家(Baba House Melaka)(99731513)</t>
  </si>
  <si>
    <t>豪华房&lt;双人入住&gt;&lt;双早&gt;</t>
  </si>
  <si>
    <t>HWANG/JIHYUN</t>
  </si>
  <si>
    <t xml:space="preserve">2704168	</t>
  </si>
  <si>
    <t xml:space="preserve">101303	</t>
  </si>
  <si>
    <t xml:space="preserve">21198210842	</t>
  </si>
  <si>
    <t>[曼谷]曼谷铂尔曼皇权酒店 (SHA Plus+)(Pullman Bangkok King Power)(1586177)</t>
  </si>
  <si>
    <t>高级房&lt;今日特价 &gt;&lt;双人入住&gt;&lt;不适用泰国客人&gt;&lt;无早&gt;</t>
  </si>
  <si>
    <t>ONG/JONATHAN,HOE/PEARLYN</t>
  </si>
  <si>
    <t xml:space="preserve">2710680	</t>
  </si>
  <si>
    <t xml:space="preserve">1146287	</t>
  </si>
  <si>
    <t xml:space="preserve">21199241802	</t>
  </si>
  <si>
    <t>[长滩岛]和南恩泻胡度假酒店(Henann Lagoon Resort)(6406965)</t>
  </si>
  <si>
    <t>豪华房(至少连住2晚及以上)&lt;特价大促销&gt;&lt;三人入住&gt;&lt;早餐&gt;</t>
  </si>
  <si>
    <t>NA/JIHYEON,AN/JIHYE,JUNG/DAEUN</t>
  </si>
  <si>
    <t xml:space="preserve">2710772	</t>
  </si>
  <si>
    <t xml:space="preserve">HLM192-2147	</t>
  </si>
  <si>
    <t xml:space="preserve">21216132803	</t>
  </si>
  <si>
    <t>[怡保]怡保威尔酒店(Weil Hotel Ipoh)(5702297)</t>
  </si>
  <si>
    <t>尊贵双床房&lt;三人入住&gt;&lt;双早&gt;</t>
  </si>
  <si>
    <t>lim/angela yi ting,lim/angela yi ting,lim/angela yi ting</t>
  </si>
  <si>
    <t xml:space="preserve">2712770	</t>
  </si>
  <si>
    <t xml:space="preserve">10281331	</t>
  </si>
  <si>
    <t xml:space="preserve">21311899844	</t>
  </si>
  <si>
    <t>[曼谷]曼谷大都会酒店(COMO Metropolitan Bangkok)(6035972)</t>
  </si>
  <si>
    <t>城市房&lt;双人入住&gt;&lt;不适用泰国客人&gt;&lt;双早&gt;</t>
  </si>
  <si>
    <t>Kim/Dongwan,Kim/Daseul</t>
  </si>
  <si>
    <t xml:space="preserve">2721520	</t>
  </si>
  <si>
    <t xml:space="preserve">1263804	</t>
  </si>
  <si>
    <t xml:space="preserve">21318730833	</t>
  </si>
  <si>
    <t>[曼谷]曼谷素坤逸55号通罗中心点大酒店 (SHA Plus+)(Grande Centre Point Sukhumvit 55 Bangkok (SHA Plus+))(8173962)</t>
  </si>
  <si>
    <t>特色豪华房&lt;单人入住&gt;&lt;单早&gt;</t>
  </si>
  <si>
    <t>Rie Yoshida/Ms.</t>
  </si>
  <si>
    <t xml:space="preserve">2722239	</t>
  </si>
  <si>
    <t xml:space="preserve">240820	</t>
  </si>
  <si>
    <t xml:space="preserve">21349573367	</t>
  </si>
  <si>
    <t>[曼谷]曼谷维伊 - 美憬阁酒店 (SHA Plus+)(VIE Hotel Bangkok, MGallery Hotel Collection (SHA Plus+))(3906021)</t>
  </si>
  <si>
    <t>豪华特大床套房(连住3晚及以上)&lt;三人入住&gt;&lt;中宾&gt;&lt;早餐&gt;</t>
  </si>
  <si>
    <t>HSU/YIAN</t>
  </si>
  <si>
    <t xml:space="preserve">2727048	</t>
  </si>
  <si>
    <t xml:space="preserve">7968315	</t>
  </si>
  <si>
    <t xml:space="preserve">21367089435	</t>
  </si>
  <si>
    <t>[曼谷]曼谷素凯泰酒店(The Sukhothai Bangkok)(4957359)</t>
  </si>
  <si>
    <t>高级房(至少连住2晚及以上)&lt;特惠专享&gt;&lt;双人入住&gt;&lt;双早&gt;</t>
  </si>
  <si>
    <t>SON/YELYN,SON/YELYN</t>
  </si>
  <si>
    <t xml:space="preserve">2731023	</t>
  </si>
  <si>
    <t xml:space="preserve">10390824	</t>
  </si>
  <si>
    <t xml:space="preserve">21372666519	</t>
  </si>
  <si>
    <t>[曼谷]摩德沙吞酒店 (SHA Extra Plus)(Mode Sathorn Hotel (SHA Extra Plus))(4370772)</t>
  </si>
  <si>
    <t>摩德豪华房&lt;特惠专享&gt;&lt;双人入住&gt;&lt;中宾&gt;&lt;双早&gt;</t>
  </si>
  <si>
    <t>hui/ka lok</t>
  </si>
  <si>
    <t xml:space="preserve">2732181	</t>
  </si>
  <si>
    <t xml:space="preserve">9626	</t>
  </si>
  <si>
    <t xml:space="preserve">21373236741	</t>
  </si>
  <si>
    <t>[普林塞萨港]巴拉望公主花园海岛水疗度假村(Princesa Garden Island Resort and Spa Palawan)(5910248)</t>
  </si>
  <si>
    <t>Princesa经典房&lt;限量特价&gt;&lt;双人入住&gt;&lt;双早&gt;</t>
  </si>
  <si>
    <t>Mercado/Paolo</t>
  </si>
  <si>
    <t xml:space="preserve">2732305	</t>
  </si>
  <si>
    <t xml:space="preserve">acknowledge	</t>
  </si>
  <si>
    <t xml:space="preserve">21417373744	</t>
  </si>
  <si>
    <t>[黑风洞]雪兰莪士拉央美居酒店(Mercure Selangor Selayang)(98508795)</t>
  </si>
  <si>
    <t>行政高级双人床房(至少连住2晚及以上)&lt;双人入住&gt;&lt;双早&gt;</t>
  </si>
  <si>
    <t>Kaur/Rupinder</t>
  </si>
  <si>
    <t xml:space="preserve">2734543	</t>
  </si>
  <si>
    <t xml:space="preserve">LSGSDLWG	</t>
  </si>
  <si>
    <t xml:space="preserve">21451459866	</t>
  </si>
  <si>
    <t>[长滩岛]和南恩花园度假酒店(Henann Garden Resort)(5338972)</t>
  </si>
  <si>
    <t>豪华房(至少连住2晚及以上)&lt;三人入住&gt;&lt;早餐&gt;</t>
  </si>
  <si>
    <t>Carlo Bantad/Jan,Carlo Bantad/Jan,Carlo Bantad/Jan,Carlo Bantad/Jan,Carlo Bantad/Jan</t>
  </si>
  <si>
    <t xml:space="preserve">2739730	</t>
  </si>
  <si>
    <t xml:space="preserve">HGM147-4416	</t>
  </si>
  <si>
    <t xml:space="preserve">21470102759	</t>
  </si>
  <si>
    <t>[宿务]宿雾海湾酒店- 国会大厦(Bayfront Hotel Cebu - Capitol Site)(82189082)</t>
  </si>
  <si>
    <t>经典房&lt;双人入住&gt;&lt;双早&gt;</t>
  </si>
  <si>
    <t>Inose/Noi,Inose/Noi,Inose/Noi,Inose/Noi,Inose/Noi,Inose/Noi</t>
  </si>
  <si>
    <t xml:space="preserve">2743658	</t>
  </si>
  <si>
    <t xml:space="preserve">16016	</t>
  </si>
  <si>
    <t xml:space="preserve">21477626097	</t>
  </si>
  <si>
    <t>[普吉岛]普吉岛 Journeyhub 奥卓雅居酒店 (SHA Extra Plus)(Oakwood Hotel Journeyhub Phuket (SHA Extra Plus))(14215737)</t>
  </si>
  <si>
    <t>两卧室套房&lt;四人入住&gt;&lt;无早&gt;</t>
  </si>
  <si>
    <t>Lee/Hyun hee,Lee/Hyun hee,Lee/Hyun hee,Lee/Hyun hee</t>
  </si>
  <si>
    <t xml:space="preserve">2745537	</t>
  </si>
  <si>
    <t xml:space="preserve">	</t>
  </si>
  <si>
    <t>取消</t>
  </si>
  <si>
    <t xml:space="preserve">21485154157	</t>
  </si>
  <si>
    <t>[长滩岛]长滩岛摄政沙滩水疗度假村(Henann Regency Resort &amp; Spa)(5246684)</t>
  </si>
  <si>
    <t>高级房(至少连住2晚及以上)&lt;特惠&gt;&lt;三人入住&gt;&lt;早餐&gt;</t>
  </si>
  <si>
    <t>Fajardo/Lea,Fajardo/Lea,Fajardo/Lea,Fajardo/Lea,Fajardo/Lea</t>
  </si>
  <si>
    <t xml:space="preserve">2747281	</t>
  </si>
  <si>
    <t xml:space="preserve">39653972	</t>
  </si>
  <si>
    <t xml:space="preserve">21491047760	</t>
  </si>
  <si>
    <t>[曼谷]素坤逸2巷贝斯特韦斯特舒雅优质酒店 (SHA Plus+)(SureStay Plus Hotel by Best Western Sukhumvit 2)(28681186)</t>
  </si>
  <si>
    <t>高级双床房&lt;双人入住&gt;&lt;不适用泰国客人&gt;&lt;无早&gt;</t>
  </si>
  <si>
    <t>SHIN/HYEONJEONG</t>
  </si>
  <si>
    <t xml:space="preserve">2748598	</t>
  </si>
  <si>
    <t xml:space="preserve">BK040811	</t>
  </si>
  <si>
    <t xml:space="preserve">21492627335	</t>
  </si>
  <si>
    <t>[曼谷]盛泰澜曼谷拉普崂中央广场酒店 (SHA Plus+)(Centara Grand at Central Plaza Ladprao Bangkok)(4955368)</t>
  </si>
  <si>
    <t>豪华双床房&lt;今日特价 &gt;&lt;双人入住&gt;&lt;适用于除泰国的亚洲客人&gt;&lt;双早&gt;</t>
  </si>
  <si>
    <t>KIM/JIWON</t>
  </si>
  <si>
    <t xml:space="preserve">2748976	</t>
  </si>
  <si>
    <t xml:space="preserve">221710095	</t>
  </si>
  <si>
    <t xml:space="preserve">21507467489	</t>
  </si>
  <si>
    <t>[曼谷]曼谷拉差达瑞士酒店 (SHA Extra Plus)(Swissotel Bangkok Ratchada (SHA Extra Plus))(6003314)</t>
  </si>
  <si>
    <t>瑞士优势房&lt;今日特价 &gt;&lt;三人入住&gt;&lt;早餐&gt;</t>
  </si>
  <si>
    <t>HO/FUK LAN,SIU/YAN YAN,HO/FUK KEUNG RINGO</t>
  </si>
  <si>
    <t xml:space="preserve">2753095	</t>
  </si>
  <si>
    <t xml:space="preserve">2071132	</t>
  </si>
  <si>
    <t xml:space="preserve">21571088137	</t>
  </si>
  <si>
    <t>[薄荷岛]罗博河度假村(Loboc River Resort)(28524068)</t>
  </si>
  <si>
    <t>河景房 1张特大床&lt;双人入住&gt;&lt;双早&gt;</t>
  </si>
  <si>
    <t>MARTIN HERRERO/FRANCISCO,SANCHEZ DE MOLINA TORRES/MARIA JOSE</t>
  </si>
  <si>
    <t xml:space="preserve">2758141	</t>
  </si>
  <si>
    <t xml:space="preserve">102511646	</t>
  </si>
  <si>
    <t xml:space="preserve">21580162100	</t>
  </si>
  <si>
    <t>[济州市]济州耽罗酒店(Tamna Stay Hotel Jeju)(28524828)</t>
  </si>
  <si>
    <t>海景豪华双人房&lt;双人入住&gt;&lt;无早&gt;</t>
  </si>
  <si>
    <t>Lee/Dae Sun</t>
  </si>
  <si>
    <t xml:space="preserve">2759662	</t>
  </si>
  <si>
    <t xml:space="preserve">21597957811	</t>
  </si>
  <si>
    <t>[Bang Chalong]曼谷伊斯汀塔娜城市高尔夫度假村(Eastin Thana City Golf Resort Bangkok)(100371587)</t>
  </si>
  <si>
    <t>高级双床房&lt;双人入住&gt;&lt;不适用泰国客人&gt;&lt;双早&gt;</t>
  </si>
  <si>
    <t>DENG/LIHUA</t>
  </si>
  <si>
    <t xml:space="preserve">2762429	</t>
  </si>
  <si>
    <t xml:space="preserve">51491	</t>
  </si>
  <si>
    <t xml:space="preserve">21605486172	</t>
  </si>
  <si>
    <t>[Transkei District]狂野海岸阳光酒店(Wild Coast Sun)(100476292)</t>
  </si>
  <si>
    <t>面朝花园的豪华特大号床房 禁烟&lt;双人入住&gt;&lt;双早&gt;</t>
  </si>
  <si>
    <t>Ngonyama/Mfanelo,Ngonyama/Mfanelo</t>
  </si>
  <si>
    <t xml:space="preserve">2763643	</t>
  </si>
  <si>
    <t xml:space="preserve">22227903	</t>
  </si>
  <si>
    <t xml:space="preserve">21616569085	</t>
  </si>
  <si>
    <t>[曼谷]曼谷河畔萨利尔酒店(The Salil Hotel Riverside Bangkok)(99980109)</t>
  </si>
  <si>
    <t>城景豪华房(至少连住2晚及以上)&lt;单人入住&gt;&lt;单早&gt;</t>
  </si>
  <si>
    <t>KOK FONG/CHEONG</t>
  </si>
  <si>
    <t xml:space="preserve">2765593	</t>
  </si>
  <si>
    <t xml:space="preserve">111122	</t>
  </si>
  <si>
    <t xml:space="preserve">21630476969	</t>
  </si>
  <si>
    <t>[吉隆坡]吉隆坡四季酒店(Four Seasons Hotel Kuala Lumpur)(17496902)</t>
  </si>
  <si>
    <t>泳池园景房&lt;双人入住&gt;&lt;预付&gt;&lt;双早&gt;</t>
  </si>
  <si>
    <t>Goz/Daniel</t>
  </si>
  <si>
    <t xml:space="preserve">2767566	</t>
  </si>
  <si>
    <t xml:space="preserve">3167703	</t>
  </si>
  <si>
    <t xml:space="preserve">21631584967	</t>
  </si>
  <si>
    <t>[吉隆坡]铂尔曼吉隆坡城市中心大酒店(Pullman Kuala Lumpur City Centre Hotel &amp; Residences)(5073220)</t>
  </si>
  <si>
    <t>两卧室公寓(至少连住2晚及以上)&lt;四人入住&gt;&lt;早餐&gt;</t>
  </si>
  <si>
    <t>KHALID/NUR HAIREEN</t>
  </si>
  <si>
    <t xml:space="preserve">2767744	</t>
  </si>
  <si>
    <t xml:space="preserve">880693	</t>
  </si>
  <si>
    <t xml:space="preserve">21635270823	</t>
  </si>
  <si>
    <t>[努沙再也]特立尼达公主港套房酒店(Trinidad Suites Puteri Harbour)(99959221)</t>
  </si>
  <si>
    <t>尊贵一室房&lt;双人入住&gt;&lt;双早&gt;</t>
  </si>
  <si>
    <t>muniandy/santhi</t>
  </si>
  <si>
    <t xml:space="preserve">2768441	</t>
  </si>
  <si>
    <t xml:space="preserve">6099	</t>
  </si>
  <si>
    <t xml:space="preserve">21636628898	</t>
  </si>
  <si>
    <t>[曼谷]素坤逸S33精品酒店(S33 Compact Sukhumvit Hotel)(28680817)</t>
  </si>
  <si>
    <t>S高级房&lt;双人入住&gt;&lt;双早&gt;</t>
  </si>
  <si>
    <t>DUNGAM/NARINPHAT</t>
  </si>
  <si>
    <t xml:space="preserve">2768780	</t>
  </si>
  <si>
    <t xml:space="preserve">89776777-1	</t>
  </si>
  <si>
    <t xml:space="preserve">21693126846	</t>
  </si>
  <si>
    <t>[华欣]华欣春景酒店 (SHA Plus+)(Chom View Hotel, Hua Hin (SHA Plus+))(25206917)</t>
  </si>
  <si>
    <t>家庭复式房&lt;今日特价 &gt;&lt;四人入住&gt;&lt;无早&gt;</t>
  </si>
  <si>
    <t>PONGLAKORN/WANVISUTE,PONGLAKORN/WANVISUTE,PONGLAKORN/WANVISUTE,PONGLAKORN/WANVISUTE</t>
  </si>
  <si>
    <t xml:space="preserve">2771604	</t>
  </si>
  <si>
    <t xml:space="preserve">110213602	</t>
  </si>
  <si>
    <t xml:space="preserve">21696240351	</t>
  </si>
  <si>
    <t>[曼谷]曼谷HOMM素坤逸34街酒店(HOMM Sukhumvit34 Bangkok)(99758480)</t>
  </si>
  <si>
    <t>高级双床房&lt;双人入住&gt;&lt;双早&gt;</t>
  </si>
  <si>
    <t>Li/Ying,Li/YueEr</t>
  </si>
  <si>
    <t xml:space="preserve">2772385	</t>
  </si>
  <si>
    <t xml:space="preserve">165095931	</t>
  </si>
  <si>
    <t xml:space="preserve">21698011287	</t>
  </si>
  <si>
    <t>[华欣]华欣安纳塔拉度假酒店(Anantara Hua Hin Resort)(3668989)</t>
  </si>
  <si>
    <t>贵宾园景房(至少连住2晚及以上)&lt;双人入住&gt;&lt;不适用泰国客人&gt;&lt;双早&gt;</t>
  </si>
  <si>
    <t>Chan/Lai To Jennifer</t>
  </si>
  <si>
    <t xml:space="preserve">2772880	</t>
  </si>
  <si>
    <t xml:space="preserve">61837778	</t>
  </si>
  <si>
    <t xml:space="preserve">21698955117	</t>
  </si>
  <si>
    <t>[清迈]皇后奢华大酒店 (SHA Extra Plus)(Empress Premier Hotel Chiang Mai (SHA Extra Plus))(44546698)</t>
  </si>
  <si>
    <t>至尊房&lt;限量特价&gt;&lt;双人入住&gt;&lt;双早&gt;</t>
  </si>
  <si>
    <t>somprasong/chotika,somprasong/chotika</t>
  </si>
  <si>
    <t xml:space="preserve">2773165	</t>
  </si>
  <si>
    <t xml:space="preserve">19908	</t>
  </si>
  <si>
    <t xml:space="preserve">21700129068	</t>
  </si>
  <si>
    <t>[苏梅岛]苏梅岛塞利斯酒店(Celes Samui)(6125766)</t>
  </si>
  <si>
    <t>热带豪华房&lt;双人入住&gt;&lt;双早&gt;</t>
  </si>
  <si>
    <t>BERGAMIN/ALESSIO</t>
  </si>
  <si>
    <t xml:space="preserve">2773674	</t>
  </si>
  <si>
    <t xml:space="preserve">21708819406	</t>
  </si>
  <si>
    <t>[怡保]怡保宴宾雅酒店(Impiana Hotel Ipoh)(28528393)</t>
  </si>
  <si>
    <t>豪华房&lt;单人入住&gt;&lt;单早&gt;</t>
  </si>
  <si>
    <t>MAS AYU/PN,MAS AYU/PN</t>
  </si>
  <si>
    <t xml:space="preserve">2775596	</t>
  </si>
  <si>
    <t xml:space="preserve">560147	</t>
  </si>
  <si>
    <t xml:space="preserve">21723881623	</t>
  </si>
  <si>
    <t>[成田市]成田东武机场酒店(Narita Tobu Hotel Airport)(28554506)</t>
  </si>
  <si>
    <t>豪华双床房(西翼)&lt;双人入住&gt;&lt;预付&gt;&lt;无早&gt;</t>
  </si>
  <si>
    <t>YIN/HANG</t>
  </si>
  <si>
    <t xml:space="preserve">2777996	</t>
  </si>
  <si>
    <t xml:space="preserve">21730598870	</t>
  </si>
  <si>
    <t>[吉隆坡]吉隆坡斯特格酒店(Steg Hotel Kuala Lumpur)(101054897)</t>
  </si>
  <si>
    <t>时髦大床房&lt;双人入住&gt;&lt;双早&gt;</t>
  </si>
  <si>
    <t>CHEN/YU HSUAN</t>
  </si>
  <si>
    <t xml:space="preserve">2779628	</t>
  </si>
  <si>
    <t xml:space="preserve">101490	</t>
  </si>
  <si>
    <t xml:space="preserve">21733849028	</t>
  </si>
  <si>
    <t>[曼谷]曼谷兰开斯特 (SHA Plus+)(Lancaster Bangkok)(17523447)</t>
  </si>
  <si>
    <t>豪华房(至少连住2晚及以上)&lt;特惠&gt;&lt;双人入住&gt;&lt;不适用泰国客人&gt;&lt;双早&gt;</t>
  </si>
  <si>
    <t>MAK/KA CHAI</t>
  </si>
  <si>
    <t xml:space="preserve">2779855	</t>
  </si>
  <si>
    <t xml:space="preserve">245734	</t>
  </si>
  <si>
    <t xml:space="preserve">21733906627	</t>
  </si>
  <si>
    <t>[新加坡]黑姆雷兵营酒店 (SG Clean)(Hmlet Cantonment (SG Clean))(100475068)</t>
  </si>
  <si>
    <t>中等房(连住6晚及以上)&lt;双人入住&gt;&lt;无早&gt;</t>
  </si>
  <si>
    <t>Hyamwilai/Rapeeporn,Hyamwilai/Rapeeporn</t>
  </si>
  <si>
    <t xml:space="preserve">2779867	</t>
  </si>
  <si>
    <t xml:space="preserve">21736460765	</t>
  </si>
  <si>
    <t>[圣莫尼卡]洛伊斯圣莫妮卡海滩酒店(Loews Santa Monica Beach Hotel)(98330664)</t>
  </si>
  <si>
    <t>标准两张大床房&lt;双人入住&gt;&lt;预付&gt;&lt;无早&gt;</t>
  </si>
  <si>
    <t>Butler/Jill,Butler/Jill</t>
  </si>
  <si>
    <t xml:space="preserve">2780502	</t>
  </si>
  <si>
    <t xml:space="preserve">21740820007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</si>
  <si>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</si>
  <si>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</si>
  <si>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Ganin/Dary</t>
  </si>
  <si>
    <t xml:space="preserve">2782017	</t>
  </si>
  <si>
    <t xml:space="preserve">35794	</t>
  </si>
  <si>
    <t xml:space="preserve">21741078502	</t>
  </si>
  <si>
    <t>[曼谷]洲际维涅特精选曼谷新浩中央酒店(Sindhorn Midtown Hotel Bangkok, Vignette Collection - an IHG Hotel)(88933689)</t>
  </si>
  <si>
    <t>尊贵房(连住3晚及以上)&lt;特惠专享&gt;&lt;双人入住&gt;&lt;无早&gt;</t>
  </si>
  <si>
    <t>MUSSET/JULIEN</t>
  </si>
  <si>
    <t xml:space="preserve">2782094	</t>
  </si>
  <si>
    <t xml:space="preserve">842654	</t>
  </si>
  <si>
    <t xml:space="preserve">21741261527	</t>
  </si>
  <si>
    <t>[曼谷]曼谷利特酒店 (SHA Extra Plus)(LiT BANGKOK Hotel)(3799511)</t>
  </si>
  <si>
    <t>不同程度房&lt;特惠&gt;&lt;双人入住&gt;&lt;无早&gt;</t>
  </si>
  <si>
    <t>Beh/Lingling,Beh/Lingling</t>
  </si>
  <si>
    <t xml:space="preserve">2782141	</t>
  </si>
  <si>
    <t xml:space="preserve">7324	</t>
  </si>
  <si>
    <t xml:space="preserve">21741746949	</t>
  </si>
  <si>
    <t>[普吉岛]芭东普吉岛艾维斯塔度假村美憬阁酒店 (SHA Extra Plus)(Avista Hideaway Phuket Patong - MGallery (SHA Extra Plus))(3462294)</t>
  </si>
  <si>
    <t>行政特大床和大床房（直通泳池）(至少连住2晚及以上)&lt;双人入住&gt;&lt;适用于除韩国以外的亚洲客人&gt;&lt;双早&gt;</t>
  </si>
  <si>
    <t>LOCK/HAU YING</t>
  </si>
  <si>
    <t xml:space="preserve">2782316	</t>
  </si>
  <si>
    <t xml:space="preserve">300632	</t>
  </si>
  <si>
    <t xml:space="preserve">21742473738	</t>
  </si>
  <si>
    <t>[长滩岛]长滩岛菲利兹酒店(Feliz Hotel Boracay)(99048496)</t>
  </si>
  <si>
    <t>豪华两张大床房(连住3晚及以上)&lt;双人入住&gt;&lt;双早&gt;</t>
  </si>
  <si>
    <t>Sucaldito/Jigger,Sucaldito/Jigger</t>
  </si>
  <si>
    <t xml:space="preserve">2782568	</t>
  </si>
  <si>
    <t xml:space="preserve">FHBI-13780	</t>
  </si>
  <si>
    <t xml:space="preserve">21750928732	</t>
  </si>
  <si>
    <t>ALIFF/AMIRUL</t>
  </si>
  <si>
    <t xml:space="preserve">2784569	</t>
  </si>
  <si>
    <t xml:space="preserve">6439	</t>
  </si>
  <si>
    <t xml:space="preserve">21752910209	</t>
  </si>
  <si>
    <t xml:space="preserve">21753042301	</t>
  </si>
  <si>
    <t>池景豪华房(至少提前3天预订)(至少连住2晚及以上)&lt;双人入住&gt;&lt;双早&gt;</t>
  </si>
  <si>
    <t>LIN/CHENGNA</t>
  </si>
  <si>
    <t xml:space="preserve">2785359	</t>
  </si>
  <si>
    <t xml:space="preserve">359	</t>
  </si>
  <si>
    <t xml:space="preserve">21753704160	</t>
  </si>
  <si>
    <t>[普吉岛]普吉岛希尔顿阿卡迪亚温泉度假酒店 (SHA Extra Plus)(Hilton Phuket Arcadia Resort &amp; Spa (SHA Extra Plus))(3460018)</t>
  </si>
  <si>
    <t>园景豪华加大特大床房&lt;双人入住&gt;&lt;不适用泰国客人&gt;&lt;双早&gt;</t>
  </si>
  <si>
    <t>POLSKIJ/DANIEL</t>
  </si>
  <si>
    <t xml:space="preserve">2785569	</t>
  </si>
  <si>
    <t xml:space="preserve">3311506682	</t>
  </si>
  <si>
    <t xml:space="preserve">21754415400	</t>
  </si>
  <si>
    <t>[薄荷岛]贝尔福度假酒店(The Bellevue Resort)(5425269)</t>
  </si>
  <si>
    <t>豪华海景房&lt;特惠专享&gt;&lt;双人入住&gt;&lt;双早&gt;</t>
  </si>
  <si>
    <t>Lee/Benjamin,Lee/Benjamin</t>
  </si>
  <si>
    <t xml:space="preserve">2785763	</t>
  </si>
  <si>
    <t xml:space="preserve">20138631	</t>
  </si>
  <si>
    <t xml:space="preserve">21755169842	</t>
  </si>
  <si>
    <t>[甲米]凤梨酒店(The Pineapple Hotel)(28409960)</t>
  </si>
  <si>
    <t>椰子豪华房&lt;特价大促销&gt;&lt;双人入住&gt;&lt;双早&gt;</t>
  </si>
  <si>
    <t>Maitland/Oliver</t>
  </si>
  <si>
    <t xml:space="preserve">2786021	</t>
  </si>
  <si>
    <t xml:space="preserve">17676	</t>
  </si>
  <si>
    <t xml:space="preserve">21759255928	</t>
  </si>
  <si>
    <t>[沙美岛]沙美岛拉维曼别墅度假村 (SHA Plus+)(Le Vimarn Cottages &amp; Spa (SHA Plus+))(6611859)</t>
  </si>
  <si>
    <t>海景尊贵山坡房&lt;今日特价 &gt;&lt;双人入住&gt;&lt;双早&gt;</t>
  </si>
  <si>
    <t>Momin/Tanavat,Momin/Tanavat</t>
  </si>
  <si>
    <t xml:space="preserve">2786276	</t>
  </si>
  <si>
    <t xml:space="preserve">21760674995	</t>
  </si>
  <si>
    <t>[普吉岛]芭曼布丽酒店 (SHA Extra Plus)(Baumanburi Hotel (SHA Extra Plus))(28538616)</t>
  </si>
  <si>
    <t>尊贵豪华房&lt;全日特价&gt;&lt;双人入住&gt;&lt;双早&gt;</t>
  </si>
  <si>
    <t>Dunn/Alysha ,Dunn/Alysha</t>
  </si>
  <si>
    <t xml:space="preserve">2786687	</t>
  </si>
  <si>
    <t xml:space="preserve">21760930949	</t>
  </si>
  <si>
    <t>Soh/Leeyond,Soh/Leeyond</t>
  </si>
  <si>
    <t xml:space="preserve">2786800	</t>
  </si>
  <si>
    <t xml:space="preserve">101544	</t>
  </si>
  <si>
    <t xml:space="preserve">21761066955	</t>
  </si>
  <si>
    <t>[马卡蒂]阿尔法公寓式酒店 (多用途酒店)(The Alpha Suites (Multi-use Hotel))(48244686)</t>
  </si>
  <si>
    <t>两卧室套房&lt;四人入住&gt;&lt;早餐&gt;</t>
  </si>
  <si>
    <t>JEFFERY LAUSIN/LORAINCE</t>
  </si>
  <si>
    <t xml:space="preserve">2786844	</t>
  </si>
  <si>
    <t xml:space="preserve">151155	</t>
  </si>
  <si>
    <t xml:space="preserve">21761546635	</t>
  </si>
  <si>
    <t>[曼谷]曼谷美人鱼酒店(Hotel Mermaid Bangkok)(85397474)</t>
  </si>
  <si>
    <t>一室公寓大号床间(连住3晚及以上)&lt;今日特价 &gt;&lt;双人入住&gt;&lt;无早&gt;</t>
  </si>
  <si>
    <t>Kulabut/Nuttapat</t>
  </si>
  <si>
    <t xml:space="preserve">2787020	</t>
  </si>
  <si>
    <t xml:space="preserve">59922	</t>
  </si>
  <si>
    <t xml:space="preserve">21761569374	</t>
  </si>
  <si>
    <t>豪华特大床房&lt;今日特价 &gt;&lt;双人入住&gt;&lt;适用于除泰国的亚洲客人&gt;&lt;双早&gt;</t>
  </si>
  <si>
    <t>LEE/WAIKONGADAM</t>
  </si>
  <si>
    <t xml:space="preserve">2787038	</t>
  </si>
  <si>
    <t xml:space="preserve">221915590	</t>
  </si>
  <si>
    <t xml:space="preserve">21761669082	</t>
  </si>
  <si>
    <t>[芭堤雅]芭堤雅T酒店 (SHA Extra Plus)(T Pattaya Hotel (SHA Extra Plus))(28154562)</t>
  </si>
  <si>
    <t>高级房&lt;双人入住&gt;&lt;无早&gt;</t>
  </si>
  <si>
    <t>HSIEH/SHUHSUAN,HSIEH/SHUHSUAN</t>
  </si>
  <si>
    <t xml:space="preserve">2787072	</t>
  </si>
  <si>
    <t xml:space="preserve">43991	</t>
  </si>
  <si>
    <t xml:space="preserve">21762173858	</t>
  </si>
  <si>
    <t>[吉隆坡]吉隆坡皇家朱兰酒店(Royale Chulan Kuala Lumpur)(5280527)</t>
  </si>
  <si>
    <t>高级房&lt;双人入住&gt;&lt;双早&gt;</t>
  </si>
  <si>
    <t>Tasha/Nabila,Tasha/Nabila</t>
  </si>
  <si>
    <t xml:space="preserve">2787298	</t>
  </si>
  <si>
    <t xml:space="preserve">10010647168	</t>
  </si>
  <si>
    <t xml:space="preserve">21762422625	</t>
  </si>
  <si>
    <t xml:space="preserve">2787361	</t>
  </si>
  <si>
    <t xml:space="preserve">43990	</t>
  </si>
  <si>
    <t xml:space="preserve">21764337344	</t>
  </si>
  <si>
    <t>[吉隆坡]国际大酒店(Hotel Grand Continental Kuala Lumpur)(59412316)</t>
  </si>
  <si>
    <t>甄选双床房&lt;双人入住&gt;&lt;双早&gt;</t>
  </si>
  <si>
    <t>AROM/AROM BIDAE BINTI KAMARUL ZAMAN</t>
  </si>
  <si>
    <t xml:space="preserve">2787910	</t>
  </si>
  <si>
    <t xml:space="preserve">044812	</t>
  </si>
  <si>
    <t xml:space="preserve">21764461119	</t>
  </si>
  <si>
    <t>[曼谷]曼谷秋素坤逸酒店 (SHA Plus+)(Qiu Hotel Sukhumvit (SHA Plus+))(28597378)</t>
  </si>
  <si>
    <t>豪华池景房(高层)&lt;特价大促销&gt;&lt;双人入住&gt;&lt;无早&gt;</t>
  </si>
  <si>
    <t>Jaiyai/Wichunee,Jaiyai/Wichunee</t>
  </si>
  <si>
    <t xml:space="preserve">2787952	</t>
  </si>
  <si>
    <t xml:space="preserve">78827	</t>
  </si>
  <si>
    <t xml:space="preserve">21764857580	</t>
  </si>
  <si>
    <t>[曼谷]金玉素万那普酒店(Golden Jade Suvarnabhumi)(28680143)</t>
  </si>
  <si>
    <t>YANG/GUANGXIAN</t>
  </si>
  <si>
    <t xml:space="preserve">2788060	</t>
  </si>
  <si>
    <t xml:space="preserve">21765265906	</t>
  </si>
  <si>
    <t>不同温度特大床房&lt;特惠专享&gt;&lt;双人入住&gt;&lt;双早&gt;</t>
  </si>
  <si>
    <t>Chadha/Deepak,Chadha/Deepak,Chadha/Deepak,Chadha/Deepak</t>
  </si>
  <si>
    <t xml:space="preserve">2788203	</t>
  </si>
  <si>
    <t xml:space="preserve">7459	</t>
  </si>
  <si>
    <t xml:space="preserve">21765292507	</t>
  </si>
  <si>
    <t>[芭堤雅]特罗皮卡纳酒店(Hotel Tropicana)(94134042)</t>
  </si>
  <si>
    <t>豪华小屋房(至少连住2晚及以上)&lt;特惠专享&gt;&lt;双人入住&gt;&lt;无早&gt;</t>
  </si>
  <si>
    <t>Kamlat/Kalev</t>
  </si>
  <si>
    <t xml:space="preserve">2788217	</t>
  </si>
  <si>
    <t xml:space="preserve">10010278320	</t>
  </si>
  <si>
    <t xml:space="preserve">21765346120	</t>
  </si>
  <si>
    <t>[曼谷]帕拉索@罗查达12酒店(Praso@Ratchada12)(28677603)</t>
  </si>
  <si>
    <t>YU/HAIYANG</t>
  </si>
  <si>
    <t xml:space="preserve">2788236	</t>
  </si>
  <si>
    <t xml:space="preserve">1124	</t>
  </si>
  <si>
    <t xml:space="preserve">21767253432	</t>
  </si>
  <si>
    <t>Phalaraksh/Chitchol</t>
  </si>
  <si>
    <t xml:space="preserve">2788921	</t>
  </si>
  <si>
    <t xml:space="preserve">7466	</t>
  </si>
  <si>
    <t xml:space="preserve">21771622665	</t>
  </si>
  <si>
    <t>[曼谷]曼谷金普顿马濑酒店 (SHA Extra Plus)(Kimpton Maa-Lai Bangkok, an IHG Hotel (SHA Extra Plus))(96323531)</t>
  </si>
  <si>
    <t>一卧室公寓(至少连住2晚及以上)&lt;特惠专享&gt;&lt;双人入住&gt;&lt;双早&gt;</t>
  </si>
  <si>
    <t>Tse/Chun wai</t>
  </si>
  <si>
    <t xml:space="preserve">2789405	</t>
  </si>
  <si>
    <t xml:space="preserve">21771725427	</t>
  </si>
  <si>
    <t>[曼谷]曼谷素坤逸丽笙套房酒店(Radisson Suites Bangkok Sukhumvit)(73690889)</t>
  </si>
  <si>
    <t>精致套房&lt;特惠专享&gt;&lt;双人入住&gt;&lt;双早&gt;</t>
  </si>
  <si>
    <t>LIU/WEILING</t>
  </si>
  <si>
    <t xml:space="preserve">2789418	</t>
  </si>
  <si>
    <t xml:space="preserve">1076220	</t>
  </si>
  <si>
    <t xml:space="preserve">21771901462	</t>
  </si>
  <si>
    <t>[吉隆坡]吉隆坡宾乐雅精选酒店(PARKROYAL COLLECTION Kuala Lumpur)(100961857)</t>
  </si>
  <si>
    <t>乐居尊贵特大床客房&lt;促销&gt;&lt;双人入住&gt;&lt;无早&gt;</t>
  </si>
  <si>
    <t>MUHAMMADZAKARIA/ISA,ABDULMAJID/NURSHAMIRA</t>
  </si>
  <si>
    <t xml:space="preserve">2789494	</t>
  </si>
  <si>
    <t xml:space="preserve">193466012	</t>
  </si>
  <si>
    <t xml:space="preserve">21772164746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</si>
  <si>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</si>
  <si>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</si>
  <si>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BORISOV/RUSLAN</t>
  </si>
  <si>
    <t xml:space="preserve">2789577	</t>
  </si>
  <si>
    <t xml:space="preserve">Acknowledged	</t>
  </si>
  <si>
    <t xml:space="preserve">21772340970	</t>
  </si>
  <si>
    <t>[曼谷]素坤逸富丽华酒店(FuramaXclusive Sukhumvit)(100547657)</t>
  </si>
  <si>
    <t>豪华房&lt;双人入住&gt;&lt;无早&gt;</t>
  </si>
  <si>
    <t>Ang/Kerrick,Ang/Kerrick</t>
  </si>
  <si>
    <t xml:space="preserve">2789616	</t>
  </si>
  <si>
    <t xml:space="preserve">21772941661	</t>
  </si>
  <si>
    <t>WANG/BIN,WANG/BINFEI</t>
  </si>
  <si>
    <t xml:space="preserve">2789894	</t>
  </si>
  <si>
    <t xml:space="preserve">21773700238	</t>
  </si>
  <si>
    <t>[曼谷]曼谷阿文苏昆维特酒店(Avani Sukhumvit Bangkok)(39563757)</t>
  </si>
  <si>
    <t>阿瓦尼房-大床&lt;限量特价&gt;&lt;双人入住&gt;&lt;双早&gt;</t>
  </si>
  <si>
    <t>dai/danqi,dai/danqi</t>
  </si>
  <si>
    <t xml:space="preserve">2790178	</t>
  </si>
  <si>
    <t xml:space="preserve">429088	</t>
  </si>
  <si>
    <t xml:space="preserve">21774298732	</t>
  </si>
  <si>
    <t>豪华特大床房&lt;双人入住&gt;&lt;无早&gt;</t>
  </si>
  <si>
    <t>Kee/Chong Soon</t>
  </si>
  <si>
    <t xml:space="preserve">2790429	</t>
  </si>
  <si>
    <t xml:space="preserve">560713	</t>
  </si>
  <si>
    <t xml:space="preserve">21775405626	</t>
  </si>
  <si>
    <t>豪华房-大床&lt;今日特价 &gt;&lt;双人入住&gt;&lt;适用于除泰国的亚洲客人&gt;&lt;双早&gt;</t>
  </si>
  <si>
    <t>ZHOU/SHUANG</t>
  </si>
  <si>
    <t xml:space="preserve">2790825	</t>
  </si>
  <si>
    <t xml:space="preserve">228236920	</t>
  </si>
  <si>
    <t xml:space="preserve">21776170445	</t>
  </si>
  <si>
    <t>[哥打京那巴鲁]哥打京那巴鲁元明大酒店(Ming Garden Hotel &amp; Residences Kota Kinabalu)(5281385)</t>
  </si>
  <si>
    <t>高级房(至少连住2晚及以上)&lt;今日特惠&gt;&lt;双人入住&gt;&lt;双早&gt;</t>
  </si>
  <si>
    <t>Ahmad/Noorjaya,Ahmad/Noorjaya</t>
  </si>
  <si>
    <t xml:space="preserve">2791080	</t>
  </si>
  <si>
    <t xml:space="preserve">8568610	</t>
  </si>
  <si>
    <t xml:space="preserve">21779296856	</t>
  </si>
  <si>
    <t>[曼谷]曼谷湄南河四季酒店 (SHA Plus+)(Four Seasons Hotel Bangkok at Chao Phraya River (SHA Plus+))(57171815)</t>
  </si>
  <si>
    <t>ZHENG/XUJIANGXUE</t>
  </si>
  <si>
    <t xml:space="preserve">2792215	</t>
  </si>
  <si>
    <t xml:space="preserve">132034	</t>
  </si>
  <si>
    <t xml:space="preserve">21780015626	</t>
  </si>
  <si>
    <t>[伊洛伊洛]苏里酒店(Zuri Hotel)(95055349)</t>
  </si>
  <si>
    <t>豪华房&lt;今日特价 &gt;&lt;双人入住&gt;&lt;双早&gt;</t>
  </si>
  <si>
    <t>Faye Gulmatico/Tricia,Faye Gulmatico/Tricia</t>
  </si>
  <si>
    <t xml:space="preserve">2792523	</t>
  </si>
  <si>
    <t xml:space="preserve">acknowledged	</t>
  </si>
  <si>
    <t xml:space="preserve">21780124080	</t>
  </si>
  <si>
    <t>[曼谷]优本纳沙通(Urbana Sathorn, Bangkok)(5025085)</t>
  </si>
  <si>
    <t>一卧室豪华房&lt;超值特惠&gt;&lt;双人入住&gt;&lt;无早&gt;</t>
  </si>
  <si>
    <t>wang/wei</t>
  </si>
  <si>
    <t xml:space="preserve">2792602	</t>
  </si>
  <si>
    <t xml:space="preserve">6788742325113	</t>
  </si>
  <si>
    <t xml:space="preserve">21781357886	</t>
  </si>
  <si>
    <t>THAPA/SANJITA</t>
  </si>
  <si>
    <t xml:space="preserve">2793195	</t>
  </si>
  <si>
    <t xml:space="preserve">78931	</t>
  </si>
  <si>
    <t xml:space="preserve">21784491560	</t>
  </si>
  <si>
    <t>Amichai/Racheli,Amichai/Racheli</t>
  </si>
  <si>
    <t xml:space="preserve">2794090	</t>
  </si>
  <si>
    <t xml:space="preserve">21784671713	</t>
  </si>
  <si>
    <t>[奎松市]马尼拉奎松市B酒店（多用途酒店）(The B Hotel Quezon City Manila (Multiple-Use Hotel))(28525533)</t>
  </si>
  <si>
    <t>高级特大床房&lt;特价大促销&gt;&lt;双人入住&gt;&lt;双早&gt;</t>
  </si>
  <si>
    <t>Ranyll Tan/Kevin,Ranyll Tan/Kevin</t>
  </si>
  <si>
    <t xml:space="preserve">2794142	</t>
  </si>
  <si>
    <t xml:space="preserve">2213609	</t>
  </si>
  <si>
    <t xml:space="preserve">21786550123	</t>
  </si>
  <si>
    <t>pradoongsit/panjapol</t>
  </si>
  <si>
    <t xml:space="preserve">2794660	</t>
  </si>
  <si>
    <t xml:space="preserve">21786645718	</t>
  </si>
  <si>
    <t xml:space="preserve">2794722	</t>
  </si>
  <si>
    <t xml:space="preserve">21787342520	</t>
  </si>
  <si>
    <t>[京都]京都四季酒店(Four Seasons Hotel Kyoto)(25269387)</t>
  </si>
  <si>
    <t>豪华房&lt;单人入住&gt;&lt;中宾&gt;&lt;单早&gt;</t>
  </si>
  <si>
    <t>Li/Ting</t>
  </si>
  <si>
    <t xml:space="preserve">2794916	</t>
  </si>
  <si>
    <t xml:space="preserve">12245336	</t>
  </si>
  <si>
    <t xml:space="preserve">21788343660	</t>
  </si>
  <si>
    <t>LU/WEI</t>
  </si>
  <si>
    <t xml:space="preserve">2795301	</t>
  </si>
  <si>
    <t xml:space="preserve">5497982736418	</t>
  </si>
  <si>
    <t xml:space="preserve">21788969843	</t>
  </si>
  <si>
    <t>CHEN/LEI</t>
  </si>
  <si>
    <t xml:space="preserve">2795662	</t>
  </si>
  <si>
    <t xml:space="preserve">21789281260	</t>
  </si>
  <si>
    <t>[奎松市]马尼拉赛达北维迪斯酒店 - 多用途酒店(Seda Vertis North - Multiple Use Hotel)(17891668)</t>
  </si>
  <si>
    <t>豪华房&lt;特价大促销&gt;&lt;双人入住&gt;&lt;双早&gt;</t>
  </si>
  <si>
    <t>Lei Fronda/Hannah,Lei Fronda/Hannah,Lei Fronda/Hannah,Lei Fronda/Hannah</t>
  </si>
  <si>
    <t xml:space="preserve">2795853	</t>
  </si>
  <si>
    <t xml:space="preserve">24112677	</t>
  </si>
  <si>
    <t xml:space="preserve">21463302165	</t>
  </si>
  <si>
    <t>补单</t>
  </si>
  <si>
    <t>[仁川]仁川松岛空中花园酒店(Hotel Skypark Incheon Songdo)(1877699)</t>
  </si>
  <si>
    <t>标准双床房&lt;双人入住&gt;&lt;无早&gt;</t>
  </si>
  <si>
    <t>PARK/HEECHUN</t>
  </si>
  <si>
    <t xml:space="preserve">2742157	</t>
  </si>
  <si>
    <t xml:space="preserve">F1111420	</t>
  </si>
  <si>
    <t>，</t>
  </si>
  <si>
    <t>已下修改收款单：21718850827</t>
  </si>
  <si>
    <t xml:space="preserve"> 本期扣款720元</t>
  </si>
  <si>
    <t>补款单 21752910209（450RMB）</t>
  </si>
  <si>
    <t>本期收回19元</t>
  </si>
  <si>
    <t>A221117154549481</t>
  </si>
  <si>
    <t>A221117154723481</t>
  </si>
  <si>
    <t>CNY / HKD 当前参考汇率: 1.100791949</t>
  </si>
  <si>
    <t>总计： 125000.68 CNY/
137599.74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</si>
  <si>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</si>
  <si>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</si>
  <si>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</si>
  <si>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</si>
  <si>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</si>
  <si>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</si>
  <si>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</si>
  <si>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</si>
  <si>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</si>
  <si>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</si>
  <si>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</si>
  <si>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</si>
  <si>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</si>
  <si>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</si>
  <si>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</si>
  <si>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</si>
  <si>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</si>
  <si>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</si>
  <si>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</si>
  <si>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2022-11-13</t>
  </si>
  <si>
    <t>2795853</t>
  </si>
  <si>
    <t>马尼拉赛达北维迪斯酒店 - 多用途酒店</t>
  </si>
  <si>
    <t>Lei Fronda Hannah,Lei Fronda Hannah,Lei Fronda Hannah,Lei Fronda Hannah</t>
  </si>
  <si>
    <t>2022-11-14</t>
  </si>
  <si>
    <t>退房日周结</t>
  </si>
  <si>
    <t>1226.00</t>
  </si>
  <si>
    <t>RMB</t>
  </si>
  <si>
    <t>0</t>
  </si>
  <si>
    <t>0.00</t>
  </si>
  <si>
    <t>携程国际直连(DD)</t>
  </si>
  <si>
    <t>01.011174</t>
  </si>
  <si>
    <t>2022-11-14 11:27:41</t>
  </si>
  <si>
    <t>否</t>
  </si>
  <si>
    <t>汇智国际旅游发展有限公司</t>
  </si>
  <si>
    <t>直采</t>
  </si>
  <si>
    <t>菲律宾</t>
  </si>
  <si>
    <t>2795662</t>
  </si>
  <si>
    <t>曼谷金玉素旺纳普酒店</t>
  </si>
  <si>
    <t>CHEN LEI</t>
  </si>
  <si>
    <t>162.00</t>
  </si>
  <si>
    <t>2022-11-13 17:23:02</t>
  </si>
  <si>
    <t>泰国</t>
  </si>
  <si>
    <t>2795301</t>
  </si>
  <si>
    <t>优本纳沙通</t>
  </si>
  <si>
    <t>LU WEI</t>
  </si>
  <si>
    <t>380.00</t>
  </si>
  <si>
    <t>2022-11-13 15:41:32</t>
  </si>
  <si>
    <t>2794916</t>
  </si>
  <si>
    <t>京都四季酒店</t>
  </si>
  <si>
    <t>Li Ting</t>
  </si>
  <si>
    <t>5069.00</t>
  </si>
  <si>
    <t>2022-11-13 11:02:04</t>
  </si>
  <si>
    <t>日本</t>
  </si>
  <si>
    <t>2794722</t>
  </si>
  <si>
    <t>帕拉索@罗查达12酒店</t>
  </si>
  <si>
    <t>pradoongsit panjapol</t>
  </si>
  <si>
    <t>158.00</t>
  </si>
  <si>
    <t>2022-11-13 08:52:23</t>
  </si>
  <si>
    <t>2794660</t>
  </si>
  <si>
    <t>2022-11-13 08:51:26</t>
  </si>
  <si>
    <t>2022-11-12</t>
  </si>
  <si>
    <t>2794142</t>
  </si>
  <si>
    <t>马尼拉奎松市B酒店(多用途酒店)</t>
  </si>
  <si>
    <t>Ranyll Tan Kevin,Ranyll Tan Kevin</t>
  </si>
  <si>
    <t>429.00</t>
  </si>
  <si>
    <t>2022-11-13 10:26:44</t>
  </si>
  <si>
    <t>2794090</t>
  </si>
  <si>
    <t>皇后奢华大酒店</t>
  </si>
  <si>
    <t>Amichai Racheli,Amichai Racheli</t>
  </si>
  <si>
    <t>419.00</t>
  </si>
  <si>
    <t>2022-11-12 20:48:35</t>
  </si>
  <si>
    <t>2793195</t>
  </si>
  <si>
    <t>曼谷秋素坤逸酒店 (SHA Plus+)</t>
  </si>
  <si>
    <t>THAPA SANJITA</t>
  </si>
  <si>
    <t>230.00</t>
  </si>
  <si>
    <t>2022-11-12 14:19:38</t>
  </si>
  <si>
    <t>2792602</t>
  </si>
  <si>
    <t>wang wei</t>
  </si>
  <si>
    <t>760.00</t>
  </si>
  <si>
    <t>2022-11-12 14:00:47</t>
  </si>
  <si>
    <t>2792523</t>
  </si>
  <si>
    <t>祖里酒店</t>
  </si>
  <si>
    <t>Faye Gulmatico Tricia,Faye Gulmatico Tricia</t>
  </si>
  <si>
    <t>922.00</t>
  </si>
  <si>
    <t>2022-11-12 08:20:23</t>
  </si>
  <si>
    <t>2792215</t>
  </si>
  <si>
    <t>曼谷湄南河四季酒店 (SHA Plus+)</t>
  </si>
  <si>
    <t>ZHENG XUJIANGXUE</t>
  </si>
  <si>
    <t>3410.00</t>
  </si>
  <si>
    <t>2022-11-12 10:17:35</t>
  </si>
  <si>
    <t>2022-11-11</t>
  </si>
  <si>
    <t>2791080</t>
  </si>
  <si>
    <t>哥打京那巴鲁元明大酒店</t>
  </si>
  <si>
    <t>Ahmad Noorjaya,Ahmad Noorjaya</t>
  </si>
  <si>
    <t>472.00</t>
  </si>
  <si>
    <t>2022-11-11 17:08:59</t>
  </si>
  <si>
    <t>马来西亚</t>
  </si>
  <si>
    <t>2790825</t>
  </si>
  <si>
    <t>盛泰澜拉普崂中央广场酒店</t>
  </si>
  <si>
    <t>ZHOU SHUANG</t>
  </si>
  <si>
    <t>1076.00</t>
  </si>
  <si>
    <t>2022-11-11 16:10:27</t>
  </si>
  <si>
    <t>2790429</t>
  </si>
  <si>
    <t>怡保宴宾雅酒店</t>
  </si>
  <si>
    <t>Kee Chong Soon</t>
  </si>
  <si>
    <t>627.00</t>
  </si>
  <si>
    <t>2022-11-11 13:55:32</t>
  </si>
  <si>
    <t>2790178</t>
  </si>
  <si>
    <t>曼谷阿文苏昆维特酒店</t>
  </si>
  <si>
    <t>dai danqi,dai danqi</t>
  </si>
  <si>
    <t>571.00</t>
  </si>
  <si>
    <t>-571</t>
  </si>
  <si>
    <t>2022-11-12 11:18:49</t>
  </si>
  <si>
    <t>2789577</t>
  </si>
  <si>
    <t>曼谷lyf素坤逸8巷-雅诗阁管理</t>
  </si>
  <si>
    <t>BORISOV RUSLAN</t>
  </si>
  <si>
    <t>406.00</t>
  </si>
  <si>
    <t>2022-11-11 10:35:35</t>
  </si>
  <si>
    <t>2789494</t>
  </si>
  <si>
    <t>吉隆坡宾乐雅精选酒店</t>
  </si>
  <si>
    <t>MUHAMMADZAKARIA ISA,ABDULMAJID NURSHAMIRA</t>
  </si>
  <si>
    <t>1214.00</t>
  </si>
  <si>
    <t>2022-11-11 12:50:23</t>
  </si>
  <si>
    <t>2789418</t>
  </si>
  <si>
    <t>曼谷素坤逸丽笙酒店</t>
  </si>
  <si>
    <t>LIU WEILING</t>
  </si>
  <si>
    <t>1857.00</t>
  </si>
  <si>
    <t>2022-11-11 10:42:57</t>
  </si>
  <si>
    <t>2022-11-10</t>
  </si>
  <si>
    <t>2788921</t>
  </si>
  <si>
    <t>曼谷利特酒店</t>
  </si>
  <si>
    <t>Phalaraksh Chitchol</t>
  </si>
  <si>
    <t>539.00</t>
  </si>
  <si>
    <t>2022-11-11 11:03:59</t>
  </si>
  <si>
    <t>2788236</t>
  </si>
  <si>
    <t>YU HAIYANG</t>
  </si>
  <si>
    <t>474.00</t>
  </si>
  <si>
    <t>2022-11-10 17:17:37</t>
  </si>
  <si>
    <t>2788217</t>
  </si>
  <si>
    <t>特罗皮卡纳酒店</t>
  </si>
  <si>
    <t>Kamlat Kalev</t>
  </si>
  <si>
    <t>1040.00</t>
  </si>
  <si>
    <t>2022-11-10 16:19:38</t>
  </si>
  <si>
    <t>2788203</t>
  </si>
  <si>
    <t>Chadha Deepak,Chadha Deepak,Chadha Deepak,Chadha Deepak</t>
  </si>
  <si>
    <t>1078.00</t>
  </si>
  <si>
    <t>2022-11-10 16:50:44</t>
  </si>
  <si>
    <t>2788060</t>
  </si>
  <si>
    <t>YANG GUANGXIAN</t>
  </si>
  <si>
    <t>640.00</t>
  </si>
  <si>
    <t>2022-11-10 15:29:50</t>
  </si>
  <si>
    <t>2787952</t>
  </si>
  <si>
    <t>Jaiyai Wichunee,Jaiyai Wichunee</t>
  </si>
  <si>
    <t>220.00</t>
  </si>
  <si>
    <t>2022-11-10 15:10:25</t>
  </si>
  <si>
    <t>2787910</t>
  </si>
  <si>
    <t>吉隆坡大洲酒店</t>
  </si>
  <si>
    <t>AROM AROM BIDAE BINTI KAMARUL ZAMAN</t>
  </si>
  <si>
    <t>317.00</t>
  </si>
  <si>
    <t>2022-11-10 14:49:39</t>
  </si>
  <si>
    <t>2787361</t>
  </si>
  <si>
    <t>芭堤雅T酒店 (SHA Extra Plus)</t>
  </si>
  <si>
    <t>HSIEH SHUHSUAN,HSIEH SHUHSUAN</t>
  </si>
  <si>
    <t>402.00</t>
  </si>
  <si>
    <t>2022-11-10 09:21:51</t>
  </si>
  <si>
    <t>2787298</t>
  </si>
  <si>
    <t>吉隆坡皇家朱兰酒店</t>
  </si>
  <si>
    <t>Tasha Nabila,Tasha Nabila</t>
  </si>
  <si>
    <t>382.00</t>
  </si>
  <si>
    <t>2022-11-10 11:12:16</t>
  </si>
  <si>
    <t>2787072</t>
  </si>
  <si>
    <t>2022-11-10 09:21:55</t>
  </si>
  <si>
    <t>2787038</t>
  </si>
  <si>
    <t>LEE WAIKONGADAM</t>
  </si>
  <si>
    <t>1619.00</t>
  </si>
  <si>
    <t>2022-11-10 12:12:21</t>
  </si>
  <si>
    <t>2787020</t>
  </si>
  <si>
    <t>曼谷美人鱼酒店</t>
  </si>
  <si>
    <t>Kulabut Nuttapat</t>
  </si>
  <si>
    <t>873.00</t>
  </si>
  <si>
    <t>2022-11-10 09:11:05</t>
  </si>
  <si>
    <t>2022-10-02</t>
  </si>
  <si>
    <t>2721520</t>
  </si>
  <si>
    <t>曼谷大都会酒店</t>
  </si>
  <si>
    <t>Kim Dongwan,Kim Daseul</t>
  </si>
  <si>
    <t>2433.00</t>
  </si>
  <si>
    <t>2022-10-03 11:44:56</t>
  </si>
  <si>
    <t>2022-05-22</t>
  </si>
  <si>
    <t>2560179</t>
  </si>
  <si>
    <t>雪邦黄金海岸安凡尼度假酒店</t>
  </si>
  <si>
    <t>Merchant Altaf S,Ansari Noorenazar</t>
  </si>
  <si>
    <t>3040.00</t>
  </si>
  <si>
    <t>2022-05-22 15:23:14</t>
  </si>
  <si>
    <t>2022-11-09</t>
  </si>
  <si>
    <t>2785763</t>
  </si>
  <si>
    <t>贝尔福度假酒店</t>
  </si>
  <si>
    <t>Lee Benjamin,Lee Benjamin</t>
  </si>
  <si>
    <t>1822.00</t>
  </si>
  <si>
    <t>2022-11-09 19:29:57</t>
  </si>
  <si>
    <t>2022-09-26</t>
  </si>
  <si>
    <t>2710680</t>
  </si>
  <si>
    <t>曼谷铂尔曼皇权酒店</t>
  </si>
  <si>
    <t>ONG JONATHAN,HOE PEARLYN</t>
  </si>
  <si>
    <t>2480.00</t>
  </si>
  <si>
    <t>2022-09-27 11:52:53</t>
  </si>
  <si>
    <t>2710772</t>
  </si>
  <si>
    <t>和南恩泻胡度假酒店</t>
  </si>
  <si>
    <t>NA JIHYEON,AN JIHYE,JUNG DAEUN</t>
  </si>
  <si>
    <t>2022-11-08</t>
  </si>
  <si>
    <t>4181.00</t>
  </si>
  <si>
    <t>2022-09-27 09:54:41</t>
  </si>
  <si>
    <t>2022-10-31</t>
  </si>
  <si>
    <t>2767744</t>
  </si>
  <si>
    <t>铂尔曼吉隆坡城市中心大酒店</t>
  </si>
  <si>
    <t>KHALID NUR HAIREEN</t>
  </si>
  <si>
    <t>3072.00</t>
  </si>
  <si>
    <t>2022-10-31 10:01:48</t>
  </si>
  <si>
    <t>2022-09-13</t>
  </si>
  <si>
    <t>2690312</t>
  </si>
  <si>
    <t>可意温泉度假酒店(SHA Extra Plus)</t>
  </si>
  <si>
    <t>Krause Moritz,Krause Moritz</t>
  </si>
  <si>
    <t>1323.00</t>
  </si>
  <si>
    <t>2022-09-13 19:29:49</t>
  </si>
  <si>
    <t>2782141</t>
  </si>
  <si>
    <t>Beh Lingling,Beh Lingling</t>
  </si>
  <si>
    <t>1692.00</t>
  </si>
  <si>
    <t>2022-11-08 14:38:56</t>
  </si>
  <si>
    <t>2782316</t>
  </si>
  <si>
    <t>普吉岛芭东爱维斯塔世外桃源,索菲特美憬阁</t>
  </si>
  <si>
    <t>LOCK HAU YING</t>
  </si>
  <si>
    <t>4200.00</t>
  </si>
  <si>
    <t>4650.00</t>
  </si>
  <si>
    <t>450</t>
  </si>
  <si>
    <t>2022-11-08 14:08:59</t>
  </si>
  <si>
    <t>2022-10-08</t>
  </si>
  <si>
    <t>2731023</t>
  </si>
  <si>
    <t>曼谷素凯泰酒店</t>
  </si>
  <si>
    <t>SON YELYN,SON YELYN</t>
  </si>
  <si>
    <t>2676.00</t>
  </si>
  <si>
    <t>2022-10-08 20:11:40</t>
  </si>
  <si>
    <t>2785569</t>
  </si>
  <si>
    <t>普吉岛希尔顿阿卡迪亚温泉度假酒店 (SHA Extra Plus)</t>
  </si>
  <si>
    <t>POLSKIJ DANIEL</t>
  </si>
  <si>
    <t>2040.00</t>
  </si>
  <si>
    <t>2022-11-09 14:48:24</t>
  </si>
  <si>
    <t>2022-11-02</t>
  </si>
  <si>
    <t>2771604</t>
  </si>
  <si>
    <t>华欣春景酒店</t>
  </si>
  <si>
    <t>PONGLAKORN WANVISUTE,PONGLAKORN WANVISUTE,PONGLAKORN WANVISUTE,PONGLAKORN WANVISUTE</t>
  </si>
  <si>
    <t>433.00</t>
  </si>
  <si>
    <t>2022-11-02 13:45:41</t>
  </si>
  <si>
    <t>2786687</t>
  </si>
  <si>
    <t>普吉岛芭曼布丽酒店</t>
  </si>
  <si>
    <t>Dunn Alysha,Dunn Alysha</t>
  </si>
  <si>
    <t>2022-11-10 13:20:31</t>
  </si>
  <si>
    <t>2022-10-28</t>
  </si>
  <si>
    <t>2763643</t>
  </si>
  <si>
    <t>狂野海岸阳光酒店</t>
  </si>
  <si>
    <t>Ngonyama Mfanelo,Ngonyama Mfanelo</t>
  </si>
  <si>
    <t>1361.00</t>
  </si>
  <si>
    <t>2022-10-28 16:37:38</t>
  </si>
  <si>
    <t>南非</t>
  </si>
  <si>
    <t>2022-11-05</t>
  </si>
  <si>
    <t>2777996</t>
  </si>
  <si>
    <t>成田东武机场酒店</t>
  </si>
  <si>
    <t>YIN HANG</t>
  </si>
  <si>
    <t>471.24</t>
  </si>
  <si>
    <t>2022-11-05 20:37:31</t>
  </si>
  <si>
    <t>直连</t>
  </si>
  <si>
    <t>2022-10-06</t>
  </si>
  <si>
    <t>2727048</t>
  </si>
  <si>
    <t>曼谷维伊 - 美憬阁酒店</t>
  </si>
  <si>
    <t>HSU YIAN</t>
  </si>
  <si>
    <t>2850.00</t>
  </si>
  <si>
    <t>2022-10-06 16:09:27</t>
  </si>
  <si>
    <t>2022-10-09</t>
  </si>
  <si>
    <t>2732181</t>
  </si>
  <si>
    <t>曼谷摩德沙吞酒店</t>
  </si>
  <si>
    <t>hui ka lok</t>
  </si>
  <si>
    <t>2250.00</t>
  </si>
  <si>
    <t>2022-10-10 12:35:29</t>
  </si>
  <si>
    <t>2022-10-21</t>
  </si>
  <si>
    <t>2753095</t>
  </si>
  <si>
    <t>曼谷拉差达瑞士酒店 (SHA Extra Plus)</t>
  </si>
  <si>
    <t>HO FUK LAN,SIU YAN YAN,HO FUK KEUNG RINGO</t>
  </si>
  <si>
    <t>3616.00</t>
  </si>
  <si>
    <t>2022-10-22 11:59:13</t>
  </si>
  <si>
    <t>2022-10-03</t>
  </si>
  <si>
    <t>2722239</t>
  </si>
  <si>
    <t>曼谷素坤逸55号通罗中心点大酒店 (SHA Plus+)</t>
  </si>
  <si>
    <t>Rie Yoshida Ms.</t>
  </si>
  <si>
    <t>1090.00</t>
  </si>
  <si>
    <t>2022-10-03 12:56:28</t>
  </si>
  <si>
    <t>2022-10-25</t>
  </si>
  <si>
    <t>2758141</t>
  </si>
  <si>
    <t>罗伯茨河度假村</t>
  </si>
  <si>
    <t>MARTIN HERRERO FRANCISCO,SANCHEZ DE MOLINA TORRES MARIA JOSE</t>
  </si>
  <si>
    <t>1167.00</t>
  </si>
  <si>
    <t>2022-10-25 14:21:37</t>
  </si>
  <si>
    <t>2022-09-27</t>
  </si>
  <si>
    <t>2712770</t>
  </si>
  <si>
    <t>唯裕酒店</t>
  </si>
  <si>
    <t>lim angela yi ting,lim angela yi ting,lim angela yi ting</t>
  </si>
  <si>
    <t>704.00</t>
  </si>
  <si>
    <t>2022-09-28 10:38:12</t>
  </si>
  <si>
    <t>2022-10-18</t>
  </si>
  <si>
    <t>2747281</t>
  </si>
  <si>
    <t>长滩岛摄政沙滩水疗度假村</t>
  </si>
  <si>
    <t>Fajardo Lea,Fajardo Lea,Fajardo Lea,Fajardo Lea,Fajardo Lea</t>
  </si>
  <si>
    <t>5120.00</t>
  </si>
  <si>
    <t>2022-10-22 10:21:01</t>
  </si>
  <si>
    <t>2022-10-14</t>
  </si>
  <si>
    <t>2739730</t>
  </si>
  <si>
    <t>长滩岛花园度假村</t>
  </si>
  <si>
    <t>Carlo Bantad Jan,Carlo Bantad Jan,Carlo Bantad Jan,Carlo Bantad Jan,Carlo Bantad Jan</t>
  </si>
  <si>
    <t>6208.00</t>
  </si>
  <si>
    <t>2022-10-17 15:34:54</t>
  </si>
  <si>
    <t>2768780</t>
  </si>
  <si>
    <t>素坤逸S33精品酒店</t>
  </si>
  <si>
    <t>DUNGAM NARINPHAT</t>
  </si>
  <si>
    <t>198.00</t>
  </si>
  <si>
    <t>2022-11-02 08:31:44</t>
  </si>
  <si>
    <t>2689598</t>
  </si>
  <si>
    <t>宿务白沙滩度假村及水疗中心</t>
  </si>
  <si>
    <t>lee uan,lee seonjin,lee dongmi,lee kyoungnam,yang haeun</t>
  </si>
  <si>
    <t>3480.00</t>
  </si>
  <si>
    <t>2022-09-13 10:01:32</t>
  </si>
  <si>
    <t>2022-11-07</t>
  </si>
  <si>
    <t>2780502</t>
  </si>
  <si>
    <t>洛伊斯圣莫妮卡海滩酒店</t>
  </si>
  <si>
    <t>Butler Jill,Butler Jill</t>
  </si>
  <si>
    <t>2843.76</t>
  </si>
  <si>
    <t>2022-11-07 12:00:46</t>
  </si>
  <si>
    <t>美国</t>
  </si>
  <si>
    <t>2022-11-04</t>
  </si>
  <si>
    <t>2775596</t>
  </si>
  <si>
    <t>MAS AYU PN,MAS AYU PN</t>
  </si>
  <si>
    <t>648.00</t>
  </si>
  <si>
    <t>2022-11-04 15:18:27</t>
  </si>
  <si>
    <t>2022-10-19</t>
  </si>
  <si>
    <t>2748598</t>
  </si>
  <si>
    <t>素坤逸2巷贝斯特韦斯特舒雅优质酒店 (SHA Plus+)</t>
  </si>
  <si>
    <t>SHIN HYEONJEONG</t>
  </si>
  <si>
    <t>840.00</t>
  </si>
  <si>
    <t>2022-10-20 13:08:15</t>
  </si>
  <si>
    <t>2767566</t>
  </si>
  <si>
    <t>吉隆坡四季酒店</t>
  </si>
  <si>
    <t>Goz Daniel</t>
  </si>
  <si>
    <t>2839.68</t>
  </si>
  <si>
    <t>2022-10-31 04:31:23</t>
  </si>
  <si>
    <t>2022-11-06</t>
  </si>
  <si>
    <t>2779855</t>
  </si>
  <si>
    <t>曼谷兰开斯特</t>
  </si>
  <si>
    <t>MAK KA CHAI</t>
  </si>
  <si>
    <t>1176.00</t>
  </si>
  <si>
    <t>2022-11-09 17:32:02</t>
  </si>
  <si>
    <t>2732305</t>
  </si>
  <si>
    <t>巴拉望公主花园海岛水疗度假村</t>
  </si>
  <si>
    <t>Mercado Paolo</t>
  </si>
  <si>
    <t>4005.00</t>
  </si>
  <si>
    <t>2022-11-10 12:10:07</t>
  </si>
  <si>
    <t>2748976</t>
  </si>
  <si>
    <t>KIM JIWON</t>
  </si>
  <si>
    <t>850.00</t>
  </si>
  <si>
    <t>2022-10-20 09:16:07</t>
  </si>
  <si>
    <t>2786021</t>
  </si>
  <si>
    <t>The Pineapple 酒店</t>
  </si>
  <si>
    <t>Maitland Oliver</t>
  </si>
  <si>
    <t>176.00</t>
  </si>
  <si>
    <t>2022-11-11 15:43:26</t>
  </si>
  <si>
    <t>2786276</t>
  </si>
  <si>
    <t>沙美岛拉维曼别墅度假村 (SHA Plus+)</t>
  </si>
  <si>
    <t>Momin Tanavat,Momin Tanavat</t>
  </si>
  <si>
    <t>1257.00</t>
  </si>
  <si>
    <t>2022-11-10 10:26:55</t>
  </si>
  <si>
    <t>2022-10-11</t>
  </si>
  <si>
    <t>2734543</t>
  </si>
  <si>
    <t>雪兰莪士拉央美居酒店</t>
  </si>
  <si>
    <t>Kaur Rupinder</t>
  </si>
  <si>
    <t>844.00</t>
  </si>
  <si>
    <t>2022-10-11 13:30:51</t>
  </si>
  <si>
    <t>2022-11-03</t>
  </si>
  <si>
    <t>2773165</t>
  </si>
  <si>
    <t>somprasong chotika,somprasong chotika</t>
  </si>
  <si>
    <t>1676.00</t>
  </si>
  <si>
    <t>2022-11-03 10:08:40</t>
  </si>
  <si>
    <t>2022-10-27</t>
  </si>
  <si>
    <t>2762429</t>
  </si>
  <si>
    <t>曼谷伊斯汀塔娜城市高尔夫度假村</t>
  </si>
  <si>
    <t>DENG LIHUA</t>
  </si>
  <si>
    <t>280.00</t>
  </si>
  <si>
    <t>2022-10-28 10:38:32</t>
  </si>
  <si>
    <t>2786844</t>
  </si>
  <si>
    <t>阿尔法公寓式酒店</t>
  </si>
  <si>
    <t>JEFFERY LAUSIN LORAINCE</t>
  </si>
  <si>
    <t>965.00</t>
  </si>
  <si>
    <t>2022-11-10 10:40:30</t>
  </si>
  <si>
    <t>2782568</t>
  </si>
  <si>
    <t>长滩岛菲利兹酒店</t>
  </si>
  <si>
    <t>Sucaldito Jigger,Sucaldito Jigger</t>
  </si>
  <si>
    <t>1772.00</t>
  </si>
  <si>
    <t>2022-11-08 12:26:46</t>
  </si>
  <si>
    <t>2782094</t>
  </si>
  <si>
    <t>洲际维涅特精选曼谷新浩中央酒店</t>
  </si>
  <si>
    <t>MUSSET JULIEN</t>
  </si>
  <si>
    <t>3750.00</t>
  </si>
  <si>
    <t>2022-11-08 11:46:09</t>
  </si>
  <si>
    <t>2022-09-22</t>
  </si>
  <si>
    <t>2704168</t>
  </si>
  <si>
    <t>马六甲峇峇家</t>
  </si>
  <si>
    <t>HWANG JIHYUN</t>
  </si>
  <si>
    <t>593.00</t>
  </si>
  <si>
    <t>2022-09-23 10:05:03</t>
  </si>
  <si>
    <t>2784569</t>
  </si>
  <si>
    <t>特立尼达公主港套房酒店</t>
  </si>
  <si>
    <t>ALIFF AMIRUL</t>
  </si>
  <si>
    <t>292.00</t>
  </si>
  <si>
    <t>2022-11-09 09:31:54</t>
  </si>
  <si>
    <t>2768441</t>
  </si>
  <si>
    <t>muniandy santhi</t>
  </si>
  <si>
    <t>305.00</t>
  </si>
  <si>
    <t>2022-10-31 18:08:10</t>
  </si>
  <si>
    <t>2022-10-16</t>
  </si>
  <si>
    <t>2743658</t>
  </si>
  <si>
    <t>宿务海湾酒店-国会大厦</t>
  </si>
  <si>
    <t>Inose Noi,Inose Noi,Inose Noi,Inose Noi,Inose Noi,Inose Noi</t>
  </si>
  <si>
    <t>1554.00</t>
  </si>
  <si>
    <t>2022-10-17 09:57:08</t>
  </si>
  <si>
    <t>2782017</t>
  </si>
  <si>
    <t>普吉岛迈考美丽亚酒店(SHA Extra Plus)</t>
  </si>
  <si>
    <t>Ganin Dary</t>
  </si>
  <si>
    <t>3585.00</t>
  </si>
  <si>
    <t>2022-11-08 15:56:08</t>
  </si>
  <si>
    <t>2772385</t>
  </si>
  <si>
    <t>曼谷HOMM素坤逸34街酒店</t>
  </si>
  <si>
    <t>Li Ying,Li YueEr</t>
  </si>
  <si>
    <t>1940.00</t>
  </si>
  <si>
    <t>2022-11-04 10:01:58</t>
  </si>
  <si>
    <t>2785359</t>
  </si>
  <si>
    <t>曼谷河畔萨利尔酒店</t>
  </si>
  <si>
    <t>LIN CHENGNA</t>
  </si>
  <si>
    <t>1760.00</t>
  </si>
  <si>
    <t>2022-11-09 12:14:32</t>
  </si>
  <si>
    <t>2022-10-29</t>
  </si>
  <si>
    <t>2765593</t>
  </si>
  <si>
    <t>KOK FONG CHEONG</t>
  </si>
  <si>
    <t>2310.00</t>
  </si>
  <si>
    <t>2022-10-31 20:36:33</t>
  </si>
  <si>
    <t>2779628</t>
  </si>
  <si>
    <t>吉隆坡斯特格酒店</t>
  </si>
  <si>
    <t>CHEN YU HSUAN</t>
  </si>
  <si>
    <t>611.00</t>
  </si>
  <si>
    <t>2022-11-07 15:49:34</t>
  </si>
  <si>
    <t>2786800</t>
  </si>
  <si>
    <t>Soh Leeyond,Soh Leeyond</t>
  </si>
  <si>
    <t>2022-11-10 10:59:30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</si>
</sst>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108</xdr:row>
      <xdr:rowOff>0</xdr:rowOff>
    </xdr:from>
    <xdr:to>
      <xdr:col>12</xdr:col>
      <xdr:colOff>485775</xdr:colOff>
      <xdr:row>137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9477375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44875</v>
      </c>
      <c r="G2" s="6">
        <v>44879</v>
      </c>
      <c r="H2" s="4">
        <v>1</v>
      </c>
      <c r="I2" s="4">
        <v>4</v>
      </c>
      <c r="J2" s="4">
        <v>4</v>
      </c>
      <c r="K2" s="4" t="s">
        <v>30</v>
      </c>
      <c r="L2" s="4">
        <v>3040</v>
      </c>
      <c r="M2" s="4">
        <v>3040</v>
      </c>
      <c r="N2" s="4" t="s">
        <v>31</v>
      </c>
      <c r="O2" s="4" t="s">
        <v>32</v>
      </c>
      <c r="P2" s="4" t="s">
        <v>33</v>
      </c>
      <c r="Q2" s="4">
        <v>0</v>
      </c>
      <c r="R2" s="7">
        <v>44703</v>
      </c>
      <c r="S2" s="6">
        <v>44882</v>
      </c>
      <c r="T2" s="4" t="s">
        <v>34</v>
      </c>
      <c r="U2" s="4">
        <v>3040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44877</v>
      </c>
      <c r="G3" s="6">
        <v>44879</v>
      </c>
      <c r="H3" s="4">
        <v>1</v>
      </c>
      <c r="I3" s="4">
        <v>2</v>
      </c>
      <c r="J3" s="4">
        <v>2</v>
      </c>
      <c r="K3" s="4" t="s">
        <v>30</v>
      </c>
      <c r="L3" s="4">
        <v>3480</v>
      </c>
      <c r="M3" s="4">
        <v>3480</v>
      </c>
      <c r="N3" s="4" t="s">
        <v>40</v>
      </c>
      <c r="O3" s="4" t="s">
        <v>32</v>
      </c>
      <c r="P3" s="4" t="s">
        <v>33</v>
      </c>
      <c r="Q3" s="4">
        <v>0</v>
      </c>
      <c r="R3" s="7">
        <v>44817</v>
      </c>
      <c r="S3" s="6">
        <v>44882</v>
      </c>
      <c r="T3" s="4" t="s">
        <v>34</v>
      </c>
      <c r="U3" s="4">
        <v>3480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44876</v>
      </c>
      <c r="G4" s="6">
        <v>44879</v>
      </c>
      <c r="H4" s="4">
        <v>1</v>
      </c>
      <c r="I4" s="4">
        <v>3</v>
      </c>
      <c r="J4" s="4">
        <v>3</v>
      </c>
      <c r="K4" s="4" t="s">
        <v>30</v>
      </c>
      <c r="L4" s="4">
        <v>1323</v>
      </c>
      <c r="M4" s="4">
        <v>1323</v>
      </c>
      <c r="N4" s="4" t="s">
        <v>46</v>
      </c>
      <c r="O4" s="4" t="s">
        <v>32</v>
      </c>
      <c r="P4" s="4" t="s">
        <v>33</v>
      </c>
      <c r="Q4" s="4">
        <v>0</v>
      </c>
      <c r="R4" s="7">
        <v>44817</v>
      </c>
      <c r="S4" s="6">
        <v>44882</v>
      </c>
      <c r="T4" s="4" t="s">
        <v>34</v>
      </c>
      <c r="U4" s="4">
        <v>1323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44877</v>
      </c>
      <c r="G5" s="6">
        <v>44879</v>
      </c>
      <c r="H5" s="4">
        <v>1</v>
      </c>
      <c r="I5" s="4">
        <v>2</v>
      </c>
      <c r="J5" s="4">
        <v>2</v>
      </c>
      <c r="K5" s="4" t="s">
        <v>30</v>
      </c>
      <c r="L5" s="4">
        <v>593</v>
      </c>
      <c r="M5" s="4">
        <v>593</v>
      </c>
      <c r="N5" s="4" t="s">
        <v>52</v>
      </c>
      <c r="O5" s="4" t="s">
        <v>32</v>
      </c>
      <c r="P5" s="4" t="s">
        <v>33</v>
      </c>
      <c r="Q5" s="4">
        <v>0</v>
      </c>
      <c r="R5" s="7">
        <v>44826</v>
      </c>
      <c r="S5" s="6">
        <v>44882</v>
      </c>
      <c r="T5" s="4" t="s">
        <v>34</v>
      </c>
      <c r="U5" s="4">
        <v>593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44874</v>
      </c>
      <c r="G6" s="6">
        <v>44879</v>
      </c>
      <c r="H6" s="4">
        <v>1</v>
      </c>
      <c r="I6" s="4">
        <v>5</v>
      </c>
      <c r="J6" s="4">
        <v>5</v>
      </c>
      <c r="K6" s="4" t="s">
        <v>30</v>
      </c>
      <c r="L6" s="4">
        <v>2480</v>
      </c>
      <c r="M6" s="4">
        <v>2480</v>
      </c>
      <c r="N6" s="4" t="s">
        <v>58</v>
      </c>
      <c r="O6" s="4" t="s">
        <v>32</v>
      </c>
      <c r="P6" s="4" t="s">
        <v>33</v>
      </c>
      <c r="Q6" s="4">
        <v>0</v>
      </c>
      <c r="R6" s="7">
        <v>44830</v>
      </c>
      <c r="S6" s="6">
        <v>44882</v>
      </c>
      <c r="T6" s="4" t="s">
        <v>34</v>
      </c>
      <c r="U6" s="4">
        <v>2480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44873</v>
      </c>
      <c r="G7" s="6">
        <v>44879</v>
      </c>
      <c r="H7" s="4">
        <v>1</v>
      </c>
      <c r="I7" s="4">
        <v>6</v>
      </c>
      <c r="J7" s="4">
        <v>6</v>
      </c>
      <c r="K7" s="4" t="s">
        <v>30</v>
      </c>
      <c r="L7" s="4">
        <v>4181</v>
      </c>
      <c r="M7" s="4">
        <v>4181</v>
      </c>
      <c r="N7" s="4" t="s">
        <v>64</v>
      </c>
      <c r="O7" s="4" t="s">
        <v>32</v>
      </c>
      <c r="P7" s="4" t="s">
        <v>33</v>
      </c>
      <c r="Q7" s="4">
        <v>0</v>
      </c>
      <c r="R7" s="7">
        <v>44830</v>
      </c>
      <c r="S7" s="6">
        <v>44882</v>
      </c>
      <c r="T7" s="4" t="s">
        <v>34</v>
      </c>
      <c r="U7" s="4">
        <v>4181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44878</v>
      </c>
      <c r="G8" s="6">
        <v>44879</v>
      </c>
      <c r="H8" s="4">
        <v>1</v>
      </c>
      <c r="I8" s="4">
        <v>1</v>
      </c>
      <c r="J8" s="4">
        <v>1</v>
      </c>
      <c r="K8" s="4" t="s">
        <v>30</v>
      </c>
      <c r="L8" s="4">
        <v>704</v>
      </c>
      <c r="M8" s="4">
        <v>704</v>
      </c>
      <c r="N8" s="4" t="s">
        <v>70</v>
      </c>
      <c r="O8" s="4" t="s">
        <v>32</v>
      </c>
      <c r="P8" s="4" t="s">
        <v>33</v>
      </c>
      <c r="Q8" s="4">
        <v>0</v>
      </c>
      <c r="R8" s="7">
        <v>44831</v>
      </c>
      <c r="S8" s="6">
        <v>44882</v>
      </c>
      <c r="T8" s="4" t="s">
        <v>34</v>
      </c>
      <c r="U8" s="4">
        <v>704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44876</v>
      </c>
      <c r="G9" s="6">
        <v>44879</v>
      </c>
      <c r="H9" s="4">
        <v>1</v>
      </c>
      <c r="I9" s="4">
        <v>3</v>
      </c>
      <c r="J9" s="4">
        <v>3</v>
      </c>
      <c r="K9" s="4" t="s">
        <v>30</v>
      </c>
      <c r="L9" s="4">
        <v>2433</v>
      </c>
      <c r="M9" s="4">
        <v>2433</v>
      </c>
      <c r="N9" s="4" t="s">
        <v>76</v>
      </c>
      <c r="O9" s="4" t="s">
        <v>32</v>
      </c>
      <c r="P9" s="4" t="s">
        <v>33</v>
      </c>
      <c r="Q9" s="4">
        <v>0</v>
      </c>
      <c r="R9" s="7">
        <v>44836</v>
      </c>
      <c r="S9" s="6">
        <v>44882</v>
      </c>
      <c r="T9" s="4" t="s">
        <v>34</v>
      </c>
      <c r="U9" s="4">
        <v>2433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44877</v>
      </c>
      <c r="G10" s="6">
        <v>44879</v>
      </c>
      <c r="H10" s="4">
        <v>1</v>
      </c>
      <c r="I10" s="4">
        <v>2</v>
      </c>
      <c r="J10" s="4">
        <v>2</v>
      </c>
      <c r="K10" s="4" t="s">
        <v>30</v>
      </c>
      <c r="L10" s="4">
        <v>1090</v>
      </c>
      <c r="M10" s="4">
        <v>1090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44837</v>
      </c>
      <c r="S10" s="6">
        <v>44882</v>
      </c>
      <c r="T10" s="4" t="s">
        <v>34</v>
      </c>
      <c r="U10" s="4">
        <v>1090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44876</v>
      </c>
      <c r="G11" s="6">
        <v>44879</v>
      </c>
      <c r="H11" s="4">
        <v>1</v>
      </c>
      <c r="I11" s="4">
        <v>3</v>
      </c>
      <c r="J11" s="4">
        <v>3</v>
      </c>
      <c r="K11" s="4" t="s">
        <v>30</v>
      </c>
      <c r="L11" s="4">
        <v>2850</v>
      </c>
      <c r="M11" s="4">
        <v>2850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44840</v>
      </c>
      <c r="S11" s="6">
        <v>44882</v>
      </c>
      <c r="T11" s="4" t="s">
        <v>34</v>
      </c>
      <c r="U11" s="4">
        <v>2850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44877</v>
      </c>
      <c r="G12" s="6">
        <v>44879</v>
      </c>
      <c r="H12" s="4">
        <v>1</v>
      </c>
      <c r="I12" s="4">
        <v>2</v>
      </c>
      <c r="J12" s="4">
        <v>2</v>
      </c>
      <c r="K12" s="4" t="s">
        <v>30</v>
      </c>
      <c r="L12" s="4">
        <v>2676</v>
      </c>
      <c r="M12" s="4">
        <v>2676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44842</v>
      </c>
      <c r="S12" s="6">
        <v>44882</v>
      </c>
      <c r="T12" s="4" t="s">
        <v>34</v>
      </c>
      <c r="U12" s="4">
        <v>2676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44874</v>
      </c>
      <c r="G13" s="6">
        <v>44879</v>
      </c>
      <c r="H13" s="4">
        <v>1</v>
      </c>
      <c r="I13" s="4">
        <v>5</v>
      </c>
      <c r="J13" s="4">
        <v>5</v>
      </c>
      <c r="K13" s="4" t="s">
        <v>30</v>
      </c>
      <c r="L13" s="4">
        <v>2250</v>
      </c>
      <c r="M13" s="4">
        <v>2250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44843</v>
      </c>
      <c r="S13" s="6">
        <v>44882</v>
      </c>
      <c r="T13" s="4" t="s">
        <v>34</v>
      </c>
      <c r="U13" s="4">
        <v>2250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44876</v>
      </c>
      <c r="G14" s="6">
        <v>44879</v>
      </c>
      <c r="H14" s="4">
        <v>1</v>
      </c>
      <c r="I14" s="4">
        <v>3</v>
      </c>
      <c r="J14" s="4">
        <v>3</v>
      </c>
      <c r="K14" s="4" t="s">
        <v>30</v>
      </c>
      <c r="L14" s="4">
        <v>4005</v>
      </c>
      <c r="M14" s="4">
        <v>4005</v>
      </c>
      <c r="N14" s="4" t="s">
        <v>106</v>
      </c>
      <c r="O14" s="4" t="s">
        <v>32</v>
      </c>
      <c r="P14" s="4" t="s">
        <v>33</v>
      </c>
      <c r="Q14" s="4">
        <v>0</v>
      </c>
      <c r="R14" s="7">
        <v>44843</v>
      </c>
      <c r="S14" s="6">
        <v>44882</v>
      </c>
      <c r="T14" s="4" t="s">
        <v>34</v>
      </c>
      <c r="U14" s="4">
        <v>4005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110</v>
      </c>
      <c r="E15" s="4" t="s">
        <v>111</v>
      </c>
      <c r="F15" s="6">
        <v>44877</v>
      </c>
      <c r="G15" s="6">
        <v>44879</v>
      </c>
      <c r="H15" s="4">
        <v>1</v>
      </c>
      <c r="I15" s="4">
        <v>2</v>
      </c>
      <c r="J15" s="4">
        <v>2</v>
      </c>
      <c r="K15" s="4" t="s">
        <v>30</v>
      </c>
      <c r="L15" s="4">
        <v>844</v>
      </c>
      <c r="M15" s="4">
        <v>844</v>
      </c>
      <c r="N15" s="4" t="s">
        <v>112</v>
      </c>
      <c r="O15" s="4" t="s">
        <v>32</v>
      </c>
      <c r="P15" s="4" t="s">
        <v>33</v>
      </c>
      <c r="Q15" s="4">
        <v>0</v>
      </c>
      <c r="R15" s="7">
        <v>44845</v>
      </c>
      <c r="S15" s="6">
        <v>44882</v>
      </c>
      <c r="T15" s="4" t="s">
        <v>34</v>
      </c>
      <c r="U15" s="4">
        <v>844</v>
      </c>
      <c r="V15" s="4">
        <v>0</v>
      </c>
      <c r="W15" s="4">
        <v>0</v>
      </c>
      <c r="X15" s="4" t="s">
        <v>113</v>
      </c>
      <c r="Y15" s="4" t="s">
        <v>114</v>
      </c>
    </row>
    <row r="16" s="4" customFormat="1" spans="1:25">
      <c r="A16" s="4" t="s">
        <v>115</v>
      </c>
      <c r="B16" s="4" t="s">
        <v>26</v>
      </c>
      <c r="C16" s="4" t="s">
        <v>27</v>
      </c>
      <c r="D16" s="4" t="s">
        <v>116</v>
      </c>
      <c r="E16" s="4" t="s">
        <v>117</v>
      </c>
      <c r="F16" s="6">
        <v>44875</v>
      </c>
      <c r="G16" s="6">
        <v>44879</v>
      </c>
      <c r="H16" s="4">
        <v>2</v>
      </c>
      <c r="I16" s="4">
        <v>4</v>
      </c>
      <c r="J16" s="4">
        <v>8</v>
      </c>
      <c r="K16" s="4" t="s">
        <v>30</v>
      </c>
      <c r="L16" s="4">
        <v>6208</v>
      </c>
      <c r="M16" s="4">
        <v>6208</v>
      </c>
      <c r="N16" s="4" t="s">
        <v>118</v>
      </c>
      <c r="O16" s="4" t="s">
        <v>32</v>
      </c>
      <c r="P16" s="4" t="s">
        <v>33</v>
      </c>
      <c r="Q16" s="4">
        <v>0</v>
      </c>
      <c r="R16" s="7">
        <v>44848</v>
      </c>
      <c r="S16" s="6">
        <v>44882</v>
      </c>
      <c r="T16" s="4" t="s">
        <v>34</v>
      </c>
      <c r="U16" s="4">
        <v>6208</v>
      </c>
      <c r="V16" s="4">
        <v>0</v>
      </c>
      <c r="W16" s="4">
        <v>0</v>
      </c>
      <c r="X16" s="4" t="s">
        <v>119</v>
      </c>
      <c r="Y16" s="4" t="s">
        <v>120</v>
      </c>
    </row>
    <row r="17" s="4" customFormat="1" spans="1:25">
      <c r="A17" s="4" t="s">
        <v>121</v>
      </c>
      <c r="B17" s="4" t="s">
        <v>26</v>
      </c>
      <c r="C17" s="4" t="s">
        <v>27</v>
      </c>
      <c r="D17" s="4" t="s">
        <v>122</v>
      </c>
      <c r="E17" s="4" t="s">
        <v>123</v>
      </c>
      <c r="F17" s="6">
        <v>44877</v>
      </c>
      <c r="G17" s="6">
        <v>44879</v>
      </c>
      <c r="H17" s="4">
        <v>3</v>
      </c>
      <c r="I17" s="4">
        <v>2</v>
      </c>
      <c r="J17" s="4">
        <v>6</v>
      </c>
      <c r="K17" s="4" t="s">
        <v>30</v>
      </c>
      <c r="L17" s="4">
        <v>1554</v>
      </c>
      <c r="M17" s="4">
        <v>1554</v>
      </c>
      <c r="N17" s="4" t="s">
        <v>124</v>
      </c>
      <c r="O17" s="4" t="s">
        <v>32</v>
      </c>
      <c r="P17" s="4" t="s">
        <v>33</v>
      </c>
      <c r="Q17" s="4">
        <v>0</v>
      </c>
      <c r="R17" s="7">
        <v>44850</v>
      </c>
      <c r="S17" s="6">
        <v>44882</v>
      </c>
      <c r="T17" s="4" t="s">
        <v>34</v>
      </c>
      <c r="U17" s="4">
        <v>1554</v>
      </c>
      <c r="V17" s="4">
        <v>0</v>
      </c>
      <c r="W17" s="4">
        <v>0</v>
      </c>
      <c r="X17" s="4" t="s">
        <v>125</v>
      </c>
      <c r="Y17" s="4" t="s">
        <v>126</v>
      </c>
    </row>
    <row r="18" s="4" customFormat="1" spans="1:25">
      <c r="A18" s="4" t="s">
        <v>127</v>
      </c>
      <c r="B18" s="4" t="s">
        <v>26</v>
      </c>
      <c r="C18" s="4" t="s">
        <v>27</v>
      </c>
      <c r="D18" s="4" t="s">
        <v>128</v>
      </c>
      <c r="E18" s="4" t="s">
        <v>129</v>
      </c>
      <c r="F18" s="6">
        <v>44876</v>
      </c>
      <c r="G18" s="6">
        <v>44879</v>
      </c>
      <c r="H18" s="4">
        <v>1</v>
      </c>
      <c r="I18" s="4">
        <v>3</v>
      </c>
      <c r="J18" s="4">
        <v>3</v>
      </c>
      <c r="K18" s="4" t="s">
        <v>30</v>
      </c>
      <c r="L18" s="4">
        <v>1773</v>
      </c>
      <c r="M18" s="4">
        <v>1773</v>
      </c>
      <c r="N18" s="4" t="s">
        <v>130</v>
      </c>
      <c r="O18" s="4" t="s">
        <v>32</v>
      </c>
      <c r="P18" s="4" t="s">
        <v>33</v>
      </c>
      <c r="Q18" s="4">
        <v>0</v>
      </c>
      <c r="R18" s="7">
        <v>44852</v>
      </c>
      <c r="S18" s="6">
        <v>44882</v>
      </c>
      <c r="T18" s="4" t="s">
        <v>34</v>
      </c>
      <c r="U18" s="4">
        <v>1773</v>
      </c>
      <c r="V18" s="4">
        <v>0</v>
      </c>
      <c r="W18" s="4">
        <v>0</v>
      </c>
      <c r="X18" s="4" t="s">
        <v>131</v>
      </c>
      <c r="Y18" s="4" t="s">
        <v>132</v>
      </c>
    </row>
    <row r="19" s="4" customFormat="1" spans="1:25">
      <c r="A19" s="4" t="s">
        <v>127</v>
      </c>
      <c r="B19" s="4" t="s">
        <v>26</v>
      </c>
      <c r="C19" s="4" t="s">
        <v>133</v>
      </c>
      <c r="D19" s="4" t="s">
        <v>128</v>
      </c>
      <c r="E19" s="4" t="s">
        <v>129</v>
      </c>
      <c r="F19" s="6">
        <v>44876</v>
      </c>
      <c r="G19" s="6">
        <v>44879</v>
      </c>
      <c r="H19" s="4">
        <v>1</v>
      </c>
      <c r="I19" s="4">
        <v>3</v>
      </c>
      <c r="J19" s="4">
        <v>3</v>
      </c>
      <c r="K19" s="4" t="s">
        <v>30</v>
      </c>
      <c r="L19" s="4">
        <v>-1773</v>
      </c>
      <c r="M19" s="4">
        <v>-1773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44852</v>
      </c>
      <c r="S19" s="6">
        <v>44882</v>
      </c>
      <c r="T19" s="4" t="s">
        <v>34</v>
      </c>
      <c r="U19" s="4">
        <v>-1773</v>
      </c>
      <c r="V19" s="4">
        <v>0</v>
      </c>
      <c r="W19" s="4">
        <v>0</v>
      </c>
      <c r="X19" s="4" t="s">
        <v>131</v>
      </c>
      <c r="Y19" s="4" t="s">
        <v>132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44876</v>
      </c>
      <c r="G20" s="6">
        <v>44879</v>
      </c>
      <c r="H20" s="4">
        <v>2</v>
      </c>
      <c r="I20" s="4">
        <v>3</v>
      </c>
      <c r="J20" s="4">
        <v>6</v>
      </c>
      <c r="K20" s="4" t="s">
        <v>30</v>
      </c>
      <c r="L20" s="4">
        <v>5120</v>
      </c>
      <c r="M20" s="4">
        <v>5120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44852</v>
      </c>
      <c r="S20" s="6">
        <v>44882</v>
      </c>
      <c r="T20" s="4" t="s">
        <v>34</v>
      </c>
      <c r="U20" s="4">
        <v>5120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44876</v>
      </c>
      <c r="G21" s="6">
        <v>44879</v>
      </c>
      <c r="H21" s="4">
        <v>1</v>
      </c>
      <c r="I21" s="4">
        <v>3</v>
      </c>
      <c r="J21" s="4">
        <v>3</v>
      </c>
      <c r="K21" s="4" t="s">
        <v>30</v>
      </c>
      <c r="L21" s="4">
        <v>840</v>
      </c>
      <c r="M21" s="4">
        <v>840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44853</v>
      </c>
      <c r="S21" s="6">
        <v>44882</v>
      </c>
      <c r="T21" s="4" t="s">
        <v>34</v>
      </c>
      <c r="U21" s="4">
        <v>840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147</v>
      </c>
      <c r="E22" s="4" t="s">
        <v>148</v>
      </c>
      <c r="F22" s="6">
        <v>44877</v>
      </c>
      <c r="G22" s="6">
        <v>44879</v>
      </c>
      <c r="H22" s="4">
        <v>1</v>
      </c>
      <c r="I22" s="4">
        <v>2</v>
      </c>
      <c r="J22" s="4">
        <v>2</v>
      </c>
      <c r="K22" s="4" t="s">
        <v>30</v>
      </c>
      <c r="L22" s="4">
        <v>850</v>
      </c>
      <c r="M22" s="4">
        <v>850</v>
      </c>
      <c r="N22" s="4" t="s">
        <v>149</v>
      </c>
      <c r="O22" s="4" t="s">
        <v>32</v>
      </c>
      <c r="P22" s="4" t="s">
        <v>33</v>
      </c>
      <c r="Q22" s="4">
        <v>0</v>
      </c>
      <c r="R22" s="7">
        <v>44853</v>
      </c>
      <c r="S22" s="6">
        <v>44882</v>
      </c>
      <c r="T22" s="4" t="s">
        <v>34</v>
      </c>
      <c r="U22" s="4">
        <v>850</v>
      </c>
      <c r="V22" s="4">
        <v>0</v>
      </c>
      <c r="W22" s="4">
        <v>0</v>
      </c>
      <c r="X22" s="4" t="s">
        <v>150</v>
      </c>
      <c r="Y22" s="4" t="s">
        <v>151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153</v>
      </c>
      <c r="E23" s="4" t="s">
        <v>154</v>
      </c>
      <c r="F23" s="6">
        <v>44875</v>
      </c>
      <c r="G23" s="6">
        <v>44879</v>
      </c>
      <c r="H23" s="4">
        <v>1</v>
      </c>
      <c r="I23" s="4">
        <v>4</v>
      </c>
      <c r="J23" s="4">
        <v>4</v>
      </c>
      <c r="K23" s="4" t="s">
        <v>30</v>
      </c>
      <c r="L23" s="4">
        <v>3616</v>
      </c>
      <c r="M23" s="4">
        <v>3616</v>
      </c>
      <c r="N23" s="4" t="s">
        <v>155</v>
      </c>
      <c r="O23" s="4" t="s">
        <v>32</v>
      </c>
      <c r="P23" s="4" t="s">
        <v>33</v>
      </c>
      <c r="Q23" s="4">
        <v>0</v>
      </c>
      <c r="R23" s="7">
        <v>44855</v>
      </c>
      <c r="S23" s="6">
        <v>44882</v>
      </c>
      <c r="T23" s="4" t="s">
        <v>34</v>
      </c>
      <c r="U23" s="4">
        <v>3616</v>
      </c>
      <c r="V23" s="4">
        <v>0</v>
      </c>
      <c r="W23" s="4">
        <v>0</v>
      </c>
      <c r="X23" s="4" t="s">
        <v>156</v>
      </c>
      <c r="Y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159</v>
      </c>
      <c r="E24" s="4" t="s">
        <v>160</v>
      </c>
      <c r="F24" s="6">
        <v>44876</v>
      </c>
      <c r="G24" s="6">
        <v>44879</v>
      </c>
      <c r="H24" s="4">
        <v>1</v>
      </c>
      <c r="I24" s="4">
        <v>3</v>
      </c>
      <c r="J24" s="4">
        <v>3</v>
      </c>
      <c r="K24" s="4" t="s">
        <v>30</v>
      </c>
      <c r="L24" s="4">
        <v>1167</v>
      </c>
      <c r="M24" s="4">
        <v>1167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44859</v>
      </c>
      <c r="S24" s="6">
        <v>44882</v>
      </c>
      <c r="T24" s="4" t="s">
        <v>34</v>
      </c>
      <c r="U24" s="4">
        <v>1167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5">
      <c r="A25" s="4" t="s">
        <v>164</v>
      </c>
      <c r="B25" s="4" t="s">
        <v>26</v>
      </c>
      <c r="C25" s="4" t="s">
        <v>27</v>
      </c>
      <c r="D25" s="4" t="s">
        <v>165</v>
      </c>
      <c r="E25" s="4" t="s">
        <v>166</v>
      </c>
      <c r="F25" s="6">
        <v>44878</v>
      </c>
      <c r="G25" s="6">
        <v>44879</v>
      </c>
      <c r="H25" s="4">
        <v>1</v>
      </c>
      <c r="I25" s="4">
        <v>1</v>
      </c>
      <c r="J25" s="4">
        <v>1</v>
      </c>
      <c r="K25" s="4" t="s">
        <v>30</v>
      </c>
      <c r="L25" s="4">
        <v>473</v>
      </c>
      <c r="M25" s="4">
        <v>473</v>
      </c>
      <c r="N25" s="4" t="s">
        <v>167</v>
      </c>
      <c r="O25" s="4" t="s">
        <v>32</v>
      </c>
      <c r="P25" s="4" t="s">
        <v>33</v>
      </c>
      <c r="Q25" s="4">
        <v>0</v>
      </c>
      <c r="R25" s="7">
        <v>44859</v>
      </c>
      <c r="S25" s="6">
        <v>44882</v>
      </c>
      <c r="T25" s="4" t="s">
        <v>34</v>
      </c>
      <c r="U25" s="4">
        <v>473</v>
      </c>
      <c r="V25" s="4">
        <v>0</v>
      </c>
      <c r="W25" s="4">
        <v>0</v>
      </c>
      <c r="X25" s="4" t="s">
        <v>168</v>
      </c>
      <c r="Y25" s="4" t="s">
        <v>132</v>
      </c>
    </row>
    <row r="26" s="4" customFormat="1" spans="1:25">
      <c r="A26" s="4" t="s">
        <v>164</v>
      </c>
      <c r="B26" s="4" t="s">
        <v>26</v>
      </c>
      <c r="C26" s="4" t="s">
        <v>133</v>
      </c>
      <c r="D26" s="4" t="s">
        <v>165</v>
      </c>
      <c r="E26" s="4" t="s">
        <v>166</v>
      </c>
      <c r="F26" s="6">
        <v>44878</v>
      </c>
      <c r="G26" s="6">
        <v>44879</v>
      </c>
      <c r="H26" s="4">
        <v>1</v>
      </c>
      <c r="I26" s="4">
        <v>1</v>
      </c>
      <c r="J26" s="4">
        <v>1</v>
      </c>
      <c r="K26" s="4" t="s">
        <v>30</v>
      </c>
      <c r="L26" s="4">
        <v>-473</v>
      </c>
      <c r="M26" s="4">
        <v>-473</v>
      </c>
      <c r="N26" s="4" t="s">
        <v>167</v>
      </c>
      <c r="O26" s="4" t="s">
        <v>32</v>
      </c>
      <c r="P26" s="4" t="s">
        <v>33</v>
      </c>
      <c r="Q26" s="4">
        <v>0</v>
      </c>
      <c r="R26" s="7">
        <v>44859</v>
      </c>
      <c r="S26" s="6">
        <v>44882</v>
      </c>
      <c r="T26" s="4" t="s">
        <v>34</v>
      </c>
      <c r="U26" s="4">
        <v>-473</v>
      </c>
      <c r="V26" s="4">
        <v>0</v>
      </c>
      <c r="W26" s="4">
        <v>0</v>
      </c>
      <c r="X26" s="4" t="s">
        <v>168</v>
      </c>
      <c r="Y26" s="4" t="s">
        <v>132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44878</v>
      </c>
      <c r="G27" s="6">
        <v>44879</v>
      </c>
      <c r="H27" s="4">
        <v>1</v>
      </c>
      <c r="I27" s="4">
        <v>1</v>
      </c>
      <c r="J27" s="4">
        <v>1</v>
      </c>
      <c r="K27" s="4" t="s">
        <v>30</v>
      </c>
      <c r="L27" s="4">
        <v>280</v>
      </c>
      <c r="M27" s="4">
        <v>280</v>
      </c>
      <c r="N27" s="4" t="s">
        <v>172</v>
      </c>
      <c r="O27" s="4" t="s">
        <v>32</v>
      </c>
      <c r="P27" s="4" t="s">
        <v>33</v>
      </c>
      <c r="Q27" s="4">
        <v>0</v>
      </c>
      <c r="R27" s="7">
        <v>44861</v>
      </c>
      <c r="S27" s="6">
        <v>44882</v>
      </c>
      <c r="T27" s="4" t="s">
        <v>34</v>
      </c>
      <c r="U27" s="4">
        <v>280</v>
      </c>
      <c r="V27" s="4">
        <v>0</v>
      </c>
      <c r="W27" s="4">
        <v>0</v>
      </c>
      <c r="X27" s="4" t="s">
        <v>173</v>
      </c>
      <c r="Y27" s="4" t="s">
        <v>174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177</v>
      </c>
      <c r="F28" s="6">
        <v>44877</v>
      </c>
      <c r="G28" s="6">
        <v>44879</v>
      </c>
      <c r="H28" s="4">
        <v>1</v>
      </c>
      <c r="I28" s="4">
        <v>2</v>
      </c>
      <c r="J28" s="4">
        <v>2</v>
      </c>
      <c r="K28" s="4" t="s">
        <v>30</v>
      </c>
      <c r="L28" s="4">
        <v>1361</v>
      </c>
      <c r="M28" s="4">
        <v>1361</v>
      </c>
      <c r="N28" s="4" t="s">
        <v>178</v>
      </c>
      <c r="O28" s="4" t="s">
        <v>32</v>
      </c>
      <c r="P28" s="4" t="s">
        <v>33</v>
      </c>
      <c r="Q28" s="4">
        <v>0</v>
      </c>
      <c r="R28" s="7">
        <v>44862</v>
      </c>
      <c r="S28" s="6">
        <v>44882</v>
      </c>
      <c r="T28" s="4" t="s">
        <v>34</v>
      </c>
      <c r="U28" s="4">
        <v>1361</v>
      </c>
      <c r="V28" s="4">
        <v>0</v>
      </c>
      <c r="W28" s="4">
        <v>0</v>
      </c>
      <c r="X28" s="4" t="s">
        <v>179</v>
      </c>
      <c r="Y28" s="4" t="s">
        <v>180</v>
      </c>
    </row>
    <row r="29" s="4" customFormat="1" spans="1:25">
      <c r="A29" s="4" t="s">
        <v>181</v>
      </c>
      <c r="B29" s="4" t="s">
        <v>26</v>
      </c>
      <c r="C29" s="4" t="s">
        <v>27</v>
      </c>
      <c r="D29" s="4" t="s">
        <v>182</v>
      </c>
      <c r="E29" s="4" t="s">
        <v>183</v>
      </c>
      <c r="F29" s="6">
        <v>44876</v>
      </c>
      <c r="G29" s="6">
        <v>44879</v>
      </c>
      <c r="H29" s="4">
        <v>1</v>
      </c>
      <c r="I29" s="4">
        <v>3</v>
      </c>
      <c r="J29" s="4">
        <v>3</v>
      </c>
      <c r="K29" s="4" t="s">
        <v>30</v>
      </c>
      <c r="L29" s="4">
        <v>2310</v>
      </c>
      <c r="M29" s="4">
        <v>2310</v>
      </c>
      <c r="N29" s="4" t="s">
        <v>184</v>
      </c>
      <c r="O29" s="4" t="s">
        <v>32</v>
      </c>
      <c r="P29" s="4" t="s">
        <v>33</v>
      </c>
      <c r="Q29" s="4">
        <v>0</v>
      </c>
      <c r="R29" s="7">
        <v>44863</v>
      </c>
      <c r="S29" s="6">
        <v>44882</v>
      </c>
      <c r="T29" s="4" t="s">
        <v>34</v>
      </c>
      <c r="U29" s="4">
        <v>2310</v>
      </c>
      <c r="V29" s="4">
        <v>0</v>
      </c>
      <c r="W29" s="4">
        <v>0</v>
      </c>
      <c r="X29" s="4" t="s">
        <v>185</v>
      </c>
      <c r="Y29" s="4" t="s">
        <v>186</v>
      </c>
    </row>
    <row r="30" s="4" customFormat="1" spans="1:25">
      <c r="A30" s="4" t="s">
        <v>187</v>
      </c>
      <c r="B30" s="4" t="s">
        <v>26</v>
      </c>
      <c r="C30" s="4" t="s">
        <v>27</v>
      </c>
      <c r="D30" s="4" t="s">
        <v>188</v>
      </c>
      <c r="E30" s="4" t="s">
        <v>189</v>
      </c>
      <c r="F30" s="6">
        <v>44877</v>
      </c>
      <c r="G30" s="6">
        <v>44879</v>
      </c>
      <c r="H30" s="4">
        <v>1</v>
      </c>
      <c r="I30" s="4">
        <v>2</v>
      </c>
      <c r="J30" s="4">
        <v>2</v>
      </c>
      <c r="K30" s="4" t="s">
        <v>30</v>
      </c>
      <c r="L30" s="4">
        <v>2839.68</v>
      </c>
      <c r="M30" s="4">
        <v>2839.68</v>
      </c>
      <c r="N30" s="4" t="s">
        <v>190</v>
      </c>
      <c r="O30" s="4" t="s">
        <v>32</v>
      </c>
      <c r="P30" s="4" t="s">
        <v>33</v>
      </c>
      <c r="Q30" s="4">
        <v>0</v>
      </c>
      <c r="R30" s="7">
        <v>44865</v>
      </c>
      <c r="S30" s="6">
        <v>44882</v>
      </c>
      <c r="T30" s="4" t="s">
        <v>34</v>
      </c>
      <c r="U30" s="4">
        <v>2839.68</v>
      </c>
      <c r="V30" s="4">
        <v>0</v>
      </c>
      <c r="W30" s="4">
        <v>0</v>
      </c>
      <c r="X30" s="4" t="s">
        <v>191</v>
      </c>
      <c r="Y30" s="4" t="s">
        <v>192</v>
      </c>
    </row>
    <row r="31" s="4" customFormat="1" spans="1:25">
      <c r="A31" s="4" t="s">
        <v>193</v>
      </c>
      <c r="B31" s="4" t="s">
        <v>26</v>
      </c>
      <c r="C31" s="4" t="s">
        <v>27</v>
      </c>
      <c r="D31" s="4" t="s">
        <v>194</v>
      </c>
      <c r="E31" s="4" t="s">
        <v>195</v>
      </c>
      <c r="F31" s="6">
        <v>44876</v>
      </c>
      <c r="G31" s="6">
        <v>44879</v>
      </c>
      <c r="H31" s="4">
        <v>1</v>
      </c>
      <c r="I31" s="4">
        <v>3</v>
      </c>
      <c r="J31" s="4">
        <v>3</v>
      </c>
      <c r="K31" s="4" t="s">
        <v>30</v>
      </c>
      <c r="L31" s="4">
        <v>3072</v>
      </c>
      <c r="M31" s="4">
        <v>3072</v>
      </c>
      <c r="N31" s="4" t="s">
        <v>196</v>
      </c>
      <c r="O31" s="4" t="s">
        <v>32</v>
      </c>
      <c r="P31" s="4" t="s">
        <v>33</v>
      </c>
      <c r="Q31" s="4">
        <v>0</v>
      </c>
      <c r="R31" s="7">
        <v>44865</v>
      </c>
      <c r="S31" s="6">
        <v>44882</v>
      </c>
      <c r="T31" s="4" t="s">
        <v>34</v>
      </c>
      <c r="U31" s="4">
        <v>3072</v>
      </c>
      <c r="V31" s="4">
        <v>0</v>
      </c>
      <c r="W31" s="4">
        <v>0</v>
      </c>
      <c r="X31" s="4" t="s">
        <v>197</v>
      </c>
      <c r="Y31" s="4" t="s">
        <v>198</v>
      </c>
    </row>
    <row r="32" s="4" customFormat="1" spans="1:25">
      <c r="A32" s="4" t="s">
        <v>199</v>
      </c>
      <c r="B32" s="4" t="s">
        <v>26</v>
      </c>
      <c r="C32" s="4" t="s">
        <v>27</v>
      </c>
      <c r="D32" s="4" t="s">
        <v>200</v>
      </c>
      <c r="E32" s="4" t="s">
        <v>201</v>
      </c>
      <c r="F32" s="6">
        <v>44878</v>
      </c>
      <c r="G32" s="6">
        <v>44879</v>
      </c>
      <c r="H32" s="4">
        <v>1</v>
      </c>
      <c r="I32" s="4">
        <v>1</v>
      </c>
      <c r="J32" s="4">
        <v>1</v>
      </c>
      <c r="K32" s="4" t="s">
        <v>30</v>
      </c>
      <c r="L32" s="4">
        <v>305</v>
      </c>
      <c r="M32" s="4">
        <v>305</v>
      </c>
      <c r="N32" s="4" t="s">
        <v>202</v>
      </c>
      <c r="O32" s="4" t="s">
        <v>32</v>
      </c>
      <c r="P32" s="4" t="s">
        <v>33</v>
      </c>
      <c r="Q32" s="4">
        <v>0</v>
      </c>
      <c r="R32" s="7">
        <v>44865</v>
      </c>
      <c r="S32" s="6">
        <v>44882</v>
      </c>
      <c r="T32" s="4" t="s">
        <v>34</v>
      </c>
      <c r="U32" s="4">
        <v>305</v>
      </c>
      <c r="V32" s="4">
        <v>0</v>
      </c>
      <c r="W32" s="4">
        <v>0</v>
      </c>
      <c r="X32" s="4" t="s">
        <v>203</v>
      </c>
      <c r="Y32" s="4" t="s">
        <v>204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206</v>
      </c>
      <c r="E33" s="4" t="s">
        <v>207</v>
      </c>
      <c r="F33" s="6">
        <v>44878</v>
      </c>
      <c r="G33" s="6">
        <v>44879</v>
      </c>
      <c r="H33" s="4">
        <v>1</v>
      </c>
      <c r="I33" s="4">
        <v>1</v>
      </c>
      <c r="J33" s="4">
        <v>1</v>
      </c>
      <c r="K33" s="4" t="s">
        <v>30</v>
      </c>
      <c r="L33" s="4">
        <v>198</v>
      </c>
      <c r="M33" s="4">
        <v>198</v>
      </c>
      <c r="N33" s="4" t="s">
        <v>208</v>
      </c>
      <c r="O33" s="4" t="s">
        <v>32</v>
      </c>
      <c r="P33" s="4" t="s">
        <v>33</v>
      </c>
      <c r="Q33" s="4">
        <v>0</v>
      </c>
      <c r="R33" s="7">
        <v>44865</v>
      </c>
      <c r="S33" s="6">
        <v>44882</v>
      </c>
      <c r="T33" s="4" t="s">
        <v>34</v>
      </c>
      <c r="U33" s="4">
        <v>198</v>
      </c>
      <c r="V33" s="4">
        <v>0</v>
      </c>
      <c r="W33" s="4">
        <v>0</v>
      </c>
      <c r="X33" s="4" t="s">
        <v>209</v>
      </c>
      <c r="Y33" s="4" t="s">
        <v>210</v>
      </c>
    </row>
    <row r="34" s="4" customFormat="1" spans="1:25">
      <c r="A34" s="4" t="s">
        <v>211</v>
      </c>
      <c r="B34" s="4" t="s">
        <v>26</v>
      </c>
      <c r="C34" s="4" t="s">
        <v>27</v>
      </c>
      <c r="D34" s="4" t="s">
        <v>212</v>
      </c>
      <c r="E34" s="4" t="s">
        <v>213</v>
      </c>
      <c r="F34" s="6">
        <v>44878</v>
      </c>
      <c r="G34" s="6">
        <v>44879</v>
      </c>
      <c r="H34" s="4">
        <v>1</v>
      </c>
      <c r="I34" s="4">
        <v>1</v>
      </c>
      <c r="J34" s="4">
        <v>1</v>
      </c>
      <c r="K34" s="4" t="s">
        <v>30</v>
      </c>
      <c r="L34" s="4">
        <v>433</v>
      </c>
      <c r="M34" s="4">
        <v>433</v>
      </c>
      <c r="N34" s="4" t="s">
        <v>214</v>
      </c>
      <c r="O34" s="4" t="s">
        <v>32</v>
      </c>
      <c r="P34" s="4" t="s">
        <v>33</v>
      </c>
      <c r="Q34" s="4">
        <v>0</v>
      </c>
      <c r="R34" s="7">
        <v>44867</v>
      </c>
      <c r="S34" s="6">
        <v>44882</v>
      </c>
      <c r="T34" s="4" t="s">
        <v>34</v>
      </c>
      <c r="U34" s="4">
        <v>433</v>
      </c>
      <c r="V34" s="4">
        <v>0</v>
      </c>
      <c r="W34" s="4">
        <v>0</v>
      </c>
      <c r="X34" s="4" t="s">
        <v>215</v>
      </c>
      <c r="Y34" s="4" t="s">
        <v>216</v>
      </c>
    </row>
    <row r="35" s="4" customFormat="1" spans="1:25">
      <c r="A35" s="4" t="s">
        <v>217</v>
      </c>
      <c r="B35" s="4" t="s">
        <v>26</v>
      </c>
      <c r="C35" s="4" t="s">
        <v>27</v>
      </c>
      <c r="D35" s="4" t="s">
        <v>218</v>
      </c>
      <c r="E35" s="4" t="s">
        <v>219</v>
      </c>
      <c r="F35" s="6">
        <v>44875</v>
      </c>
      <c r="G35" s="6">
        <v>44879</v>
      </c>
      <c r="H35" s="4">
        <v>1</v>
      </c>
      <c r="I35" s="4">
        <v>4</v>
      </c>
      <c r="J35" s="4">
        <v>4</v>
      </c>
      <c r="K35" s="4" t="s">
        <v>30</v>
      </c>
      <c r="L35" s="4">
        <v>1940</v>
      </c>
      <c r="M35" s="4">
        <v>1940</v>
      </c>
      <c r="N35" s="4" t="s">
        <v>220</v>
      </c>
      <c r="O35" s="4" t="s">
        <v>32</v>
      </c>
      <c r="P35" s="4" t="s">
        <v>33</v>
      </c>
      <c r="Q35" s="4">
        <v>0</v>
      </c>
      <c r="R35" s="7">
        <v>44867</v>
      </c>
      <c r="S35" s="6">
        <v>44882</v>
      </c>
      <c r="T35" s="4" t="s">
        <v>34</v>
      </c>
      <c r="U35" s="4">
        <v>1940</v>
      </c>
      <c r="V35" s="4">
        <v>0</v>
      </c>
      <c r="W35" s="4">
        <v>0</v>
      </c>
      <c r="X35" s="4" t="s">
        <v>221</v>
      </c>
      <c r="Y35" s="4" t="s">
        <v>222</v>
      </c>
    </row>
    <row r="36" s="4" customFormat="1" spans="1:25">
      <c r="A36" s="4" t="s">
        <v>223</v>
      </c>
      <c r="B36" s="4" t="s">
        <v>26</v>
      </c>
      <c r="C36" s="4" t="s">
        <v>27</v>
      </c>
      <c r="D36" s="4" t="s">
        <v>224</v>
      </c>
      <c r="E36" s="4" t="s">
        <v>225</v>
      </c>
      <c r="F36" s="6">
        <v>44877</v>
      </c>
      <c r="G36" s="6">
        <v>44879</v>
      </c>
      <c r="H36" s="4">
        <v>1</v>
      </c>
      <c r="I36" s="4">
        <v>2</v>
      </c>
      <c r="J36" s="4">
        <v>2</v>
      </c>
      <c r="K36" s="4" t="s">
        <v>30</v>
      </c>
      <c r="L36" s="4">
        <v>1500</v>
      </c>
      <c r="M36" s="4">
        <v>1500</v>
      </c>
      <c r="N36" s="4" t="s">
        <v>226</v>
      </c>
      <c r="O36" s="4" t="s">
        <v>32</v>
      </c>
      <c r="P36" s="4" t="s">
        <v>33</v>
      </c>
      <c r="Q36" s="4">
        <v>0</v>
      </c>
      <c r="R36" s="7">
        <v>44868</v>
      </c>
      <c r="S36" s="6">
        <v>44882</v>
      </c>
      <c r="T36" s="4" t="s">
        <v>34</v>
      </c>
      <c r="U36" s="4">
        <v>1500</v>
      </c>
      <c r="V36" s="4">
        <v>0</v>
      </c>
      <c r="W36" s="4">
        <v>0</v>
      </c>
      <c r="X36" s="4" t="s">
        <v>227</v>
      </c>
      <c r="Y36" s="4" t="s">
        <v>228</v>
      </c>
    </row>
    <row r="37" s="4" customFormat="1" spans="1:25">
      <c r="A37" s="4" t="s">
        <v>229</v>
      </c>
      <c r="B37" s="4" t="s">
        <v>26</v>
      </c>
      <c r="C37" s="4" t="s">
        <v>27</v>
      </c>
      <c r="D37" s="4" t="s">
        <v>230</v>
      </c>
      <c r="E37" s="4" t="s">
        <v>231</v>
      </c>
      <c r="F37" s="6">
        <v>44875</v>
      </c>
      <c r="G37" s="6">
        <v>44879</v>
      </c>
      <c r="H37" s="4">
        <v>1</v>
      </c>
      <c r="I37" s="4">
        <v>4</v>
      </c>
      <c r="J37" s="4">
        <v>4</v>
      </c>
      <c r="K37" s="4" t="s">
        <v>30</v>
      </c>
      <c r="L37" s="4">
        <v>1676</v>
      </c>
      <c r="M37" s="4">
        <v>1676</v>
      </c>
      <c r="N37" s="4" t="s">
        <v>232</v>
      </c>
      <c r="O37" s="4" t="s">
        <v>32</v>
      </c>
      <c r="P37" s="4" t="s">
        <v>33</v>
      </c>
      <c r="Q37" s="4">
        <v>0</v>
      </c>
      <c r="R37" s="7">
        <v>44868</v>
      </c>
      <c r="S37" s="6">
        <v>44882</v>
      </c>
      <c r="T37" s="4" t="s">
        <v>34</v>
      </c>
      <c r="U37" s="4">
        <v>1676</v>
      </c>
      <c r="V37" s="4">
        <v>0</v>
      </c>
      <c r="W37" s="4">
        <v>0</v>
      </c>
      <c r="X37" s="4" t="s">
        <v>233</v>
      </c>
      <c r="Y37" s="4" t="s">
        <v>234</v>
      </c>
    </row>
    <row r="38" s="4" customFormat="1" spans="1:25">
      <c r="A38" s="4" t="s">
        <v>235</v>
      </c>
      <c r="B38" s="4" t="s">
        <v>26</v>
      </c>
      <c r="C38" s="4" t="s">
        <v>27</v>
      </c>
      <c r="D38" s="4" t="s">
        <v>236</v>
      </c>
      <c r="E38" s="4" t="s">
        <v>237</v>
      </c>
      <c r="F38" s="6">
        <v>44875</v>
      </c>
      <c r="G38" s="6">
        <v>44879</v>
      </c>
      <c r="H38" s="4">
        <v>1</v>
      </c>
      <c r="I38" s="4">
        <v>4</v>
      </c>
      <c r="J38" s="4">
        <v>4</v>
      </c>
      <c r="K38" s="4" t="s">
        <v>30</v>
      </c>
      <c r="L38" s="4">
        <v>1800</v>
      </c>
      <c r="M38" s="4">
        <v>1800</v>
      </c>
      <c r="N38" s="4" t="s">
        <v>238</v>
      </c>
      <c r="O38" s="4" t="s">
        <v>32</v>
      </c>
      <c r="P38" s="4" t="s">
        <v>33</v>
      </c>
      <c r="Q38" s="4">
        <v>0</v>
      </c>
      <c r="R38" s="7">
        <v>44868</v>
      </c>
      <c r="S38" s="6">
        <v>44882</v>
      </c>
      <c r="T38" s="4" t="s">
        <v>34</v>
      </c>
      <c r="U38" s="4">
        <v>1800</v>
      </c>
      <c r="V38" s="4">
        <v>0</v>
      </c>
      <c r="W38" s="4">
        <v>0</v>
      </c>
      <c r="X38" s="4" t="s">
        <v>239</v>
      </c>
      <c r="Y38" s="4" t="s">
        <v>132</v>
      </c>
    </row>
    <row r="39" s="4" customFormat="1" spans="1:25">
      <c r="A39" s="4" t="s">
        <v>223</v>
      </c>
      <c r="B39" s="4" t="s">
        <v>26</v>
      </c>
      <c r="C39" s="4" t="s">
        <v>133</v>
      </c>
      <c r="D39" s="4" t="s">
        <v>224</v>
      </c>
      <c r="E39" s="4" t="s">
        <v>225</v>
      </c>
      <c r="F39" s="6">
        <v>44877</v>
      </c>
      <c r="G39" s="6">
        <v>44879</v>
      </c>
      <c r="H39" s="4">
        <v>1</v>
      </c>
      <c r="I39" s="4">
        <v>2</v>
      </c>
      <c r="J39" s="4">
        <v>2</v>
      </c>
      <c r="K39" s="4" t="s">
        <v>30</v>
      </c>
      <c r="L39" s="4">
        <v>-1500</v>
      </c>
      <c r="M39" s="4">
        <v>-1500</v>
      </c>
      <c r="N39" s="4" t="s">
        <v>226</v>
      </c>
      <c r="O39" s="4" t="s">
        <v>32</v>
      </c>
      <c r="P39" s="4" t="s">
        <v>33</v>
      </c>
      <c r="Q39" s="4">
        <v>0</v>
      </c>
      <c r="R39" s="7">
        <v>44868</v>
      </c>
      <c r="S39" s="6">
        <v>44882</v>
      </c>
      <c r="T39" s="4" t="s">
        <v>34</v>
      </c>
      <c r="U39" s="4">
        <v>-1500</v>
      </c>
      <c r="V39" s="4">
        <v>0</v>
      </c>
      <c r="W39" s="4">
        <v>0</v>
      </c>
      <c r="X39" s="4" t="s">
        <v>227</v>
      </c>
      <c r="Y39" s="4" t="s">
        <v>228</v>
      </c>
    </row>
    <row r="40" s="4" customFormat="1" spans="1:26">
      <c r="A40" s="4" t="s">
        <v>240</v>
      </c>
      <c r="B40" s="4" t="s">
        <v>26</v>
      </c>
      <c r="C40" s="4" t="s">
        <v>27</v>
      </c>
      <c r="D40" s="4" t="s">
        <v>241</v>
      </c>
      <c r="E40" s="4" t="s">
        <v>242</v>
      </c>
      <c r="F40" s="6">
        <v>44878</v>
      </c>
      <c r="G40" s="6">
        <v>44879</v>
      </c>
      <c r="H40" s="4">
        <v>2</v>
      </c>
      <c r="I40" s="4">
        <v>1</v>
      </c>
      <c r="J40" s="4">
        <v>2</v>
      </c>
      <c r="K40" s="4" t="s">
        <v>30</v>
      </c>
      <c r="L40" s="4">
        <v>648</v>
      </c>
      <c r="M40" s="4">
        <v>648</v>
      </c>
      <c r="N40" s="4" t="s">
        <v>243</v>
      </c>
      <c r="O40" s="4" t="s">
        <v>32</v>
      </c>
      <c r="P40" s="4" t="s">
        <v>33</v>
      </c>
      <c r="Q40" s="4">
        <v>0</v>
      </c>
      <c r="R40" s="7">
        <v>44869</v>
      </c>
      <c r="S40" s="6">
        <v>44882</v>
      </c>
      <c r="T40" s="4" t="s">
        <v>34</v>
      </c>
      <c r="U40" s="4">
        <v>648</v>
      </c>
      <c r="V40" s="4">
        <v>0</v>
      </c>
      <c r="W40" s="4">
        <v>0</v>
      </c>
      <c r="X40" s="4" t="s">
        <v>244</v>
      </c>
      <c r="Y40" s="4">
        <v>560146</v>
      </c>
      <c r="Z40" s="4" t="s">
        <v>245</v>
      </c>
    </row>
    <row r="41" s="4" customFormat="1" spans="1:25">
      <c r="A41" s="4" t="s">
        <v>246</v>
      </c>
      <c r="B41" s="4" t="s">
        <v>26</v>
      </c>
      <c r="C41" s="4" t="s">
        <v>27</v>
      </c>
      <c r="D41" s="4" t="s">
        <v>247</v>
      </c>
      <c r="E41" s="4" t="s">
        <v>248</v>
      </c>
      <c r="F41" s="6">
        <v>44878</v>
      </c>
      <c r="G41" s="6">
        <v>44879</v>
      </c>
      <c r="H41" s="4">
        <v>1</v>
      </c>
      <c r="I41" s="4">
        <v>1</v>
      </c>
      <c r="J41" s="4">
        <v>1</v>
      </c>
      <c r="K41" s="4" t="s">
        <v>30</v>
      </c>
      <c r="L41" s="4">
        <v>471.24</v>
      </c>
      <c r="M41" s="4">
        <v>471.24</v>
      </c>
      <c r="N41" s="4" t="s">
        <v>249</v>
      </c>
      <c r="O41" s="4" t="s">
        <v>32</v>
      </c>
      <c r="P41" s="4" t="s">
        <v>33</v>
      </c>
      <c r="Q41" s="4">
        <v>0</v>
      </c>
      <c r="R41" s="7">
        <v>44870</v>
      </c>
      <c r="S41" s="6">
        <v>44882</v>
      </c>
      <c r="T41" s="4" t="s">
        <v>34</v>
      </c>
      <c r="U41" s="4">
        <v>471.24</v>
      </c>
      <c r="V41" s="4">
        <v>0</v>
      </c>
      <c r="W41" s="4">
        <v>0</v>
      </c>
      <c r="X41" s="4" t="s">
        <v>250</v>
      </c>
      <c r="Y41" s="4" t="s">
        <v>132</v>
      </c>
    </row>
    <row r="42" s="4" customFormat="1" spans="1:25">
      <c r="A42" s="4" t="s">
        <v>251</v>
      </c>
      <c r="B42" s="4" t="s">
        <v>26</v>
      </c>
      <c r="C42" s="4" t="s">
        <v>27</v>
      </c>
      <c r="D42" s="4" t="s">
        <v>252</v>
      </c>
      <c r="E42" s="4" t="s">
        <v>253</v>
      </c>
      <c r="F42" s="6">
        <v>44877</v>
      </c>
      <c r="G42" s="6">
        <v>44879</v>
      </c>
      <c r="H42" s="4">
        <v>1</v>
      </c>
      <c r="I42" s="4">
        <v>2</v>
      </c>
      <c r="J42" s="4">
        <v>2</v>
      </c>
      <c r="K42" s="4" t="s">
        <v>30</v>
      </c>
      <c r="L42" s="4">
        <v>611</v>
      </c>
      <c r="M42" s="4">
        <v>611</v>
      </c>
      <c r="N42" s="4" t="s">
        <v>254</v>
      </c>
      <c r="O42" s="4" t="s">
        <v>32</v>
      </c>
      <c r="P42" s="4" t="s">
        <v>33</v>
      </c>
      <c r="Q42" s="4">
        <v>0</v>
      </c>
      <c r="R42" s="7">
        <v>44871</v>
      </c>
      <c r="S42" s="6">
        <v>44882</v>
      </c>
      <c r="T42" s="4" t="s">
        <v>34</v>
      </c>
      <c r="U42" s="4">
        <v>611</v>
      </c>
      <c r="V42" s="4">
        <v>0</v>
      </c>
      <c r="W42" s="4">
        <v>0</v>
      </c>
      <c r="X42" s="4" t="s">
        <v>255</v>
      </c>
      <c r="Y42" s="4" t="s">
        <v>256</v>
      </c>
    </row>
    <row r="43" s="4" customFormat="1" spans="1:25">
      <c r="A43" s="4" t="s">
        <v>257</v>
      </c>
      <c r="B43" s="4" t="s">
        <v>26</v>
      </c>
      <c r="C43" s="4" t="s">
        <v>27</v>
      </c>
      <c r="D43" s="4" t="s">
        <v>258</v>
      </c>
      <c r="E43" s="4" t="s">
        <v>259</v>
      </c>
      <c r="F43" s="6">
        <v>44877</v>
      </c>
      <c r="G43" s="6">
        <v>44879</v>
      </c>
      <c r="H43" s="4">
        <v>1</v>
      </c>
      <c r="I43" s="4">
        <v>2</v>
      </c>
      <c r="J43" s="4">
        <v>2</v>
      </c>
      <c r="K43" s="4" t="s">
        <v>30</v>
      </c>
      <c r="L43" s="4">
        <v>1176</v>
      </c>
      <c r="M43" s="4">
        <v>1176</v>
      </c>
      <c r="N43" s="4" t="s">
        <v>260</v>
      </c>
      <c r="O43" s="4" t="s">
        <v>32</v>
      </c>
      <c r="P43" s="4" t="s">
        <v>33</v>
      </c>
      <c r="Q43" s="4">
        <v>0</v>
      </c>
      <c r="R43" s="7">
        <v>44871</v>
      </c>
      <c r="S43" s="6">
        <v>44882</v>
      </c>
      <c r="T43" s="4" t="s">
        <v>34</v>
      </c>
      <c r="U43" s="4">
        <v>1176</v>
      </c>
      <c r="V43" s="4">
        <v>0</v>
      </c>
      <c r="W43" s="4">
        <v>0</v>
      </c>
      <c r="X43" s="4" t="s">
        <v>261</v>
      </c>
      <c r="Y43" s="4" t="s">
        <v>262</v>
      </c>
    </row>
    <row r="44" s="4" customFormat="1" spans="1:25">
      <c r="A44" s="4" t="s">
        <v>263</v>
      </c>
      <c r="B44" s="4" t="s">
        <v>26</v>
      </c>
      <c r="C44" s="4" t="s">
        <v>27</v>
      </c>
      <c r="D44" s="4" t="s">
        <v>264</v>
      </c>
      <c r="E44" s="4" t="s">
        <v>265</v>
      </c>
      <c r="F44" s="6">
        <v>44873</v>
      </c>
      <c r="G44" s="6">
        <v>44879</v>
      </c>
      <c r="H44" s="4">
        <v>1</v>
      </c>
      <c r="I44" s="4">
        <v>6</v>
      </c>
      <c r="J44" s="4">
        <v>6</v>
      </c>
      <c r="K44" s="4" t="s">
        <v>30</v>
      </c>
      <c r="L44" s="4">
        <v>5898</v>
      </c>
      <c r="M44" s="4">
        <v>5898</v>
      </c>
      <c r="N44" s="4" t="s">
        <v>266</v>
      </c>
      <c r="O44" s="4" t="s">
        <v>32</v>
      </c>
      <c r="P44" s="4" t="s">
        <v>33</v>
      </c>
      <c r="Q44" s="4">
        <v>0</v>
      </c>
      <c r="R44" s="7">
        <v>44871</v>
      </c>
      <c r="S44" s="6">
        <v>44882</v>
      </c>
      <c r="T44" s="4" t="s">
        <v>34</v>
      </c>
      <c r="U44" s="4">
        <v>5898</v>
      </c>
      <c r="V44" s="4">
        <v>0</v>
      </c>
      <c r="W44" s="4">
        <v>0</v>
      </c>
      <c r="X44" s="4" t="s">
        <v>267</v>
      </c>
      <c r="Y44" s="4" t="s">
        <v>132</v>
      </c>
    </row>
    <row r="45" s="4" customFormat="1" spans="1:25">
      <c r="A45" s="4" t="s">
        <v>263</v>
      </c>
      <c r="B45" s="4" t="s">
        <v>26</v>
      </c>
      <c r="C45" s="4" t="s">
        <v>133</v>
      </c>
      <c r="D45" s="4" t="s">
        <v>264</v>
      </c>
      <c r="E45" s="4" t="s">
        <v>265</v>
      </c>
      <c r="F45" s="6">
        <v>44873</v>
      </c>
      <c r="G45" s="6">
        <v>44879</v>
      </c>
      <c r="H45" s="4">
        <v>1</v>
      </c>
      <c r="I45" s="4">
        <v>6</v>
      </c>
      <c r="J45" s="4">
        <v>6</v>
      </c>
      <c r="K45" s="4" t="s">
        <v>30</v>
      </c>
      <c r="L45" s="4">
        <v>-5898</v>
      </c>
      <c r="M45" s="4">
        <v>-5898</v>
      </c>
      <c r="N45" s="4" t="s">
        <v>266</v>
      </c>
      <c r="O45" s="4" t="s">
        <v>32</v>
      </c>
      <c r="P45" s="4" t="s">
        <v>33</v>
      </c>
      <c r="Q45" s="4">
        <v>0</v>
      </c>
      <c r="R45" s="7">
        <v>44871</v>
      </c>
      <c r="S45" s="6">
        <v>44882</v>
      </c>
      <c r="T45" s="4" t="s">
        <v>34</v>
      </c>
      <c r="U45" s="4">
        <v>-5898</v>
      </c>
      <c r="V45" s="4">
        <v>0</v>
      </c>
      <c r="W45" s="4">
        <v>0</v>
      </c>
      <c r="X45" s="4" t="s">
        <v>267</v>
      </c>
      <c r="Y45" s="4" t="s">
        <v>132</v>
      </c>
    </row>
    <row r="46" s="4" customFormat="1" spans="1:25">
      <c r="A46" s="4" t="s">
        <v>268</v>
      </c>
      <c r="B46" s="4" t="s">
        <v>26</v>
      </c>
      <c r="C46" s="4" t="s">
        <v>27</v>
      </c>
      <c r="D46" s="4" t="s">
        <v>269</v>
      </c>
      <c r="E46" s="4" t="s">
        <v>270</v>
      </c>
      <c r="F46" s="6">
        <v>44878</v>
      </c>
      <c r="G46" s="6">
        <v>44879</v>
      </c>
      <c r="H46" s="4">
        <v>1</v>
      </c>
      <c r="I46" s="4">
        <v>1</v>
      </c>
      <c r="J46" s="4">
        <v>1</v>
      </c>
      <c r="K46" s="4" t="s">
        <v>30</v>
      </c>
      <c r="L46" s="4">
        <v>2843.76</v>
      </c>
      <c r="M46" s="4">
        <v>2843.76</v>
      </c>
      <c r="N46" s="4" t="s">
        <v>271</v>
      </c>
      <c r="O46" s="4" t="s">
        <v>32</v>
      </c>
      <c r="P46" s="4" t="s">
        <v>33</v>
      </c>
      <c r="Q46" s="4">
        <v>0</v>
      </c>
      <c r="R46" s="7">
        <v>44872</v>
      </c>
      <c r="S46" s="6">
        <v>44882</v>
      </c>
      <c r="T46" s="4" t="s">
        <v>34</v>
      </c>
      <c r="U46" s="4">
        <v>2843.76</v>
      </c>
      <c r="V46" s="4">
        <v>0</v>
      </c>
      <c r="W46" s="4">
        <v>0</v>
      </c>
      <c r="X46" s="4" t="s">
        <v>272</v>
      </c>
      <c r="Y46" s="4" t="s">
        <v>132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274</v>
      </c>
      <c r="E47" s="4" t="s">
        <v>275</v>
      </c>
      <c r="F47" s="6">
        <v>44876</v>
      </c>
      <c r="G47" s="6">
        <v>44879</v>
      </c>
      <c r="H47" s="4">
        <v>1</v>
      </c>
      <c r="I47" s="4">
        <v>3</v>
      </c>
      <c r="J47" s="4">
        <v>3</v>
      </c>
      <c r="K47" s="4" t="s">
        <v>30</v>
      </c>
      <c r="L47" s="4">
        <v>3585</v>
      </c>
      <c r="M47" s="4">
        <v>3585</v>
      </c>
      <c r="N47" s="4" t="s">
        <v>276</v>
      </c>
      <c r="O47" s="4" t="s">
        <v>32</v>
      </c>
      <c r="P47" s="4" t="s">
        <v>33</v>
      </c>
      <c r="Q47" s="4">
        <v>0</v>
      </c>
      <c r="R47" s="7">
        <v>44872</v>
      </c>
      <c r="S47" s="6">
        <v>44882</v>
      </c>
      <c r="T47" s="4" t="s">
        <v>34</v>
      </c>
      <c r="U47" s="4">
        <v>3585</v>
      </c>
      <c r="V47" s="4">
        <v>0</v>
      </c>
      <c r="W47" s="4">
        <v>0</v>
      </c>
      <c r="X47" s="4" t="s">
        <v>277</v>
      </c>
      <c r="Y47" s="4" t="s">
        <v>278</v>
      </c>
    </row>
    <row r="48" s="4" customFormat="1" spans="1:25">
      <c r="A48" s="4" t="s">
        <v>279</v>
      </c>
      <c r="B48" s="4" t="s">
        <v>26</v>
      </c>
      <c r="C48" s="4" t="s">
        <v>27</v>
      </c>
      <c r="D48" s="4" t="s">
        <v>280</v>
      </c>
      <c r="E48" s="4" t="s">
        <v>281</v>
      </c>
      <c r="F48" s="6">
        <v>44874</v>
      </c>
      <c r="G48" s="6">
        <v>44879</v>
      </c>
      <c r="H48" s="4">
        <v>1</v>
      </c>
      <c r="I48" s="4">
        <v>5</v>
      </c>
      <c r="J48" s="4">
        <v>5</v>
      </c>
      <c r="K48" s="4" t="s">
        <v>30</v>
      </c>
      <c r="L48" s="4">
        <v>3750</v>
      </c>
      <c r="M48" s="4">
        <v>3750</v>
      </c>
      <c r="N48" s="4" t="s">
        <v>282</v>
      </c>
      <c r="O48" s="4" t="s">
        <v>32</v>
      </c>
      <c r="P48" s="4" t="s">
        <v>33</v>
      </c>
      <c r="Q48" s="4">
        <v>0</v>
      </c>
      <c r="R48" s="7">
        <v>44872</v>
      </c>
      <c r="S48" s="6">
        <v>44882</v>
      </c>
      <c r="T48" s="4" t="s">
        <v>34</v>
      </c>
      <c r="U48" s="4">
        <v>3750</v>
      </c>
      <c r="V48" s="4">
        <v>0</v>
      </c>
      <c r="W48" s="4">
        <v>0</v>
      </c>
      <c r="X48" s="4" t="s">
        <v>283</v>
      </c>
      <c r="Y48" s="4" t="s">
        <v>284</v>
      </c>
    </row>
    <row r="49" s="4" customFormat="1" spans="1:26">
      <c r="A49" s="4" t="s">
        <v>285</v>
      </c>
      <c r="B49" s="4" t="s">
        <v>26</v>
      </c>
      <c r="C49" s="4" t="s">
        <v>27</v>
      </c>
      <c r="D49" s="4" t="s">
        <v>286</v>
      </c>
      <c r="E49" s="4" t="s">
        <v>287</v>
      </c>
      <c r="F49" s="6">
        <v>44876</v>
      </c>
      <c r="G49" s="6">
        <v>44879</v>
      </c>
      <c r="H49" s="4">
        <v>1</v>
      </c>
      <c r="I49" s="4">
        <v>3</v>
      </c>
      <c r="J49" s="4">
        <v>3</v>
      </c>
      <c r="K49" s="4" t="s">
        <v>30</v>
      </c>
      <c r="L49" s="4">
        <v>1692</v>
      </c>
      <c r="M49" s="4">
        <v>1692</v>
      </c>
      <c r="N49" s="4" t="s">
        <v>288</v>
      </c>
      <c r="O49" s="4" t="s">
        <v>32</v>
      </c>
      <c r="P49" s="4" t="s">
        <v>33</v>
      </c>
      <c r="Q49" s="4">
        <v>0</v>
      </c>
      <c r="R49" s="7">
        <v>44873</v>
      </c>
      <c r="S49" s="6">
        <v>44882</v>
      </c>
      <c r="T49" s="4" t="s">
        <v>34</v>
      </c>
      <c r="U49" s="4">
        <v>1692</v>
      </c>
      <c r="V49" s="4">
        <v>0</v>
      </c>
      <c r="W49" s="4">
        <v>0</v>
      </c>
      <c r="X49" s="4" t="s">
        <v>289</v>
      </c>
      <c r="Y49" s="4">
        <v>6764</v>
      </c>
      <c r="Z49" s="4" t="s">
        <v>290</v>
      </c>
    </row>
    <row r="50" s="4" customFormat="1" spans="1:25">
      <c r="A50" s="4" t="s">
        <v>291</v>
      </c>
      <c r="B50" s="4" t="s">
        <v>26</v>
      </c>
      <c r="C50" s="4" t="s">
        <v>27</v>
      </c>
      <c r="D50" s="4" t="s">
        <v>292</v>
      </c>
      <c r="E50" s="4" t="s">
        <v>293</v>
      </c>
      <c r="F50" s="6">
        <v>44876</v>
      </c>
      <c r="G50" s="6">
        <v>44879</v>
      </c>
      <c r="H50" s="4">
        <v>1</v>
      </c>
      <c r="I50" s="4">
        <v>3</v>
      </c>
      <c r="J50" s="4">
        <v>3</v>
      </c>
      <c r="K50" s="4" t="s">
        <v>30</v>
      </c>
      <c r="L50" s="4">
        <v>4200</v>
      </c>
      <c r="M50" s="4">
        <v>4200</v>
      </c>
      <c r="N50" s="4" t="s">
        <v>294</v>
      </c>
      <c r="O50" s="4" t="s">
        <v>32</v>
      </c>
      <c r="P50" s="4" t="s">
        <v>33</v>
      </c>
      <c r="Q50" s="4">
        <v>0</v>
      </c>
      <c r="R50" s="7">
        <v>44873</v>
      </c>
      <c r="S50" s="6">
        <v>44882</v>
      </c>
      <c r="T50" s="4" t="s">
        <v>34</v>
      </c>
      <c r="U50" s="4">
        <v>4200</v>
      </c>
      <c r="V50" s="4">
        <v>0</v>
      </c>
      <c r="W50" s="4">
        <v>0</v>
      </c>
      <c r="X50" s="4" t="s">
        <v>295</v>
      </c>
      <c r="Y50" s="4" t="s">
        <v>296</v>
      </c>
    </row>
    <row r="51" s="4" customFormat="1" spans="1:25">
      <c r="A51" s="4" t="s">
        <v>297</v>
      </c>
      <c r="B51" s="4" t="s">
        <v>26</v>
      </c>
      <c r="C51" s="4" t="s">
        <v>27</v>
      </c>
      <c r="D51" s="4" t="s">
        <v>298</v>
      </c>
      <c r="E51" s="4" t="s">
        <v>299</v>
      </c>
      <c r="F51" s="6">
        <v>44876</v>
      </c>
      <c r="G51" s="6">
        <v>44879</v>
      </c>
      <c r="H51" s="4">
        <v>1</v>
      </c>
      <c r="I51" s="4">
        <v>3</v>
      </c>
      <c r="J51" s="4">
        <v>3</v>
      </c>
      <c r="K51" s="4" t="s">
        <v>30</v>
      </c>
      <c r="L51" s="4">
        <v>1772</v>
      </c>
      <c r="M51" s="4">
        <v>1772</v>
      </c>
      <c r="N51" s="4" t="s">
        <v>300</v>
      </c>
      <c r="O51" s="4" t="s">
        <v>32</v>
      </c>
      <c r="P51" s="4" t="s">
        <v>33</v>
      </c>
      <c r="Q51" s="4">
        <v>0</v>
      </c>
      <c r="R51" s="7">
        <v>44873</v>
      </c>
      <c r="S51" s="6">
        <v>44882</v>
      </c>
      <c r="T51" s="4" t="s">
        <v>34</v>
      </c>
      <c r="U51" s="4">
        <v>1772</v>
      </c>
      <c r="V51" s="4">
        <v>0</v>
      </c>
      <c r="W51" s="4">
        <v>0</v>
      </c>
      <c r="X51" s="4" t="s">
        <v>301</v>
      </c>
      <c r="Y51" s="4" t="s">
        <v>302</v>
      </c>
    </row>
    <row r="52" s="4" customFormat="1" spans="1:25">
      <c r="A52" s="4" t="s">
        <v>303</v>
      </c>
      <c r="B52" s="4" t="s">
        <v>26</v>
      </c>
      <c r="C52" s="4" t="s">
        <v>27</v>
      </c>
      <c r="D52" s="4" t="s">
        <v>200</v>
      </c>
      <c r="E52" s="4" t="s">
        <v>201</v>
      </c>
      <c r="F52" s="6">
        <v>44878</v>
      </c>
      <c r="G52" s="6">
        <v>44879</v>
      </c>
      <c r="H52" s="4">
        <v>1</v>
      </c>
      <c r="I52" s="4">
        <v>1</v>
      </c>
      <c r="J52" s="4">
        <v>1</v>
      </c>
      <c r="K52" s="4" t="s">
        <v>30</v>
      </c>
      <c r="L52" s="4">
        <v>292</v>
      </c>
      <c r="M52" s="4">
        <v>292</v>
      </c>
      <c r="N52" s="4" t="s">
        <v>304</v>
      </c>
      <c r="O52" s="4" t="s">
        <v>32</v>
      </c>
      <c r="P52" s="4" t="s">
        <v>33</v>
      </c>
      <c r="Q52" s="4">
        <v>0</v>
      </c>
      <c r="R52" s="7">
        <v>44873</v>
      </c>
      <c r="S52" s="6">
        <v>44882</v>
      </c>
      <c r="T52" s="4" t="s">
        <v>34</v>
      </c>
      <c r="U52" s="4">
        <v>292</v>
      </c>
      <c r="V52" s="4">
        <v>0</v>
      </c>
      <c r="W52" s="4">
        <v>0</v>
      </c>
      <c r="X52" s="4" t="s">
        <v>305</v>
      </c>
      <c r="Y52" s="4" t="s">
        <v>306</v>
      </c>
    </row>
    <row r="53" s="4" customFormat="1" spans="1:25">
      <c r="A53" s="4" t="s">
        <v>307</v>
      </c>
      <c r="B53" s="4" t="s">
        <v>26</v>
      </c>
      <c r="C53" s="4" t="s">
        <v>27</v>
      </c>
      <c r="D53" s="4" t="s">
        <v>292</v>
      </c>
      <c r="E53" s="4" t="s">
        <v>293</v>
      </c>
      <c r="F53" s="6">
        <v>44876</v>
      </c>
      <c r="G53" s="6">
        <v>44879</v>
      </c>
      <c r="H53" s="4">
        <v>1</v>
      </c>
      <c r="I53" s="4">
        <v>3</v>
      </c>
      <c r="J53" s="4">
        <v>3</v>
      </c>
      <c r="K53" s="4" t="s">
        <v>30</v>
      </c>
      <c r="L53" s="4">
        <v>450</v>
      </c>
      <c r="M53" s="4">
        <v>450</v>
      </c>
      <c r="N53" s="4" t="s">
        <v>294</v>
      </c>
      <c r="O53" s="4" t="s">
        <v>32</v>
      </c>
      <c r="P53" s="4" t="s">
        <v>33</v>
      </c>
      <c r="Q53" s="4">
        <v>0</v>
      </c>
      <c r="R53" s="7">
        <v>44874</v>
      </c>
      <c r="S53" s="6">
        <v>44882</v>
      </c>
      <c r="T53" s="4" t="s">
        <v>34</v>
      </c>
      <c r="U53" s="4">
        <v>450</v>
      </c>
      <c r="V53" s="4">
        <v>0</v>
      </c>
      <c r="W53" s="4">
        <v>0</v>
      </c>
      <c r="X53" s="4" t="s">
        <v>132</v>
      </c>
      <c r="Y53" s="4" t="s">
        <v>132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182</v>
      </c>
      <c r="E54" s="4" t="s">
        <v>309</v>
      </c>
      <c r="F54" s="6">
        <v>44877</v>
      </c>
      <c r="G54" s="6">
        <v>44879</v>
      </c>
      <c r="H54" s="4">
        <v>1</v>
      </c>
      <c r="I54" s="4">
        <v>2</v>
      </c>
      <c r="J54" s="4">
        <v>2</v>
      </c>
      <c r="K54" s="4" t="s">
        <v>30</v>
      </c>
      <c r="L54" s="4">
        <v>1760</v>
      </c>
      <c r="M54" s="4">
        <v>1760</v>
      </c>
      <c r="N54" s="4" t="s">
        <v>310</v>
      </c>
      <c r="O54" s="4" t="s">
        <v>32</v>
      </c>
      <c r="P54" s="4" t="s">
        <v>33</v>
      </c>
      <c r="Q54" s="4">
        <v>0</v>
      </c>
      <c r="R54" s="7">
        <v>44874</v>
      </c>
      <c r="S54" s="6">
        <v>44882</v>
      </c>
      <c r="T54" s="4" t="s">
        <v>34</v>
      </c>
      <c r="U54" s="4">
        <v>1760</v>
      </c>
      <c r="V54" s="4">
        <v>0</v>
      </c>
      <c r="W54" s="4">
        <v>0</v>
      </c>
      <c r="X54" s="4" t="s">
        <v>311</v>
      </c>
      <c r="Y54" s="4" t="s">
        <v>312</v>
      </c>
    </row>
    <row r="55" s="4" customFormat="1" spans="1:25">
      <c r="A55" s="4" t="s">
        <v>313</v>
      </c>
      <c r="B55" s="4" t="s">
        <v>26</v>
      </c>
      <c r="C55" s="4" t="s">
        <v>27</v>
      </c>
      <c r="D55" s="4" t="s">
        <v>314</v>
      </c>
      <c r="E55" s="4" t="s">
        <v>315</v>
      </c>
      <c r="F55" s="6">
        <v>44876</v>
      </c>
      <c r="G55" s="6">
        <v>44879</v>
      </c>
      <c r="H55" s="4">
        <v>1</v>
      </c>
      <c r="I55" s="4">
        <v>3</v>
      </c>
      <c r="J55" s="4">
        <v>3</v>
      </c>
      <c r="K55" s="4" t="s">
        <v>30</v>
      </c>
      <c r="L55" s="4">
        <v>2040</v>
      </c>
      <c r="M55" s="4">
        <v>2040</v>
      </c>
      <c r="N55" s="4" t="s">
        <v>316</v>
      </c>
      <c r="O55" s="4" t="s">
        <v>32</v>
      </c>
      <c r="P55" s="4" t="s">
        <v>33</v>
      </c>
      <c r="Q55" s="4">
        <v>0</v>
      </c>
      <c r="R55" s="7">
        <v>44874</v>
      </c>
      <c r="S55" s="6">
        <v>44882</v>
      </c>
      <c r="T55" s="4" t="s">
        <v>34</v>
      </c>
      <c r="U55" s="4">
        <v>2040</v>
      </c>
      <c r="V55" s="4">
        <v>0</v>
      </c>
      <c r="W55" s="4">
        <v>0</v>
      </c>
      <c r="X55" s="4" t="s">
        <v>317</v>
      </c>
      <c r="Y55" s="4" t="s">
        <v>318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320</v>
      </c>
      <c r="E56" s="4" t="s">
        <v>321</v>
      </c>
      <c r="F56" s="6">
        <v>44877</v>
      </c>
      <c r="G56" s="6">
        <v>44879</v>
      </c>
      <c r="H56" s="4">
        <v>1</v>
      </c>
      <c r="I56" s="4">
        <v>2</v>
      </c>
      <c r="J56" s="4">
        <v>2</v>
      </c>
      <c r="K56" s="4" t="s">
        <v>30</v>
      </c>
      <c r="L56" s="4">
        <v>1822</v>
      </c>
      <c r="M56" s="4">
        <v>1822</v>
      </c>
      <c r="N56" s="4" t="s">
        <v>322</v>
      </c>
      <c r="O56" s="4" t="s">
        <v>32</v>
      </c>
      <c r="P56" s="4" t="s">
        <v>33</v>
      </c>
      <c r="Q56" s="4">
        <v>0</v>
      </c>
      <c r="R56" s="7">
        <v>44874</v>
      </c>
      <c r="S56" s="6">
        <v>44882</v>
      </c>
      <c r="T56" s="4" t="s">
        <v>34</v>
      </c>
      <c r="U56" s="4">
        <v>1822</v>
      </c>
      <c r="V56" s="4">
        <v>0</v>
      </c>
      <c r="W56" s="4">
        <v>0</v>
      </c>
      <c r="X56" s="4" t="s">
        <v>323</v>
      </c>
      <c r="Y56" s="4" t="s">
        <v>324</v>
      </c>
    </row>
    <row r="57" s="4" customFormat="1" spans="1:25">
      <c r="A57" s="4" t="s">
        <v>325</v>
      </c>
      <c r="B57" s="4" t="s">
        <v>26</v>
      </c>
      <c r="C57" s="4" t="s">
        <v>27</v>
      </c>
      <c r="D57" s="4" t="s">
        <v>326</v>
      </c>
      <c r="E57" s="4" t="s">
        <v>327</v>
      </c>
      <c r="F57" s="6">
        <v>44878</v>
      </c>
      <c r="G57" s="6">
        <v>44879</v>
      </c>
      <c r="H57" s="4">
        <v>1</v>
      </c>
      <c r="I57" s="4">
        <v>1</v>
      </c>
      <c r="J57" s="4">
        <v>1</v>
      </c>
      <c r="K57" s="4" t="s">
        <v>30</v>
      </c>
      <c r="L57" s="4">
        <v>176</v>
      </c>
      <c r="M57" s="4">
        <v>176</v>
      </c>
      <c r="N57" s="4" t="s">
        <v>328</v>
      </c>
      <c r="O57" s="4" t="s">
        <v>32</v>
      </c>
      <c r="P57" s="4" t="s">
        <v>33</v>
      </c>
      <c r="Q57" s="4">
        <v>0</v>
      </c>
      <c r="R57" s="7">
        <v>44874</v>
      </c>
      <c r="S57" s="6">
        <v>44882</v>
      </c>
      <c r="T57" s="4" t="s">
        <v>34</v>
      </c>
      <c r="U57" s="4">
        <v>176</v>
      </c>
      <c r="V57" s="4">
        <v>0</v>
      </c>
      <c r="W57" s="4">
        <v>0</v>
      </c>
      <c r="X57" s="4" t="s">
        <v>329</v>
      </c>
      <c r="Y57" s="4" t="s">
        <v>330</v>
      </c>
    </row>
    <row r="58" s="4" customFormat="1" spans="1:25">
      <c r="A58" s="4" t="s">
        <v>331</v>
      </c>
      <c r="B58" s="4" t="s">
        <v>26</v>
      </c>
      <c r="C58" s="4" t="s">
        <v>27</v>
      </c>
      <c r="D58" s="4" t="s">
        <v>332</v>
      </c>
      <c r="E58" s="4" t="s">
        <v>333</v>
      </c>
      <c r="F58" s="6">
        <v>44878</v>
      </c>
      <c r="G58" s="6">
        <v>44879</v>
      </c>
      <c r="H58" s="4">
        <v>1</v>
      </c>
      <c r="I58" s="4">
        <v>1</v>
      </c>
      <c r="J58" s="4">
        <v>1</v>
      </c>
      <c r="K58" s="4" t="s">
        <v>30</v>
      </c>
      <c r="L58" s="4">
        <v>1257</v>
      </c>
      <c r="M58" s="4">
        <v>1257</v>
      </c>
      <c r="N58" s="4" t="s">
        <v>334</v>
      </c>
      <c r="O58" s="4" t="s">
        <v>32</v>
      </c>
      <c r="P58" s="4" t="s">
        <v>33</v>
      </c>
      <c r="Q58" s="4">
        <v>0</v>
      </c>
      <c r="R58" s="7">
        <v>44874</v>
      </c>
      <c r="S58" s="6">
        <v>44882</v>
      </c>
      <c r="T58" s="4" t="s">
        <v>34</v>
      </c>
      <c r="U58" s="4">
        <v>1257</v>
      </c>
      <c r="V58" s="4">
        <v>0</v>
      </c>
      <c r="W58" s="4">
        <v>0</v>
      </c>
      <c r="X58" s="4" t="s">
        <v>335</v>
      </c>
      <c r="Y58" s="4" t="s">
        <v>335</v>
      </c>
    </row>
    <row r="59" s="4" customFormat="1" spans="1:25">
      <c r="A59" s="4" t="s">
        <v>336</v>
      </c>
      <c r="B59" s="4" t="s">
        <v>26</v>
      </c>
      <c r="C59" s="4" t="s">
        <v>27</v>
      </c>
      <c r="D59" s="4" t="s">
        <v>337</v>
      </c>
      <c r="E59" s="4" t="s">
        <v>338</v>
      </c>
      <c r="F59" s="6">
        <v>44878</v>
      </c>
      <c r="G59" s="6">
        <v>44879</v>
      </c>
      <c r="H59" s="4">
        <v>1</v>
      </c>
      <c r="I59" s="4">
        <v>1</v>
      </c>
      <c r="J59" s="4">
        <v>1</v>
      </c>
      <c r="K59" s="4" t="s">
        <v>30</v>
      </c>
      <c r="L59" s="4">
        <v>380</v>
      </c>
      <c r="M59" s="4">
        <v>380</v>
      </c>
      <c r="N59" s="4" t="s">
        <v>339</v>
      </c>
      <c r="O59" s="4" t="s">
        <v>32</v>
      </c>
      <c r="P59" s="4" t="s">
        <v>33</v>
      </c>
      <c r="Q59" s="4">
        <v>0</v>
      </c>
      <c r="R59" s="7">
        <v>44874</v>
      </c>
      <c r="S59" s="6">
        <v>44882</v>
      </c>
      <c r="T59" s="4" t="s">
        <v>34</v>
      </c>
      <c r="U59" s="4">
        <v>380</v>
      </c>
      <c r="V59" s="4">
        <v>0</v>
      </c>
      <c r="W59" s="4">
        <v>0</v>
      </c>
      <c r="X59" s="4" t="s">
        <v>340</v>
      </c>
      <c r="Y59" s="4" t="s">
        <v>132</v>
      </c>
    </row>
    <row r="60" s="4" customFormat="1" spans="1:25">
      <c r="A60" s="4" t="s">
        <v>341</v>
      </c>
      <c r="B60" s="4" t="s">
        <v>26</v>
      </c>
      <c r="C60" s="4" t="s">
        <v>27</v>
      </c>
      <c r="D60" s="4" t="s">
        <v>252</v>
      </c>
      <c r="E60" s="4" t="s">
        <v>253</v>
      </c>
      <c r="F60" s="6">
        <v>44877</v>
      </c>
      <c r="G60" s="6">
        <v>44879</v>
      </c>
      <c r="H60" s="4">
        <v>1</v>
      </c>
      <c r="I60" s="4">
        <v>2</v>
      </c>
      <c r="J60" s="4">
        <v>2</v>
      </c>
      <c r="K60" s="4" t="s">
        <v>30</v>
      </c>
      <c r="L60" s="4">
        <v>611</v>
      </c>
      <c r="M60" s="4">
        <v>611</v>
      </c>
      <c r="N60" s="4" t="s">
        <v>342</v>
      </c>
      <c r="O60" s="4" t="s">
        <v>32</v>
      </c>
      <c r="P60" s="4" t="s">
        <v>33</v>
      </c>
      <c r="Q60" s="4">
        <v>0</v>
      </c>
      <c r="R60" s="7">
        <v>44874</v>
      </c>
      <c r="S60" s="6">
        <v>44882</v>
      </c>
      <c r="T60" s="4" t="s">
        <v>34</v>
      </c>
      <c r="U60" s="4">
        <v>611</v>
      </c>
      <c r="V60" s="4">
        <v>0</v>
      </c>
      <c r="W60" s="4">
        <v>0</v>
      </c>
      <c r="X60" s="4" t="s">
        <v>343</v>
      </c>
      <c r="Y60" s="4" t="s">
        <v>344</v>
      </c>
    </row>
    <row r="61" s="4" customFormat="1" spans="1:25">
      <c r="A61" s="4" t="s">
        <v>345</v>
      </c>
      <c r="B61" s="4" t="s">
        <v>26</v>
      </c>
      <c r="C61" s="4" t="s">
        <v>27</v>
      </c>
      <c r="D61" s="4" t="s">
        <v>346</v>
      </c>
      <c r="E61" s="4" t="s">
        <v>347</v>
      </c>
      <c r="F61" s="6">
        <v>44878</v>
      </c>
      <c r="G61" s="6">
        <v>44879</v>
      </c>
      <c r="H61" s="4">
        <v>1</v>
      </c>
      <c r="I61" s="4">
        <v>1</v>
      </c>
      <c r="J61" s="4">
        <v>1</v>
      </c>
      <c r="K61" s="4" t="s">
        <v>30</v>
      </c>
      <c r="L61" s="4">
        <v>965</v>
      </c>
      <c r="M61" s="4">
        <v>965</v>
      </c>
      <c r="N61" s="4" t="s">
        <v>348</v>
      </c>
      <c r="O61" s="4" t="s">
        <v>32</v>
      </c>
      <c r="P61" s="4" t="s">
        <v>33</v>
      </c>
      <c r="Q61" s="4">
        <v>0</v>
      </c>
      <c r="R61" s="7">
        <v>44874</v>
      </c>
      <c r="S61" s="6">
        <v>44882</v>
      </c>
      <c r="T61" s="4" t="s">
        <v>34</v>
      </c>
      <c r="U61" s="4">
        <v>965</v>
      </c>
      <c r="V61" s="4">
        <v>0</v>
      </c>
      <c r="W61" s="4">
        <v>0</v>
      </c>
      <c r="X61" s="4" t="s">
        <v>349</v>
      </c>
      <c r="Y61" s="4" t="s">
        <v>350</v>
      </c>
    </row>
    <row r="62" s="4" customFormat="1" spans="1:25">
      <c r="A62" s="4" t="s">
        <v>351</v>
      </c>
      <c r="B62" s="4" t="s">
        <v>26</v>
      </c>
      <c r="C62" s="4" t="s">
        <v>27</v>
      </c>
      <c r="D62" s="4" t="s">
        <v>352</v>
      </c>
      <c r="E62" s="4" t="s">
        <v>353</v>
      </c>
      <c r="F62" s="6">
        <v>44876</v>
      </c>
      <c r="G62" s="6">
        <v>44879</v>
      </c>
      <c r="H62" s="4">
        <v>1</v>
      </c>
      <c r="I62" s="4">
        <v>3</v>
      </c>
      <c r="J62" s="4">
        <v>3</v>
      </c>
      <c r="K62" s="4" t="s">
        <v>30</v>
      </c>
      <c r="L62" s="4">
        <v>873</v>
      </c>
      <c r="M62" s="4">
        <v>873</v>
      </c>
      <c r="N62" s="4" t="s">
        <v>354</v>
      </c>
      <c r="O62" s="4" t="s">
        <v>32</v>
      </c>
      <c r="P62" s="4" t="s">
        <v>33</v>
      </c>
      <c r="Q62" s="4">
        <v>0</v>
      </c>
      <c r="R62" s="7">
        <v>44875</v>
      </c>
      <c r="S62" s="6">
        <v>44882</v>
      </c>
      <c r="T62" s="4" t="s">
        <v>34</v>
      </c>
      <c r="U62" s="4">
        <v>873</v>
      </c>
      <c r="V62" s="4">
        <v>0</v>
      </c>
      <c r="W62" s="4">
        <v>0</v>
      </c>
      <c r="X62" s="4" t="s">
        <v>355</v>
      </c>
      <c r="Y62" s="4" t="s">
        <v>356</v>
      </c>
    </row>
    <row r="63" s="4" customFormat="1" spans="1:26">
      <c r="A63" s="4" t="s">
        <v>357</v>
      </c>
      <c r="B63" s="4" t="s">
        <v>26</v>
      </c>
      <c r="C63" s="4" t="s">
        <v>27</v>
      </c>
      <c r="D63" s="4" t="s">
        <v>147</v>
      </c>
      <c r="E63" s="4" t="s">
        <v>358</v>
      </c>
      <c r="F63" s="6">
        <v>44876</v>
      </c>
      <c r="G63" s="6">
        <v>44879</v>
      </c>
      <c r="H63" s="4">
        <v>1</v>
      </c>
      <c r="I63" s="4">
        <v>3</v>
      </c>
      <c r="J63" s="4">
        <v>3</v>
      </c>
      <c r="K63" s="4" t="s">
        <v>30</v>
      </c>
      <c r="L63" s="4">
        <v>1619</v>
      </c>
      <c r="M63" s="4">
        <v>1619</v>
      </c>
      <c r="N63" s="4" t="s">
        <v>359</v>
      </c>
      <c r="O63" s="4" t="s">
        <v>32</v>
      </c>
      <c r="P63" s="4" t="s">
        <v>33</v>
      </c>
      <c r="Q63" s="4">
        <v>0</v>
      </c>
      <c r="R63" s="7">
        <v>44875</v>
      </c>
      <c r="S63" s="6">
        <v>44882</v>
      </c>
      <c r="T63" s="4" t="s">
        <v>34</v>
      </c>
      <c r="U63" s="4">
        <v>1619</v>
      </c>
      <c r="V63" s="4">
        <v>0</v>
      </c>
      <c r="W63" s="4">
        <v>0</v>
      </c>
      <c r="X63" s="4" t="s">
        <v>360</v>
      </c>
      <c r="Y63" s="4">
        <v>227840106</v>
      </c>
      <c r="Z63" s="4" t="s">
        <v>361</v>
      </c>
    </row>
    <row r="64" s="4" customFormat="1" spans="1:25">
      <c r="A64" s="4" t="s">
        <v>362</v>
      </c>
      <c r="B64" s="4" t="s">
        <v>26</v>
      </c>
      <c r="C64" s="4" t="s">
        <v>27</v>
      </c>
      <c r="D64" s="4" t="s">
        <v>363</v>
      </c>
      <c r="E64" s="4" t="s">
        <v>364</v>
      </c>
      <c r="F64" s="6">
        <v>44877</v>
      </c>
      <c r="G64" s="6">
        <v>44879</v>
      </c>
      <c r="H64" s="4">
        <v>1</v>
      </c>
      <c r="I64" s="4">
        <v>2</v>
      </c>
      <c r="J64" s="4">
        <v>2</v>
      </c>
      <c r="K64" s="4" t="s">
        <v>30</v>
      </c>
      <c r="L64" s="4">
        <v>402</v>
      </c>
      <c r="M64" s="4">
        <v>402</v>
      </c>
      <c r="N64" s="4" t="s">
        <v>365</v>
      </c>
      <c r="O64" s="4" t="s">
        <v>32</v>
      </c>
      <c r="P64" s="4" t="s">
        <v>33</v>
      </c>
      <c r="Q64" s="4">
        <v>0</v>
      </c>
      <c r="R64" s="7">
        <v>44875</v>
      </c>
      <c r="S64" s="6">
        <v>44882</v>
      </c>
      <c r="T64" s="4" t="s">
        <v>34</v>
      </c>
      <c r="U64" s="4">
        <v>402</v>
      </c>
      <c r="V64" s="4">
        <v>0</v>
      </c>
      <c r="W64" s="4">
        <v>0</v>
      </c>
      <c r="X64" s="4" t="s">
        <v>366</v>
      </c>
      <c r="Y64" s="4" t="s">
        <v>367</v>
      </c>
    </row>
    <row r="65" s="4" customFormat="1" spans="1:25">
      <c r="A65" s="4" t="s">
        <v>368</v>
      </c>
      <c r="B65" s="4" t="s">
        <v>26</v>
      </c>
      <c r="C65" s="4" t="s">
        <v>27</v>
      </c>
      <c r="D65" s="4" t="s">
        <v>369</v>
      </c>
      <c r="E65" s="4" t="s">
        <v>370</v>
      </c>
      <c r="F65" s="6">
        <v>44878</v>
      </c>
      <c r="G65" s="6">
        <v>44879</v>
      </c>
      <c r="H65" s="4">
        <v>1</v>
      </c>
      <c r="I65" s="4">
        <v>1</v>
      </c>
      <c r="J65" s="4">
        <v>1</v>
      </c>
      <c r="K65" s="4" t="s">
        <v>30</v>
      </c>
      <c r="L65" s="4">
        <v>382</v>
      </c>
      <c r="M65" s="4">
        <v>382</v>
      </c>
      <c r="N65" s="4" t="s">
        <v>371</v>
      </c>
      <c r="O65" s="4" t="s">
        <v>32</v>
      </c>
      <c r="P65" s="4" t="s">
        <v>33</v>
      </c>
      <c r="Q65" s="4">
        <v>0</v>
      </c>
      <c r="R65" s="7">
        <v>44875</v>
      </c>
      <c r="S65" s="6">
        <v>44882</v>
      </c>
      <c r="T65" s="4" t="s">
        <v>34</v>
      </c>
      <c r="U65" s="4">
        <v>382</v>
      </c>
      <c r="V65" s="4">
        <v>0</v>
      </c>
      <c r="W65" s="4">
        <v>0</v>
      </c>
      <c r="X65" s="4" t="s">
        <v>372</v>
      </c>
      <c r="Y65" s="4" t="s">
        <v>373</v>
      </c>
    </row>
    <row r="66" s="4" customFormat="1" spans="1:25">
      <c r="A66" s="4" t="s">
        <v>374</v>
      </c>
      <c r="B66" s="4" t="s">
        <v>26</v>
      </c>
      <c r="C66" s="4" t="s">
        <v>27</v>
      </c>
      <c r="D66" s="4" t="s">
        <v>363</v>
      </c>
      <c r="E66" s="4" t="s">
        <v>364</v>
      </c>
      <c r="F66" s="6">
        <v>44877</v>
      </c>
      <c r="G66" s="6">
        <v>44879</v>
      </c>
      <c r="H66" s="4">
        <v>1</v>
      </c>
      <c r="I66" s="4">
        <v>2</v>
      </c>
      <c r="J66" s="4">
        <v>2</v>
      </c>
      <c r="K66" s="4" t="s">
        <v>30</v>
      </c>
      <c r="L66" s="4">
        <v>402</v>
      </c>
      <c r="M66" s="4">
        <v>402</v>
      </c>
      <c r="N66" s="4" t="s">
        <v>365</v>
      </c>
      <c r="O66" s="4" t="s">
        <v>32</v>
      </c>
      <c r="P66" s="4" t="s">
        <v>33</v>
      </c>
      <c r="Q66" s="4">
        <v>0</v>
      </c>
      <c r="R66" s="7">
        <v>44875</v>
      </c>
      <c r="S66" s="6">
        <v>44882</v>
      </c>
      <c r="T66" s="4" t="s">
        <v>34</v>
      </c>
      <c r="U66" s="4">
        <v>402</v>
      </c>
      <c r="V66" s="4">
        <v>0</v>
      </c>
      <c r="W66" s="4">
        <v>0</v>
      </c>
      <c r="X66" s="4" t="s">
        <v>375</v>
      </c>
      <c r="Y66" s="4" t="s">
        <v>376</v>
      </c>
    </row>
    <row r="67" s="4" customFormat="1" spans="1:25">
      <c r="A67" s="4" t="s">
        <v>377</v>
      </c>
      <c r="B67" s="4" t="s">
        <v>26</v>
      </c>
      <c r="C67" s="4" t="s">
        <v>27</v>
      </c>
      <c r="D67" s="4" t="s">
        <v>378</v>
      </c>
      <c r="E67" s="4" t="s">
        <v>379</v>
      </c>
      <c r="F67" s="6">
        <v>44878</v>
      </c>
      <c r="G67" s="6">
        <v>44879</v>
      </c>
      <c r="H67" s="4">
        <v>1</v>
      </c>
      <c r="I67" s="4">
        <v>1</v>
      </c>
      <c r="J67" s="4">
        <v>1</v>
      </c>
      <c r="K67" s="4" t="s">
        <v>30</v>
      </c>
      <c r="L67" s="4">
        <v>317</v>
      </c>
      <c r="M67" s="4">
        <v>317</v>
      </c>
      <c r="N67" s="4" t="s">
        <v>380</v>
      </c>
      <c r="O67" s="4" t="s">
        <v>32</v>
      </c>
      <c r="P67" s="4" t="s">
        <v>33</v>
      </c>
      <c r="Q67" s="4">
        <v>0</v>
      </c>
      <c r="R67" s="7">
        <v>44875</v>
      </c>
      <c r="S67" s="6">
        <v>44882</v>
      </c>
      <c r="T67" s="4" t="s">
        <v>34</v>
      </c>
      <c r="U67" s="4">
        <v>317</v>
      </c>
      <c r="V67" s="4">
        <v>0</v>
      </c>
      <c r="W67" s="4">
        <v>0</v>
      </c>
      <c r="X67" s="4" t="s">
        <v>381</v>
      </c>
      <c r="Y67" s="4" t="s">
        <v>382</v>
      </c>
    </row>
    <row r="68" s="4" customFormat="1" spans="1:25">
      <c r="A68" s="4" t="s">
        <v>383</v>
      </c>
      <c r="B68" s="4" t="s">
        <v>26</v>
      </c>
      <c r="C68" s="4" t="s">
        <v>27</v>
      </c>
      <c r="D68" s="4" t="s">
        <v>384</v>
      </c>
      <c r="E68" s="4" t="s">
        <v>385</v>
      </c>
      <c r="F68" s="6">
        <v>44878</v>
      </c>
      <c r="G68" s="6">
        <v>44879</v>
      </c>
      <c r="H68" s="4">
        <v>1</v>
      </c>
      <c r="I68" s="4">
        <v>1</v>
      </c>
      <c r="J68" s="4">
        <v>1</v>
      </c>
      <c r="K68" s="4" t="s">
        <v>30</v>
      </c>
      <c r="L68" s="4">
        <v>220</v>
      </c>
      <c r="M68" s="4">
        <v>220</v>
      </c>
      <c r="N68" s="4" t="s">
        <v>386</v>
      </c>
      <c r="O68" s="4" t="s">
        <v>32</v>
      </c>
      <c r="P68" s="4" t="s">
        <v>33</v>
      </c>
      <c r="Q68" s="4">
        <v>0</v>
      </c>
      <c r="R68" s="7">
        <v>44875</v>
      </c>
      <c r="S68" s="6">
        <v>44882</v>
      </c>
      <c r="T68" s="4" t="s">
        <v>34</v>
      </c>
      <c r="U68" s="4">
        <v>220</v>
      </c>
      <c r="V68" s="4">
        <v>0</v>
      </c>
      <c r="W68" s="4">
        <v>0</v>
      </c>
      <c r="X68" s="4" t="s">
        <v>387</v>
      </c>
      <c r="Y68" s="4" t="s">
        <v>388</v>
      </c>
    </row>
    <row r="69" s="4" customFormat="1" spans="1:25">
      <c r="A69" s="4" t="s">
        <v>389</v>
      </c>
      <c r="B69" s="4" t="s">
        <v>26</v>
      </c>
      <c r="C69" s="4" t="s">
        <v>27</v>
      </c>
      <c r="D69" s="4" t="s">
        <v>390</v>
      </c>
      <c r="E69" s="4" t="s">
        <v>364</v>
      </c>
      <c r="F69" s="6">
        <v>44875</v>
      </c>
      <c r="G69" s="6">
        <v>44879</v>
      </c>
      <c r="H69" s="4">
        <v>1</v>
      </c>
      <c r="I69" s="4">
        <v>4</v>
      </c>
      <c r="J69" s="4">
        <v>4</v>
      </c>
      <c r="K69" s="4" t="s">
        <v>30</v>
      </c>
      <c r="L69" s="4">
        <v>640</v>
      </c>
      <c r="M69" s="4">
        <v>640</v>
      </c>
      <c r="N69" s="4" t="s">
        <v>391</v>
      </c>
      <c r="O69" s="4" t="s">
        <v>32</v>
      </c>
      <c r="P69" s="4" t="s">
        <v>33</v>
      </c>
      <c r="Q69" s="4">
        <v>0</v>
      </c>
      <c r="R69" s="7">
        <v>44875</v>
      </c>
      <c r="S69" s="6">
        <v>44882</v>
      </c>
      <c r="T69" s="4" t="s">
        <v>34</v>
      </c>
      <c r="U69" s="4">
        <v>640</v>
      </c>
      <c r="V69" s="4">
        <v>0</v>
      </c>
      <c r="W69" s="4">
        <v>0</v>
      </c>
      <c r="X69" s="4" t="s">
        <v>392</v>
      </c>
      <c r="Y69" s="4" t="s">
        <v>108</v>
      </c>
    </row>
    <row r="70" s="4" customFormat="1" spans="1:25">
      <c r="A70" s="4" t="s">
        <v>393</v>
      </c>
      <c r="B70" s="4" t="s">
        <v>26</v>
      </c>
      <c r="C70" s="4" t="s">
        <v>27</v>
      </c>
      <c r="D70" s="4" t="s">
        <v>286</v>
      </c>
      <c r="E70" s="4" t="s">
        <v>394</v>
      </c>
      <c r="F70" s="6">
        <v>44878</v>
      </c>
      <c r="G70" s="6">
        <v>44879</v>
      </c>
      <c r="H70" s="4">
        <v>2</v>
      </c>
      <c r="I70" s="4">
        <v>1</v>
      </c>
      <c r="J70" s="4">
        <v>2</v>
      </c>
      <c r="K70" s="4" t="s">
        <v>30</v>
      </c>
      <c r="L70" s="4">
        <v>1078</v>
      </c>
      <c r="M70" s="4">
        <v>1078</v>
      </c>
      <c r="N70" s="4" t="s">
        <v>395</v>
      </c>
      <c r="O70" s="4" t="s">
        <v>32</v>
      </c>
      <c r="P70" s="4" t="s">
        <v>33</v>
      </c>
      <c r="Q70" s="4">
        <v>0</v>
      </c>
      <c r="R70" s="7">
        <v>44875</v>
      </c>
      <c r="S70" s="6">
        <v>44882</v>
      </c>
      <c r="T70" s="4" t="s">
        <v>34</v>
      </c>
      <c r="U70" s="4">
        <v>1078</v>
      </c>
      <c r="V70" s="4">
        <v>0</v>
      </c>
      <c r="W70" s="4">
        <v>0</v>
      </c>
      <c r="X70" s="4" t="s">
        <v>396</v>
      </c>
      <c r="Y70" s="4" t="s">
        <v>397</v>
      </c>
    </row>
    <row r="71" s="4" customFormat="1" spans="1:25">
      <c r="A71" s="4" t="s">
        <v>398</v>
      </c>
      <c r="B71" s="4" t="s">
        <v>26</v>
      </c>
      <c r="C71" s="4" t="s">
        <v>27</v>
      </c>
      <c r="D71" s="4" t="s">
        <v>399</v>
      </c>
      <c r="E71" s="4" t="s">
        <v>400</v>
      </c>
      <c r="F71" s="6">
        <v>44875</v>
      </c>
      <c r="G71" s="6">
        <v>44879</v>
      </c>
      <c r="H71" s="4">
        <v>1</v>
      </c>
      <c r="I71" s="4">
        <v>4</v>
      </c>
      <c r="J71" s="4">
        <v>4</v>
      </c>
      <c r="K71" s="4" t="s">
        <v>30</v>
      </c>
      <c r="L71" s="4">
        <v>1040</v>
      </c>
      <c r="M71" s="4">
        <v>1040</v>
      </c>
      <c r="N71" s="4" t="s">
        <v>401</v>
      </c>
      <c r="O71" s="4" t="s">
        <v>32</v>
      </c>
      <c r="P71" s="4" t="s">
        <v>33</v>
      </c>
      <c r="Q71" s="4">
        <v>0</v>
      </c>
      <c r="R71" s="7">
        <v>44875</v>
      </c>
      <c r="S71" s="6">
        <v>44882</v>
      </c>
      <c r="T71" s="4" t="s">
        <v>34</v>
      </c>
      <c r="U71" s="4">
        <v>1040</v>
      </c>
      <c r="V71" s="4">
        <v>0</v>
      </c>
      <c r="W71" s="4">
        <v>0</v>
      </c>
      <c r="X71" s="4" t="s">
        <v>402</v>
      </c>
      <c r="Y71" s="4" t="s">
        <v>403</v>
      </c>
    </row>
    <row r="72" s="4" customFormat="1" spans="1:25">
      <c r="A72" s="4" t="s">
        <v>404</v>
      </c>
      <c r="B72" s="4" t="s">
        <v>26</v>
      </c>
      <c r="C72" s="4" t="s">
        <v>27</v>
      </c>
      <c r="D72" s="4" t="s">
        <v>405</v>
      </c>
      <c r="E72" s="4" t="s">
        <v>364</v>
      </c>
      <c r="F72" s="6">
        <v>44876</v>
      </c>
      <c r="G72" s="6">
        <v>44879</v>
      </c>
      <c r="H72" s="4">
        <v>1</v>
      </c>
      <c r="I72" s="4">
        <v>3</v>
      </c>
      <c r="J72" s="4">
        <v>3</v>
      </c>
      <c r="K72" s="4" t="s">
        <v>30</v>
      </c>
      <c r="L72" s="4">
        <v>474</v>
      </c>
      <c r="M72" s="4">
        <v>474</v>
      </c>
      <c r="N72" s="4" t="s">
        <v>406</v>
      </c>
      <c r="O72" s="4" t="s">
        <v>32</v>
      </c>
      <c r="P72" s="4" t="s">
        <v>33</v>
      </c>
      <c r="Q72" s="4">
        <v>0</v>
      </c>
      <c r="R72" s="7">
        <v>44875</v>
      </c>
      <c r="S72" s="6">
        <v>44882</v>
      </c>
      <c r="T72" s="4" t="s">
        <v>34</v>
      </c>
      <c r="U72" s="4">
        <v>474</v>
      </c>
      <c r="V72" s="4">
        <v>0</v>
      </c>
      <c r="W72" s="4">
        <v>0</v>
      </c>
      <c r="X72" s="4" t="s">
        <v>407</v>
      </c>
      <c r="Y72" s="4" t="s">
        <v>408</v>
      </c>
    </row>
    <row r="73" s="4" customFormat="1" spans="1:25">
      <c r="A73" s="4" t="s">
        <v>409</v>
      </c>
      <c r="B73" s="4" t="s">
        <v>26</v>
      </c>
      <c r="C73" s="4" t="s">
        <v>27</v>
      </c>
      <c r="D73" s="4" t="s">
        <v>286</v>
      </c>
      <c r="E73" s="4" t="s">
        <v>394</v>
      </c>
      <c r="F73" s="6">
        <v>44878</v>
      </c>
      <c r="G73" s="6">
        <v>44879</v>
      </c>
      <c r="H73" s="4">
        <v>1</v>
      </c>
      <c r="I73" s="4">
        <v>1</v>
      </c>
      <c r="J73" s="4">
        <v>1</v>
      </c>
      <c r="K73" s="4" t="s">
        <v>30</v>
      </c>
      <c r="L73" s="4">
        <v>539</v>
      </c>
      <c r="M73" s="4">
        <v>539</v>
      </c>
      <c r="N73" s="4" t="s">
        <v>410</v>
      </c>
      <c r="O73" s="4" t="s">
        <v>32</v>
      </c>
      <c r="P73" s="4" t="s">
        <v>33</v>
      </c>
      <c r="Q73" s="4">
        <v>0</v>
      </c>
      <c r="R73" s="7">
        <v>44875</v>
      </c>
      <c r="S73" s="6">
        <v>44882</v>
      </c>
      <c r="T73" s="4" t="s">
        <v>34</v>
      </c>
      <c r="U73" s="4">
        <v>539</v>
      </c>
      <c r="V73" s="4">
        <v>0</v>
      </c>
      <c r="W73" s="4">
        <v>0</v>
      </c>
      <c r="X73" s="4" t="s">
        <v>411</v>
      </c>
      <c r="Y73" s="4" t="s">
        <v>412</v>
      </c>
    </row>
    <row r="74" s="4" customFormat="1" spans="1:25">
      <c r="A74" s="4" t="s">
        <v>413</v>
      </c>
      <c r="B74" s="4" t="s">
        <v>26</v>
      </c>
      <c r="C74" s="4" t="s">
        <v>27</v>
      </c>
      <c r="D74" s="4" t="s">
        <v>414</v>
      </c>
      <c r="E74" s="4" t="s">
        <v>415</v>
      </c>
      <c r="F74" s="6">
        <v>44877</v>
      </c>
      <c r="G74" s="6">
        <v>44879</v>
      </c>
      <c r="H74" s="4">
        <v>1</v>
      </c>
      <c r="I74" s="4">
        <v>2</v>
      </c>
      <c r="J74" s="4">
        <v>2</v>
      </c>
      <c r="K74" s="4" t="s">
        <v>30</v>
      </c>
      <c r="L74" s="4">
        <v>3000</v>
      </c>
      <c r="M74" s="4">
        <v>3000</v>
      </c>
      <c r="N74" s="4" t="s">
        <v>416</v>
      </c>
      <c r="O74" s="4" t="s">
        <v>32</v>
      </c>
      <c r="P74" s="4" t="s">
        <v>33</v>
      </c>
      <c r="Q74" s="4">
        <v>0</v>
      </c>
      <c r="R74" s="7">
        <v>44875</v>
      </c>
      <c r="S74" s="6">
        <v>44882</v>
      </c>
      <c r="T74" s="4" t="s">
        <v>34</v>
      </c>
      <c r="U74" s="4">
        <v>3000</v>
      </c>
      <c r="V74" s="4">
        <v>0</v>
      </c>
      <c r="W74" s="4">
        <v>0</v>
      </c>
      <c r="X74" s="4" t="s">
        <v>417</v>
      </c>
      <c r="Y74" s="4" t="s">
        <v>132</v>
      </c>
    </row>
    <row r="75" s="4" customFormat="1" spans="1:25">
      <c r="A75" s="4" t="s">
        <v>418</v>
      </c>
      <c r="B75" s="4" t="s">
        <v>26</v>
      </c>
      <c r="C75" s="4" t="s">
        <v>27</v>
      </c>
      <c r="D75" s="4" t="s">
        <v>419</v>
      </c>
      <c r="E75" s="4" t="s">
        <v>420</v>
      </c>
      <c r="F75" s="6">
        <v>44876</v>
      </c>
      <c r="G75" s="6">
        <v>44879</v>
      </c>
      <c r="H75" s="4">
        <v>1</v>
      </c>
      <c r="I75" s="4">
        <v>3</v>
      </c>
      <c r="J75" s="4">
        <v>3</v>
      </c>
      <c r="K75" s="4" t="s">
        <v>30</v>
      </c>
      <c r="L75" s="4">
        <v>1857</v>
      </c>
      <c r="M75" s="4">
        <v>1857</v>
      </c>
      <c r="N75" s="4" t="s">
        <v>421</v>
      </c>
      <c r="O75" s="4" t="s">
        <v>32</v>
      </c>
      <c r="P75" s="4" t="s">
        <v>33</v>
      </c>
      <c r="Q75" s="4">
        <v>0</v>
      </c>
      <c r="R75" s="7">
        <v>44876</v>
      </c>
      <c r="S75" s="6">
        <v>44882</v>
      </c>
      <c r="T75" s="4" t="s">
        <v>34</v>
      </c>
      <c r="U75" s="4">
        <v>1857</v>
      </c>
      <c r="V75" s="4">
        <v>0</v>
      </c>
      <c r="W75" s="4">
        <v>0</v>
      </c>
      <c r="X75" s="4" t="s">
        <v>422</v>
      </c>
      <c r="Y75" s="4" t="s">
        <v>423</v>
      </c>
    </row>
    <row r="76" s="4" customFormat="1" spans="1:25">
      <c r="A76" s="4" t="s">
        <v>424</v>
      </c>
      <c r="B76" s="4" t="s">
        <v>26</v>
      </c>
      <c r="C76" s="4" t="s">
        <v>27</v>
      </c>
      <c r="D76" s="4" t="s">
        <v>425</v>
      </c>
      <c r="E76" s="4" t="s">
        <v>426</v>
      </c>
      <c r="F76" s="6">
        <v>44877</v>
      </c>
      <c r="G76" s="6">
        <v>44879</v>
      </c>
      <c r="H76" s="4">
        <v>1</v>
      </c>
      <c r="I76" s="4">
        <v>2</v>
      </c>
      <c r="J76" s="4">
        <v>2</v>
      </c>
      <c r="K76" s="4" t="s">
        <v>30</v>
      </c>
      <c r="L76" s="4">
        <v>1214</v>
      </c>
      <c r="M76" s="4">
        <v>1214</v>
      </c>
      <c r="N76" s="4" t="s">
        <v>427</v>
      </c>
      <c r="O76" s="4" t="s">
        <v>32</v>
      </c>
      <c r="P76" s="4" t="s">
        <v>33</v>
      </c>
      <c r="Q76" s="4">
        <v>0</v>
      </c>
      <c r="R76" s="7">
        <v>44876</v>
      </c>
      <c r="S76" s="6">
        <v>44882</v>
      </c>
      <c r="T76" s="4" t="s">
        <v>34</v>
      </c>
      <c r="U76" s="4">
        <v>1214</v>
      </c>
      <c r="V76" s="4">
        <v>0</v>
      </c>
      <c r="W76" s="4">
        <v>0</v>
      </c>
      <c r="X76" s="4" t="s">
        <v>428</v>
      </c>
      <c r="Y76" s="4" t="s">
        <v>429</v>
      </c>
    </row>
    <row r="77" s="4" customFormat="1" spans="1:25">
      <c r="A77" s="4" t="s">
        <v>430</v>
      </c>
      <c r="B77" s="4" t="s">
        <v>26</v>
      </c>
      <c r="C77" s="4" t="s">
        <v>27</v>
      </c>
      <c r="D77" s="4" t="s">
        <v>431</v>
      </c>
      <c r="E77" s="4" t="s">
        <v>432</v>
      </c>
      <c r="F77" s="6">
        <v>44877</v>
      </c>
      <c r="G77" s="6">
        <v>44879</v>
      </c>
      <c r="H77" s="4">
        <v>1</v>
      </c>
      <c r="I77" s="4">
        <v>2</v>
      </c>
      <c r="J77" s="4">
        <v>2</v>
      </c>
      <c r="K77" s="4" t="s">
        <v>30</v>
      </c>
      <c r="L77" s="4">
        <v>406</v>
      </c>
      <c r="M77" s="4">
        <v>406</v>
      </c>
      <c r="N77" s="4" t="s">
        <v>433</v>
      </c>
      <c r="O77" s="4" t="s">
        <v>32</v>
      </c>
      <c r="P77" s="4" t="s">
        <v>33</v>
      </c>
      <c r="Q77" s="4">
        <v>0</v>
      </c>
      <c r="R77" s="7">
        <v>44876</v>
      </c>
      <c r="S77" s="6">
        <v>44882</v>
      </c>
      <c r="T77" s="4" t="s">
        <v>34</v>
      </c>
      <c r="U77" s="4">
        <v>406</v>
      </c>
      <c r="V77" s="4">
        <v>0</v>
      </c>
      <c r="W77" s="4">
        <v>0</v>
      </c>
      <c r="X77" s="4" t="s">
        <v>434</v>
      </c>
      <c r="Y77" s="4" t="s">
        <v>435</v>
      </c>
    </row>
    <row r="78" s="4" customFormat="1" spans="1:25">
      <c r="A78" s="4" t="s">
        <v>436</v>
      </c>
      <c r="B78" s="4" t="s">
        <v>26</v>
      </c>
      <c r="C78" s="4" t="s">
        <v>27</v>
      </c>
      <c r="D78" s="4" t="s">
        <v>437</v>
      </c>
      <c r="E78" s="4" t="s">
        <v>438</v>
      </c>
      <c r="F78" s="6">
        <v>44876</v>
      </c>
      <c r="G78" s="6">
        <v>44879</v>
      </c>
      <c r="H78" s="4">
        <v>1</v>
      </c>
      <c r="I78" s="4">
        <v>3</v>
      </c>
      <c r="J78" s="4">
        <v>3</v>
      </c>
      <c r="K78" s="4" t="s">
        <v>30</v>
      </c>
      <c r="L78" s="4">
        <v>837</v>
      </c>
      <c r="M78" s="4">
        <v>837</v>
      </c>
      <c r="N78" s="4" t="s">
        <v>439</v>
      </c>
      <c r="O78" s="4" t="s">
        <v>32</v>
      </c>
      <c r="P78" s="4" t="s">
        <v>33</v>
      </c>
      <c r="Q78" s="4">
        <v>0</v>
      </c>
      <c r="R78" s="7">
        <v>44876</v>
      </c>
      <c r="S78" s="6">
        <v>44882</v>
      </c>
      <c r="T78" s="4" t="s">
        <v>34</v>
      </c>
      <c r="U78" s="4">
        <v>837</v>
      </c>
      <c r="V78" s="4">
        <v>0</v>
      </c>
      <c r="W78" s="4">
        <v>0</v>
      </c>
      <c r="X78" s="4" t="s">
        <v>440</v>
      </c>
      <c r="Y78" s="4" t="s">
        <v>132</v>
      </c>
    </row>
    <row r="79" s="4" customFormat="1" spans="1:25">
      <c r="A79" s="4" t="s">
        <v>441</v>
      </c>
      <c r="B79" s="4" t="s">
        <v>26</v>
      </c>
      <c r="C79" s="4" t="s">
        <v>27</v>
      </c>
      <c r="D79" s="4" t="s">
        <v>405</v>
      </c>
      <c r="E79" s="4" t="s">
        <v>364</v>
      </c>
      <c r="F79" s="6">
        <v>44876</v>
      </c>
      <c r="G79" s="6">
        <v>44879</v>
      </c>
      <c r="H79" s="4">
        <v>1</v>
      </c>
      <c r="I79" s="4">
        <v>3</v>
      </c>
      <c r="J79" s="4">
        <v>3</v>
      </c>
      <c r="K79" s="4" t="s">
        <v>30</v>
      </c>
      <c r="L79" s="4">
        <v>474</v>
      </c>
      <c r="M79" s="4">
        <v>474</v>
      </c>
      <c r="N79" s="4" t="s">
        <v>442</v>
      </c>
      <c r="O79" s="4" t="s">
        <v>32</v>
      </c>
      <c r="P79" s="4" t="s">
        <v>33</v>
      </c>
      <c r="Q79" s="4">
        <v>0</v>
      </c>
      <c r="R79" s="7">
        <v>44876</v>
      </c>
      <c r="S79" s="6">
        <v>44882</v>
      </c>
      <c r="T79" s="4" t="s">
        <v>34</v>
      </c>
      <c r="U79" s="4">
        <v>474</v>
      </c>
      <c r="V79" s="4">
        <v>0</v>
      </c>
      <c r="W79" s="4">
        <v>0</v>
      </c>
      <c r="X79" s="4" t="s">
        <v>443</v>
      </c>
      <c r="Y79" s="4" t="s">
        <v>132</v>
      </c>
    </row>
    <row r="80" s="4" customFormat="1" spans="1:25">
      <c r="A80" s="4" t="s">
        <v>441</v>
      </c>
      <c r="B80" s="4" t="s">
        <v>26</v>
      </c>
      <c r="C80" s="4" t="s">
        <v>133</v>
      </c>
      <c r="D80" s="4" t="s">
        <v>405</v>
      </c>
      <c r="E80" s="4" t="s">
        <v>364</v>
      </c>
      <c r="F80" s="6">
        <v>44876</v>
      </c>
      <c r="G80" s="6">
        <v>44879</v>
      </c>
      <c r="H80" s="4">
        <v>1</v>
      </c>
      <c r="I80" s="4">
        <v>3</v>
      </c>
      <c r="J80" s="4">
        <v>3</v>
      </c>
      <c r="K80" s="4" t="s">
        <v>30</v>
      </c>
      <c r="L80" s="4">
        <v>-474</v>
      </c>
      <c r="M80" s="4">
        <v>-474</v>
      </c>
      <c r="N80" s="4" t="s">
        <v>442</v>
      </c>
      <c r="O80" s="4" t="s">
        <v>32</v>
      </c>
      <c r="P80" s="4" t="s">
        <v>33</v>
      </c>
      <c r="Q80" s="4">
        <v>0</v>
      </c>
      <c r="R80" s="7">
        <v>44876</v>
      </c>
      <c r="S80" s="6">
        <v>44882</v>
      </c>
      <c r="T80" s="4" t="s">
        <v>34</v>
      </c>
      <c r="U80" s="4">
        <v>-474</v>
      </c>
      <c r="V80" s="4">
        <v>0</v>
      </c>
      <c r="W80" s="4">
        <v>0</v>
      </c>
      <c r="X80" s="4" t="s">
        <v>443</v>
      </c>
      <c r="Y80" s="4" t="s">
        <v>132</v>
      </c>
    </row>
    <row r="81" s="4" customFormat="1" spans="1:25">
      <c r="A81" s="4" t="s">
        <v>444</v>
      </c>
      <c r="B81" s="4" t="s">
        <v>26</v>
      </c>
      <c r="C81" s="4" t="s">
        <v>27</v>
      </c>
      <c r="D81" s="4" t="s">
        <v>445</v>
      </c>
      <c r="E81" s="4" t="s">
        <v>446</v>
      </c>
      <c r="F81" s="6">
        <v>44878</v>
      </c>
      <c r="G81" s="6">
        <v>44879</v>
      </c>
      <c r="H81" s="4">
        <v>1</v>
      </c>
      <c r="I81" s="4">
        <v>1</v>
      </c>
      <c r="J81" s="4">
        <v>1</v>
      </c>
      <c r="K81" s="4" t="s">
        <v>30</v>
      </c>
      <c r="L81" s="4">
        <v>571</v>
      </c>
      <c r="M81" s="4">
        <v>571</v>
      </c>
      <c r="N81" s="4" t="s">
        <v>447</v>
      </c>
      <c r="O81" s="4" t="s">
        <v>32</v>
      </c>
      <c r="P81" s="4" t="s">
        <v>33</v>
      </c>
      <c r="Q81" s="4">
        <v>0</v>
      </c>
      <c r="R81" s="7">
        <v>44876</v>
      </c>
      <c r="S81" s="6">
        <v>44882</v>
      </c>
      <c r="T81" s="4" t="s">
        <v>34</v>
      </c>
      <c r="U81" s="4">
        <v>571</v>
      </c>
      <c r="V81" s="4">
        <v>0</v>
      </c>
      <c r="W81" s="4">
        <v>0</v>
      </c>
      <c r="X81" s="4" t="s">
        <v>448</v>
      </c>
      <c r="Y81" s="4" t="s">
        <v>449</v>
      </c>
    </row>
    <row r="82" s="4" customFormat="1" spans="1:25">
      <c r="A82" s="4" t="s">
        <v>436</v>
      </c>
      <c r="B82" s="4" t="s">
        <v>26</v>
      </c>
      <c r="C82" s="4" t="s">
        <v>133</v>
      </c>
      <c r="D82" s="4" t="s">
        <v>437</v>
      </c>
      <c r="E82" s="4" t="s">
        <v>438</v>
      </c>
      <c r="F82" s="6">
        <v>44876</v>
      </c>
      <c r="G82" s="6">
        <v>44879</v>
      </c>
      <c r="H82" s="4">
        <v>1</v>
      </c>
      <c r="I82" s="4">
        <v>3</v>
      </c>
      <c r="J82" s="4">
        <v>3</v>
      </c>
      <c r="K82" s="4" t="s">
        <v>30</v>
      </c>
      <c r="L82" s="4">
        <v>-837</v>
      </c>
      <c r="M82" s="4">
        <v>-837</v>
      </c>
      <c r="N82" s="4" t="s">
        <v>439</v>
      </c>
      <c r="O82" s="4" t="s">
        <v>32</v>
      </c>
      <c r="P82" s="4" t="s">
        <v>33</v>
      </c>
      <c r="Q82" s="4">
        <v>0</v>
      </c>
      <c r="R82" s="7">
        <v>44876</v>
      </c>
      <c r="S82" s="6">
        <v>44882</v>
      </c>
      <c r="T82" s="4" t="s">
        <v>34</v>
      </c>
      <c r="U82" s="4">
        <v>-837</v>
      </c>
      <c r="V82" s="4">
        <v>0</v>
      </c>
      <c r="W82" s="4">
        <v>0</v>
      </c>
      <c r="X82" s="4" t="s">
        <v>440</v>
      </c>
      <c r="Y82" s="4" t="s">
        <v>132</v>
      </c>
    </row>
    <row r="83" s="4" customFormat="1" spans="1:25">
      <c r="A83" s="4" t="s">
        <v>413</v>
      </c>
      <c r="B83" s="4" t="s">
        <v>26</v>
      </c>
      <c r="C83" s="4" t="s">
        <v>133</v>
      </c>
      <c r="D83" s="4" t="s">
        <v>414</v>
      </c>
      <c r="E83" s="4" t="s">
        <v>415</v>
      </c>
      <c r="F83" s="6">
        <v>44877</v>
      </c>
      <c r="G83" s="6">
        <v>44879</v>
      </c>
      <c r="H83" s="4">
        <v>1</v>
      </c>
      <c r="I83" s="4">
        <v>2</v>
      </c>
      <c r="J83" s="4">
        <v>2</v>
      </c>
      <c r="K83" s="4" t="s">
        <v>30</v>
      </c>
      <c r="L83" s="4">
        <v>-3000</v>
      </c>
      <c r="M83" s="4">
        <v>-3000</v>
      </c>
      <c r="N83" s="4" t="s">
        <v>416</v>
      </c>
      <c r="O83" s="4" t="s">
        <v>32</v>
      </c>
      <c r="P83" s="4" t="s">
        <v>33</v>
      </c>
      <c r="Q83" s="4">
        <v>0</v>
      </c>
      <c r="R83" s="7">
        <v>44875</v>
      </c>
      <c r="S83" s="6">
        <v>44882</v>
      </c>
      <c r="T83" s="4" t="s">
        <v>34</v>
      </c>
      <c r="U83" s="4">
        <v>-3000</v>
      </c>
      <c r="V83" s="4">
        <v>0</v>
      </c>
      <c r="W83" s="4">
        <v>0</v>
      </c>
      <c r="X83" s="4" t="s">
        <v>417</v>
      </c>
      <c r="Y83" s="4" t="s">
        <v>132</v>
      </c>
    </row>
    <row r="84" s="4" customFormat="1" spans="1:25">
      <c r="A84" s="4" t="s">
        <v>450</v>
      </c>
      <c r="B84" s="4" t="s">
        <v>26</v>
      </c>
      <c r="C84" s="4" t="s">
        <v>27</v>
      </c>
      <c r="D84" s="4" t="s">
        <v>241</v>
      </c>
      <c r="E84" s="4" t="s">
        <v>451</v>
      </c>
      <c r="F84" s="6">
        <v>44877</v>
      </c>
      <c r="G84" s="6">
        <v>44879</v>
      </c>
      <c r="H84" s="4">
        <v>1</v>
      </c>
      <c r="I84" s="4">
        <v>2</v>
      </c>
      <c r="J84" s="4">
        <v>2</v>
      </c>
      <c r="K84" s="4" t="s">
        <v>30</v>
      </c>
      <c r="L84" s="4">
        <v>627</v>
      </c>
      <c r="M84" s="4">
        <v>627</v>
      </c>
      <c r="N84" s="4" t="s">
        <v>452</v>
      </c>
      <c r="O84" s="4" t="s">
        <v>32</v>
      </c>
      <c r="P84" s="4" t="s">
        <v>33</v>
      </c>
      <c r="Q84" s="4">
        <v>0</v>
      </c>
      <c r="R84" s="7">
        <v>44876</v>
      </c>
      <c r="S84" s="6">
        <v>44882</v>
      </c>
      <c r="T84" s="4" t="s">
        <v>34</v>
      </c>
      <c r="U84" s="4">
        <v>627</v>
      </c>
      <c r="V84" s="4">
        <v>0</v>
      </c>
      <c r="W84" s="4">
        <v>0</v>
      </c>
      <c r="X84" s="4" t="s">
        <v>453</v>
      </c>
      <c r="Y84" s="4" t="s">
        <v>454</v>
      </c>
    </row>
    <row r="85" s="4" customFormat="1" spans="1:26">
      <c r="A85" s="4" t="s">
        <v>455</v>
      </c>
      <c r="B85" s="4" t="s">
        <v>26</v>
      </c>
      <c r="C85" s="4" t="s">
        <v>27</v>
      </c>
      <c r="D85" s="4" t="s">
        <v>147</v>
      </c>
      <c r="E85" s="4" t="s">
        <v>456</v>
      </c>
      <c r="F85" s="6">
        <v>44877</v>
      </c>
      <c r="G85" s="6">
        <v>44879</v>
      </c>
      <c r="H85" s="4">
        <v>1</v>
      </c>
      <c r="I85" s="4">
        <v>2</v>
      </c>
      <c r="J85" s="4">
        <v>2</v>
      </c>
      <c r="K85" s="4" t="s">
        <v>30</v>
      </c>
      <c r="L85" s="4">
        <v>1076</v>
      </c>
      <c r="M85" s="4">
        <v>1076</v>
      </c>
      <c r="N85" s="4" t="s">
        <v>457</v>
      </c>
      <c r="O85" s="4" t="s">
        <v>32</v>
      </c>
      <c r="P85" s="4" t="s">
        <v>33</v>
      </c>
      <c r="Q85" s="4">
        <v>0</v>
      </c>
      <c r="R85" s="7">
        <v>44876</v>
      </c>
      <c r="S85" s="6">
        <v>44882</v>
      </c>
      <c r="T85" s="4" t="s">
        <v>34</v>
      </c>
      <c r="U85" s="4">
        <v>1076</v>
      </c>
      <c r="V85" s="4">
        <v>0</v>
      </c>
      <c r="W85" s="4">
        <v>0</v>
      </c>
      <c r="X85" s="4" t="s">
        <v>458</v>
      </c>
      <c r="Y85" s="4">
        <v>222085777</v>
      </c>
      <c r="Z85" s="4" t="s">
        <v>459</v>
      </c>
    </row>
    <row r="86" s="4" customFormat="1" spans="1:25">
      <c r="A86" s="4" t="s">
        <v>460</v>
      </c>
      <c r="B86" s="4" t="s">
        <v>26</v>
      </c>
      <c r="C86" s="4" t="s">
        <v>27</v>
      </c>
      <c r="D86" s="4" t="s">
        <v>461</v>
      </c>
      <c r="E86" s="4" t="s">
        <v>462</v>
      </c>
      <c r="F86" s="6">
        <v>44877</v>
      </c>
      <c r="G86" s="6">
        <v>44879</v>
      </c>
      <c r="H86" s="4">
        <v>1</v>
      </c>
      <c r="I86" s="4">
        <v>2</v>
      </c>
      <c r="J86" s="4">
        <v>2</v>
      </c>
      <c r="K86" s="4" t="s">
        <v>30</v>
      </c>
      <c r="L86" s="4">
        <v>472</v>
      </c>
      <c r="M86" s="4">
        <v>472</v>
      </c>
      <c r="N86" s="4" t="s">
        <v>463</v>
      </c>
      <c r="O86" s="4" t="s">
        <v>32</v>
      </c>
      <c r="P86" s="4" t="s">
        <v>33</v>
      </c>
      <c r="Q86" s="4">
        <v>0</v>
      </c>
      <c r="R86" s="7">
        <v>44876</v>
      </c>
      <c r="S86" s="6">
        <v>44882</v>
      </c>
      <c r="T86" s="4" t="s">
        <v>34</v>
      </c>
      <c r="U86" s="4">
        <v>472</v>
      </c>
      <c r="V86" s="4">
        <v>0</v>
      </c>
      <c r="W86" s="4">
        <v>0</v>
      </c>
      <c r="X86" s="4" t="s">
        <v>464</v>
      </c>
      <c r="Y86" s="4" t="s">
        <v>465</v>
      </c>
    </row>
    <row r="87" s="4" customFormat="1" spans="1:25">
      <c r="A87" s="4" t="s">
        <v>466</v>
      </c>
      <c r="B87" s="4" t="s">
        <v>26</v>
      </c>
      <c r="C87" s="4" t="s">
        <v>27</v>
      </c>
      <c r="D87" s="4" t="s">
        <v>467</v>
      </c>
      <c r="E87" s="4" t="s">
        <v>451</v>
      </c>
      <c r="F87" s="6">
        <v>44878</v>
      </c>
      <c r="G87" s="6">
        <v>44879</v>
      </c>
      <c r="H87" s="4">
        <v>1</v>
      </c>
      <c r="I87" s="4">
        <v>1</v>
      </c>
      <c r="J87" s="4">
        <v>1</v>
      </c>
      <c r="K87" s="4" t="s">
        <v>30</v>
      </c>
      <c r="L87" s="4">
        <v>3410</v>
      </c>
      <c r="M87" s="4">
        <v>3410</v>
      </c>
      <c r="N87" s="4" t="s">
        <v>468</v>
      </c>
      <c r="O87" s="4" t="s">
        <v>32</v>
      </c>
      <c r="P87" s="4" t="s">
        <v>33</v>
      </c>
      <c r="Q87" s="4">
        <v>0</v>
      </c>
      <c r="R87" s="7">
        <v>44877</v>
      </c>
      <c r="S87" s="6">
        <v>44882</v>
      </c>
      <c r="T87" s="4" t="s">
        <v>34</v>
      </c>
      <c r="U87" s="4">
        <v>3410</v>
      </c>
      <c r="V87" s="4">
        <v>0</v>
      </c>
      <c r="W87" s="4">
        <v>0</v>
      </c>
      <c r="X87" s="4" t="s">
        <v>469</v>
      </c>
      <c r="Y87" s="4" t="s">
        <v>470</v>
      </c>
    </row>
    <row r="88" s="4" customFormat="1" spans="1:25">
      <c r="A88" s="4" t="s">
        <v>471</v>
      </c>
      <c r="B88" s="4" t="s">
        <v>26</v>
      </c>
      <c r="C88" s="4" t="s">
        <v>27</v>
      </c>
      <c r="D88" s="4" t="s">
        <v>472</v>
      </c>
      <c r="E88" s="4" t="s">
        <v>473</v>
      </c>
      <c r="F88" s="6">
        <v>44877</v>
      </c>
      <c r="G88" s="6">
        <v>44879</v>
      </c>
      <c r="H88" s="4">
        <v>1</v>
      </c>
      <c r="I88" s="4">
        <v>2</v>
      </c>
      <c r="J88" s="4">
        <v>2</v>
      </c>
      <c r="K88" s="4" t="s">
        <v>30</v>
      </c>
      <c r="L88" s="4">
        <v>922</v>
      </c>
      <c r="M88" s="4">
        <v>922</v>
      </c>
      <c r="N88" s="4" t="s">
        <v>474</v>
      </c>
      <c r="O88" s="4" t="s">
        <v>32</v>
      </c>
      <c r="P88" s="4" t="s">
        <v>33</v>
      </c>
      <c r="Q88" s="4">
        <v>0</v>
      </c>
      <c r="R88" s="7">
        <v>44877</v>
      </c>
      <c r="S88" s="6">
        <v>44882</v>
      </c>
      <c r="T88" s="4" t="s">
        <v>34</v>
      </c>
      <c r="U88" s="4">
        <v>922</v>
      </c>
      <c r="V88" s="4">
        <v>0</v>
      </c>
      <c r="W88" s="4">
        <v>0</v>
      </c>
      <c r="X88" s="4" t="s">
        <v>475</v>
      </c>
      <c r="Y88" s="4" t="s">
        <v>476</v>
      </c>
    </row>
    <row r="89" s="4" customFormat="1" spans="1:25">
      <c r="A89" s="4" t="s">
        <v>477</v>
      </c>
      <c r="B89" s="4" t="s">
        <v>26</v>
      </c>
      <c r="C89" s="4" t="s">
        <v>27</v>
      </c>
      <c r="D89" s="4" t="s">
        <v>478</v>
      </c>
      <c r="E89" s="4" t="s">
        <v>479</v>
      </c>
      <c r="F89" s="6">
        <v>44877</v>
      </c>
      <c r="G89" s="6">
        <v>44879</v>
      </c>
      <c r="H89" s="4">
        <v>1</v>
      </c>
      <c r="I89" s="4">
        <v>2</v>
      </c>
      <c r="J89" s="4">
        <v>2</v>
      </c>
      <c r="K89" s="4" t="s">
        <v>30</v>
      </c>
      <c r="L89" s="4">
        <v>760</v>
      </c>
      <c r="M89" s="4">
        <v>760</v>
      </c>
      <c r="N89" s="4" t="s">
        <v>480</v>
      </c>
      <c r="O89" s="4" t="s">
        <v>32</v>
      </c>
      <c r="P89" s="4" t="s">
        <v>33</v>
      </c>
      <c r="Q89" s="4">
        <v>0</v>
      </c>
      <c r="R89" s="7">
        <v>44877</v>
      </c>
      <c r="S89" s="6">
        <v>44882</v>
      </c>
      <c r="T89" s="4" t="s">
        <v>34</v>
      </c>
      <c r="U89" s="4">
        <v>760</v>
      </c>
      <c r="V89" s="4">
        <v>0</v>
      </c>
      <c r="W89" s="4">
        <v>0</v>
      </c>
      <c r="X89" s="4" t="s">
        <v>481</v>
      </c>
      <c r="Y89" s="4" t="s">
        <v>482</v>
      </c>
    </row>
    <row r="90" s="4" customFormat="1" spans="1:25">
      <c r="A90" s="4" t="s">
        <v>483</v>
      </c>
      <c r="B90" s="4" t="s">
        <v>26</v>
      </c>
      <c r="C90" s="4" t="s">
        <v>27</v>
      </c>
      <c r="D90" s="4" t="s">
        <v>384</v>
      </c>
      <c r="E90" s="4" t="s">
        <v>385</v>
      </c>
      <c r="F90" s="6">
        <v>44878</v>
      </c>
      <c r="G90" s="6">
        <v>44879</v>
      </c>
      <c r="H90" s="4">
        <v>1</v>
      </c>
      <c r="I90" s="4">
        <v>1</v>
      </c>
      <c r="J90" s="4">
        <v>1</v>
      </c>
      <c r="K90" s="4" t="s">
        <v>30</v>
      </c>
      <c r="L90" s="4">
        <v>230</v>
      </c>
      <c r="M90" s="4">
        <v>230</v>
      </c>
      <c r="N90" s="4" t="s">
        <v>484</v>
      </c>
      <c r="O90" s="4" t="s">
        <v>32</v>
      </c>
      <c r="P90" s="4" t="s">
        <v>33</v>
      </c>
      <c r="Q90" s="4">
        <v>0</v>
      </c>
      <c r="R90" s="7">
        <v>44877</v>
      </c>
      <c r="S90" s="6">
        <v>44882</v>
      </c>
      <c r="T90" s="4" t="s">
        <v>34</v>
      </c>
      <c r="U90" s="4">
        <v>230</v>
      </c>
      <c r="V90" s="4">
        <v>0</v>
      </c>
      <c r="W90" s="4">
        <v>0</v>
      </c>
      <c r="X90" s="4" t="s">
        <v>485</v>
      </c>
      <c r="Y90" s="4" t="s">
        <v>486</v>
      </c>
    </row>
    <row r="91" s="4" customFormat="1" spans="1:25">
      <c r="A91" s="4" t="s">
        <v>487</v>
      </c>
      <c r="B91" s="4" t="s">
        <v>26</v>
      </c>
      <c r="C91" s="4" t="s">
        <v>27</v>
      </c>
      <c r="D91" s="4" t="s">
        <v>230</v>
      </c>
      <c r="E91" s="4" t="s">
        <v>231</v>
      </c>
      <c r="F91" s="6">
        <v>44878</v>
      </c>
      <c r="G91" s="6">
        <v>44879</v>
      </c>
      <c r="H91" s="4">
        <v>1</v>
      </c>
      <c r="I91" s="4">
        <v>1</v>
      </c>
      <c r="J91" s="4">
        <v>1</v>
      </c>
      <c r="K91" s="4" t="s">
        <v>30</v>
      </c>
      <c r="L91" s="4">
        <v>419</v>
      </c>
      <c r="M91" s="4">
        <v>419</v>
      </c>
      <c r="N91" s="4" t="s">
        <v>488</v>
      </c>
      <c r="O91" s="4" t="s">
        <v>32</v>
      </c>
      <c r="P91" s="4" t="s">
        <v>33</v>
      </c>
      <c r="Q91" s="4">
        <v>0</v>
      </c>
      <c r="R91" s="7">
        <v>44877</v>
      </c>
      <c r="S91" s="6">
        <v>44882</v>
      </c>
      <c r="T91" s="4" t="s">
        <v>34</v>
      </c>
      <c r="U91" s="4">
        <v>419</v>
      </c>
      <c r="V91" s="4">
        <v>0</v>
      </c>
      <c r="W91" s="4">
        <v>0</v>
      </c>
      <c r="X91" s="4" t="s">
        <v>489</v>
      </c>
      <c r="Y91" s="4" t="s">
        <v>489</v>
      </c>
    </row>
    <row r="92" s="4" customFormat="1" spans="1:25">
      <c r="A92" s="4" t="s">
        <v>490</v>
      </c>
      <c r="B92" s="4" t="s">
        <v>26</v>
      </c>
      <c r="C92" s="4" t="s">
        <v>27</v>
      </c>
      <c r="D92" s="4" t="s">
        <v>491</v>
      </c>
      <c r="E92" s="4" t="s">
        <v>492</v>
      </c>
      <c r="F92" s="6">
        <v>44878</v>
      </c>
      <c r="G92" s="6">
        <v>44879</v>
      </c>
      <c r="H92" s="4">
        <v>1</v>
      </c>
      <c r="I92" s="4">
        <v>1</v>
      </c>
      <c r="J92" s="4">
        <v>1</v>
      </c>
      <c r="K92" s="4" t="s">
        <v>30</v>
      </c>
      <c r="L92" s="4">
        <v>429</v>
      </c>
      <c r="M92" s="4">
        <v>429</v>
      </c>
      <c r="N92" s="4" t="s">
        <v>493</v>
      </c>
      <c r="O92" s="4" t="s">
        <v>32</v>
      </c>
      <c r="P92" s="4" t="s">
        <v>33</v>
      </c>
      <c r="Q92" s="4">
        <v>0</v>
      </c>
      <c r="R92" s="7">
        <v>44877</v>
      </c>
      <c r="S92" s="6">
        <v>44882</v>
      </c>
      <c r="T92" s="4" t="s">
        <v>34</v>
      </c>
      <c r="U92" s="4">
        <v>429</v>
      </c>
      <c r="V92" s="4">
        <v>0</v>
      </c>
      <c r="W92" s="4">
        <v>0</v>
      </c>
      <c r="X92" s="4" t="s">
        <v>494</v>
      </c>
      <c r="Y92" s="4" t="s">
        <v>495</v>
      </c>
    </row>
    <row r="93" s="4" customFormat="1" spans="1:25">
      <c r="A93" s="4" t="s">
        <v>496</v>
      </c>
      <c r="B93" s="4" t="s">
        <v>26</v>
      </c>
      <c r="C93" s="4" t="s">
        <v>27</v>
      </c>
      <c r="D93" s="4" t="s">
        <v>405</v>
      </c>
      <c r="E93" s="4" t="s">
        <v>364</v>
      </c>
      <c r="F93" s="6">
        <v>44878</v>
      </c>
      <c r="G93" s="6">
        <v>44879</v>
      </c>
      <c r="H93" s="4">
        <v>1</v>
      </c>
      <c r="I93" s="4">
        <v>1</v>
      </c>
      <c r="J93" s="4">
        <v>1</v>
      </c>
      <c r="K93" s="4" t="s">
        <v>30</v>
      </c>
      <c r="L93" s="4">
        <v>158</v>
      </c>
      <c r="M93" s="4">
        <v>158</v>
      </c>
      <c r="N93" s="4" t="s">
        <v>497</v>
      </c>
      <c r="O93" s="4" t="s">
        <v>32</v>
      </c>
      <c r="P93" s="4" t="s">
        <v>33</v>
      </c>
      <c r="Q93" s="4">
        <v>0</v>
      </c>
      <c r="R93" s="7">
        <v>44878</v>
      </c>
      <c r="S93" s="6">
        <v>44882</v>
      </c>
      <c r="T93" s="4" t="s">
        <v>34</v>
      </c>
      <c r="U93" s="4">
        <v>158</v>
      </c>
      <c r="V93" s="4">
        <v>0</v>
      </c>
      <c r="W93" s="4">
        <v>0</v>
      </c>
      <c r="X93" s="4" t="s">
        <v>498</v>
      </c>
      <c r="Y93" s="4" t="s">
        <v>476</v>
      </c>
    </row>
    <row r="94" s="4" customFormat="1" spans="1:25">
      <c r="A94" s="4" t="s">
        <v>499</v>
      </c>
      <c r="B94" s="4" t="s">
        <v>26</v>
      </c>
      <c r="C94" s="4" t="s">
        <v>27</v>
      </c>
      <c r="D94" s="4" t="s">
        <v>405</v>
      </c>
      <c r="E94" s="4" t="s">
        <v>364</v>
      </c>
      <c r="F94" s="6">
        <v>44878</v>
      </c>
      <c r="G94" s="6">
        <v>44879</v>
      </c>
      <c r="H94" s="4">
        <v>1</v>
      </c>
      <c r="I94" s="4">
        <v>1</v>
      </c>
      <c r="J94" s="4">
        <v>1</v>
      </c>
      <c r="K94" s="4" t="s">
        <v>30</v>
      </c>
      <c r="L94" s="4">
        <v>158</v>
      </c>
      <c r="M94" s="4">
        <v>158</v>
      </c>
      <c r="N94" s="4" t="s">
        <v>497</v>
      </c>
      <c r="O94" s="4" t="s">
        <v>32</v>
      </c>
      <c r="P94" s="4" t="s">
        <v>33</v>
      </c>
      <c r="Q94" s="4">
        <v>0</v>
      </c>
      <c r="R94" s="7">
        <v>44878</v>
      </c>
      <c r="S94" s="6">
        <v>44882</v>
      </c>
      <c r="T94" s="4" t="s">
        <v>34</v>
      </c>
      <c r="U94" s="4">
        <v>158</v>
      </c>
      <c r="V94" s="4">
        <v>0</v>
      </c>
      <c r="W94" s="4">
        <v>0</v>
      </c>
      <c r="X94" s="4" t="s">
        <v>500</v>
      </c>
      <c r="Y94" s="4" t="s">
        <v>500</v>
      </c>
    </row>
    <row r="95" s="4" customFormat="1" spans="1:25">
      <c r="A95" s="4" t="s">
        <v>501</v>
      </c>
      <c r="B95" s="4" t="s">
        <v>26</v>
      </c>
      <c r="C95" s="4" t="s">
        <v>27</v>
      </c>
      <c r="D95" s="4" t="s">
        <v>502</v>
      </c>
      <c r="E95" s="4" t="s">
        <v>503</v>
      </c>
      <c r="F95" s="6">
        <v>44878</v>
      </c>
      <c r="G95" s="6">
        <v>44879</v>
      </c>
      <c r="H95" s="4">
        <v>1</v>
      </c>
      <c r="I95" s="4">
        <v>1</v>
      </c>
      <c r="J95" s="4">
        <v>1</v>
      </c>
      <c r="K95" s="4" t="s">
        <v>30</v>
      </c>
      <c r="L95" s="4">
        <v>5069</v>
      </c>
      <c r="M95" s="4">
        <v>5069</v>
      </c>
      <c r="N95" s="4" t="s">
        <v>504</v>
      </c>
      <c r="O95" s="4" t="s">
        <v>32</v>
      </c>
      <c r="P95" s="4" t="s">
        <v>33</v>
      </c>
      <c r="Q95" s="4">
        <v>0</v>
      </c>
      <c r="R95" s="7">
        <v>44878</v>
      </c>
      <c r="S95" s="6">
        <v>44882</v>
      </c>
      <c r="T95" s="4" t="s">
        <v>34</v>
      </c>
      <c r="U95" s="4">
        <v>5069</v>
      </c>
      <c r="V95" s="4">
        <v>0</v>
      </c>
      <c r="W95" s="4">
        <v>0</v>
      </c>
      <c r="X95" s="4" t="s">
        <v>505</v>
      </c>
      <c r="Y95" s="4" t="s">
        <v>506</v>
      </c>
    </row>
    <row r="96" s="4" customFormat="1" spans="1:25">
      <c r="A96" s="4" t="s">
        <v>444</v>
      </c>
      <c r="B96" s="4" t="s">
        <v>26</v>
      </c>
      <c r="C96" s="4" t="s">
        <v>133</v>
      </c>
      <c r="D96" s="4" t="s">
        <v>445</v>
      </c>
      <c r="E96" s="4" t="s">
        <v>446</v>
      </c>
      <c r="F96" s="6">
        <v>44878</v>
      </c>
      <c r="G96" s="6">
        <v>44879</v>
      </c>
      <c r="H96" s="4">
        <v>1</v>
      </c>
      <c r="I96" s="4">
        <v>1</v>
      </c>
      <c r="J96" s="4">
        <v>1</v>
      </c>
      <c r="K96" s="4" t="s">
        <v>30</v>
      </c>
      <c r="L96" s="4">
        <v>-571</v>
      </c>
      <c r="M96" s="4">
        <v>-571</v>
      </c>
      <c r="N96" s="4" t="s">
        <v>447</v>
      </c>
      <c r="O96" s="4" t="s">
        <v>32</v>
      </c>
      <c r="P96" s="4" t="s">
        <v>33</v>
      </c>
      <c r="Q96" s="4">
        <v>0</v>
      </c>
      <c r="R96" s="7">
        <v>44876</v>
      </c>
      <c r="S96" s="6">
        <v>44882</v>
      </c>
      <c r="T96" s="4" t="s">
        <v>34</v>
      </c>
      <c r="U96" s="4">
        <v>-571</v>
      </c>
      <c r="V96" s="4">
        <v>0</v>
      </c>
      <c r="W96" s="4">
        <v>0</v>
      </c>
      <c r="X96" s="4" t="s">
        <v>448</v>
      </c>
      <c r="Y96" s="4" t="s">
        <v>449</v>
      </c>
    </row>
    <row r="97" s="4" customFormat="1" spans="1:25">
      <c r="A97" s="4" t="s">
        <v>507</v>
      </c>
      <c r="B97" s="4" t="s">
        <v>26</v>
      </c>
      <c r="C97" s="4" t="s">
        <v>27</v>
      </c>
      <c r="D97" s="4" t="s">
        <v>478</v>
      </c>
      <c r="E97" s="4" t="s">
        <v>479</v>
      </c>
      <c r="F97" s="6">
        <v>44878</v>
      </c>
      <c r="G97" s="6">
        <v>44879</v>
      </c>
      <c r="H97" s="4">
        <v>1</v>
      </c>
      <c r="I97" s="4">
        <v>1</v>
      </c>
      <c r="J97" s="4">
        <v>1</v>
      </c>
      <c r="K97" s="4" t="s">
        <v>30</v>
      </c>
      <c r="L97" s="4">
        <v>380</v>
      </c>
      <c r="M97" s="4">
        <v>380</v>
      </c>
      <c r="N97" s="4" t="s">
        <v>508</v>
      </c>
      <c r="O97" s="4" t="s">
        <v>32</v>
      </c>
      <c r="P97" s="4" t="s">
        <v>33</v>
      </c>
      <c r="Q97" s="4">
        <v>0</v>
      </c>
      <c r="R97" s="7">
        <v>44878</v>
      </c>
      <c r="S97" s="6">
        <v>44882</v>
      </c>
      <c r="T97" s="4" t="s">
        <v>34</v>
      </c>
      <c r="U97" s="4">
        <v>380</v>
      </c>
      <c r="V97" s="4">
        <v>0</v>
      </c>
      <c r="W97" s="4">
        <v>0</v>
      </c>
      <c r="X97" s="4" t="s">
        <v>509</v>
      </c>
      <c r="Y97" s="4" t="s">
        <v>510</v>
      </c>
    </row>
    <row r="98" s="4" customFormat="1" spans="1:25">
      <c r="A98" s="4" t="s">
        <v>511</v>
      </c>
      <c r="B98" s="4" t="s">
        <v>26</v>
      </c>
      <c r="C98" s="4" t="s">
        <v>27</v>
      </c>
      <c r="D98" s="4" t="s">
        <v>390</v>
      </c>
      <c r="E98" s="4" t="s">
        <v>364</v>
      </c>
      <c r="F98" s="6">
        <v>44878</v>
      </c>
      <c r="G98" s="6">
        <v>44879</v>
      </c>
      <c r="H98" s="4">
        <v>1</v>
      </c>
      <c r="I98" s="4">
        <v>1</v>
      </c>
      <c r="J98" s="4">
        <v>1</v>
      </c>
      <c r="K98" s="4" t="s">
        <v>30</v>
      </c>
      <c r="L98" s="4">
        <v>162</v>
      </c>
      <c r="M98" s="4">
        <v>162</v>
      </c>
      <c r="N98" s="4" t="s">
        <v>512</v>
      </c>
      <c r="O98" s="4" t="s">
        <v>32</v>
      </c>
      <c r="P98" s="4" t="s">
        <v>33</v>
      </c>
      <c r="Q98" s="4">
        <v>0</v>
      </c>
      <c r="R98" s="7">
        <v>44878</v>
      </c>
      <c r="S98" s="6">
        <v>44882</v>
      </c>
      <c r="T98" s="4" t="s">
        <v>34</v>
      </c>
      <c r="U98" s="4">
        <v>162</v>
      </c>
      <c r="V98" s="4">
        <v>0</v>
      </c>
      <c r="W98" s="4">
        <v>0</v>
      </c>
      <c r="X98" s="4" t="s">
        <v>513</v>
      </c>
      <c r="Y98" s="4" t="s">
        <v>108</v>
      </c>
    </row>
    <row r="99" s="4" customFormat="1" spans="1:26">
      <c r="A99" s="4" t="s">
        <v>514</v>
      </c>
      <c r="B99" s="4" t="s">
        <v>26</v>
      </c>
      <c r="C99" s="4" t="s">
        <v>27</v>
      </c>
      <c r="D99" s="4" t="s">
        <v>515</v>
      </c>
      <c r="E99" s="4" t="s">
        <v>516</v>
      </c>
      <c r="F99" s="6">
        <v>44878</v>
      </c>
      <c r="G99" s="6">
        <v>44879</v>
      </c>
      <c r="H99" s="4">
        <v>2</v>
      </c>
      <c r="I99" s="4">
        <v>1</v>
      </c>
      <c r="J99" s="4">
        <v>2</v>
      </c>
      <c r="K99" s="4" t="s">
        <v>30</v>
      </c>
      <c r="L99" s="4">
        <v>1226</v>
      </c>
      <c r="M99" s="4">
        <v>1226</v>
      </c>
      <c r="N99" s="4" t="s">
        <v>517</v>
      </c>
      <c r="O99" s="4" t="s">
        <v>32</v>
      </c>
      <c r="P99" s="4" t="s">
        <v>33</v>
      </c>
      <c r="Q99" s="4">
        <v>0</v>
      </c>
      <c r="R99" s="7">
        <v>44878</v>
      </c>
      <c r="S99" s="6">
        <v>44882</v>
      </c>
      <c r="T99" s="4" t="s">
        <v>34</v>
      </c>
      <c r="U99" s="4">
        <v>1226</v>
      </c>
      <c r="V99" s="4">
        <v>0</v>
      </c>
      <c r="W99" s="4">
        <v>0</v>
      </c>
      <c r="X99" s="4" t="s">
        <v>518</v>
      </c>
      <c r="Y99" s="4">
        <v>24112678</v>
      </c>
      <c r="Z99" s="4" t="s">
        <v>519</v>
      </c>
    </row>
    <row r="100" s="4" customFormat="1" spans="1:25">
      <c r="A100" s="4" t="s">
        <v>520</v>
      </c>
      <c r="B100" s="4" t="s">
        <v>26</v>
      </c>
      <c r="C100" s="4" t="s">
        <v>521</v>
      </c>
      <c r="D100" s="4" t="s">
        <v>522</v>
      </c>
      <c r="E100" s="4" t="s">
        <v>523</v>
      </c>
      <c r="F100" s="6">
        <v>44869</v>
      </c>
      <c r="G100" s="6">
        <v>44870</v>
      </c>
      <c r="H100" s="4">
        <v>1</v>
      </c>
      <c r="I100" s="4">
        <v>1</v>
      </c>
      <c r="J100" s="4">
        <v>1</v>
      </c>
      <c r="K100" s="4" t="s">
        <v>30</v>
      </c>
      <c r="L100" s="4">
        <v>19</v>
      </c>
      <c r="M100" s="4">
        <v>19</v>
      </c>
      <c r="N100" s="4" t="s">
        <v>524</v>
      </c>
      <c r="O100" s="4" t="s">
        <v>32</v>
      </c>
      <c r="P100" s="4" t="s">
        <v>33</v>
      </c>
      <c r="Q100" s="4">
        <v>0</v>
      </c>
      <c r="R100" s="7">
        <v>44849</v>
      </c>
      <c r="S100" s="6">
        <v>44882</v>
      </c>
      <c r="T100" s="4" t="s">
        <v>34</v>
      </c>
      <c r="U100" s="4">
        <v>19</v>
      </c>
      <c r="V100" s="4">
        <v>0</v>
      </c>
      <c r="W100" s="4">
        <v>0</v>
      </c>
      <c r="X100" s="4" t="s">
        <v>525</v>
      </c>
      <c r="Y100" s="4" t="s">
        <v>526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02"/>
  <sheetViews>
    <sheetView tabSelected="1" workbookViewId="0">
      <selection activeCell="I100" sqref="I100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527</v>
      </c>
    </row>
    <row r="2" s="4" customFormat="1" hidden="1" spans="1:9">
      <c r="A2" s="5">
        <v>17976262614</v>
      </c>
      <c r="B2" s="6">
        <v>44875</v>
      </c>
      <c r="C2" s="6">
        <v>44879</v>
      </c>
      <c r="D2" s="4">
        <v>3040</v>
      </c>
      <c r="E2" s="4" t="str">
        <f>VLOOKUP(A2,HOP!A:L,12,0)</f>
        <v>3040.00</v>
      </c>
      <c r="F2" s="4" t="str">
        <f>VLOOKUP(A2,HOP!A:C,3,0)</f>
        <v>2560179</v>
      </c>
      <c r="G2" s="4">
        <f>D2-E2</f>
        <v>0</v>
      </c>
      <c r="H2" s="4" t="str">
        <f>$H$1&amp;F2</f>
        <v>，2560179</v>
      </c>
      <c r="I2" s="4" t="str">
        <f>VLOOKUP(A2,HOP!A:U,21,0)</f>
        <v>直采</v>
      </c>
    </row>
    <row r="3" s="4" customFormat="1" hidden="1" spans="1:9">
      <c r="A3" s="5">
        <v>18954825672</v>
      </c>
      <c r="B3" s="6">
        <v>44877</v>
      </c>
      <c r="C3" s="6">
        <v>44879</v>
      </c>
      <c r="D3" s="4">
        <v>3480</v>
      </c>
      <c r="E3" s="4" t="str">
        <f>VLOOKUP(A3,HOP!A:L,12,0)</f>
        <v>3480.00</v>
      </c>
      <c r="F3" s="4" t="str">
        <f>VLOOKUP(A3,HOP!A:C,3,0)</f>
        <v>2689598</v>
      </c>
      <c r="G3" s="4">
        <f t="shared" ref="G3:G34" si="0">D3-E3</f>
        <v>0</v>
      </c>
      <c r="H3" s="4" t="str">
        <f t="shared" ref="H3:H34" si="1">$H$1&amp;F3</f>
        <v>，2689598</v>
      </c>
      <c r="I3" s="4" t="str">
        <f>VLOOKUP(A3,HOP!A:U,21,0)</f>
        <v>直采</v>
      </c>
    </row>
    <row r="4" s="4" customFormat="1" hidden="1" spans="1:9">
      <c r="A4" s="5">
        <v>18956605924</v>
      </c>
      <c r="B4" s="6">
        <v>44876</v>
      </c>
      <c r="C4" s="6">
        <v>44879</v>
      </c>
      <c r="D4" s="4">
        <v>1323</v>
      </c>
      <c r="E4" s="4" t="str">
        <f>VLOOKUP(A4,HOP!A:L,12,0)</f>
        <v>1323.00</v>
      </c>
      <c r="F4" s="4" t="str">
        <f>VLOOKUP(A4,HOP!A:C,3,0)</f>
        <v>2690312</v>
      </c>
      <c r="G4" s="4">
        <f t="shared" si="0"/>
        <v>0</v>
      </c>
      <c r="H4" s="4" t="str">
        <f t="shared" si="1"/>
        <v>，2690312</v>
      </c>
      <c r="I4" s="4" t="str">
        <f>VLOOKUP(A4,HOP!A:U,21,0)</f>
        <v>直采</v>
      </c>
    </row>
    <row r="5" s="4" customFormat="1" hidden="1" spans="1:9">
      <c r="A5" s="5">
        <v>21124972732</v>
      </c>
      <c r="B5" s="6">
        <v>44877</v>
      </c>
      <c r="C5" s="6">
        <v>44879</v>
      </c>
      <c r="D5" s="4">
        <v>593</v>
      </c>
      <c r="E5" s="4" t="str">
        <f>VLOOKUP(A5,HOP!A:L,12,0)</f>
        <v>593.00</v>
      </c>
      <c r="F5" s="4" t="str">
        <f>VLOOKUP(A5,HOP!A:C,3,0)</f>
        <v>2704168</v>
      </c>
      <c r="G5" s="4">
        <f t="shared" si="0"/>
        <v>0</v>
      </c>
      <c r="H5" s="4" t="str">
        <f t="shared" si="1"/>
        <v>，2704168</v>
      </c>
      <c r="I5" s="4" t="str">
        <f>VLOOKUP(A5,HOP!A:U,21,0)</f>
        <v>直采</v>
      </c>
    </row>
    <row r="6" s="4" customFormat="1" hidden="1" spans="1:9">
      <c r="A6" s="5">
        <v>21198210842</v>
      </c>
      <c r="B6" s="6">
        <v>44874</v>
      </c>
      <c r="C6" s="6">
        <v>44879</v>
      </c>
      <c r="D6" s="4">
        <v>2480</v>
      </c>
      <c r="E6" s="4" t="str">
        <f>VLOOKUP(A6,HOP!A:L,12,0)</f>
        <v>2480.00</v>
      </c>
      <c r="F6" s="4" t="str">
        <f>VLOOKUP(A6,HOP!A:C,3,0)</f>
        <v>2710680</v>
      </c>
      <c r="G6" s="4">
        <f t="shared" si="0"/>
        <v>0</v>
      </c>
      <c r="H6" s="4" t="str">
        <f t="shared" si="1"/>
        <v>，2710680</v>
      </c>
      <c r="I6" s="4" t="str">
        <f>VLOOKUP(A6,HOP!A:U,21,0)</f>
        <v>直采</v>
      </c>
    </row>
    <row r="7" s="4" customFormat="1" hidden="1" spans="1:9">
      <c r="A7" s="5">
        <v>21199241802</v>
      </c>
      <c r="B7" s="6">
        <v>44873</v>
      </c>
      <c r="C7" s="6">
        <v>44879</v>
      </c>
      <c r="D7" s="4">
        <v>4181</v>
      </c>
      <c r="E7" s="4" t="str">
        <f>VLOOKUP(A7,HOP!A:L,12,0)</f>
        <v>4181.00</v>
      </c>
      <c r="F7" s="4" t="str">
        <f>VLOOKUP(A7,HOP!A:C,3,0)</f>
        <v>2710772</v>
      </c>
      <c r="G7" s="4">
        <f t="shared" si="0"/>
        <v>0</v>
      </c>
      <c r="H7" s="4" t="str">
        <f t="shared" si="1"/>
        <v>，2710772</v>
      </c>
      <c r="I7" s="4" t="str">
        <f>VLOOKUP(A7,HOP!A:U,21,0)</f>
        <v>直采</v>
      </c>
    </row>
    <row r="8" s="4" customFormat="1" hidden="1" spans="1:9">
      <c r="A8" s="5">
        <v>21216132803</v>
      </c>
      <c r="B8" s="6">
        <v>44878</v>
      </c>
      <c r="C8" s="6">
        <v>44879</v>
      </c>
      <c r="D8" s="4">
        <v>704</v>
      </c>
      <c r="E8" s="4" t="str">
        <f>VLOOKUP(A8,HOP!A:L,12,0)</f>
        <v>704.00</v>
      </c>
      <c r="F8" s="4" t="str">
        <f>VLOOKUP(A8,HOP!A:C,3,0)</f>
        <v>2712770</v>
      </c>
      <c r="G8" s="4">
        <f t="shared" si="0"/>
        <v>0</v>
      </c>
      <c r="H8" s="4" t="str">
        <f t="shared" si="1"/>
        <v>，2712770</v>
      </c>
      <c r="I8" s="4" t="str">
        <f>VLOOKUP(A8,HOP!A:U,21,0)</f>
        <v>直采</v>
      </c>
    </row>
    <row r="9" s="4" customFormat="1" hidden="1" spans="1:9">
      <c r="A9" s="5">
        <v>21311899844</v>
      </c>
      <c r="B9" s="6">
        <v>44876</v>
      </c>
      <c r="C9" s="6">
        <v>44879</v>
      </c>
      <c r="D9" s="4">
        <v>2433</v>
      </c>
      <c r="E9" s="4" t="str">
        <f>VLOOKUP(A9,HOP!A:L,12,0)</f>
        <v>2433.00</v>
      </c>
      <c r="F9" s="4" t="str">
        <f>VLOOKUP(A9,HOP!A:C,3,0)</f>
        <v>2721520</v>
      </c>
      <c r="G9" s="4">
        <f t="shared" si="0"/>
        <v>0</v>
      </c>
      <c r="H9" s="4" t="str">
        <f t="shared" si="1"/>
        <v>，2721520</v>
      </c>
      <c r="I9" s="4" t="str">
        <f>VLOOKUP(A9,HOP!A:U,21,0)</f>
        <v>直采</v>
      </c>
    </row>
    <row r="10" s="4" customFormat="1" hidden="1" spans="1:9">
      <c r="A10" s="5">
        <v>21318730833</v>
      </c>
      <c r="B10" s="6">
        <v>44877</v>
      </c>
      <c r="C10" s="6">
        <v>44879</v>
      </c>
      <c r="D10" s="4">
        <v>1090</v>
      </c>
      <c r="E10" s="4" t="str">
        <f>VLOOKUP(A10,HOP!A:L,12,0)</f>
        <v>1090.00</v>
      </c>
      <c r="F10" s="4" t="str">
        <f>VLOOKUP(A10,HOP!A:C,3,0)</f>
        <v>2722239</v>
      </c>
      <c r="G10" s="4">
        <f t="shared" si="0"/>
        <v>0</v>
      </c>
      <c r="H10" s="4" t="str">
        <f t="shared" si="1"/>
        <v>，2722239</v>
      </c>
      <c r="I10" s="4" t="str">
        <f>VLOOKUP(A10,HOP!A:U,21,0)</f>
        <v>直采</v>
      </c>
    </row>
    <row r="11" s="4" customFormat="1" hidden="1" spans="1:9">
      <c r="A11" s="5">
        <v>21349573367</v>
      </c>
      <c r="B11" s="6">
        <v>44876</v>
      </c>
      <c r="C11" s="6">
        <v>44879</v>
      </c>
      <c r="D11" s="4">
        <v>2850</v>
      </c>
      <c r="E11" s="4" t="str">
        <f>VLOOKUP(A11,HOP!A:L,12,0)</f>
        <v>2850.00</v>
      </c>
      <c r="F11" s="4" t="str">
        <f>VLOOKUP(A11,HOP!A:C,3,0)</f>
        <v>2727048</v>
      </c>
      <c r="G11" s="4">
        <f t="shared" si="0"/>
        <v>0</v>
      </c>
      <c r="H11" s="4" t="str">
        <f t="shared" si="1"/>
        <v>，2727048</v>
      </c>
      <c r="I11" s="4" t="str">
        <f>VLOOKUP(A11,HOP!A:U,21,0)</f>
        <v>直采</v>
      </c>
    </row>
    <row r="12" s="4" customFormat="1" hidden="1" spans="1:9">
      <c r="A12" s="5">
        <v>21367089435</v>
      </c>
      <c r="B12" s="6">
        <v>44877</v>
      </c>
      <c r="C12" s="6">
        <v>44879</v>
      </c>
      <c r="D12" s="4">
        <v>2676</v>
      </c>
      <c r="E12" s="4" t="str">
        <f>VLOOKUP(A12,HOP!A:L,12,0)</f>
        <v>2676.00</v>
      </c>
      <c r="F12" s="4" t="str">
        <f>VLOOKUP(A12,HOP!A:C,3,0)</f>
        <v>2731023</v>
      </c>
      <c r="G12" s="4">
        <f t="shared" si="0"/>
        <v>0</v>
      </c>
      <c r="H12" s="4" t="str">
        <f t="shared" si="1"/>
        <v>，2731023</v>
      </c>
      <c r="I12" s="4" t="str">
        <f>VLOOKUP(A12,HOP!A:U,21,0)</f>
        <v>直采</v>
      </c>
    </row>
    <row r="13" s="4" customFormat="1" hidden="1" spans="1:9">
      <c r="A13" s="5">
        <v>21372666519</v>
      </c>
      <c r="B13" s="6">
        <v>44874</v>
      </c>
      <c r="C13" s="6">
        <v>44879</v>
      </c>
      <c r="D13" s="4">
        <v>2250</v>
      </c>
      <c r="E13" s="4" t="str">
        <f>VLOOKUP(A13,HOP!A:L,12,0)</f>
        <v>2250.00</v>
      </c>
      <c r="F13" s="4" t="str">
        <f>VLOOKUP(A13,HOP!A:C,3,0)</f>
        <v>2732181</v>
      </c>
      <c r="G13" s="4">
        <f t="shared" si="0"/>
        <v>0</v>
      </c>
      <c r="H13" s="4" t="str">
        <f t="shared" si="1"/>
        <v>，2732181</v>
      </c>
      <c r="I13" s="4" t="str">
        <f>VLOOKUP(A13,HOP!A:U,21,0)</f>
        <v>直采</v>
      </c>
    </row>
    <row r="14" s="4" customFormat="1" hidden="1" spans="1:9">
      <c r="A14" s="5">
        <v>21373236741</v>
      </c>
      <c r="B14" s="6">
        <v>44876</v>
      </c>
      <c r="C14" s="6">
        <v>44879</v>
      </c>
      <c r="D14" s="4">
        <v>4005</v>
      </c>
      <c r="E14" s="4" t="str">
        <f>VLOOKUP(A14,HOP!A:L,12,0)</f>
        <v>4005.00</v>
      </c>
      <c r="F14" s="4" t="str">
        <f>VLOOKUP(A14,HOP!A:C,3,0)</f>
        <v>2732305</v>
      </c>
      <c r="G14" s="4">
        <f t="shared" si="0"/>
        <v>0</v>
      </c>
      <c r="H14" s="4" t="str">
        <f t="shared" si="1"/>
        <v>，2732305</v>
      </c>
      <c r="I14" s="4" t="str">
        <f>VLOOKUP(A14,HOP!A:U,21,0)</f>
        <v>直采</v>
      </c>
    </row>
    <row r="15" s="4" customFormat="1" hidden="1" spans="1:9">
      <c r="A15" s="5">
        <v>21417373744</v>
      </c>
      <c r="B15" s="6">
        <v>44877</v>
      </c>
      <c r="C15" s="6">
        <v>44879</v>
      </c>
      <c r="D15" s="4">
        <v>844</v>
      </c>
      <c r="E15" s="4" t="str">
        <f>VLOOKUP(A15,HOP!A:L,12,0)</f>
        <v>844.00</v>
      </c>
      <c r="F15" s="4" t="str">
        <f>VLOOKUP(A15,HOP!A:C,3,0)</f>
        <v>2734543</v>
      </c>
      <c r="G15" s="4">
        <f t="shared" si="0"/>
        <v>0</v>
      </c>
      <c r="H15" s="4" t="str">
        <f t="shared" si="1"/>
        <v>，2734543</v>
      </c>
      <c r="I15" s="4" t="str">
        <f>VLOOKUP(A15,HOP!A:U,21,0)</f>
        <v>直采</v>
      </c>
    </row>
    <row r="16" s="4" customFormat="1" hidden="1" spans="1:9">
      <c r="A16" s="5">
        <v>21451459866</v>
      </c>
      <c r="B16" s="6">
        <v>44875</v>
      </c>
      <c r="C16" s="6">
        <v>44879</v>
      </c>
      <c r="D16" s="4">
        <v>6208</v>
      </c>
      <c r="E16" s="4" t="str">
        <f>VLOOKUP(A16,HOP!A:L,12,0)</f>
        <v>6208.00</v>
      </c>
      <c r="F16" s="4" t="str">
        <f>VLOOKUP(A16,HOP!A:C,3,0)</f>
        <v>2739730</v>
      </c>
      <c r="G16" s="4">
        <f t="shared" si="0"/>
        <v>0</v>
      </c>
      <c r="H16" s="4" t="str">
        <f t="shared" si="1"/>
        <v>，2739730</v>
      </c>
      <c r="I16" s="4" t="str">
        <f>VLOOKUP(A16,HOP!A:U,21,0)</f>
        <v>直采</v>
      </c>
    </row>
    <row r="17" s="4" customFormat="1" hidden="1" spans="1:9">
      <c r="A17" s="5">
        <v>21470102759</v>
      </c>
      <c r="B17" s="6">
        <v>44877</v>
      </c>
      <c r="C17" s="6">
        <v>44879</v>
      </c>
      <c r="D17" s="4">
        <v>1554</v>
      </c>
      <c r="E17" s="4" t="str">
        <f>VLOOKUP(A17,HOP!A:L,12,0)</f>
        <v>1554.00</v>
      </c>
      <c r="F17" s="4" t="str">
        <f>VLOOKUP(A17,HOP!A:C,3,0)</f>
        <v>2743658</v>
      </c>
      <c r="G17" s="4">
        <f t="shared" si="0"/>
        <v>0</v>
      </c>
      <c r="H17" s="4" t="str">
        <f t="shared" si="1"/>
        <v>，2743658</v>
      </c>
      <c r="I17" s="4" t="str">
        <f>VLOOKUP(A17,HOP!A:U,21,0)</f>
        <v>直采</v>
      </c>
    </row>
    <row r="18" s="4" customFormat="1" hidden="1" spans="1:9">
      <c r="A18" s="5">
        <v>21477626097</v>
      </c>
      <c r="B18" s="6">
        <v>44876</v>
      </c>
      <c r="C18" s="6">
        <v>44879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21485154157</v>
      </c>
      <c r="B19" s="6">
        <v>44876</v>
      </c>
      <c r="C19" s="6">
        <v>44879</v>
      </c>
      <c r="D19" s="4">
        <v>5120</v>
      </c>
      <c r="E19" s="4" t="str">
        <f>VLOOKUP(A19,HOP!A:L,12,0)</f>
        <v>5120.00</v>
      </c>
      <c r="F19" s="4" t="str">
        <f>VLOOKUP(A19,HOP!A:C,3,0)</f>
        <v>2747281</v>
      </c>
      <c r="G19" s="4">
        <f t="shared" si="0"/>
        <v>0</v>
      </c>
      <c r="H19" s="4" t="str">
        <f t="shared" si="1"/>
        <v>，2747281</v>
      </c>
      <c r="I19" s="4" t="str">
        <f>VLOOKUP(A19,HOP!A:U,21,0)</f>
        <v>直采</v>
      </c>
    </row>
    <row r="20" s="4" customFormat="1" hidden="1" spans="1:9">
      <c r="A20" s="5">
        <v>21491047760</v>
      </c>
      <c r="B20" s="6">
        <v>44876</v>
      </c>
      <c r="C20" s="6">
        <v>44879</v>
      </c>
      <c r="D20" s="4">
        <v>840</v>
      </c>
      <c r="E20" s="4" t="str">
        <f>VLOOKUP(A20,HOP!A:L,12,0)</f>
        <v>840.00</v>
      </c>
      <c r="F20" s="4" t="str">
        <f>VLOOKUP(A20,HOP!A:C,3,0)</f>
        <v>2748598</v>
      </c>
      <c r="G20" s="4">
        <f t="shared" si="0"/>
        <v>0</v>
      </c>
      <c r="H20" s="4" t="str">
        <f t="shared" si="1"/>
        <v>，2748598</v>
      </c>
      <c r="I20" s="4" t="str">
        <f>VLOOKUP(A20,HOP!A:U,21,0)</f>
        <v>直采</v>
      </c>
    </row>
    <row r="21" s="4" customFormat="1" hidden="1" spans="1:9">
      <c r="A21" s="5">
        <v>21492627335</v>
      </c>
      <c r="B21" s="6">
        <v>44877</v>
      </c>
      <c r="C21" s="6">
        <v>44879</v>
      </c>
      <c r="D21" s="4">
        <v>850</v>
      </c>
      <c r="E21" s="4" t="str">
        <f>VLOOKUP(A21,HOP!A:L,12,0)</f>
        <v>850.00</v>
      </c>
      <c r="F21" s="4" t="str">
        <f>VLOOKUP(A21,HOP!A:C,3,0)</f>
        <v>2748976</v>
      </c>
      <c r="G21" s="4">
        <f t="shared" si="0"/>
        <v>0</v>
      </c>
      <c r="H21" s="4" t="str">
        <f t="shared" si="1"/>
        <v>，2748976</v>
      </c>
      <c r="I21" s="4" t="str">
        <f>VLOOKUP(A21,HOP!A:U,21,0)</f>
        <v>直采</v>
      </c>
    </row>
    <row r="22" s="4" customFormat="1" hidden="1" spans="1:9">
      <c r="A22" s="5">
        <v>21507467489</v>
      </c>
      <c r="B22" s="6">
        <v>44875</v>
      </c>
      <c r="C22" s="6">
        <v>44879</v>
      </c>
      <c r="D22" s="4">
        <v>3616</v>
      </c>
      <c r="E22" s="4" t="str">
        <f>VLOOKUP(A22,HOP!A:L,12,0)</f>
        <v>3616.00</v>
      </c>
      <c r="F22" s="4" t="str">
        <f>VLOOKUP(A22,HOP!A:C,3,0)</f>
        <v>2753095</v>
      </c>
      <c r="G22" s="4">
        <f t="shared" si="0"/>
        <v>0</v>
      </c>
      <c r="H22" s="4" t="str">
        <f t="shared" si="1"/>
        <v>，2753095</v>
      </c>
      <c r="I22" s="4" t="str">
        <f>VLOOKUP(A22,HOP!A:U,21,0)</f>
        <v>直采</v>
      </c>
    </row>
    <row r="23" s="4" customFormat="1" hidden="1" spans="1:9">
      <c r="A23" s="5">
        <v>21571088137</v>
      </c>
      <c r="B23" s="6">
        <v>44876</v>
      </c>
      <c r="C23" s="6">
        <v>44879</v>
      </c>
      <c r="D23" s="4">
        <v>1167</v>
      </c>
      <c r="E23" s="4" t="str">
        <f>VLOOKUP(A23,HOP!A:L,12,0)</f>
        <v>1167.00</v>
      </c>
      <c r="F23" s="4" t="str">
        <f>VLOOKUP(A23,HOP!A:C,3,0)</f>
        <v>2758141</v>
      </c>
      <c r="G23" s="4">
        <f t="shared" si="0"/>
        <v>0</v>
      </c>
      <c r="H23" s="4" t="str">
        <f t="shared" si="1"/>
        <v>，2758141</v>
      </c>
      <c r="I23" s="4" t="str">
        <f>VLOOKUP(A23,HOP!A:U,21,0)</f>
        <v>直采</v>
      </c>
    </row>
    <row r="24" s="4" customFormat="1" hidden="1" spans="1:9">
      <c r="A24" s="5">
        <v>21580162100</v>
      </c>
      <c r="B24" s="6">
        <v>44878</v>
      </c>
      <c r="C24" s="6">
        <v>44879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21597957811</v>
      </c>
      <c r="B25" s="6">
        <v>44878</v>
      </c>
      <c r="C25" s="6">
        <v>44879</v>
      </c>
      <c r="D25" s="4">
        <v>280</v>
      </c>
      <c r="E25" s="4" t="str">
        <f>VLOOKUP(A25,HOP!A:L,12,0)</f>
        <v>280.00</v>
      </c>
      <c r="F25" s="4" t="str">
        <f>VLOOKUP(A25,HOP!A:C,3,0)</f>
        <v>2762429</v>
      </c>
      <c r="G25" s="4">
        <f t="shared" si="0"/>
        <v>0</v>
      </c>
      <c r="H25" s="4" t="str">
        <f t="shared" si="1"/>
        <v>，2762429</v>
      </c>
      <c r="I25" s="4" t="str">
        <f>VLOOKUP(A25,HOP!A:U,21,0)</f>
        <v>直采</v>
      </c>
    </row>
    <row r="26" s="4" customFormat="1" hidden="1" spans="1:9">
      <c r="A26" s="5">
        <v>21605486172</v>
      </c>
      <c r="B26" s="6">
        <v>44877</v>
      </c>
      <c r="C26" s="6">
        <v>44879</v>
      </c>
      <c r="D26" s="4">
        <v>1361</v>
      </c>
      <c r="E26" s="4" t="str">
        <f>VLOOKUP(A26,HOP!A:L,12,0)</f>
        <v>1361.00</v>
      </c>
      <c r="F26" s="4" t="str">
        <f>VLOOKUP(A26,HOP!A:C,3,0)</f>
        <v>2763643</v>
      </c>
      <c r="G26" s="4">
        <f t="shared" si="0"/>
        <v>0</v>
      </c>
      <c r="H26" s="4" t="str">
        <f t="shared" si="1"/>
        <v>，2763643</v>
      </c>
      <c r="I26" s="4" t="str">
        <f>VLOOKUP(A26,HOP!A:U,21,0)</f>
        <v>直采</v>
      </c>
    </row>
    <row r="27" s="4" customFormat="1" hidden="1" spans="1:9">
      <c r="A27" s="5">
        <v>21616569085</v>
      </c>
      <c r="B27" s="6">
        <v>44876</v>
      </c>
      <c r="C27" s="6">
        <v>44879</v>
      </c>
      <c r="D27" s="4">
        <v>2310</v>
      </c>
      <c r="E27" s="4" t="str">
        <f>VLOOKUP(A27,HOP!A:L,12,0)</f>
        <v>2310.00</v>
      </c>
      <c r="F27" s="4" t="str">
        <f>VLOOKUP(A27,HOP!A:C,3,0)</f>
        <v>2765593</v>
      </c>
      <c r="G27" s="4">
        <f t="shared" si="0"/>
        <v>0</v>
      </c>
      <c r="H27" s="4" t="str">
        <f t="shared" si="1"/>
        <v>，2765593</v>
      </c>
      <c r="I27" s="4" t="str">
        <f>VLOOKUP(A27,HOP!A:U,21,0)</f>
        <v>直采</v>
      </c>
    </row>
    <row r="28" s="4" customFormat="1" hidden="1" spans="1:9">
      <c r="A28" s="5">
        <v>21630476969</v>
      </c>
      <c r="B28" s="6">
        <v>44877</v>
      </c>
      <c r="C28" s="6">
        <v>44879</v>
      </c>
      <c r="D28" s="4">
        <v>2839.68</v>
      </c>
      <c r="E28" s="4" t="str">
        <f>VLOOKUP(A28,HOP!A:L,12,0)</f>
        <v>2839.68</v>
      </c>
      <c r="F28" s="4" t="str">
        <f>VLOOKUP(A28,HOP!A:C,3,0)</f>
        <v>2767566</v>
      </c>
      <c r="G28" s="4">
        <f t="shared" si="0"/>
        <v>0</v>
      </c>
      <c r="H28" s="4" t="str">
        <f t="shared" si="1"/>
        <v>，2767566</v>
      </c>
      <c r="I28" s="4" t="str">
        <f>VLOOKUP(A28,HOP!A:U,21,0)</f>
        <v>直连</v>
      </c>
    </row>
    <row r="29" s="4" customFormat="1" hidden="1" spans="1:9">
      <c r="A29" s="5">
        <v>21631584967</v>
      </c>
      <c r="B29" s="6">
        <v>44876</v>
      </c>
      <c r="C29" s="6">
        <v>44879</v>
      </c>
      <c r="D29" s="4">
        <v>3072</v>
      </c>
      <c r="E29" s="4" t="str">
        <f>VLOOKUP(A29,HOP!A:L,12,0)</f>
        <v>3072.00</v>
      </c>
      <c r="F29" s="4" t="str">
        <f>VLOOKUP(A29,HOP!A:C,3,0)</f>
        <v>2767744</v>
      </c>
      <c r="G29" s="4">
        <f t="shared" si="0"/>
        <v>0</v>
      </c>
      <c r="H29" s="4" t="str">
        <f t="shared" si="1"/>
        <v>，2767744</v>
      </c>
      <c r="I29" s="4" t="str">
        <f>VLOOKUP(A29,HOP!A:U,21,0)</f>
        <v>直采</v>
      </c>
    </row>
    <row r="30" s="4" customFormat="1" hidden="1" spans="1:9">
      <c r="A30" s="5">
        <v>21635270823</v>
      </c>
      <c r="B30" s="6">
        <v>44878</v>
      </c>
      <c r="C30" s="6">
        <v>44879</v>
      </c>
      <c r="D30" s="4">
        <v>305</v>
      </c>
      <c r="E30" s="4" t="str">
        <f>VLOOKUP(A30,HOP!A:L,12,0)</f>
        <v>305.00</v>
      </c>
      <c r="F30" s="4" t="str">
        <f>VLOOKUP(A30,HOP!A:C,3,0)</f>
        <v>2768441</v>
      </c>
      <c r="G30" s="4">
        <f t="shared" si="0"/>
        <v>0</v>
      </c>
      <c r="H30" s="4" t="str">
        <f t="shared" si="1"/>
        <v>，2768441</v>
      </c>
      <c r="I30" s="4" t="str">
        <f>VLOOKUP(A30,HOP!A:U,21,0)</f>
        <v>直采</v>
      </c>
    </row>
    <row r="31" s="4" customFormat="1" hidden="1" spans="1:9">
      <c r="A31" s="5">
        <v>21636628898</v>
      </c>
      <c r="B31" s="6">
        <v>44878</v>
      </c>
      <c r="C31" s="6">
        <v>44879</v>
      </c>
      <c r="D31" s="4">
        <v>198</v>
      </c>
      <c r="E31" s="4" t="str">
        <f>VLOOKUP(A31,HOP!A:L,12,0)</f>
        <v>198.00</v>
      </c>
      <c r="F31" s="4" t="str">
        <f>VLOOKUP(A31,HOP!A:C,3,0)</f>
        <v>2768780</v>
      </c>
      <c r="G31" s="4">
        <f t="shared" si="0"/>
        <v>0</v>
      </c>
      <c r="H31" s="4" t="str">
        <f t="shared" si="1"/>
        <v>，2768780</v>
      </c>
      <c r="I31" s="4" t="str">
        <f>VLOOKUP(A31,HOP!A:U,21,0)</f>
        <v>直采</v>
      </c>
    </row>
    <row r="32" s="4" customFormat="1" hidden="1" spans="1:9">
      <c r="A32" s="5">
        <v>21693126846</v>
      </c>
      <c r="B32" s="6">
        <v>44878</v>
      </c>
      <c r="C32" s="6">
        <v>44879</v>
      </c>
      <c r="D32" s="4">
        <v>433</v>
      </c>
      <c r="E32" s="4" t="str">
        <f>VLOOKUP(A32,HOP!A:L,12,0)</f>
        <v>433.00</v>
      </c>
      <c r="F32" s="4" t="str">
        <f>VLOOKUP(A32,HOP!A:C,3,0)</f>
        <v>2771604</v>
      </c>
      <c r="G32" s="4">
        <f t="shared" si="0"/>
        <v>0</v>
      </c>
      <c r="H32" s="4" t="str">
        <f t="shared" si="1"/>
        <v>，2771604</v>
      </c>
      <c r="I32" s="4" t="str">
        <f>VLOOKUP(A32,HOP!A:U,21,0)</f>
        <v>直采</v>
      </c>
    </row>
    <row r="33" s="4" customFormat="1" hidden="1" spans="1:9">
      <c r="A33" s="5">
        <v>21696240351</v>
      </c>
      <c r="B33" s="6">
        <v>44875</v>
      </c>
      <c r="C33" s="6">
        <v>44879</v>
      </c>
      <c r="D33" s="4">
        <v>1940</v>
      </c>
      <c r="E33" s="4" t="str">
        <f>VLOOKUP(A33,HOP!A:L,12,0)</f>
        <v>1940.00</v>
      </c>
      <c r="F33" s="4" t="str">
        <f>VLOOKUP(A33,HOP!A:C,3,0)</f>
        <v>2772385</v>
      </c>
      <c r="G33" s="4">
        <f t="shared" si="0"/>
        <v>0</v>
      </c>
      <c r="H33" s="4" t="str">
        <f t="shared" si="1"/>
        <v>，2772385</v>
      </c>
      <c r="I33" s="4" t="str">
        <f>VLOOKUP(A33,HOP!A:U,21,0)</f>
        <v>直采</v>
      </c>
    </row>
    <row r="34" s="4" customFormat="1" hidden="1" spans="1:9">
      <c r="A34" s="5">
        <v>21698011287</v>
      </c>
      <c r="B34" s="6">
        <v>44877</v>
      </c>
      <c r="C34" s="6">
        <v>44879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21698955117</v>
      </c>
      <c r="B35" s="6">
        <v>44875</v>
      </c>
      <c r="C35" s="6">
        <v>44879</v>
      </c>
      <c r="D35" s="4">
        <v>1676</v>
      </c>
      <c r="E35" s="4" t="str">
        <f>VLOOKUP(A35,HOP!A:L,12,0)</f>
        <v>1676.00</v>
      </c>
      <c r="F35" s="4" t="str">
        <f>VLOOKUP(A35,HOP!A:C,3,0)</f>
        <v>2773165</v>
      </c>
      <c r="G35" s="4">
        <f t="shared" ref="G35:G66" si="2">D35-E35</f>
        <v>0</v>
      </c>
      <c r="H35" s="4" t="str">
        <f t="shared" ref="H35:H66" si="3">$H$1&amp;F35</f>
        <v>，2773165</v>
      </c>
      <c r="I35" s="4" t="str">
        <f>VLOOKUP(A35,HOP!A:U,21,0)</f>
        <v>直采</v>
      </c>
    </row>
    <row r="36" s="4" customFormat="1" spans="1:13">
      <c r="A36" s="5">
        <v>21700129068</v>
      </c>
      <c r="B36" s="6">
        <v>44875</v>
      </c>
      <c r="C36" s="6">
        <v>44879</v>
      </c>
      <c r="D36" s="4">
        <v>1800</v>
      </c>
      <c r="E36" s="4">
        <v>2520</v>
      </c>
      <c r="F36" s="4">
        <v>2773674</v>
      </c>
      <c r="G36" s="4">
        <f t="shared" si="2"/>
        <v>-720</v>
      </c>
      <c r="H36" s="4" t="str">
        <f t="shared" si="3"/>
        <v>，2773674</v>
      </c>
      <c r="I36" s="4" t="e">
        <f>VLOOKUP(A36,HOP!A:U,21,0)</f>
        <v>#N/A</v>
      </c>
      <c r="J36" s="4" t="s">
        <v>528</v>
      </c>
      <c r="M36" s="4" t="s">
        <v>529</v>
      </c>
    </row>
    <row r="37" s="4" customFormat="1" hidden="1" spans="1:9">
      <c r="A37" s="5">
        <v>21708819406</v>
      </c>
      <c r="B37" s="6">
        <v>44878</v>
      </c>
      <c r="C37" s="6">
        <v>44879</v>
      </c>
      <c r="D37" s="4">
        <v>648</v>
      </c>
      <c r="E37" s="4" t="str">
        <f>VLOOKUP(A37,HOP!A:L,12,0)</f>
        <v>648.00</v>
      </c>
      <c r="F37" s="4" t="str">
        <f>VLOOKUP(A37,HOP!A:C,3,0)</f>
        <v>2775596</v>
      </c>
      <c r="G37" s="4">
        <f t="shared" si="2"/>
        <v>0</v>
      </c>
      <c r="H37" s="4" t="str">
        <f t="shared" si="3"/>
        <v>，2775596</v>
      </c>
      <c r="I37" s="4" t="str">
        <f>VLOOKUP(A37,HOP!A:U,21,0)</f>
        <v>直采</v>
      </c>
    </row>
    <row r="38" s="4" customFormat="1" hidden="1" spans="1:9">
      <c r="A38" s="5">
        <v>21723881623</v>
      </c>
      <c r="B38" s="6">
        <v>44878</v>
      </c>
      <c r="C38" s="6">
        <v>44879</v>
      </c>
      <c r="D38" s="4">
        <v>471.24</v>
      </c>
      <c r="E38" s="4" t="str">
        <f>VLOOKUP(A38,HOP!A:L,12,0)</f>
        <v>471.24</v>
      </c>
      <c r="F38" s="4" t="str">
        <f>VLOOKUP(A38,HOP!A:C,3,0)</f>
        <v>2777996</v>
      </c>
      <c r="G38" s="4">
        <f t="shared" si="2"/>
        <v>0</v>
      </c>
      <c r="H38" s="4" t="str">
        <f t="shared" si="3"/>
        <v>，2777996</v>
      </c>
      <c r="I38" s="4" t="str">
        <f>VLOOKUP(A38,HOP!A:U,21,0)</f>
        <v>直连</v>
      </c>
    </row>
    <row r="39" s="4" customFormat="1" hidden="1" spans="1:9">
      <c r="A39" s="5">
        <v>21730598870</v>
      </c>
      <c r="B39" s="6">
        <v>44877</v>
      </c>
      <c r="C39" s="6">
        <v>44879</v>
      </c>
      <c r="D39" s="4">
        <v>611</v>
      </c>
      <c r="E39" s="4" t="str">
        <f>VLOOKUP(A39,HOP!A:L,12,0)</f>
        <v>611.00</v>
      </c>
      <c r="F39" s="4" t="str">
        <f>VLOOKUP(A39,HOP!A:C,3,0)</f>
        <v>2779628</v>
      </c>
      <c r="G39" s="4">
        <f t="shared" si="2"/>
        <v>0</v>
      </c>
      <c r="H39" s="4" t="str">
        <f t="shared" si="3"/>
        <v>，2779628</v>
      </c>
      <c r="I39" s="4" t="str">
        <f>VLOOKUP(A39,HOP!A:U,21,0)</f>
        <v>直采</v>
      </c>
    </row>
    <row r="40" s="4" customFormat="1" hidden="1" spans="1:9">
      <c r="A40" s="5">
        <v>21733849028</v>
      </c>
      <c r="B40" s="6">
        <v>44877</v>
      </c>
      <c r="C40" s="6">
        <v>44879</v>
      </c>
      <c r="D40" s="4">
        <v>1176</v>
      </c>
      <c r="E40" s="4" t="str">
        <f>VLOOKUP(A40,HOP!A:L,12,0)</f>
        <v>1176.00</v>
      </c>
      <c r="F40" s="4" t="str">
        <f>VLOOKUP(A40,HOP!A:C,3,0)</f>
        <v>2779855</v>
      </c>
      <c r="G40" s="4">
        <f t="shared" si="2"/>
        <v>0</v>
      </c>
      <c r="H40" s="4" t="str">
        <f t="shared" si="3"/>
        <v>，2779855</v>
      </c>
      <c r="I40" s="4" t="str">
        <f>VLOOKUP(A40,HOP!A:U,21,0)</f>
        <v>直采</v>
      </c>
    </row>
    <row r="41" s="4" customFormat="1" hidden="1" spans="1:9">
      <c r="A41" s="5">
        <v>21733906627</v>
      </c>
      <c r="B41" s="6">
        <v>44873</v>
      </c>
      <c r="C41" s="6">
        <v>44879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21736460765</v>
      </c>
      <c r="B42" s="6">
        <v>44878</v>
      </c>
      <c r="C42" s="6">
        <v>44879</v>
      </c>
      <c r="D42" s="4">
        <v>2843.76</v>
      </c>
      <c r="E42" s="4" t="str">
        <f>VLOOKUP(A42,HOP!A:L,12,0)</f>
        <v>2843.76</v>
      </c>
      <c r="F42" s="4" t="str">
        <f>VLOOKUP(A42,HOP!A:C,3,0)</f>
        <v>2780502</v>
      </c>
      <c r="G42" s="4">
        <f t="shared" si="2"/>
        <v>0</v>
      </c>
      <c r="H42" s="4" t="str">
        <f t="shared" si="3"/>
        <v>，2780502</v>
      </c>
      <c r="I42" s="4" t="str">
        <f>VLOOKUP(A42,HOP!A:U,21,0)</f>
        <v>直连</v>
      </c>
    </row>
    <row r="43" s="4" customFormat="1" hidden="1" spans="1:9">
      <c r="A43" s="5">
        <v>21740820007</v>
      </c>
      <c r="B43" s="6">
        <v>44876</v>
      </c>
      <c r="C43" s="6">
        <v>44879</v>
      </c>
      <c r="D43" s="4">
        <v>3585</v>
      </c>
      <c r="E43" s="4" t="str">
        <f>VLOOKUP(A43,HOP!A:L,12,0)</f>
        <v>3585.00</v>
      </c>
      <c r="F43" s="4" t="str">
        <f>VLOOKUP(A43,HOP!A:C,3,0)</f>
        <v>2782017</v>
      </c>
      <c r="G43" s="4">
        <f t="shared" si="2"/>
        <v>0</v>
      </c>
      <c r="H43" s="4" t="str">
        <f t="shared" si="3"/>
        <v>，2782017</v>
      </c>
      <c r="I43" s="4" t="str">
        <f>VLOOKUP(A43,HOP!A:U,21,0)</f>
        <v>直采</v>
      </c>
    </row>
    <row r="44" s="4" customFormat="1" hidden="1" spans="1:9">
      <c r="A44" s="5">
        <v>21741078502</v>
      </c>
      <c r="B44" s="6">
        <v>44874</v>
      </c>
      <c r="C44" s="6">
        <v>44879</v>
      </c>
      <c r="D44" s="4">
        <v>3750</v>
      </c>
      <c r="E44" s="4" t="str">
        <f>VLOOKUP(A44,HOP!A:L,12,0)</f>
        <v>3750.00</v>
      </c>
      <c r="F44" s="4" t="str">
        <f>VLOOKUP(A44,HOP!A:C,3,0)</f>
        <v>2782094</v>
      </c>
      <c r="G44" s="4">
        <f t="shared" si="2"/>
        <v>0</v>
      </c>
      <c r="H44" s="4" t="str">
        <f t="shared" si="3"/>
        <v>，2782094</v>
      </c>
      <c r="I44" s="4" t="str">
        <f>VLOOKUP(A44,HOP!A:U,21,0)</f>
        <v>直采</v>
      </c>
    </row>
    <row r="45" s="4" customFormat="1" hidden="1" spans="1:9">
      <c r="A45" s="5">
        <v>21741261527</v>
      </c>
      <c r="B45" s="6">
        <v>44876</v>
      </c>
      <c r="C45" s="6">
        <v>44879</v>
      </c>
      <c r="D45" s="4">
        <v>1692</v>
      </c>
      <c r="E45" s="4" t="str">
        <f>VLOOKUP(A45,HOP!A:L,12,0)</f>
        <v>1692.00</v>
      </c>
      <c r="F45" s="4" t="str">
        <f>VLOOKUP(A45,HOP!A:C,3,0)</f>
        <v>2782141</v>
      </c>
      <c r="G45" s="4">
        <f t="shared" si="2"/>
        <v>0</v>
      </c>
      <c r="H45" s="4" t="str">
        <f t="shared" si="3"/>
        <v>，2782141</v>
      </c>
      <c r="I45" s="4" t="str">
        <f>VLOOKUP(A45,HOP!A:U,21,0)</f>
        <v>直采</v>
      </c>
    </row>
    <row r="46" s="4" customFormat="1" spans="1:10">
      <c r="A46" s="5">
        <v>21741746949</v>
      </c>
      <c r="B46" s="6">
        <v>44876</v>
      </c>
      <c r="C46" s="6">
        <v>44879</v>
      </c>
      <c r="D46" s="4">
        <v>4200</v>
      </c>
      <c r="E46" s="4" t="str">
        <f>VLOOKUP(A46,HOP!A:L,12,0)</f>
        <v>4650.00</v>
      </c>
      <c r="F46" s="4" t="str">
        <f>VLOOKUP(A46,HOP!A:C,3,0)</f>
        <v>2782316</v>
      </c>
      <c r="G46" s="4">
        <f t="shared" si="2"/>
        <v>-450</v>
      </c>
      <c r="H46" s="4" t="str">
        <f t="shared" si="3"/>
        <v>，2782316</v>
      </c>
      <c r="I46" s="4" t="str">
        <f>VLOOKUP(A46,HOP!A:U,21,0)</f>
        <v>直采</v>
      </c>
      <c r="J46" s="4" t="s">
        <v>530</v>
      </c>
    </row>
    <row r="47" s="4" customFormat="1" hidden="1" spans="1:9">
      <c r="A47" s="5">
        <v>21742473738</v>
      </c>
      <c r="B47" s="6">
        <v>44876</v>
      </c>
      <c r="C47" s="6">
        <v>44879</v>
      </c>
      <c r="D47" s="4">
        <v>1772</v>
      </c>
      <c r="E47" s="4" t="str">
        <f>VLOOKUP(A47,HOP!A:L,12,0)</f>
        <v>1772.00</v>
      </c>
      <c r="F47" s="4" t="str">
        <f>VLOOKUP(A47,HOP!A:C,3,0)</f>
        <v>2782568</v>
      </c>
      <c r="G47" s="4">
        <f t="shared" si="2"/>
        <v>0</v>
      </c>
      <c r="H47" s="4" t="str">
        <f t="shared" si="3"/>
        <v>，2782568</v>
      </c>
      <c r="I47" s="4" t="str">
        <f>VLOOKUP(A47,HOP!A:U,21,0)</f>
        <v>直采</v>
      </c>
    </row>
    <row r="48" s="4" customFormat="1" hidden="1" spans="1:9">
      <c r="A48" s="5">
        <v>21750928732</v>
      </c>
      <c r="B48" s="6">
        <v>44878</v>
      </c>
      <c r="C48" s="6">
        <v>44879</v>
      </c>
      <c r="D48" s="4">
        <v>292</v>
      </c>
      <c r="E48" s="4" t="str">
        <f>VLOOKUP(A48,HOP!A:L,12,0)</f>
        <v>292.00</v>
      </c>
      <c r="F48" s="4" t="str">
        <f>VLOOKUP(A48,HOP!A:C,3,0)</f>
        <v>2784569</v>
      </c>
      <c r="G48" s="4">
        <f t="shared" si="2"/>
        <v>0</v>
      </c>
      <c r="H48" s="4" t="str">
        <f t="shared" si="3"/>
        <v>，2784569</v>
      </c>
      <c r="I48" s="4" t="str">
        <f>VLOOKUP(A48,HOP!A:U,21,0)</f>
        <v>直采</v>
      </c>
    </row>
    <row r="49" s="4" customFormat="1" spans="1:10">
      <c r="A49" s="5">
        <v>21752910209</v>
      </c>
      <c r="B49" s="6">
        <v>44876</v>
      </c>
      <c r="C49" s="6">
        <v>44879</v>
      </c>
      <c r="D49" s="4">
        <v>450</v>
      </c>
      <c r="E49" s="4" t="e">
        <f>VLOOKUP(A49,HOP!A:L,12,0)</f>
        <v>#N/A</v>
      </c>
      <c r="F49" s="4">
        <v>2782316</v>
      </c>
      <c r="G49" s="4" t="e">
        <f t="shared" si="2"/>
        <v>#N/A</v>
      </c>
      <c r="H49" s="4" t="str">
        <f t="shared" si="3"/>
        <v>，2782316</v>
      </c>
      <c r="I49" s="4" t="e">
        <f>VLOOKUP(A49,HOP!A:U,21,0)</f>
        <v>#N/A</v>
      </c>
      <c r="J49" s="4" t="s">
        <v>530</v>
      </c>
    </row>
    <row r="50" s="4" customFormat="1" hidden="1" spans="1:9">
      <c r="A50" s="5">
        <v>21753042301</v>
      </c>
      <c r="B50" s="6">
        <v>44877</v>
      </c>
      <c r="C50" s="6">
        <v>44879</v>
      </c>
      <c r="D50" s="4">
        <v>1760</v>
      </c>
      <c r="E50" s="4" t="str">
        <f>VLOOKUP(A50,HOP!A:L,12,0)</f>
        <v>1760.00</v>
      </c>
      <c r="F50" s="4" t="str">
        <f>VLOOKUP(A50,HOP!A:C,3,0)</f>
        <v>2785359</v>
      </c>
      <c r="G50" s="4">
        <f t="shared" si="2"/>
        <v>0</v>
      </c>
      <c r="H50" s="4" t="str">
        <f t="shared" si="3"/>
        <v>，2785359</v>
      </c>
      <c r="I50" s="4" t="str">
        <f>VLOOKUP(A50,HOP!A:U,21,0)</f>
        <v>直采</v>
      </c>
    </row>
    <row r="51" s="4" customFormat="1" hidden="1" spans="1:9">
      <c r="A51" s="5">
        <v>21753704160</v>
      </c>
      <c r="B51" s="6">
        <v>44876</v>
      </c>
      <c r="C51" s="6">
        <v>44879</v>
      </c>
      <c r="D51" s="4">
        <v>2040</v>
      </c>
      <c r="E51" s="4" t="str">
        <f>VLOOKUP(A51,HOP!A:L,12,0)</f>
        <v>2040.00</v>
      </c>
      <c r="F51" s="4" t="str">
        <f>VLOOKUP(A51,HOP!A:C,3,0)</f>
        <v>2785569</v>
      </c>
      <c r="G51" s="4">
        <f t="shared" si="2"/>
        <v>0</v>
      </c>
      <c r="H51" s="4" t="str">
        <f t="shared" si="3"/>
        <v>，2785569</v>
      </c>
      <c r="I51" s="4" t="str">
        <f>VLOOKUP(A51,HOP!A:U,21,0)</f>
        <v>直采</v>
      </c>
    </row>
    <row r="52" s="4" customFormat="1" hidden="1" spans="1:9">
      <c r="A52" s="5">
        <v>21754415400</v>
      </c>
      <c r="B52" s="6">
        <v>44877</v>
      </c>
      <c r="C52" s="6">
        <v>44879</v>
      </c>
      <c r="D52" s="4">
        <v>1822</v>
      </c>
      <c r="E52" s="4" t="str">
        <f>VLOOKUP(A52,HOP!A:L,12,0)</f>
        <v>1822.00</v>
      </c>
      <c r="F52" s="4" t="str">
        <f>VLOOKUP(A52,HOP!A:C,3,0)</f>
        <v>2785763</v>
      </c>
      <c r="G52" s="4">
        <f t="shared" si="2"/>
        <v>0</v>
      </c>
      <c r="H52" s="4" t="str">
        <f t="shared" si="3"/>
        <v>，2785763</v>
      </c>
      <c r="I52" s="4" t="str">
        <f>VLOOKUP(A52,HOP!A:U,21,0)</f>
        <v>直采</v>
      </c>
    </row>
    <row r="53" s="4" customFormat="1" hidden="1" spans="1:9">
      <c r="A53" s="5">
        <v>21755169842</v>
      </c>
      <c r="B53" s="6">
        <v>44878</v>
      </c>
      <c r="C53" s="6">
        <v>44879</v>
      </c>
      <c r="D53" s="4">
        <v>176</v>
      </c>
      <c r="E53" s="4" t="str">
        <f>VLOOKUP(A53,HOP!A:L,12,0)</f>
        <v>176.00</v>
      </c>
      <c r="F53" s="4" t="str">
        <f>VLOOKUP(A53,HOP!A:C,3,0)</f>
        <v>2786021</v>
      </c>
      <c r="G53" s="4">
        <f t="shared" si="2"/>
        <v>0</v>
      </c>
      <c r="H53" s="4" t="str">
        <f t="shared" si="3"/>
        <v>，2786021</v>
      </c>
      <c r="I53" s="4" t="str">
        <f>VLOOKUP(A53,HOP!A:U,21,0)</f>
        <v>直采</v>
      </c>
    </row>
    <row r="54" s="4" customFormat="1" hidden="1" spans="1:9">
      <c r="A54" s="5">
        <v>21759255928</v>
      </c>
      <c r="B54" s="6">
        <v>44878</v>
      </c>
      <c r="C54" s="6">
        <v>44879</v>
      </c>
      <c r="D54" s="4">
        <v>1257</v>
      </c>
      <c r="E54" s="4" t="str">
        <f>VLOOKUP(A54,HOP!A:L,12,0)</f>
        <v>1257.00</v>
      </c>
      <c r="F54" s="4" t="str">
        <f>VLOOKUP(A54,HOP!A:C,3,0)</f>
        <v>2786276</v>
      </c>
      <c r="G54" s="4">
        <f t="shared" si="2"/>
        <v>0</v>
      </c>
      <c r="H54" s="4" t="str">
        <f t="shared" si="3"/>
        <v>，2786276</v>
      </c>
      <c r="I54" s="4" t="str">
        <f>VLOOKUP(A54,HOP!A:U,21,0)</f>
        <v>直采</v>
      </c>
    </row>
    <row r="55" s="4" customFormat="1" hidden="1" spans="1:9">
      <c r="A55" s="5">
        <v>21760674995</v>
      </c>
      <c r="B55" s="6">
        <v>44878</v>
      </c>
      <c r="C55" s="6">
        <v>44879</v>
      </c>
      <c r="D55" s="4">
        <v>380</v>
      </c>
      <c r="E55" s="4" t="str">
        <f>VLOOKUP(A55,HOP!A:L,12,0)</f>
        <v>380.00</v>
      </c>
      <c r="F55" s="4" t="str">
        <f>VLOOKUP(A55,HOP!A:C,3,0)</f>
        <v>2786687</v>
      </c>
      <c r="G55" s="4">
        <f t="shared" si="2"/>
        <v>0</v>
      </c>
      <c r="H55" s="4" t="str">
        <f t="shared" si="3"/>
        <v>，2786687</v>
      </c>
      <c r="I55" s="4" t="str">
        <f>VLOOKUP(A55,HOP!A:U,21,0)</f>
        <v>直采</v>
      </c>
    </row>
    <row r="56" s="4" customFormat="1" hidden="1" spans="1:9">
      <c r="A56" s="5">
        <v>21760930949</v>
      </c>
      <c r="B56" s="6">
        <v>44877</v>
      </c>
      <c r="C56" s="6">
        <v>44879</v>
      </c>
      <c r="D56" s="4">
        <v>611</v>
      </c>
      <c r="E56" s="4" t="str">
        <f>VLOOKUP(A56,HOP!A:L,12,0)</f>
        <v>611.00</v>
      </c>
      <c r="F56" s="4" t="str">
        <f>VLOOKUP(A56,HOP!A:C,3,0)</f>
        <v>2786800</v>
      </c>
      <c r="G56" s="4">
        <f t="shared" si="2"/>
        <v>0</v>
      </c>
      <c r="H56" s="4" t="str">
        <f t="shared" si="3"/>
        <v>，2786800</v>
      </c>
      <c r="I56" s="4" t="str">
        <f>VLOOKUP(A56,HOP!A:U,21,0)</f>
        <v>直采</v>
      </c>
    </row>
    <row r="57" s="4" customFormat="1" hidden="1" spans="1:9">
      <c r="A57" s="5">
        <v>21761066955</v>
      </c>
      <c r="B57" s="6">
        <v>44878</v>
      </c>
      <c r="C57" s="6">
        <v>44879</v>
      </c>
      <c r="D57" s="4">
        <v>965</v>
      </c>
      <c r="E57" s="4" t="str">
        <f>VLOOKUP(A57,HOP!A:L,12,0)</f>
        <v>965.00</v>
      </c>
      <c r="F57" s="4" t="str">
        <f>VLOOKUP(A57,HOP!A:C,3,0)</f>
        <v>2786844</v>
      </c>
      <c r="G57" s="4">
        <f t="shared" si="2"/>
        <v>0</v>
      </c>
      <c r="H57" s="4" t="str">
        <f t="shared" si="3"/>
        <v>，2786844</v>
      </c>
      <c r="I57" s="4" t="str">
        <f>VLOOKUP(A57,HOP!A:U,21,0)</f>
        <v>直采</v>
      </c>
    </row>
    <row r="58" s="4" customFormat="1" hidden="1" spans="1:9">
      <c r="A58" s="5">
        <v>21761546635</v>
      </c>
      <c r="B58" s="6">
        <v>44876</v>
      </c>
      <c r="C58" s="6">
        <v>44879</v>
      </c>
      <c r="D58" s="4">
        <v>873</v>
      </c>
      <c r="E58" s="4" t="str">
        <f>VLOOKUP(A58,HOP!A:L,12,0)</f>
        <v>873.00</v>
      </c>
      <c r="F58" s="4" t="str">
        <f>VLOOKUP(A58,HOP!A:C,3,0)</f>
        <v>2787020</v>
      </c>
      <c r="G58" s="4">
        <f t="shared" si="2"/>
        <v>0</v>
      </c>
      <c r="H58" s="4" t="str">
        <f t="shared" si="3"/>
        <v>，2787020</v>
      </c>
      <c r="I58" s="4" t="str">
        <f>VLOOKUP(A58,HOP!A:U,21,0)</f>
        <v>直采</v>
      </c>
    </row>
    <row r="59" s="4" customFormat="1" hidden="1" spans="1:9">
      <c r="A59" s="5">
        <v>21761569374</v>
      </c>
      <c r="B59" s="6">
        <v>44876</v>
      </c>
      <c r="C59" s="6">
        <v>44879</v>
      </c>
      <c r="D59" s="4">
        <v>1619</v>
      </c>
      <c r="E59" s="4" t="str">
        <f>VLOOKUP(A59,HOP!A:L,12,0)</f>
        <v>1619.00</v>
      </c>
      <c r="F59" s="4" t="str">
        <f>VLOOKUP(A59,HOP!A:C,3,0)</f>
        <v>2787038</v>
      </c>
      <c r="G59" s="4">
        <f t="shared" si="2"/>
        <v>0</v>
      </c>
      <c r="H59" s="4" t="str">
        <f t="shared" si="3"/>
        <v>，2787038</v>
      </c>
      <c r="I59" s="4" t="str">
        <f>VLOOKUP(A59,HOP!A:U,21,0)</f>
        <v>直采</v>
      </c>
    </row>
    <row r="60" s="4" customFormat="1" hidden="1" spans="1:9">
      <c r="A60" s="5">
        <v>21761669082</v>
      </c>
      <c r="B60" s="6">
        <v>44877</v>
      </c>
      <c r="C60" s="6">
        <v>44879</v>
      </c>
      <c r="D60" s="4">
        <v>402</v>
      </c>
      <c r="E60" s="4" t="str">
        <f>VLOOKUP(A60,HOP!A:L,12,0)</f>
        <v>402.00</v>
      </c>
      <c r="F60" s="4" t="str">
        <f>VLOOKUP(A60,HOP!A:C,3,0)</f>
        <v>2787072</v>
      </c>
      <c r="G60" s="4">
        <f t="shared" si="2"/>
        <v>0</v>
      </c>
      <c r="H60" s="4" t="str">
        <f t="shared" si="3"/>
        <v>，2787072</v>
      </c>
      <c r="I60" s="4" t="str">
        <f>VLOOKUP(A60,HOP!A:U,21,0)</f>
        <v>直采</v>
      </c>
    </row>
    <row r="61" s="4" customFormat="1" hidden="1" spans="1:9">
      <c r="A61" s="5">
        <v>21762173858</v>
      </c>
      <c r="B61" s="6">
        <v>44878</v>
      </c>
      <c r="C61" s="6">
        <v>44879</v>
      </c>
      <c r="D61" s="4">
        <v>382</v>
      </c>
      <c r="E61" s="4" t="str">
        <f>VLOOKUP(A61,HOP!A:L,12,0)</f>
        <v>382.00</v>
      </c>
      <c r="F61" s="4" t="str">
        <f>VLOOKUP(A61,HOP!A:C,3,0)</f>
        <v>2787298</v>
      </c>
      <c r="G61" s="4">
        <f t="shared" si="2"/>
        <v>0</v>
      </c>
      <c r="H61" s="4" t="str">
        <f t="shared" si="3"/>
        <v>，2787298</v>
      </c>
      <c r="I61" s="4" t="str">
        <f>VLOOKUP(A61,HOP!A:U,21,0)</f>
        <v>直采</v>
      </c>
    </row>
    <row r="62" s="4" customFormat="1" hidden="1" spans="1:9">
      <c r="A62" s="5">
        <v>21762422625</v>
      </c>
      <c r="B62" s="6">
        <v>44877</v>
      </c>
      <c r="C62" s="6">
        <v>44879</v>
      </c>
      <c r="D62" s="4">
        <v>402</v>
      </c>
      <c r="E62" s="4" t="str">
        <f>VLOOKUP(A62,HOP!A:L,12,0)</f>
        <v>402.00</v>
      </c>
      <c r="F62" s="4" t="str">
        <f>VLOOKUP(A62,HOP!A:C,3,0)</f>
        <v>2787361</v>
      </c>
      <c r="G62" s="4">
        <f t="shared" si="2"/>
        <v>0</v>
      </c>
      <c r="H62" s="4" t="str">
        <f t="shared" si="3"/>
        <v>，2787361</v>
      </c>
      <c r="I62" s="4" t="str">
        <f>VLOOKUP(A62,HOP!A:U,21,0)</f>
        <v>直采</v>
      </c>
    </row>
    <row r="63" s="4" customFormat="1" hidden="1" spans="1:9">
      <c r="A63" s="5">
        <v>21764337344</v>
      </c>
      <c r="B63" s="6">
        <v>44878</v>
      </c>
      <c r="C63" s="6">
        <v>44879</v>
      </c>
      <c r="D63" s="4">
        <v>317</v>
      </c>
      <c r="E63" s="4" t="str">
        <f>VLOOKUP(A63,HOP!A:L,12,0)</f>
        <v>317.00</v>
      </c>
      <c r="F63" s="4" t="str">
        <f>VLOOKUP(A63,HOP!A:C,3,0)</f>
        <v>2787910</v>
      </c>
      <c r="G63" s="4">
        <f t="shared" si="2"/>
        <v>0</v>
      </c>
      <c r="H63" s="4" t="str">
        <f t="shared" si="3"/>
        <v>，2787910</v>
      </c>
      <c r="I63" s="4" t="str">
        <f>VLOOKUP(A63,HOP!A:U,21,0)</f>
        <v>直采</v>
      </c>
    </row>
    <row r="64" s="4" customFormat="1" hidden="1" spans="1:9">
      <c r="A64" s="5">
        <v>21764461119</v>
      </c>
      <c r="B64" s="6">
        <v>44878</v>
      </c>
      <c r="C64" s="6">
        <v>44879</v>
      </c>
      <c r="D64" s="4">
        <v>220</v>
      </c>
      <c r="E64" s="4" t="str">
        <f>VLOOKUP(A64,HOP!A:L,12,0)</f>
        <v>220.00</v>
      </c>
      <c r="F64" s="4" t="str">
        <f>VLOOKUP(A64,HOP!A:C,3,0)</f>
        <v>2787952</v>
      </c>
      <c r="G64" s="4">
        <f t="shared" si="2"/>
        <v>0</v>
      </c>
      <c r="H64" s="4" t="str">
        <f t="shared" si="3"/>
        <v>，2787952</v>
      </c>
      <c r="I64" s="4" t="str">
        <f>VLOOKUP(A64,HOP!A:U,21,0)</f>
        <v>直采</v>
      </c>
    </row>
    <row r="65" s="4" customFormat="1" hidden="1" spans="1:9">
      <c r="A65" s="5">
        <v>21764857580</v>
      </c>
      <c r="B65" s="6">
        <v>44875</v>
      </c>
      <c r="C65" s="6">
        <v>44879</v>
      </c>
      <c r="D65" s="4">
        <v>640</v>
      </c>
      <c r="E65" s="4" t="str">
        <f>VLOOKUP(A65,HOP!A:L,12,0)</f>
        <v>640.00</v>
      </c>
      <c r="F65" s="4" t="str">
        <f>VLOOKUP(A65,HOP!A:C,3,0)</f>
        <v>2788060</v>
      </c>
      <c r="G65" s="4">
        <f t="shared" si="2"/>
        <v>0</v>
      </c>
      <c r="H65" s="4" t="str">
        <f t="shared" si="3"/>
        <v>，2788060</v>
      </c>
      <c r="I65" s="4" t="str">
        <f>VLOOKUP(A65,HOP!A:U,21,0)</f>
        <v>直采</v>
      </c>
    </row>
    <row r="66" s="4" customFormat="1" hidden="1" spans="1:9">
      <c r="A66" s="5">
        <v>21765265906</v>
      </c>
      <c r="B66" s="6">
        <v>44878</v>
      </c>
      <c r="C66" s="6">
        <v>44879</v>
      </c>
      <c r="D66" s="4">
        <v>1078</v>
      </c>
      <c r="E66" s="4" t="str">
        <f>VLOOKUP(A66,HOP!A:L,12,0)</f>
        <v>1078.00</v>
      </c>
      <c r="F66" s="4" t="str">
        <f>VLOOKUP(A66,HOP!A:C,3,0)</f>
        <v>2788203</v>
      </c>
      <c r="G66" s="4">
        <f t="shared" si="2"/>
        <v>0</v>
      </c>
      <c r="H66" s="4" t="str">
        <f t="shared" si="3"/>
        <v>，2788203</v>
      </c>
      <c r="I66" s="4" t="str">
        <f>VLOOKUP(A66,HOP!A:U,21,0)</f>
        <v>直采</v>
      </c>
    </row>
    <row r="67" s="4" customFormat="1" hidden="1" spans="1:9">
      <c r="A67" s="5">
        <v>21765292507</v>
      </c>
      <c r="B67" s="6">
        <v>44875</v>
      </c>
      <c r="C67" s="6">
        <v>44879</v>
      </c>
      <c r="D67" s="4">
        <v>1040</v>
      </c>
      <c r="E67" s="4" t="str">
        <f>VLOOKUP(A67,HOP!A:L,12,0)</f>
        <v>1040.00</v>
      </c>
      <c r="F67" s="4" t="str">
        <f>VLOOKUP(A67,HOP!A:C,3,0)</f>
        <v>2788217</v>
      </c>
      <c r="G67" s="4">
        <f t="shared" ref="G67:G92" si="4">D67-E67</f>
        <v>0</v>
      </c>
      <c r="H67" s="4" t="str">
        <f t="shared" ref="H67:H92" si="5">$H$1&amp;F67</f>
        <v>，2788217</v>
      </c>
      <c r="I67" s="4" t="str">
        <f>VLOOKUP(A67,HOP!A:U,21,0)</f>
        <v>直采</v>
      </c>
    </row>
    <row r="68" s="4" customFormat="1" hidden="1" spans="1:9">
      <c r="A68" s="5">
        <v>21765346120</v>
      </c>
      <c r="B68" s="6">
        <v>44876</v>
      </c>
      <c r="C68" s="6">
        <v>44879</v>
      </c>
      <c r="D68" s="4">
        <v>474</v>
      </c>
      <c r="E68" s="4" t="str">
        <f>VLOOKUP(A68,HOP!A:L,12,0)</f>
        <v>474.00</v>
      </c>
      <c r="F68" s="4" t="str">
        <f>VLOOKUP(A68,HOP!A:C,3,0)</f>
        <v>2788236</v>
      </c>
      <c r="G68" s="4">
        <f t="shared" si="4"/>
        <v>0</v>
      </c>
      <c r="H68" s="4" t="str">
        <f t="shared" si="5"/>
        <v>，2788236</v>
      </c>
      <c r="I68" s="4" t="str">
        <f>VLOOKUP(A68,HOP!A:U,21,0)</f>
        <v>直采</v>
      </c>
    </row>
    <row r="69" s="4" customFormat="1" hidden="1" spans="1:9">
      <c r="A69" s="5">
        <v>21767253432</v>
      </c>
      <c r="B69" s="6">
        <v>44878</v>
      </c>
      <c r="C69" s="6">
        <v>44879</v>
      </c>
      <c r="D69" s="4">
        <v>539</v>
      </c>
      <c r="E69" s="4" t="str">
        <f>VLOOKUP(A69,HOP!A:L,12,0)</f>
        <v>539.00</v>
      </c>
      <c r="F69" s="4" t="str">
        <f>VLOOKUP(A69,HOP!A:C,3,0)</f>
        <v>2788921</v>
      </c>
      <c r="G69" s="4">
        <f t="shared" si="4"/>
        <v>0</v>
      </c>
      <c r="H69" s="4" t="str">
        <f t="shared" si="5"/>
        <v>，2788921</v>
      </c>
      <c r="I69" s="4" t="str">
        <f>VLOOKUP(A69,HOP!A:U,21,0)</f>
        <v>直采</v>
      </c>
    </row>
    <row r="70" s="4" customFormat="1" hidden="1" spans="1:9">
      <c r="A70" s="5">
        <v>21771622665</v>
      </c>
      <c r="B70" s="6">
        <v>44877</v>
      </c>
      <c r="C70" s="6">
        <v>44879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21771725427</v>
      </c>
      <c r="B71" s="6">
        <v>44876</v>
      </c>
      <c r="C71" s="6">
        <v>44879</v>
      </c>
      <c r="D71" s="4">
        <v>1857</v>
      </c>
      <c r="E71" s="4" t="str">
        <f>VLOOKUP(A71,HOP!A:L,12,0)</f>
        <v>1857.00</v>
      </c>
      <c r="F71" s="4" t="str">
        <f>VLOOKUP(A71,HOP!A:C,3,0)</f>
        <v>2789418</v>
      </c>
      <c r="G71" s="4">
        <f t="shared" si="4"/>
        <v>0</v>
      </c>
      <c r="H71" s="4" t="str">
        <f t="shared" si="5"/>
        <v>，2789418</v>
      </c>
      <c r="I71" s="4" t="str">
        <f>VLOOKUP(A71,HOP!A:U,21,0)</f>
        <v>直采</v>
      </c>
    </row>
    <row r="72" s="4" customFormat="1" hidden="1" spans="1:9">
      <c r="A72" s="5">
        <v>21771901462</v>
      </c>
      <c r="B72" s="6">
        <v>44877</v>
      </c>
      <c r="C72" s="6">
        <v>44879</v>
      </c>
      <c r="D72" s="4">
        <v>1214</v>
      </c>
      <c r="E72" s="4" t="str">
        <f>VLOOKUP(A72,HOP!A:L,12,0)</f>
        <v>1214.00</v>
      </c>
      <c r="F72" s="4" t="str">
        <f>VLOOKUP(A72,HOP!A:C,3,0)</f>
        <v>2789494</v>
      </c>
      <c r="G72" s="4">
        <f t="shared" si="4"/>
        <v>0</v>
      </c>
      <c r="H72" s="4" t="str">
        <f t="shared" si="5"/>
        <v>，2789494</v>
      </c>
      <c r="I72" s="4" t="str">
        <f>VLOOKUP(A72,HOP!A:U,21,0)</f>
        <v>直采</v>
      </c>
    </row>
    <row r="73" s="4" customFormat="1" hidden="1" spans="1:9">
      <c r="A73" s="5">
        <v>21772164746</v>
      </c>
      <c r="B73" s="6">
        <v>44877</v>
      </c>
      <c r="C73" s="6">
        <v>44879</v>
      </c>
      <c r="D73" s="4">
        <v>406</v>
      </c>
      <c r="E73" s="4" t="str">
        <f>VLOOKUP(A73,HOP!A:L,12,0)</f>
        <v>406.00</v>
      </c>
      <c r="F73" s="4" t="str">
        <f>VLOOKUP(A73,HOP!A:C,3,0)</f>
        <v>2789577</v>
      </c>
      <c r="G73" s="4">
        <f t="shared" si="4"/>
        <v>0</v>
      </c>
      <c r="H73" s="4" t="str">
        <f t="shared" si="5"/>
        <v>，2789577</v>
      </c>
      <c r="I73" s="4" t="str">
        <f>VLOOKUP(A73,HOP!A:U,21,0)</f>
        <v>直采</v>
      </c>
    </row>
    <row r="74" s="4" customFormat="1" hidden="1" spans="1:9">
      <c r="A74" s="5">
        <v>21772340970</v>
      </c>
      <c r="B74" s="6">
        <v>44876</v>
      </c>
      <c r="C74" s="6">
        <v>44879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hidden="1" spans="1:9">
      <c r="A75" s="5">
        <v>21772941661</v>
      </c>
      <c r="B75" s="6">
        <v>44876</v>
      </c>
      <c r="C75" s="6">
        <v>44879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21773700238</v>
      </c>
      <c r="B76" s="6">
        <v>44878</v>
      </c>
      <c r="C76" s="6">
        <v>44879</v>
      </c>
      <c r="D76" s="4">
        <v>0</v>
      </c>
      <c r="E76" s="4" t="str">
        <f>VLOOKUP(A76,HOP!A:L,12,0)</f>
        <v>0.00</v>
      </c>
      <c r="F76" s="4" t="str">
        <f>VLOOKUP(A76,HOP!A:C,3,0)</f>
        <v>2790178</v>
      </c>
      <c r="G76" s="4">
        <f t="shared" si="4"/>
        <v>0</v>
      </c>
      <c r="H76" s="4" t="str">
        <f t="shared" si="5"/>
        <v>，2790178</v>
      </c>
      <c r="I76" s="4" t="str">
        <f>VLOOKUP(A76,HOP!A:U,21,0)</f>
        <v>直采</v>
      </c>
    </row>
    <row r="77" s="4" customFormat="1" hidden="1" spans="1:9">
      <c r="A77" s="5">
        <v>21774298732</v>
      </c>
      <c r="B77" s="6">
        <v>44877</v>
      </c>
      <c r="C77" s="6">
        <v>44879</v>
      </c>
      <c r="D77" s="4">
        <v>627</v>
      </c>
      <c r="E77" s="4" t="str">
        <f>VLOOKUP(A77,HOP!A:L,12,0)</f>
        <v>627.00</v>
      </c>
      <c r="F77" s="4" t="str">
        <f>VLOOKUP(A77,HOP!A:C,3,0)</f>
        <v>2790429</v>
      </c>
      <c r="G77" s="4">
        <f t="shared" si="4"/>
        <v>0</v>
      </c>
      <c r="H77" s="4" t="str">
        <f t="shared" si="5"/>
        <v>，2790429</v>
      </c>
      <c r="I77" s="4" t="str">
        <f>VLOOKUP(A77,HOP!A:U,21,0)</f>
        <v>直采</v>
      </c>
    </row>
    <row r="78" s="4" customFormat="1" hidden="1" spans="1:9">
      <c r="A78" s="5">
        <v>21775405626</v>
      </c>
      <c r="B78" s="6">
        <v>44877</v>
      </c>
      <c r="C78" s="6">
        <v>44879</v>
      </c>
      <c r="D78" s="4">
        <v>1076</v>
      </c>
      <c r="E78" s="4" t="str">
        <f>VLOOKUP(A78,HOP!A:L,12,0)</f>
        <v>1076.00</v>
      </c>
      <c r="F78" s="4" t="str">
        <f>VLOOKUP(A78,HOP!A:C,3,0)</f>
        <v>2790825</v>
      </c>
      <c r="G78" s="4">
        <f t="shared" si="4"/>
        <v>0</v>
      </c>
      <c r="H78" s="4" t="str">
        <f t="shared" si="5"/>
        <v>，2790825</v>
      </c>
      <c r="I78" s="4" t="str">
        <f>VLOOKUP(A78,HOP!A:U,21,0)</f>
        <v>直采</v>
      </c>
    </row>
    <row r="79" s="4" customFormat="1" hidden="1" spans="1:9">
      <c r="A79" s="5">
        <v>21776170445</v>
      </c>
      <c r="B79" s="6">
        <v>44877</v>
      </c>
      <c r="C79" s="6">
        <v>44879</v>
      </c>
      <c r="D79" s="4">
        <v>472</v>
      </c>
      <c r="E79" s="4" t="str">
        <f>VLOOKUP(A79,HOP!A:L,12,0)</f>
        <v>472.00</v>
      </c>
      <c r="F79" s="4" t="str">
        <f>VLOOKUP(A79,HOP!A:C,3,0)</f>
        <v>2791080</v>
      </c>
      <c r="G79" s="4">
        <f t="shared" si="4"/>
        <v>0</v>
      </c>
      <c r="H79" s="4" t="str">
        <f t="shared" si="5"/>
        <v>，2791080</v>
      </c>
      <c r="I79" s="4" t="str">
        <f>VLOOKUP(A79,HOP!A:U,21,0)</f>
        <v>直采</v>
      </c>
    </row>
    <row r="80" s="4" customFormat="1" hidden="1" spans="1:9">
      <c r="A80" s="5">
        <v>21779296856</v>
      </c>
      <c r="B80" s="6">
        <v>44878</v>
      </c>
      <c r="C80" s="6">
        <v>44879</v>
      </c>
      <c r="D80" s="4">
        <v>3410</v>
      </c>
      <c r="E80" s="4" t="str">
        <f>VLOOKUP(A80,HOP!A:L,12,0)</f>
        <v>3410.00</v>
      </c>
      <c r="F80" s="4" t="str">
        <f>VLOOKUP(A80,HOP!A:C,3,0)</f>
        <v>2792215</v>
      </c>
      <c r="G80" s="4">
        <f t="shared" si="4"/>
        <v>0</v>
      </c>
      <c r="H80" s="4" t="str">
        <f t="shared" si="5"/>
        <v>，2792215</v>
      </c>
      <c r="I80" s="4" t="str">
        <f>VLOOKUP(A80,HOP!A:U,21,0)</f>
        <v>直采</v>
      </c>
    </row>
    <row r="81" s="4" customFormat="1" hidden="1" spans="1:9">
      <c r="A81" s="5">
        <v>21780015626</v>
      </c>
      <c r="B81" s="6">
        <v>44877</v>
      </c>
      <c r="C81" s="6">
        <v>44879</v>
      </c>
      <c r="D81" s="4">
        <v>922</v>
      </c>
      <c r="E81" s="4" t="str">
        <f>VLOOKUP(A81,HOP!A:L,12,0)</f>
        <v>922.00</v>
      </c>
      <c r="F81" s="4" t="str">
        <f>VLOOKUP(A81,HOP!A:C,3,0)</f>
        <v>2792523</v>
      </c>
      <c r="G81" s="4">
        <f t="shared" si="4"/>
        <v>0</v>
      </c>
      <c r="H81" s="4" t="str">
        <f t="shared" si="5"/>
        <v>，2792523</v>
      </c>
      <c r="I81" s="4" t="str">
        <f>VLOOKUP(A81,HOP!A:U,21,0)</f>
        <v>直采</v>
      </c>
    </row>
    <row r="82" s="4" customFormat="1" hidden="1" spans="1:9">
      <c r="A82" s="5">
        <v>21780124080</v>
      </c>
      <c r="B82" s="6">
        <v>44877</v>
      </c>
      <c r="C82" s="6">
        <v>44879</v>
      </c>
      <c r="D82" s="4">
        <v>760</v>
      </c>
      <c r="E82" s="4" t="str">
        <f>VLOOKUP(A82,HOP!A:L,12,0)</f>
        <v>760.00</v>
      </c>
      <c r="F82" s="4" t="str">
        <f>VLOOKUP(A82,HOP!A:C,3,0)</f>
        <v>2792602</v>
      </c>
      <c r="G82" s="4">
        <f t="shared" si="4"/>
        <v>0</v>
      </c>
      <c r="H82" s="4" t="str">
        <f t="shared" si="5"/>
        <v>，2792602</v>
      </c>
      <c r="I82" s="4" t="str">
        <f>VLOOKUP(A82,HOP!A:U,21,0)</f>
        <v>直采</v>
      </c>
    </row>
    <row r="83" s="4" customFormat="1" hidden="1" spans="1:9">
      <c r="A83" s="5">
        <v>21781357886</v>
      </c>
      <c r="B83" s="6">
        <v>44878</v>
      </c>
      <c r="C83" s="6">
        <v>44879</v>
      </c>
      <c r="D83" s="4">
        <v>230</v>
      </c>
      <c r="E83" s="4" t="str">
        <f>VLOOKUP(A83,HOP!A:L,12,0)</f>
        <v>230.00</v>
      </c>
      <c r="F83" s="4" t="str">
        <f>VLOOKUP(A83,HOP!A:C,3,0)</f>
        <v>2793195</v>
      </c>
      <c r="G83" s="4">
        <f t="shared" si="4"/>
        <v>0</v>
      </c>
      <c r="H83" s="4" t="str">
        <f t="shared" si="5"/>
        <v>，2793195</v>
      </c>
      <c r="I83" s="4" t="str">
        <f>VLOOKUP(A83,HOP!A:U,21,0)</f>
        <v>直采</v>
      </c>
    </row>
    <row r="84" s="4" customFormat="1" hidden="1" spans="1:9">
      <c r="A84" s="5">
        <v>21784491560</v>
      </c>
      <c r="B84" s="6">
        <v>44878</v>
      </c>
      <c r="C84" s="6">
        <v>44879</v>
      </c>
      <c r="D84" s="4">
        <v>419</v>
      </c>
      <c r="E84" s="4" t="str">
        <f>VLOOKUP(A84,HOP!A:L,12,0)</f>
        <v>419.00</v>
      </c>
      <c r="F84" s="4" t="str">
        <f>VLOOKUP(A84,HOP!A:C,3,0)</f>
        <v>2794090</v>
      </c>
      <c r="G84" s="4">
        <f t="shared" si="4"/>
        <v>0</v>
      </c>
      <c r="H84" s="4" t="str">
        <f t="shared" si="5"/>
        <v>，2794090</v>
      </c>
      <c r="I84" s="4" t="str">
        <f>VLOOKUP(A84,HOP!A:U,21,0)</f>
        <v>直采</v>
      </c>
    </row>
    <row r="85" s="4" customFormat="1" hidden="1" spans="1:9">
      <c r="A85" s="5">
        <v>21784671713</v>
      </c>
      <c r="B85" s="6">
        <v>44878</v>
      </c>
      <c r="C85" s="6">
        <v>44879</v>
      </c>
      <c r="D85" s="4">
        <v>429</v>
      </c>
      <c r="E85" s="4" t="str">
        <f>VLOOKUP(A85,HOP!A:L,12,0)</f>
        <v>429.00</v>
      </c>
      <c r="F85" s="4" t="str">
        <f>VLOOKUP(A85,HOP!A:C,3,0)</f>
        <v>2794142</v>
      </c>
      <c r="G85" s="4">
        <f t="shared" si="4"/>
        <v>0</v>
      </c>
      <c r="H85" s="4" t="str">
        <f t="shared" si="5"/>
        <v>，2794142</v>
      </c>
      <c r="I85" s="4" t="str">
        <f>VLOOKUP(A85,HOP!A:U,21,0)</f>
        <v>直采</v>
      </c>
    </row>
    <row r="86" s="4" customFormat="1" hidden="1" spans="1:9">
      <c r="A86" s="5">
        <v>21786550123</v>
      </c>
      <c r="B86" s="6">
        <v>44878</v>
      </c>
      <c r="C86" s="6">
        <v>44879</v>
      </c>
      <c r="D86" s="4">
        <v>158</v>
      </c>
      <c r="E86" s="4" t="str">
        <f>VLOOKUP(A86,HOP!A:L,12,0)</f>
        <v>158.00</v>
      </c>
      <c r="F86" s="4" t="str">
        <f>VLOOKUP(A86,HOP!A:C,3,0)</f>
        <v>2794660</v>
      </c>
      <c r="G86" s="4">
        <f t="shared" si="4"/>
        <v>0</v>
      </c>
      <c r="H86" s="4" t="str">
        <f t="shared" si="5"/>
        <v>，2794660</v>
      </c>
      <c r="I86" s="4" t="str">
        <f>VLOOKUP(A86,HOP!A:U,21,0)</f>
        <v>直采</v>
      </c>
    </row>
    <row r="87" s="4" customFormat="1" hidden="1" spans="1:9">
      <c r="A87" s="5">
        <v>21786645718</v>
      </c>
      <c r="B87" s="6">
        <v>44878</v>
      </c>
      <c r="C87" s="6">
        <v>44879</v>
      </c>
      <c r="D87" s="4">
        <v>158</v>
      </c>
      <c r="E87" s="4" t="str">
        <f>VLOOKUP(A87,HOP!A:L,12,0)</f>
        <v>158.00</v>
      </c>
      <c r="F87" s="4" t="str">
        <f>VLOOKUP(A87,HOP!A:C,3,0)</f>
        <v>2794722</v>
      </c>
      <c r="G87" s="4">
        <f t="shared" si="4"/>
        <v>0</v>
      </c>
      <c r="H87" s="4" t="str">
        <f t="shared" si="5"/>
        <v>，2794722</v>
      </c>
      <c r="I87" s="4" t="str">
        <f>VLOOKUP(A87,HOP!A:U,21,0)</f>
        <v>直采</v>
      </c>
    </row>
    <row r="88" s="4" customFormat="1" hidden="1" spans="1:9">
      <c r="A88" s="5">
        <v>21787342520</v>
      </c>
      <c r="B88" s="6">
        <v>44878</v>
      </c>
      <c r="C88" s="6">
        <v>44879</v>
      </c>
      <c r="D88" s="4">
        <v>5069</v>
      </c>
      <c r="E88" s="4" t="str">
        <f>VLOOKUP(A88,HOP!A:L,12,0)</f>
        <v>5069.00</v>
      </c>
      <c r="F88" s="4" t="str">
        <f>VLOOKUP(A88,HOP!A:C,3,0)</f>
        <v>2794916</v>
      </c>
      <c r="G88" s="4">
        <f t="shared" si="4"/>
        <v>0</v>
      </c>
      <c r="H88" s="4" t="str">
        <f t="shared" si="5"/>
        <v>，2794916</v>
      </c>
      <c r="I88" s="4" t="str">
        <f>VLOOKUP(A88,HOP!A:U,21,0)</f>
        <v>直采</v>
      </c>
    </row>
    <row r="89" s="4" customFormat="1" hidden="1" spans="1:9">
      <c r="A89" s="5">
        <v>21788343660</v>
      </c>
      <c r="B89" s="6">
        <v>44878</v>
      </c>
      <c r="C89" s="6">
        <v>44879</v>
      </c>
      <c r="D89" s="4">
        <v>380</v>
      </c>
      <c r="E89" s="4" t="str">
        <f>VLOOKUP(A89,HOP!A:L,12,0)</f>
        <v>380.00</v>
      </c>
      <c r="F89" s="4" t="str">
        <f>VLOOKUP(A89,HOP!A:C,3,0)</f>
        <v>2795301</v>
      </c>
      <c r="G89" s="4">
        <f t="shared" si="4"/>
        <v>0</v>
      </c>
      <c r="H89" s="4" t="str">
        <f t="shared" si="5"/>
        <v>，2795301</v>
      </c>
      <c r="I89" s="4" t="str">
        <f>VLOOKUP(A89,HOP!A:U,21,0)</f>
        <v>直采</v>
      </c>
    </row>
    <row r="90" s="4" customFormat="1" hidden="1" spans="1:9">
      <c r="A90" s="5">
        <v>21788969843</v>
      </c>
      <c r="B90" s="6">
        <v>44878</v>
      </c>
      <c r="C90" s="6">
        <v>44879</v>
      </c>
      <c r="D90" s="4">
        <v>162</v>
      </c>
      <c r="E90" s="4" t="str">
        <f>VLOOKUP(A90,HOP!A:L,12,0)</f>
        <v>162.00</v>
      </c>
      <c r="F90" s="4" t="str">
        <f>VLOOKUP(A90,HOP!A:C,3,0)</f>
        <v>2795662</v>
      </c>
      <c r="G90" s="4">
        <f t="shared" si="4"/>
        <v>0</v>
      </c>
      <c r="H90" s="4" t="str">
        <f t="shared" si="5"/>
        <v>，2795662</v>
      </c>
      <c r="I90" s="4" t="str">
        <f>VLOOKUP(A90,HOP!A:U,21,0)</f>
        <v>直采</v>
      </c>
    </row>
    <row r="91" s="4" customFormat="1" hidden="1" spans="1:9">
      <c r="A91" s="5">
        <v>21789281260</v>
      </c>
      <c r="B91" s="6">
        <v>44878</v>
      </c>
      <c r="C91" s="6">
        <v>44879</v>
      </c>
      <c r="D91" s="4">
        <v>1226</v>
      </c>
      <c r="E91" s="4" t="str">
        <f>VLOOKUP(A91,HOP!A:L,12,0)</f>
        <v>1226.00</v>
      </c>
      <c r="F91" s="4" t="str">
        <f>VLOOKUP(A91,HOP!A:C,3,0)</f>
        <v>2795853</v>
      </c>
      <c r="G91" s="4">
        <f t="shared" si="4"/>
        <v>0</v>
      </c>
      <c r="H91" s="4" t="str">
        <f t="shared" si="5"/>
        <v>，2795853</v>
      </c>
      <c r="I91" s="4" t="str">
        <f>VLOOKUP(A91,HOP!A:U,21,0)</f>
        <v>直采</v>
      </c>
    </row>
    <row r="92" s="4" customFormat="1" spans="1:10">
      <c r="A92" s="5">
        <v>21463302165</v>
      </c>
      <c r="B92" s="6">
        <v>44869</v>
      </c>
      <c r="C92" s="6">
        <v>44870</v>
      </c>
      <c r="D92" s="4">
        <v>19</v>
      </c>
      <c r="E92" s="4" t="e">
        <f>VLOOKUP(A92,HOP!A:L,12,0)</f>
        <v>#N/A</v>
      </c>
      <c r="F92" s="4">
        <v>2758535</v>
      </c>
      <c r="G92" s="4" t="e">
        <f t="shared" si="4"/>
        <v>#N/A</v>
      </c>
      <c r="H92" s="4" t="str">
        <f t="shared" si="5"/>
        <v>，2758535</v>
      </c>
      <c r="I92" s="4" t="e">
        <f>VLOOKUP(A92,HOP!A:U,21,0)</f>
        <v>#N/A</v>
      </c>
      <c r="J92" s="4" t="s">
        <v>531</v>
      </c>
    </row>
    <row r="94" spans="4:4">
      <c r="D94" s="4">
        <f>SUM(D2:D93)</f>
        <v>125000.68</v>
      </c>
    </row>
    <row r="99" spans="1:4">
      <c r="A99" s="4" t="s">
        <v>532</v>
      </c>
      <c r="C99" s="4">
        <v>118846</v>
      </c>
      <c r="D99" s="4">
        <v>130824.72</v>
      </c>
    </row>
    <row r="100" spans="1:4">
      <c r="A100" s="4" t="s">
        <v>533</v>
      </c>
      <c r="C100" s="4">
        <v>6154.68</v>
      </c>
      <c r="D100" s="4">
        <v>6775.02</v>
      </c>
    </row>
    <row r="101" spans="1:4">
      <c r="A101" s="4" t="s">
        <v>534</v>
      </c>
      <c r="C101" s="4">
        <f>SUBTOTAL(9,C99:C100)</f>
        <v>125000.68</v>
      </c>
      <c r="D101" s="4">
        <f>SUBTOTAL(9,D99:D100)</f>
        <v>137599.74</v>
      </c>
    </row>
    <row r="102" spans="1:1">
      <c r="A102" s="4" t="s">
        <v>535</v>
      </c>
    </row>
  </sheetData>
  <autoFilter ref="A1:X92">
    <filterColumn colId="3">
      <filters>
        <filter val="1800"/>
        <filter val="4200"/>
        <filter val="402"/>
        <filter val="704"/>
        <filter val="305"/>
        <filter val="4005"/>
        <filter val="406"/>
        <filter val="6208"/>
        <filter val="2310"/>
        <filter val="3410"/>
        <filter val="611"/>
        <filter val="1214"/>
        <filter val="3616"/>
        <filter val="317"/>
        <filter val="19"/>
        <filter val="419"/>
        <filter val="1619"/>
        <filter val="220"/>
        <filter val="5120"/>
        <filter val="922"/>
        <filter val="1822"/>
        <filter val="1323"/>
        <filter val="471.24"/>
        <filter val="1226"/>
        <filter val="627"/>
        <filter val="429"/>
        <filter val="230"/>
        <filter val="433"/>
        <filter val="2433"/>
        <filter val="539"/>
        <filter val="640"/>
        <filter val="840"/>
        <filter val="1040"/>
        <filter val="1940"/>
        <filter val="2040"/>
        <filter val="3040"/>
        <filter val="844"/>
        <filter val="648"/>
        <filter val="450"/>
        <filter val="850"/>
        <filter val="2250"/>
        <filter val="2850"/>
        <filter val="3750"/>
        <filter val="1554"/>
        <filter val="1257"/>
        <filter val="1857"/>
        <filter val="158"/>
        <filter val="760"/>
        <filter val="1760"/>
        <filter val="1361"/>
        <filter val="162"/>
        <filter val="965"/>
        <filter val="2843.76"/>
        <filter val="1167"/>
        <filter val="5069"/>
        <filter val="472"/>
        <filter val="1772"/>
        <filter val="3072"/>
        <filter val="873"/>
        <filter val="474"/>
        <filter val="176"/>
        <filter val="1076"/>
        <filter val="1176"/>
        <filter val="1676"/>
        <filter val="2676"/>
        <filter val="1078"/>
        <filter val="2839.68"/>
        <filter val="280"/>
        <filter val="380"/>
        <filter val="2480"/>
        <filter val="3480"/>
        <filter val="4181"/>
        <filter val="382"/>
        <filter val="3585"/>
        <filter val="1090"/>
        <filter val="292"/>
        <filter val="1692"/>
        <filter val="593"/>
        <filter val="198"/>
      </filters>
    </filterColumn>
    <filterColumn colId="6">
      <filters>
        <filter val="-450"/>
        <filter val="-72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536</v>
      </c>
      <c r="B1" s="2" t="s">
        <v>537</v>
      </c>
      <c r="C1" s="2" t="s">
        <v>538</v>
      </c>
      <c r="D1" s="2" t="s">
        <v>539</v>
      </c>
      <c r="E1" s="2" t="s">
        <v>13</v>
      </c>
      <c r="F1" s="2" t="s">
        <v>5</v>
      </c>
      <c r="G1" s="2" t="s">
        <v>6</v>
      </c>
      <c r="H1" s="2" t="s">
        <v>540</v>
      </c>
      <c r="I1" s="2" t="s">
        <v>541</v>
      </c>
      <c r="J1" s="2" t="s">
        <v>542</v>
      </c>
      <c r="K1" s="2" t="s">
        <v>543</v>
      </c>
      <c r="L1" s="2" t="s">
        <v>544</v>
      </c>
      <c r="M1" s="2" t="s">
        <v>545</v>
      </c>
      <c r="N1" s="2" t="s">
        <v>546</v>
      </c>
      <c r="O1" s="2" t="s">
        <v>547</v>
      </c>
      <c r="P1" s="2" t="s">
        <v>548</v>
      </c>
      <c r="Q1" s="2" t="s">
        <v>549</v>
      </c>
      <c r="R1" s="2" t="s">
        <v>550</v>
      </c>
      <c r="S1" s="2" t="s">
        <v>551</v>
      </c>
      <c r="T1" s="2" t="s">
        <v>552</v>
      </c>
      <c r="U1" s="2" t="s">
        <v>553</v>
      </c>
      <c r="V1" s="2" t="s">
        <v>554</v>
      </c>
    </row>
    <row r="2" s="1" customFormat="1" spans="1:22">
      <c r="A2" s="3">
        <v>21789281260</v>
      </c>
      <c r="B2" s="1" t="s">
        <v>555</v>
      </c>
      <c r="C2" s="1" t="s">
        <v>556</v>
      </c>
      <c r="D2" s="1" t="s">
        <v>557</v>
      </c>
      <c r="E2" s="1" t="s">
        <v>558</v>
      </c>
      <c r="F2" s="1" t="s">
        <v>555</v>
      </c>
      <c r="G2" s="1" t="s">
        <v>559</v>
      </c>
      <c r="H2" s="1" t="s">
        <v>560</v>
      </c>
      <c r="I2" s="1" t="s">
        <v>561</v>
      </c>
      <c r="J2" s="1" t="s">
        <v>562</v>
      </c>
      <c r="K2" s="1" t="s">
        <v>561</v>
      </c>
      <c r="L2" s="1" t="s">
        <v>561</v>
      </c>
      <c r="M2" s="1" t="s">
        <v>563</v>
      </c>
      <c r="N2" s="1" t="s">
        <v>563</v>
      </c>
      <c r="O2" s="1" t="s">
        <v>564</v>
      </c>
      <c r="P2" s="1" t="s">
        <v>565</v>
      </c>
      <c r="Q2" s="1" t="s">
        <v>566</v>
      </c>
      <c r="R2" s="1" t="s">
        <v>567</v>
      </c>
      <c r="S2" s="1" t="s">
        <v>568</v>
      </c>
      <c r="T2" s="1" t="s">
        <v>569</v>
      </c>
      <c r="U2" s="1" t="s">
        <v>570</v>
      </c>
      <c r="V2" s="1" t="s">
        <v>571</v>
      </c>
    </row>
    <row r="3" s="1" customFormat="1" spans="1:22">
      <c r="A3" s="3">
        <v>21788969843</v>
      </c>
      <c r="B3" s="1" t="s">
        <v>555</v>
      </c>
      <c r="C3" s="1" t="s">
        <v>572</v>
      </c>
      <c r="D3" s="1" t="s">
        <v>573</v>
      </c>
      <c r="E3" s="1" t="s">
        <v>574</v>
      </c>
      <c r="F3" s="1" t="s">
        <v>555</v>
      </c>
      <c r="G3" s="1" t="s">
        <v>559</v>
      </c>
      <c r="H3" s="1" t="s">
        <v>560</v>
      </c>
      <c r="I3" s="1" t="s">
        <v>575</v>
      </c>
      <c r="J3" s="1" t="s">
        <v>562</v>
      </c>
      <c r="K3" s="1" t="s">
        <v>575</v>
      </c>
      <c r="L3" s="1" t="s">
        <v>575</v>
      </c>
      <c r="M3" s="1" t="s">
        <v>563</v>
      </c>
      <c r="N3" s="1" t="s">
        <v>563</v>
      </c>
      <c r="O3" s="1" t="s">
        <v>564</v>
      </c>
      <c r="P3" s="1" t="s">
        <v>565</v>
      </c>
      <c r="Q3" s="1" t="s">
        <v>566</v>
      </c>
      <c r="R3" s="1" t="s">
        <v>576</v>
      </c>
      <c r="S3" s="1" t="s">
        <v>568</v>
      </c>
      <c r="T3" s="1" t="s">
        <v>569</v>
      </c>
      <c r="U3" s="1" t="s">
        <v>570</v>
      </c>
      <c r="V3" s="1" t="s">
        <v>577</v>
      </c>
    </row>
    <row r="4" s="1" customFormat="1" spans="1:22">
      <c r="A4" s="3">
        <v>21788343660</v>
      </c>
      <c r="B4" s="1" t="s">
        <v>555</v>
      </c>
      <c r="C4" s="1" t="s">
        <v>578</v>
      </c>
      <c r="D4" s="1" t="s">
        <v>579</v>
      </c>
      <c r="E4" s="1" t="s">
        <v>580</v>
      </c>
      <c r="F4" s="1" t="s">
        <v>555</v>
      </c>
      <c r="G4" s="1" t="s">
        <v>559</v>
      </c>
      <c r="H4" s="1" t="s">
        <v>560</v>
      </c>
      <c r="I4" s="1" t="s">
        <v>581</v>
      </c>
      <c r="J4" s="1" t="s">
        <v>562</v>
      </c>
      <c r="K4" s="1" t="s">
        <v>581</v>
      </c>
      <c r="L4" s="1" t="s">
        <v>581</v>
      </c>
      <c r="M4" s="1" t="s">
        <v>563</v>
      </c>
      <c r="N4" s="1" t="s">
        <v>563</v>
      </c>
      <c r="O4" s="1" t="s">
        <v>564</v>
      </c>
      <c r="P4" s="1" t="s">
        <v>565</v>
      </c>
      <c r="Q4" s="1" t="s">
        <v>566</v>
      </c>
      <c r="R4" s="1" t="s">
        <v>582</v>
      </c>
      <c r="S4" s="1" t="s">
        <v>568</v>
      </c>
      <c r="T4" s="1" t="s">
        <v>569</v>
      </c>
      <c r="U4" s="1" t="s">
        <v>570</v>
      </c>
      <c r="V4" s="1" t="s">
        <v>577</v>
      </c>
    </row>
    <row r="5" s="1" customFormat="1" spans="1:22">
      <c r="A5" s="3">
        <v>21787342520</v>
      </c>
      <c r="B5" s="1" t="s">
        <v>555</v>
      </c>
      <c r="C5" s="1" t="s">
        <v>583</v>
      </c>
      <c r="D5" s="1" t="s">
        <v>584</v>
      </c>
      <c r="E5" s="1" t="s">
        <v>585</v>
      </c>
      <c r="F5" s="1" t="s">
        <v>555</v>
      </c>
      <c r="G5" s="1" t="s">
        <v>559</v>
      </c>
      <c r="H5" s="1" t="s">
        <v>560</v>
      </c>
      <c r="I5" s="1" t="s">
        <v>586</v>
      </c>
      <c r="J5" s="1" t="s">
        <v>562</v>
      </c>
      <c r="K5" s="1" t="s">
        <v>586</v>
      </c>
      <c r="L5" s="1" t="s">
        <v>586</v>
      </c>
      <c r="M5" s="1" t="s">
        <v>563</v>
      </c>
      <c r="N5" s="1" t="s">
        <v>563</v>
      </c>
      <c r="O5" s="1" t="s">
        <v>564</v>
      </c>
      <c r="P5" s="1" t="s">
        <v>565</v>
      </c>
      <c r="Q5" s="1" t="s">
        <v>566</v>
      </c>
      <c r="R5" s="1" t="s">
        <v>587</v>
      </c>
      <c r="S5" s="1" t="s">
        <v>568</v>
      </c>
      <c r="T5" s="1" t="s">
        <v>569</v>
      </c>
      <c r="U5" s="1" t="s">
        <v>570</v>
      </c>
      <c r="V5" s="1" t="s">
        <v>588</v>
      </c>
    </row>
    <row r="6" s="1" customFormat="1" spans="1:22">
      <c r="A6" s="3">
        <v>21786645718</v>
      </c>
      <c r="B6" s="1" t="s">
        <v>555</v>
      </c>
      <c r="C6" s="1" t="s">
        <v>589</v>
      </c>
      <c r="D6" s="1" t="s">
        <v>590</v>
      </c>
      <c r="E6" s="1" t="s">
        <v>591</v>
      </c>
      <c r="F6" s="1" t="s">
        <v>555</v>
      </c>
      <c r="G6" s="1" t="s">
        <v>559</v>
      </c>
      <c r="H6" s="1" t="s">
        <v>560</v>
      </c>
      <c r="I6" s="1" t="s">
        <v>592</v>
      </c>
      <c r="J6" s="1" t="s">
        <v>562</v>
      </c>
      <c r="K6" s="1" t="s">
        <v>592</v>
      </c>
      <c r="L6" s="1" t="s">
        <v>592</v>
      </c>
      <c r="M6" s="1" t="s">
        <v>563</v>
      </c>
      <c r="N6" s="1" t="s">
        <v>563</v>
      </c>
      <c r="O6" s="1" t="s">
        <v>564</v>
      </c>
      <c r="P6" s="1" t="s">
        <v>565</v>
      </c>
      <c r="Q6" s="1" t="s">
        <v>566</v>
      </c>
      <c r="R6" s="1" t="s">
        <v>593</v>
      </c>
      <c r="S6" s="1" t="s">
        <v>568</v>
      </c>
      <c r="T6" s="1" t="s">
        <v>569</v>
      </c>
      <c r="U6" s="1" t="s">
        <v>570</v>
      </c>
      <c r="V6" s="1" t="s">
        <v>577</v>
      </c>
    </row>
    <row r="7" s="1" customFormat="1" spans="1:22">
      <c r="A7" s="3">
        <v>21786550123</v>
      </c>
      <c r="B7" s="1" t="s">
        <v>555</v>
      </c>
      <c r="C7" s="1" t="s">
        <v>594</v>
      </c>
      <c r="D7" s="1" t="s">
        <v>590</v>
      </c>
      <c r="E7" s="1" t="s">
        <v>591</v>
      </c>
      <c r="F7" s="1" t="s">
        <v>555</v>
      </c>
      <c r="G7" s="1" t="s">
        <v>559</v>
      </c>
      <c r="H7" s="1" t="s">
        <v>560</v>
      </c>
      <c r="I7" s="1" t="s">
        <v>592</v>
      </c>
      <c r="J7" s="1" t="s">
        <v>562</v>
      </c>
      <c r="K7" s="1" t="s">
        <v>592</v>
      </c>
      <c r="L7" s="1" t="s">
        <v>592</v>
      </c>
      <c r="M7" s="1" t="s">
        <v>563</v>
      </c>
      <c r="N7" s="1" t="s">
        <v>563</v>
      </c>
      <c r="O7" s="1" t="s">
        <v>564</v>
      </c>
      <c r="P7" s="1" t="s">
        <v>565</v>
      </c>
      <c r="Q7" s="1" t="s">
        <v>566</v>
      </c>
      <c r="R7" s="1" t="s">
        <v>595</v>
      </c>
      <c r="S7" s="1" t="s">
        <v>568</v>
      </c>
      <c r="T7" s="1" t="s">
        <v>569</v>
      </c>
      <c r="U7" s="1" t="s">
        <v>570</v>
      </c>
      <c r="V7" s="1" t="s">
        <v>577</v>
      </c>
    </row>
    <row r="8" s="1" customFormat="1" spans="1:22">
      <c r="A8" s="3">
        <v>21784671713</v>
      </c>
      <c r="B8" s="1" t="s">
        <v>596</v>
      </c>
      <c r="C8" s="1" t="s">
        <v>597</v>
      </c>
      <c r="D8" s="1" t="s">
        <v>598</v>
      </c>
      <c r="E8" s="1" t="s">
        <v>599</v>
      </c>
      <c r="F8" s="1" t="s">
        <v>555</v>
      </c>
      <c r="G8" s="1" t="s">
        <v>559</v>
      </c>
      <c r="H8" s="1" t="s">
        <v>560</v>
      </c>
      <c r="I8" s="1" t="s">
        <v>600</v>
      </c>
      <c r="J8" s="1" t="s">
        <v>562</v>
      </c>
      <c r="K8" s="1" t="s">
        <v>600</v>
      </c>
      <c r="L8" s="1" t="s">
        <v>600</v>
      </c>
      <c r="M8" s="1" t="s">
        <v>563</v>
      </c>
      <c r="N8" s="1" t="s">
        <v>563</v>
      </c>
      <c r="O8" s="1" t="s">
        <v>564</v>
      </c>
      <c r="P8" s="1" t="s">
        <v>565</v>
      </c>
      <c r="Q8" s="1" t="s">
        <v>566</v>
      </c>
      <c r="R8" s="1" t="s">
        <v>601</v>
      </c>
      <c r="S8" s="1" t="s">
        <v>568</v>
      </c>
      <c r="T8" s="1" t="s">
        <v>569</v>
      </c>
      <c r="U8" s="1" t="s">
        <v>570</v>
      </c>
      <c r="V8" s="1" t="s">
        <v>571</v>
      </c>
    </row>
    <row r="9" s="1" customFormat="1" spans="1:22">
      <c r="A9" s="3">
        <v>21784491560</v>
      </c>
      <c r="B9" s="1" t="s">
        <v>596</v>
      </c>
      <c r="C9" s="1" t="s">
        <v>602</v>
      </c>
      <c r="D9" s="1" t="s">
        <v>603</v>
      </c>
      <c r="E9" s="1" t="s">
        <v>604</v>
      </c>
      <c r="F9" s="1" t="s">
        <v>555</v>
      </c>
      <c r="G9" s="1" t="s">
        <v>559</v>
      </c>
      <c r="H9" s="1" t="s">
        <v>560</v>
      </c>
      <c r="I9" s="1" t="s">
        <v>605</v>
      </c>
      <c r="J9" s="1" t="s">
        <v>562</v>
      </c>
      <c r="K9" s="1" t="s">
        <v>605</v>
      </c>
      <c r="L9" s="1" t="s">
        <v>605</v>
      </c>
      <c r="M9" s="1" t="s">
        <v>563</v>
      </c>
      <c r="N9" s="1" t="s">
        <v>563</v>
      </c>
      <c r="O9" s="1" t="s">
        <v>564</v>
      </c>
      <c r="P9" s="1" t="s">
        <v>565</v>
      </c>
      <c r="Q9" s="1" t="s">
        <v>566</v>
      </c>
      <c r="R9" s="1" t="s">
        <v>606</v>
      </c>
      <c r="S9" s="1" t="s">
        <v>568</v>
      </c>
      <c r="T9" s="1" t="s">
        <v>569</v>
      </c>
      <c r="U9" s="1" t="s">
        <v>570</v>
      </c>
      <c r="V9" s="1" t="s">
        <v>577</v>
      </c>
    </row>
    <row r="10" s="1" customFormat="1" spans="1:22">
      <c r="A10" s="3">
        <v>21781357886</v>
      </c>
      <c r="B10" s="1" t="s">
        <v>596</v>
      </c>
      <c r="C10" s="1" t="s">
        <v>607</v>
      </c>
      <c r="D10" s="1" t="s">
        <v>608</v>
      </c>
      <c r="E10" s="1" t="s">
        <v>609</v>
      </c>
      <c r="F10" s="1" t="s">
        <v>555</v>
      </c>
      <c r="G10" s="1" t="s">
        <v>559</v>
      </c>
      <c r="H10" s="1" t="s">
        <v>560</v>
      </c>
      <c r="I10" s="1" t="s">
        <v>610</v>
      </c>
      <c r="J10" s="1" t="s">
        <v>562</v>
      </c>
      <c r="K10" s="1" t="s">
        <v>610</v>
      </c>
      <c r="L10" s="1" t="s">
        <v>610</v>
      </c>
      <c r="M10" s="1" t="s">
        <v>563</v>
      </c>
      <c r="N10" s="1" t="s">
        <v>563</v>
      </c>
      <c r="O10" s="1" t="s">
        <v>564</v>
      </c>
      <c r="P10" s="1" t="s">
        <v>565</v>
      </c>
      <c r="Q10" s="1" t="s">
        <v>566</v>
      </c>
      <c r="R10" s="1" t="s">
        <v>611</v>
      </c>
      <c r="S10" s="1" t="s">
        <v>568</v>
      </c>
      <c r="T10" s="1" t="s">
        <v>569</v>
      </c>
      <c r="U10" s="1" t="s">
        <v>570</v>
      </c>
      <c r="V10" s="1" t="s">
        <v>577</v>
      </c>
    </row>
    <row r="11" s="1" customFormat="1" spans="1:22">
      <c r="A11" s="3">
        <v>21780124080</v>
      </c>
      <c r="B11" s="1" t="s">
        <v>596</v>
      </c>
      <c r="C11" s="1" t="s">
        <v>612</v>
      </c>
      <c r="D11" s="1" t="s">
        <v>579</v>
      </c>
      <c r="E11" s="1" t="s">
        <v>613</v>
      </c>
      <c r="F11" s="1" t="s">
        <v>596</v>
      </c>
      <c r="G11" s="1" t="s">
        <v>559</v>
      </c>
      <c r="H11" s="1" t="s">
        <v>560</v>
      </c>
      <c r="I11" s="1" t="s">
        <v>614</v>
      </c>
      <c r="J11" s="1" t="s">
        <v>562</v>
      </c>
      <c r="K11" s="1" t="s">
        <v>614</v>
      </c>
      <c r="L11" s="1" t="s">
        <v>614</v>
      </c>
      <c r="M11" s="1" t="s">
        <v>563</v>
      </c>
      <c r="N11" s="1" t="s">
        <v>563</v>
      </c>
      <c r="O11" s="1" t="s">
        <v>564</v>
      </c>
      <c r="P11" s="1" t="s">
        <v>565</v>
      </c>
      <c r="Q11" s="1" t="s">
        <v>566</v>
      </c>
      <c r="R11" s="1" t="s">
        <v>615</v>
      </c>
      <c r="S11" s="1" t="s">
        <v>568</v>
      </c>
      <c r="T11" s="1" t="s">
        <v>569</v>
      </c>
      <c r="U11" s="1" t="s">
        <v>570</v>
      </c>
      <c r="V11" s="1" t="s">
        <v>577</v>
      </c>
    </row>
    <row r="12" s="1" customFormat="1" spans="1:22">
      <c r="A12" s="3">
        <v>21780015626</v>
      </c>
      <c r="B12" s="1" t="s">
        <v>596</v>
      </c>
      <c r="C12" s="1" t="s">
        <v>616</v>
      </c>
      <c r="D12" s="1" t="s">
        <v>617</v>
      </c>
      <c r="E12" s="1" t="s">
        <v>618</v>
      </c>
      <c r="F12" s="1" t="s">
        <v>596</v>
      </c>
      <c r="G12" s="1" t="s">
        <v>559</v>
      </c>
      <c r="H12" s="1" t="s">
        <v>560</v>
      </c>
      <c r="I12" s="1" t="s">
        <v>619</v>
      </c>
      <c r="J12" s="1" t="s">
        <v>562</v>
      </c>
      <c r="K12" s="1" t="s">
        <v>619</v>
      </c>
      <c r="L12" s="1" t="s">
        <v>619</v>
      </c>
      <c r="M12" s="1" t="s">
        <v>563</v>
      </c>
      <c r="N12" s="1" t="s">
        <v>563</v>
      </c>
      <c r="O12" s="1" t="s">
        <v>564</v>
      </c>
      <c r="P12" s="1" t="s">
        <v>565</v>
      </c>
      <c r="Q12" s="1" t="s">
        <v>566</v>
      </c>
      <c r="R12" s="1" t="s">
        <v>620</v>
      </c>
      <c r="S12" s="1" t="s">
        <v>568</v>
      </c>
      <c r="T12" s="1" t="s">
        <v>569</v>
      </c>
      <c r="U12" s="1" t="s">
        <v>570</v>
      </c>
      <c r="V12" s="1" t="s">
        <v>571</v>
      </c>
    </row>
    <row r="13" s="1" customFormat="1" spans="1:22">
      <c r="A13" s="3">
        <v>21779296856</v>
      </c>
      <c r="B13" s="1" t="s">
        <v>596</v>
      </c>
      <c r="C13" s="1" t="s">
        <v>621</v>
      </c>
      <c r="D13" s="1" t="s">
        <v>622</v>
      </c>
      <c r="E13" s="1" t="s">
        <v>623</v>
      </c>
      <c r="F13" s="1" t="s">
        <v>555</v>
      </c>
      <c r="G13" s="1" t="s">
        <v>559</v>
      </c>
      <c r="H13" s="1" t="s">
        <v>560</v>
      </c>
      <c r="I13" s="1" t="s">
        <v>624</v>
      </c>
      <c r="J13" s="1" t="s">
        <v>562</v>
      </c>
      <c r="K13" s="1" t="s">
        <v>624</v>
      </c>
      <c r="L13" s="1" t="s">
        <v>624</v>
      </c>
      <c r="M13" s="1" t="s">
        <v>563</v>
      </c>
      <c r="N13" s="1" t="s">
        <v>563</v>
      </c>
      <c r="O13" s="1" t="s">
        <v>564</v>
      </c>
      <c r="P13" s="1" t="s">
        <v>565</v>
      </c>
      <c r="Q13" s="1" t="s">
        <v>566</v>
      </c>
      <c r="R13" s="1" t="s">
        <v>625</v>
      </c>
      <c r="S13" s="1" t="s">
        <v>568</v>
      </c>
      <c r="T13" s="1" t="s">
        <v>569</v>
      </c>
      <c r="U13" s="1" t="s">
        <v>570</v>
      </c>
      <c r="V13" s="1" t="s">
        <v>577</v>
      </c>
    </row>
    <row r="14" s="1" customFormat="1" spans="1:22">
      <c r="A14" s="3">
        <v>21776170445</v>
      </c>
      <c r="B14" s="1" t="s">
        <v>626</v>
      </c>
      <c r="C14" s="1" t="s">
        <v>627</v>
      </c>
      <c r="D14" s="1" t="s">
        <v>628</v>
      </c>
      <c r="E14" s="1" t="s">
        <v>629</v>
      </c>
      <c r="F14" s="1" t="s">
        <v>596</v>
      </c>
      <c r="G14" s="1" t="s">
        <v>559</v>
      </c>
      <c r="H14" s="1" t="s">
        <v>560</v>
      </c>
      <c r="I14" s="1" t="s">
        <v>630</v>
      </c>
      <c r="J14" s="1" t="s">
        <v>562</v>
      </c>
      <c r="K14" s="1" t="s">
        <v>630</v>
      </c>
      <c r="L14" s="1" t="s">
        <v>630</v>
      </c>
      <c r="M14" s="1" t="s">
        <v>563</v>
      </c>
      <c r="N14" s="1" t="s">
        <v>563</v>
      </c>
      <c r="O14" s="1" t="s">
        <v>564</v>
      </c>
      <c r="P14" s="1" t="s">
        <v>565</v>
      </c>
      <c r="Q14" s="1" t="s">
        <v>566</v>
      </c>
      <c r="R14" s="1" t="s">
        <v>631</v>
      </c>
      <c r="S14" s="1" t="s">
        <v>568</v>
      </c>
      <c r="T14" s="1" t="s">
        <v>569</v>
      </c>
      <c r="U14" s="1" t="s">
        <v>570</v>
      </c>
      <c r="V14" s="1" t="s">
        <v>632</v>
      </c>
    </row>
    <row r="15" s="1" customFormat="1" spans="1:22">
      <c r="A15" s="3">
        <v>21775405626</v>
      </c>
      <c r="B15" s="1" t="s">
        <v>626</v>
      </c>
      <c r="C15" s="1" t="s">
        <v>633</v>
      </c>
      <c r="D15" s="1" t="s">
        <v>634</v>
      </c>
      <c r="E15" s="1" t="s">
        <v>635</v>
      </c>
      <c r="F15" s="1" t="s">
        <v>596</v>
      </c>
      <c r="G15" s="1" t="s">
        <v>559</v>
      </c>
      <c r="H15" s="1" t="s">
        <v>560</v>
      </c>
      <c r="I15" s="1" t="s">
        <v>636</v>
      </c>
      <c r="J15" s="1" t="s">
        <v>562</v>
      </c>
      <c r="K15" s="1" t="s">
        <v>636</v>
      </c>
      <c r="L15" s="1" t="s">
        <v>636</v>
      </c>
      <c r="M15" s="1" t="s">
        <v>563</v>
      </c>
      <c r="N15" s="1" t="s">
        <v>563</v>
      </c>
      <c r="O15" s="1" t="s">
        <v>564</v>
      </c>
      <c r="P15" s="1" t="s">
        <v>565</v>
      </c>
      <c r="Q15" s="1" t="s">
        <v>566</v>
      </c>
      <c r="R15" s="1" t="s">
        <v>637</v>
      </c>
      <c r="S15" s="1" t="s">
        <v>568</v>
      </c>
      <c r="T15" s="1" t="s">
        <v>569</v>
      </c>
      <c r="U15" s="1" t="s">
        <v>570</v>
      </c>
      <c r="V15" s="1" t="s">
        <v>577</v>
      </c>
    </row>
    <row r="16" s="1" customFormat="1" spans="1:22">
      <c r="A16" s="3">
        <v>21774298732</v>
      </c>
      <c r="B16" s="1" t="s">
        <v>626</v>
      </c>
      <c r="C16" s="1" t="s">
        <v>638</v>
      </c>
      <c r="D16" s="1" t="s">
        <v>639</v>
      </c>
      <c r="E16" s="1" t="s">
        <v>640</v>
      </c>
      <c r="F16" s="1" t="s">
        <v>596</v>
      </c>
      <c r="G16" s="1" t="s">
        <v>559</v>
      </c>
      <c r="H16" s="1" t="s">
        <v>560</v>
      </c>
      <c r="I16" s="1" t="s">
        <v>641</v>
      </c>
      <c r="J16" s="1" t="s">
        <v>562</v>
      </c>
      <c r="K16" s="1" t="s">
        <v>641</v>
      </c>
      <c r="L16" s="1" t="s">
        <v>641</v>
      </c>
      <c r="M16" s="1" t="s">
        <v>563</v>
      </c>
      <c r="N16" s="1" t="s">
        <v>563</v>
      </c>
      <c r="O16" s="1" t="s">
        <v>564</v>
      </c>
      <c r="P16" s="1" t="s">
        <v>565</v>
      </c>
      <c r="Q16" s="1" t="s">
        <v>566</v>
      </c>
      <c r="R16" s="1" t="s">
        <v>642</v>
      </c>
      <c r="S16" s="1" t="s">
        <v>568</v>
      </c>
      <c r="T16" s="1" t="s">
        <v>569</v>
      </c>
      <c r="U16" s="1" t="s">
        <v>570</v>
      </c>
      <c r="V16" s="1" t="s">
        <v>632</v>
      </c>
    </row>
    <row r="17" s="1" customFormat="1" spans="1:22">
      <c r="A17" s="3">
        <v>21773700238</v>
      </c>
      <c r="B17" s="1" t="s">
        <v>626</v>
      </c>
      <c r="C17" s="1" t="s">
        <v>643</v>
      </c>
      <c r="D17" s="1" t="s">
        <v>644</v>
      </c>
      <c r="E17" s="1" t="s">
        <v>645</v>
      </c>
      <c r="F17" s="1" t="s">
        <v>555</v>
      </c>
      <c r="G17" s="1" t="s">
        <v>559</v>
      </c>
      <c r="H17" s="1" t="s">
        <v>560</v>
      </c>
      <c r="I17" s="1" t="s">
        <v>646</v>
      </c>
      <c r="J17" s="1" t="s">
        <v>562</v>
      </c>
      <c r="K17" s="1" t="s">
        <v>646</v>
      </c>
      <c r="L17" s="1" t="s">
        <v>564</v>
      </c>
      <c r="M17" s="1" t="s">
        <v>647</v>
      </c>
      <c r="N17" s="1" t="s">
        <v>647</v>
      </c>
      <c r="O17" s="1" t="s">
        <v>564</v>
      </c>
      <c r="P17" s="1" t="s">
        <v>565</v>
      </c>
      <c r="Q17" s="1" t="s">
        <v>566</v>
      </c>
      <c r="R17" s="1" t="s">
        <v>648</v>
      </c>
      <c r="S17" s="1" t="s">
        <v>568</v>
      </c>
      <c r="T17" s="1" t="s">
        <v>569</v>
      </c>
      <c r="U17" s="1" t="s">
        <v>570</v>
      </c>
      <c r="V17" s="1" t="s">
        <v>577</v>
      </c>
    </row>
    <row r="18" s="1" customFormat="1" spans="1:22">
      <c r="A18" s="3">
        <v>21772164746</v>
      </c>
      <c r="B18" s="1" t="s">
        <v>626</v>
      </c>
      <c r="C18" s="1" t="s">
        <v>649</v>
      </c>
      <c r="D18" s="1" t="s">
        <v>650</v>
      </c>
      <c r="E18" s="1" t="s">
        <v>651</v>
      </c>
      <c r="F18" s="1" t="s">
        <v>596</v>
      </c>
      <c r="G18" s="1" t="s">
        <v>559</v>
      </c>
      <c r="H18" s="1" t="s">
        <v>560</v>
      </c>
      <c r="I18" s="1" t="s">
        <v>652</v>
      </c>
      <c r="J18" s="1" t="s">
        <v>562</v>
      </c>
      <c r="K18" s="1" t="s">
        <v>652</v>
      </c>
      <c r="L18" s="1" t="s">
        <v>652</v>
      </c>
      <c r="M18" s="1" t="s">
        <v>563</v>
      </c>
      <c r="N18" s="1" t="s">
        <v>563</v>
      </c>
      <c r="O18" s="1" t="s">
        <v>564</v>
      </c>
      <c r="P18" s="1" t="s">
        <v>565</v>
      </c>
      <c r="Q18" s="1" t="s">
        <v>566</v>
      </c>
      <c r="R18" s="1" t="s">
        <v>653</v>
      </c>
      <c r="S18" s="1" t="s">
        <v>568</v>
      </c>
      <c r="T18" s="1" t="s">
        <v>569</v>
      </c>
      <c r="U18" s="1" t="s">
        <v>570</v>
      </c>
      <c r="V18" s="1" t="s">
        <v>577</v>
      </c>
    </row>
    <row r="19" s="1" customFormat="1" spans="1:22">
      <c r="A19" s="3">
        <v>21771901462</v>
      </c>
      <c r="B19" s="1" t="s">
        <v>626</v>
      </c>
      <c r="C19" s="1" t="s">
        <v>654</v>
      </c>
      <c r="D19" s="1" t="s">
        <v>655</v>
      </c>
      <c r="E19" s="1" t="s">
        <v>656</v>
      </c>
      <c r="F19" s="1" t="s">
        <v>596</v>
      </c>
      <c r="G19" s="1" t="s">
        <v>559</v>
      </c>
      <c r="H19" s="1" t="s">
        <v>560</v>
      </c>
      <c r="I19" s="1" t="s">
        <v>657</v>
      </c>
      <c r="J19" s="1" t="s">
        <v>562</v>
      </c>
      <c r="K19" s="1" t="s">
        <v>657</v>
      </c>
      <c r="L19" s="1" t="s">
        <v>657</v>
      </c>
      <c r="M19" s="1" t="s">
        <v>563</v>
      </c>
      <c r="N19" s="1" t="s">
        <v>563</v>
      </c>
      <c r="O19" s="1" t="s">
        <v>564</v>
      </c>
      <c r="P19" s="1" t="s">
        <v>565</v>
      </c>
      <c r="Q19" s="1" t="s">
        <v>566</v>
      </c>
      <c r="R19" s="1" t="s">
        <v>658</v>
      </c>
      <c r="S19" s="1" t="s">
        <v>568</v>
      </c>
      <c r="T19" s="1" t="s">
        <v>569</v>
      </c>
      <c r="U19" s="1" t="s">
        <v>570</v>
      </c>
      <c r="V19" s="1" t="s">
        <v>632</v>
      </c>
    </row>
    <row r="20" s="1" customFormat="1" spans="1:22">
      <c r="A20" s="3">
        <v>21771725427</v>
      </c>
      <c r="B20" s="1" t="s">
        <v>626</v>
      </c>
      <c r="C20" s="1" t="s">
        <v>659</v>
      </c>
      <c r="D20" s="1" t="s">
        <v>660</v>
      </c>
      <c r="E20" s="1" t="s">
        <v>661</v>
      </c>
      <c r="F20" s="1" t="s">
        <v>626</v>
      </c>
      <c r="G20" s="1" t="s">
        <v>559</v>
      </c>
      <c r="H20" s="1" t="s">
        <v>560</v>
      </c>
      <c r="I20" s="1" t="s">
        <v>662</v>
      </c>
      <c r="J20" s="1" t="s">
        <v>562</v>
      </c>
      <c r="K20" s="1" t="s">
        <v>662</v>
      </c>
      <c r="L20" s="1" t="s">
        <v>662</v>
      </c>
      <c r="M20" s="1" t="s">
        <v>563</v>
      </c>
      <c r="N20" s="1" t="s">
        <v>563</v>
      </c>
      <c r="O20" s="1" t="s">
        <v>564</v>
      </c>
      <c r="P20" s="1" t="s">
        <v>565</v>
      </c>
      <c r="Q20" s="1" t="s">
        <v>566</v>
      </c>
      <c r="R20" s="1" t="s">
        <v>663</v>
      </c>
      <c r="S20" s="1" t="s">
        <v>568</v>
      </c>
      <c r="T20" s="1" t="s">
        <v>569</v>
      </c>
      <c r="U20" s="1" t="s">
        <v>570</v>
      </c>
      <c r="V20" s="1" t="s">
        <v>577</v>
      </c>
    </row>
    <row r="21" s="1" customFormat="1" spans="1:22">
      <c r="A21" s="3">
        <v>21767253432</v>
      </c>
      <c r="B21" s="1" t="s">
        <v>664</v>
      </c>
      <c r="C21" s="1" t="s">
        <v>665</v>
      </c>
      <c r="D21" s="1" t="s">
        <v>666</v>
      </c>
      <c r="E21" s="1" t="s">
        <v>667</v>
      </c>
      <c r="F21" s="1" t="s">
        <v>555</v>
      </c>
      <c r="G21" s="1" t="s">
        <v>559</v>
      </c>
      <c r="H21" s="1" t="s">
        <v>560</v>
      </c>
      <c r="I21" s="1" t="s">
        <v>668</v>
      </c>
      <c r="J21" s="1" t="s">
        <v>562</v>
      </c>
      <c r="K21" s="1" t="s">
        <v>668</v>
      </c>
      <c r="L21" s="1" t="s">
        <v>668</v>
      </c>
      <c r="M21" s="1" t="s">
        <v>563</v>
      </c>
      <c r="N21" s="1" t="s">
        <v>563</v>
      </c>
      <c r="O21" s="1" t="s">
        <v>564</v>
      </c>
      <c r="P21" s="1" t="s">
        <v>565</v>
      </c>
      <c r="Q21" s="1" t="s">
        <v>566</v>
      </c>
      <c r="R21" s="1" t="s">
        <v>669</v>
      </c>
      <c r="S21" s="1" t="s">
        <v>568</v>
      </c>
      <c r="T21" s="1" t="s">
        <v>569</v>
      </c>
      <c r="U21" s="1" t="s">
        <v>570</v>
      </c>
      <c r="V21" s="1" t="s">
        <v>577</v>
      </c>
    </row>
    <row r="22" s="1" customFormat="1" spans="1:22">
      <c r="A22" s="3">
        <v>21765346120</v>
      </c>
      <c r="B22" s="1" t="s">
        <v>664</v>
      </c>
      <c r="C22" s="1" t="s">
        <v>670</v>
      </c>
      <c r="D22" s="1" t="s">
        <v>590</v>
      </c>
      <c r="E22" s="1" t="s">
        <v>671</v>
      </c>
      <c r="F22" s="1" t="s">
        <v>626</v>
      </c>
      <c r="G22" s="1" t="s">
        <v>559</v>
      </c>
      <c r="H22" s="1" t="s">
        <v>560</v>
      </c>
      <c r="I22" s="1" t="s">
        <v>672</v>
      </c>
      <c r="J22" s="1" t="s">
        <v>562</v>
      </c>
      <c r="K22" s="1" t="s">
        <v>672</v>
      </c>
      <c r="L22" s="1" t="s">
        <v>672</v>
      </c>
      <c r="M22" s="1" t="s">
        <v>563</v>
      </c>
      <c r="N22" s="1" t="s">
        <v>563</v>
      </c>
      <c r="O22" s="1" t="s">
        <v>564</v>
      </c>
      <c r="P22" s="1" t="s">
        <v>565</v>
      </c>
      <c r="Q22" s="1" t="s">
        <v>566</v>
      </c>
      <c r="R22" s="1" t="s">
        <v>673</v>
      </c>
      <c r="S22" s="1" t="s">
        <v>568</v>
      </c>
      <c r="T22" s="1" t="s">
        <v>569</v>
      </c>
      <c r="U22" s="1" t="s">
        <v>570</v>
      </c>
      <c r="V22" s="1" t="s">
        <v>577</v>
      </c>
    </row>
    <row r="23" s="1" customFormat="1" spans="1:22">
      <c r="A23" s="3">
        <v>21765292507</v>
      </c>
      <c r="B23" s="1" t="s">
        <v>664</v>
      </c>
      <c r="C23" s="1" t="s">
        <v>674</v>
      </c>
      <c r="D23" s="1" t="s">
        <v>675</v>
      </c>
      <c r="E23" s="1" t="s">
        <v>676</v>
      </c>
      <c r="F23" s="1" t="s">
        <v>664</v>
      </c>
      <c r="G23" s="1" t="s">
        <v>559</v>
      </c>
      <c r="H23" s="1" t="s">
        <v>560</v>
      </c>
      <c r="I23" s="1" t="s">
        <v>677</v>
      </c>
      <c r="J23" s="1" t="s">
        <v>562</v>
      </c>
      <c r="K23" s="1" t="s">
        <v>677</v>
      </c>
      <c r="L23" s="1" t="s">
        <v>677</v>
      </c>
      <c r="M23" s="1" t="s">
        <v>563</v>
      </c>
      <c r="N23" s="1" t="s">
        <v>563</v>
      </c>
      <c r="O23" s="1" t="s">
        <v>564</v>
      </c>
      <c r="P23" s="1" t="s">
        <v>565</v>
      </c>
      <c r="Q23" s="1" t="s">
        <v>566</v>
      </c>
      <c r="R23" s="1" t="s">
        <v>678</v>
      </c>
      <c r="S23" s="1" t="s">
        <v>568</v>
      </c>
      <c r="T23" s="1" t="s">
        <v>569</v>
      </c>
      <c r="U23" s="1" t="s">
        <v>570</v>
      </c>
      <c r="V23" s="1" t="s">
        <v>577</v>
      </c>
    </row>
    <row r="24" s="1" customFormat="1" spans="1:22">
      <c r="A24" s="3">
        <v>21765265906</v>
      </c>
      <c r="B24" s="1" t="s">
        <v>664</v>
      </c>
      <c r="C24" s="1" t="s">
        <v>679</v>
      </c>
      <c r="D24" s="1" t="s">
        <v>666</v>
      </c>
      <c r="E24" s="1" t="s">
        <v>680</v>
      </c>
      <c r="F24" s="1" t="s">
        <v>555</v>
      </c>
      <c r="G24" s="1" t="s">
        <v>559</v>
      </c>
      <c r="H24" s="1" t="s">
        <v>560</v>
      </c>
      <c r="I24" s="1" t="s">
        <v>681</v>
      </c>
      <c r="J24" s="1" t="s">
        <v>562</v>
      </c>
      <c r="K24" s="1" t="s">
        <v>681</v>
      </c>
      <c r="L24" s="1" t="s">
        <v>681</v>
      </c>
      <c r="M24" s="1" t="s">
        <v>563</v>
      </c>
      <c r="N24" s="1" t="s">
        <v>563</v>
      </c>
      <c r="O24" s="1" t="s">
        <v>564</v>
      </c>
      <c r="P24" s="1" t="s">
        <v>565</v>
      </c>
      <c r="Q24" s="1" t="s">
        <v>566</v>
      </c>
      <c r="R24" s="1" t="s">
        <v>682</v>
      </c>
      <c r="S24" s="1" t="s">
        <v>568</v>
      </c>
      <c r="T24" s="1" t="s">
        <v>569</v>
      </c>
      <c r="U24" s="1" t="s">
        <v>570</v>
      </c>
      <c r="V24" s="1" t="s">
        <v>577</v>
      </c>
    </row>
    <row r="25" s="1" customFormat="1" spans="1:22">
      <c r="A25" s="3">
        <v>21764857580</v>
      </c>
      <c r="B25" s="1" t="s">
        <v>664</v>
      </c>
      <c r="C25" s="1" t="s">
        <v>683</v>
      </c>
      <c r="D25" s="1" t="s">
        <v>573</v>
      </c>
      <c r="E25" s="1" t="s">
        <v>684</v>
      </c>
      <c r="F25" s="1" t="s">
        <v>664</v>
      </c>
      <c r="G25" s="1" t="s">
        <v>559</v>
      </c>
      <c r="H25" s="1" t="s">
        <v>560</v>
      </c>
      <c r="I25" s="1" t="s">
        <v>685</v>
      </c>
      <c r="J25" s="1" t="s">
        <v>562</v>
      </c>
      <c r="K25" s="1" t="s">
        <v>685</v>
      </c>
      <c r="L25" s="1" t="s">
        <v>685</v>
      </c>
      <c r="M25" s="1" t="s">
        <v>563</v>
      </c>
      <c r="N25" s="1" t="s">
        <v>563</v>
      </c>
      <c r="O25" s="1" t="s">
        <v>564</v>
      </c>
      <c r="P25" s="1" t="s">
        <v>565</v>
      </c>
      <c r="Q25" s="1" t="s">
        <v>566</v>
      </c>
      <c r="R25" s="1" t="s">
        <v>686</v>
      </c>
      <c r="S25" s="1" t="s">
        <v>568</v>
      </c>
      <c r="T25" s="1" t="s">
        <v>569</v>
      </c>
      <c r="U25" s="1" t="s">
        <v>570</v>
      </c>
      <c r="V25" s="1" t="s">
        <v>577</v>
      </c>
    </row>
    <row r="26" s="1" customFormat="1" spans="1:22">
      <c r="A26" s="3">
        <v>21764461119</v>
      </c>
      <c r="B26" s="1" t="s">
        <v>664</v>
      </c>
      <c r="C26" s="1" t="s">
        <v>687</v>
      </c>
      <c r="D26" s="1" t="s">
        <v>608</v>
      </c>
      <c r="E26" s="1" t="s">
        <v>688</v>
      </c>
      <c r="F26" s="1" t="s">
        <v>555</v>
      </c>
      <c r="G26" s="1" t="s">
        <v>559</v>
      </c>
      <c r="H26" s="1" t="s">
        <v>560</v>
      </c>
      <c r="I26" s="1" t="s">
        <v>689</v>
      </c>
      <c r="J26" s="1" t="s">
        <v>562</v>
      </c>
      <c r="K26" s="1" t="s">
        <v>689</v>
      </c>
      <c r="L26" s="1" t="s">
        <v>689</v>
      </c>
      <c r="M26" s="1" t="s">
        <v>563</v>
      </c>
      <c r="N26" s="1" t="s">
        <v>563</v>
      </c>
      <c r="O26" s="1" t="s">
        <v>564</v>
      </c>
      <c r="P26" s="1" t="s">
        <v>565</v>
      </c>
      <c r="Q26" s="1" t="s">
        <v>566</v>
      </c>
      <c r="R26" s="1" t="s">
        <v>690</v>
      </c>
      <c r="S26" s="1" t="s">
        <v>568</v>
      </c>
      <c r="T26" s="1" t="s">
        <v>569</v>
      </c>
      <c r="U26" s="1" t="s">
        <v>570</v>
      </c>
      <c r="V26" s="1" t="s">
        <v>577</v>
      </c>
    </row>
    <row r="27" s="1" customFormat="1" spans="1:22">
      <c r="A27" s="3">
        <v>21764337344</v>
      </c>
      <c r="B27" s="1" t="s">
        <v>664</v>
      </c>
      <c r="C27" s="1" t="s">
        <v>691</v>
      </c>
      <c r="D27" s="1" t="s">
        <v>692</v>
      </c>
      <c r="E27" s="1" t="s">
        <v>693</v>
      </c>
      <c r="F27" s="1" t="s">
        <v>555</v>
      </c>
      <c r="G27" s="1" t="s">
        <v>559</v>
      </c>
      <c r="H27" s="1" t="s">
        <v>560</v>
      </c>
      <c r="I27" s="1" t="s">
        <v>694</v>
      </c>
      <c r="J27" s="1" t="s">
        <v>562</v>
      </c>
      <c r="K27" s="1" t="s">
        <v>694</v>
      </c>
      <c r="L27" s="1" t="s">
        <v>694</v>
      </c>
      <c r="M27" s="1" t="s">
        <v>563</v>
      </c>
      <c r="N27" s="1" t="s">
        <v>563</v>
      </c>
      <c r="O27" s="1" t="s">
        <v>564</v>
      </c>
      <c r="P27" s="1" t="s">
        <v>565</v>
      </c>
      <c r="Q27" s="1" t="s">
        <v>566</v>
      </c>
      <c r="R27" s="1" t="s">
        <v>695</v>
      </c>
      <c r="S27" s="1" t="s">
        <v>568</v>
      </c>
      <c r="T27" s="1" t="s">
        <v>569</v>
      </c>
      <c r="U27" s="1" t="s">
        <v>570</v>
      </c>
      <c r="V27" s="1" t="s">
        <v>632</v>
      </c>
    </row>
    <row r="28" s="1" customFormat="1" spans="1:22">
      <c r="A28" s="3">
        <v>21762422625</v>
      </c>
      <c r="B28" s="1" t="s">
        <v>664</v>
      </c>
      <c r="C28" s="1" t="s">
        <v>696</v>
      </c>
      <c r="D28" s="1" t="s">
        <v>697</v>
      </c>
      <c r="E28" s="1" t="s">
        <v>698</v>
      </c>
      <c r="F28" s="1" t="s">
        <v>596</v>
      </c>
      <c r="G28" s="1" t="s">
        <v>559</v>
      </c>
      <c r="H28" s="1" t="s">
        <v>560</v>
      </c>
      <c r="I28" s="1" t="s">
        <v>699</v>
      </c>
      <c r="J28" s="1" t="s">
        <v>562</v>
      </c>
      <c r="K28" s="1" t="s">
        <v>699</v>
      </c>
      <c r="L28" s="1" t="s">
        <v>699</v>
      </c>
      <c r="M28" s="1" t="s">
        <v>563</v>
      </c>
      <c r="N28" s="1" t="s">
        <v>563</v>
      </c>
      <c r="O28" s="1" t="s">
        <v>564</v>
      </c>
      <c r="P28" s="1" t="s">
        <v>565</v>
      </c>
      <c r="Q28" s="1" t="s">
        <v>566</v>
      </c>
      <c r="R28" s="1" t="s">
        <v>700</v>
      </c>
      <c r="S28" s="1" t="s">
        <v>568</v>
      </c>
      <c r="T28" s="1" t="s">
        <v>569</v>
      </c>
      <c r="U28" s="1" t="s">
        <v>570</v>
      </c>
      <c r="V28" s="1" t="s">
        <v>577</v>
      </c>
    </row>
    <row r="29" s="1" customFormat="1" spans="1:22">
      <c r="A29" s="3">
        <v>21762173858</v>
      </c>
      <c r="B29" s="1" t="s">
        <v>664</v>
      </c>
      <c r="C29" s="1" t="s">
        <v>701</v>
      </c>
      <c r="D29" s="1" t="s">
        <v>702</v>
      </c>
      <c r="E29" s="1" t="s">
        <v>703</v>
      </c>
      <c r="F29" s="1" t="s">
        <v>555</v>
      </c>
      <c r="G29" s="1" t="s">
        <v>559</v>
      </c>
      <c r="H29" s="1" t="s">
        <v>560</v>
      </c>
      <c r="I29" s="1" t="s">
        <v>704</v>
      </c>
      <c r="J29" s="1" t="s">
        <v>562</v>
      </c>
      <c r="K29" s="1" t="s">
        <v>704</v>
      </c>
      <c r="L29" s="1" t="s">
        <v>704</v>
      </c>
      <c r="M29" s="1" t="s">
        <v>563</v>
      </c>
      <c r="N29" s="1" t="s">
        <v>563</v>
      </c>
      <c r="O29" s="1" t="s">
        <v>564</v>
      </c>
      <c r="P29" s="1" t="s">
        <v>565</v>
      </c>
      <c r="Q29" s="1" t="s">
        <v>566</v>
      </c>
      <c r="R29" s="1" t="s">
        <v>705</v>
      </c>
      <c r="S29" s="1" t="s">
        <v>568</v>
      </c>
      <c r="T29" s="1" t="s">
        <v>569</v>
      </c>
      <c r="U29" s="1" t="s">
        <v>570</v>
      </c>
      <c r="V29" s="1" t="s">
        <v>632</v>
      </c>
    </row>
    <row r="30" s="1" customFormat="1" spans="1:22">
      <c r="A30" s="3">
        <v>21761669082</v>
      </c>
      <c r="B30" s="1" t="s">
        <v>664</v>
      </c>
      <c r="C30" s="1" t="s">
        <v>706</v>
      </c>
      <c r="D30" s="1" t="s">
        <v>697</v>
      </c>
      <c r="E30" s="1" t="s">
        <v>698</v>
      </c>
      <c r="F30" s="1" t="s">
        <v>596</v>
      </c>
      <c r="G30" s="1" t="s">
        <v>559</v>
      </c>
      <c r="H30" s="1" t="s">
        <v>560</v>
      </c>
      <c r="I30" s="1" t="s">
        <v>699</v>
      </c>
      <c r="J30" s="1" t="s">
        <v>562</v>
      </c>
      <c r="K30" s="1" t="s">
        <v>699</v>
      </c>
      <c r="L30" s="1" t="s">
        <v>699</v>
      </c>
      <c r="M30" s="1" t="s">
        <v>563</v>
      </c>
      <c r="N30" s="1" t="s">
        <v>563</v>
      </c>
      <c r="O30" s="1" t="s">
        <v>564</v>
      </c>
      <c r="P30" s="1" t="s">
        <v>565</v>
      </c>
      <c r="Q30" s="1" t="s">
        <v>566</v>
      </c>
      <c r="R30" s="1" t="s">
        <v>707</v>
      </c>
      <c r="S30" s="1" t="s">
        <v>568</v>
      </c>
      <c r="T30" s="1" t="s">
        <v>569</v>
      </c>
      <c r="U30" s="1" t="s">
        <v>570</v>
      </c>
      <c r="V30" s="1" t="s">
        <v>577</v>
      </c>
    </row>
    <row r="31" s="1" customFormat="1" spans="1:22">
      <c r="A31" s="3">
        <v>21761569374</v>
      </c>
      <c r="B31" s="1" t="s">
        <v>664</v>
      </c>
      <c r="C31" s="1" t="s">
        <v>708</v>
      </c>
      <c r="D31" s="1" t="s">
        <v>634</v>
      </c>
      <c r="E31" s="1" t="s">
        <v>709</v>
      </c>
      <c r="F31" s="1" t="s">
        <v>626</v>
      </c>
      <c r="G31" s="1" t="s">
        <v>559</v>
      </c>
      <c r="H31" s="1" t="s">
        <v>560</v>
      </c>
      <c r="I31" s="1" t="s">
        <v>710</v>
      </c>
      <c r="J31" s="1" t="s">
        <v>562</v>
      </c>
      <c r="K31" s="1" t="s">
        <v>710</v>
      </c>
      <c r="L31" s="1" t="s">
        <v>710</v>
      </c>
      <c r="M31" s="1" t="s">
        <v>563</v>
      </c>
      <c r="N31" s="1" t="s">
        <v>563</v>
      </c>
      <c r="O31" s="1" t="s">
        <v>564</v>
      </c>
      <c r="P31" s="1" t="s">
        <v>565</v>
      </c>
      <c r="Q31" s="1" t="s">
        <v>566</v>
      </c>
      <c r="R31" s="1" t="s">
        <v>711</v>
      </c>
      <c r="S31" s="1" t="s">
        <v>568</v>
      </c>
      <c r="T31" s="1" t="s">
        <v>569</v>
      </c>
      <c r="U31" s="1" t="s">
        <v>570</v>
      </c>
      <c r="V31" s="1" t="s">
        <v>577</v>
      </c>
    </row>
    <row r="32" s="1" customFormat="1" spans="1:22">
      <c r="A32" s="3">
        <v>21761546635</v>
      </c>
      <c r="B32" s="1" t="s">
        <v>664</v>
      </c>
      <c r="C32" s="1" t="s">
        <v>712</v>
      </c>
      <c r="D32" s="1" t="s">
        <v>713</v>
      </c>
      <c r="E32" s="1" t="s">
        <v>714</v>
      </c>
      <c r="F32" s="1" t="s">
        <v>626</v>
      </c>
      <c r="G32" s="1" t="s">
        <v>559</v>
      </c>
      <c r="H32" s="1" t="s">
        <v>560</v>
      </c>
      <c r="I32" s="1" t="s">
        <v>715</v>
      </c>
      <c r="J32" s="1" t="s">
        <v>562</v>
      </c>
      <c r="K32" s="1" t="s">
        <v>715</v>
      </c>
      <c r="L32" s="1" t="s">
        <v>715</v>
      </c>
      <c r="M32" s="1" t="s">
        <v>563</v>
      </c>
      <c r="N32" s="1" t="s">
        <v>563</v>
      </c>
      <c r="O32" s="1" t="s">
        <v>564</v>
      </c>
      <c r="P32" s="1" t="s">
        <v>565</v>
      </c>
      <c r="Q32" s="1" t="s">
        <v>566</v>
      </c>
      <c r="R32" s="1" t="s">
        <v>716</v>
      </c>
      <c r="S32" s="1" t="s">
        <v>568</v>
      </c>
      <c r="T32" s="1" t="s">
        <v>569</v>
      </c>
      <c r="U32" s="1" t="s">
        <v>570</v>
      </c>
      <c r="V32" s="1" t="s">
        <v>577</v>
      </c>
    </row>
    <row r="33" s="1" customFormat="1" spans="1:22">
      <c r="A33" s="3">
        <v>21311899844</v>
      </c>
      <c r="B33" s="1" t="s">
        <v>717</v>
      </c>
      <c r="C33" s="1" t="s">
        <v>718</v>
      </c>
      <c r="D33" s="1" t="s">
        <v>719</v>
      </c>
      <c r="E33" s="1" t="s">
        <v>720</v>
      </c>
      <c r="F33" s="1" t="s">
        <v>626</v>
      </c>
      <c r="G33" s="1" t="s">
        <v>559</v>
      </c>
      <c r="H33" s="1" t="s">
        <v>560</v>
      </c>
      <c r="I33" s="1" t="s">
        <v>721</v>
      </c>
      <c r="J33" s="1" t="s">
        <v>562</v>
      </c>
      <c r="K33" s="1" t="s">
        <v>721</v>
      </c>
      <c r="L33" s="1" t="s">
        <v>721</v>
      </c>
      <c r="M33" s="1" t="s">
        <v>563</v>
      </c>
      <c r="N33" s="1" t="s">
        <v>563</v>
      </c>
      <c r="O33" s="1" t="s">
        <v>564</v>
      </c>
      <c r="P33" s="1" t="s">
        <v>565</v>
      </c>
      <c r="Q33" s="1" t="s">
        <v>566</v>
      </c>
      <c r="R33" s="1" t="s">
        <v>722</v>
      </c>
      <c r="S33" s="1" t="s">
        <v>568</v>
      </c>
      <c r="T33" s="1" t="s">
        <v>569</v>
      </c>
      <c r="U33" s="1" t="s">
        <v>570</v>
      </c>
      <c r="V33" s="1" t="s">
        <v>577</v>
      </c>
    </row>
    <row r="34" s="1" customFormat="1" spans="1:22">
      <c r="A34" s="3">
        <v>17976262614</v>
      </c>
      <c r="B34" s="1" t="s">
        <v>723</v>
      </c>
      <c r="C34" s="1" t="s">
        <v>724</v>
      </c>
      <c r="D34" s="1" t="s">
        <v>725</v>
      </c>
      <c r="E34" s="1" t="s">
        <v>726</v>
      </c>
      <c r="F34" s="1" t="s">
        <v>664</v>
      </c>
      <c r="G34" s="1" t="s">
        <v>559</v>
      </c>
      <c r="H34" s="1" t="s">
        <v>560</v>
      </c>
      <c r="I34" s="1" t="s">
        <v>727</v>
      </c>
      <c r="J34" s="1" t="s">
        <v>562</v>
      </c>
      <c r="K34" s="1" t="s">
        <v>727</v>
      </c>
      <c r="L34" s="1" t="s">
        <v>727</v>
      </c>
      <c r="M34" s="1" t="s">
        <v>563</v>
      </c>
      <c r="N34" s="1" t="s">
        <v>563</v>
      </c>
      <c r="O34" s="1" t="s">
        <v>564</v>
      </c>
      <c r="P34" s="1" t="s">
        <v>565</v>
      </c>
      <c r="Q34" s="1" t="s">
        <v>566</v>
      </c>
      <c r="R34" s="1" t="s">
        <v>728</v>
      </c>
      <c r="S34" s="1" t="s">
        <v>568</v>
      </c>
      <c r="T34" s="1" t="s">
        <v>569</v>
      </c>
      <c r="U34" s="1" t="s">
        <v>570</v>
      </c>
      <c r="V34" s="1" t="s">
        <v>632</v>
      </c>
    </row>
    <row r="35" s="1" customFormat="1" spans="1:22">
      <c r="A35" s="3">
        <v>21754415400</v>
      </c>
      <c r="B35" s="1" t="s">
        <v>729</v>
      </c>
      <c r="C35" s="1" t="s">
        <v>730</v>
      </c>
      <c r="D35" s="1" t="s">
        <v>731</v>
      </c>
      <c r="E35" s="1" t="s">
        <v>732</v>
      </c>
      <c r="F35" s="1" t="s">
        <v>596</v>
      </c>
      <c r="G35" s="1" t="s">
        <v>559</v>
      </c>
      <c r="H35" s="1" t="s">
        <v>560</v>
      </c>
      <c r="I35" s="1" t="s">
        <v>733</v>
      </c>
      <c r="J35" s="1" t="s">
        <v>562</v>
      </c>
      <c r="K35" s="1" t="s">
        <v>733</v>
      </c>
      <c r="L35" s="1" t="s">
        <v>733</v>
      </c>
      <c r="M35" s="1" t="s">
        <v>563</v>
      </c>
      <c r="N35" s="1" t="s">
        <v>563</v>
      </c>
      <c r="O35" s="1" t="s">
        <v>564</v>
      </c>
      <c r="P35" s="1" t="s">
        <v>565</v>
      </c>
      <c r="Q35" s="1" t="s">
        <v>566</v>
      </c>
      <c r="R35" s="1" t="s">
        <v>734</v>
      </c>
      <c r="S35" s="1" t="s">
        <v>568</v>
      </c>
      <c r="T35" s="1" t="s">
        <v>569</v>
      </c>
      <c r="U35" s="1" t="s">
        <v>570</v>
      </c>
      <c r="V35" s="1" t="s">
        <v>571</v>
      </c>
    </row>
    <row r="36" s="1" customFormat="1" spans="1:22">
      <c r="A36" s="3">
        <v>21198210842</v>
      </c>
      <c r="B36" s="1" t="s">
        <v>735</v>
      </c>
      <c r="C36" s="1" t="s">
        <v>736</v>
      </c>
      <c r="D36" s="1" t="s">
        <v>737</v>
      </c>
      <c r="E36" s="1" t="s">
        <v>738</v>
      </c>
      <c r="F36" s="1" t="s">
        <v>729</v>
      </c>
      <c r="G36" s="1" t="s">
        <v>559</v>
      </c>
      <c r="H36" s="1" t="s">
        <v>560</v>
      </c>
      <c r="I36" s="1" t="s">
        <v>739</v>
      </c>
      <c r="J36" s="1" t="s">
        <v>562</v>
      </c>
      <c r="K36" s="1" t="s">
        <v>739</v>
      </c>
      <c r="L36" s="1" t="s">
        <v>739</v>
      </c>
      <c r="M36" s="1" t="s">
        <v>563</v>
      </c>
      <c r="N36" s="1" t="s">
        <v>563</v>
      </c>
      <c r="O36" s="1" t="s">
        <v>564</v>
      </c>
      <c r="P36" s="1" t="s">
        <v>565</v>
      </c>
      <c r="Q36" s="1" t="s">
        <v>566</v>
      </c>
      <c r="R36" s="1" t="s">
        <v>740</v>
      </c>
      <c r="S36" s="1" t="s">
        <v>568</v>
      </c>
      <c r="T36" s="1" t="s">
        <v>569</v>
      </c>
      <c r="U36" s="1" t="s">
        <v>570</v>
      </c>
      <c r="V36" s="1" t="s">
        <v>577</v>
      </c>
    </row>
    <row r="37" s="1" customFormat="1" spans="1:22">
      <c r="A37" s="3">
        <v>21199241802</v>
      </c>
      <c r="B37" s="1" t="s">
        <v>735</v>
      </c>
      <c r="C37" s="1" t="s">
        <v>741</v>
      </c>
      <c r="D37" s="1" t="s">
        <v>742</v>
      </c>
      <c r="E37" s="1" t="s">
        <v>743</v>
      </c>
      <c r="F37" s="1" t="s">
        <v>744</v>
      </c>
      <c r="G37" s="1" t="s">
        <v>559</v>
      </c>
      <c r="H37" s="1" t="s">
        <v>560</v>
      </c>
      <c r="I37" s="1" t="s">
        <v>745</v>
      </c>
      <c r="J37" s="1" t="s">
        <v>562</v>
      </c>
      <c r="K37" s="1" t="s">
        <v>745</v>
      </c>
      <c r="L37" s="1" t="s">
        <v>745</v>
      </c>
      <c r="M37" s="1" t="s">
        <v>563</v>
      </c>
      <c r="N37" s="1" t="s">
        <v>563</v>
      </c>
      <c r="O37" s="1" t="s">
        <v>564</v>
      </c>
      <c r="P37" s="1" t="s">
        <v>565</v>
      </c>
      <c r="Q37" s="1" t="s">
        <v>566</v>
      </c>
      <c r="R37" s="1" t="s">
        <v>746</v>
      </c>
      <c r="S37" s="1" t="s">
        <v>568</v>
      </c>
      <c r="T37" s="1" t="s">
        <v>569</v>
      </c>
      <c r="U37" s="1" t="s">
        <v>570</v>
      </c>
      <c r="V37" s="1" t="s">
        <v>571</v>
      </c>
    </row>
    <row r="38" s="1" customFormat="1" spans="1:22">
      <c r="A38" s="3">
        <v>21631584967</v>
      </c>
      <c r="B38" s="1" t="s">
        <v>747</v>
      </c>
      <c r="C38" s="1" t="s">
        <v>748</v>
      </c>
      <c r="D38" s="1" t="s">
        <v>749</v>
      </c>
      <c r="E38" s="1" t="s">
        <v>750</v>
      </c>
      <c r="F38" s="1" t="s">
        <v>626</v>
      </c>
      <c r="G38" s="1" t="s">
        <v>559</v>
      </c>
      <c r="H38" s="1" t="s">
        <v>560</v>
      </c>
      <c r="I38" s="1" t="s">
        <v>751</v>
      </c>
      <c r="J38" s="1" t="s">
        <v>562</v>
      </c>
      <c r="K38" s="1" t="s">
        <v>751</v>
      </c>
      <c r="L38" s="1" t="s">
        <v>751</v>
      </c>
      <c r="M38" s="1" t="s">
        <v>563</v>
      </c>
      <c r="N38" s="1" t="s">
        <v>563</v>
      </c>
      <c r="O38" s="1" t="s">
        <v>564</v>
      </c>
      <c r="P38" s="1" t="s">
        <v>565</v>
      </c>
      <c r="Q38" s="1" t="s">
        <v>566</v>
      </c>
      <c r="R38" s="1" t="s">
        <v>752</v>
      </c>
      <c r="S38" s="1" t="s">
        <v>568</v>
      </c>
      <c r="T38" s="1" t="s">
        <v>569</v>
      </c>
      <c r="U38" s="1" t="s">
        <v>570</v>
      </c>
      <c r="V38" s="1" t="s">
        <v>632</v>
      </c>
    </row>
    <row r="39" s="1" customFormat="1" spans="1:22">
      <c r="A39" s="3">
        <v>18956605924</v>
      </c>
      <c r="B39" s="1" t="s">
        <v>753</v>
      </c>
      <c r="C39" s="1" t="s">
        <v>754</v>
      </c>
      <c r="D39" s="1" t="s">
        <v>755</v>
      </c>
      <c r="E39" s="1" t="s">
        <v>756</v>
      </c>
      <c r="F39" s="1" t="s">
        <v>626</v>
      </c>
      <c r="G39" s="1" t="s">
        <v>559</v>
      </c>
      <c r="H39" s="1" t="s">
        <v>560</v>
      </c>
      <c r="I39" s="1" t="s">
        <v>757</v>
      </c>
      <c r="J39" s="1" t="s">
        <v>562</v>
      </c>
      <c r="K39" s="1" t="s">
        <v>757</v>
      </c>
      <c r="L39" s="1" t="s">
        <v>757</v>
      </c>
      <c r="M39" s="1" t="s">
        <v>563</v>
      </c>
      <c r="N39" s="1" t="s">
        <v>563</v>
      </c>
      <c r="O39" s="1" t="s">
        <v>564</v>
      </c>
      <c r="P39" s="1" t="s">
        <v>565</v>
      </c>
      <c r="Q39" s="1" t="s">
        <v>566</v>
      </c>
      <c r="R39" s="1" t="s">
        <v>758</v>
      </c>
      <c r="S39" s="1" t="s">
        <v>568</v>
      </c>
      <c r="T39" s="1" t="s">
        <v>569</v>
      </c>
      <c r="U39" s="1" t="s">
        <v>570</v>
      </c>
      <c r="V39" s="1" t="s">
        <v>577</v>
      </c>
    </row>
    <row r="40" s="1" customFormat="1" spans="1:22">
      <c r="A40" s="3">
        <v>21741261527</v>
      </c>
      <c r="B40" s="1" t="s">
        <v>744</v>
      </c>
      <c r="C40" s="1" t="s">
        <v>759</v>
      </c>
      <c r="D40" s="1" t="s">
        <v>666</v>
      </c>
      <c r="E40" s="1" t="s">
        <v>760</v>
      </c>
      <c r="F40" s="1" t="s">
        <v>626</v>
      </c>
      <c r="G40" s="1" t="s">
        <v>559</v>
      </c>
      <c r="H40" s="1" t="s">
        <v>560</v>
      </c>
      <c r="I40" s="1" t="s">
        <v>761</v>
      </c>
      <c r="J40" s="1" t="s">
        <v>562</v>
      </c>
      <c r="K40" s="1" t="s">
        <v>761</v>
      </c>
      <c r="L40" s="1" t="s">
        <v>761</v>
      </c>
      <c r="M40" s="1" t="s">
        <v>563</v>
      </c>
      <c r="N40" s="1" t="s">
        <v>563</v>
      </c>
      <c r="O40" s="1" t="s">
        <v>564</v>
      </c>
      <c r="P40" s="1" t="s">
        <v>565</v>
      </c>
      <c r="Q40" s="1" t="s">
        <v>566</v>
      </c>
      <c r="R40" s="1" t="s">
        <v>762</v>
      </c>
      <c r="S40" s="1" t="s">
        <v>568</v>
      </c>
      <c r="T40" s="1" t="s">
        <v>569</v>
      </c>
      <c r="U40" s="1" t="s">
        <v>570</v>
      </c>
      <c r="V40" s="1" t="s">
        <v>577</v>
      </c>
    </row>
    <row r="41" s="1" customFormat="1" spans="1:22">
      <c r="A41" s="3">
        <v>21741746949</v>
      </c>
      <c r="B41" s="1" t="s">
        <v>744</v>
      </c>
      <c r="C41" s="1" t="s">
        <v>763</v>
      </c>
      <c r="D41" s="1" t="s">
        <v>764</v>
      </c>
      <c r="E41" s="1" t="s">
        <v>765</v>
      </c>
      <c r="F41" s="1" t="s">
        <v>626</v>
      </c>
      <c r="G41" s="1" t="s">
        <v>559</v>
      </c>
      <c r="H41" s="1" t="s">
        <v>560</v>
      </c>
      <c r="I41" s="1" t="s">
        <v>766</v>
      </c>
      <c r="J41" s="1" t="s">
        <v>562</v>
      </c>
      <c r="K41" s="1" t="s">
        <v>766</v>
      </c>
      <c r="L41" s="1" t="s">
        <v>767</v>
      </c>
      <c r="M41" s="1" t="s">
        <v>768</v>
      </c>
      <c r="N41" s="1" t="s">
        <v>768</v>
      </c>
      <c r="O41" s="1" t="s">
        <v>564</v>
      </c>
      <c r="P41" s="1" t="s">
        <v>565</v>
      </c>
      <c r="Q41" s="1" t="s">
        <v>566</v>
      </c>
      <c r="R41" s="1" t="s">
        <v>769</v>
      </c>
      <c r="S41" s="1" t="s">
        <v>568</v>
      </c>
      <c r="T41" s="1" t="s">
        <v>569</v>
      </c>
      <c r="U41" s="1" t="s">
        <v>570</v>
      </c>
      <c r="V41" s="1" t="s">
        <v>577</v>
      </c>
    </row>
    <row r="42" s="1" customFormat="1" spans="1:22">
      <c r="A42" s="3">
        <v>21367089435</v>
      </c>
      <c r="B42" s="1" t="s">
        <v>770</v>
      </c>
      <c r="C42" s="1" t="s">
        <v>771</v>
      </c>
      <c r="D42" s="1" t="s">
        <v>772</v>
      </c>
      <c r="E42" s="1" t="s">
        <v>773</v>
      </c>
      <c r="F42" s="1" t="s">
        <v>596</v>
      </c>
      <c r="G42" s="1" t="s">
        <v>559</v>
      </c>
      <c r="H42" s="1" t="s">
        <v>560</v>
      </c>
      <c r="I42" s="1" t="s">
        <v>774</v>
      </c>
      <c r="J42" s="1" t="s">
        <v>562</v>
      </c>
      <c r="K42" s="1" t="s">
        <v>774</v>
      </c>
      <c r="L42" s="1" t="s">
        <v>774</v>
      </c>
      <c r="M42" s="1" t="s">
        <v>563</v>
      </c>
      <c r="N42" s="1" t="s">
        <v>563</v>
      </c>
      <c r="O42" s="1" t="s">
        <v>564</v>
      </c>
      <c r="P42" s="1" t="s">
        <v>565</v>
      </c>
      <c r="Q42" s="1" t="s">
        <v>566</v>
      </c>
      <c r="R42" s="1" t="s">
        <v>775</v>
      </c>
      <c r="S42" s="1" t="s">
        <v>568</v>
      </c>
      <c r="T42" s="1" t="s">
        <v>569</v>
      </c>
      <c r="U42" s="1" t="s">
        <v>570</v>
      </c>
      <c r="V42" s="1" t="s">
        <v>577</v>
      </c>
    </row>
    <row r="43" s="1" customFormat="1" spans="1:22">
      <c r="A43" s="3">
        <v>21753704160</v>
      </c>
      <c r="B43" s="1" t="s">
        <v>729</v>
      </c>
      <c r="C43" s="1" t="s">
        <v>776</v>
      </c>
      <c r="D43" s="1" t="s">
        <v>777</v>
      </c>
      <c r="E43" s="1" t="s">
        <v>778</v>
      </c>
      <c r="F43" s="1" t="s">
        <v>626</v>
      </c>
      <c r="G43" s="1" t="s">
        <v>559</v>
      </c>
      <c r="H43" s="1" t="s">
        <v>560</v>
      </c>
      <c r="I43" s="1" t="s">
        <v>779</v>
      </c>
      <c r="J43" s="1" t="s">
        <v>562</v>
      </c>
      <c r="K43" s="1" t="s">
        <v>779</v>
      </c>
      <c r="L43" s="1" t="s">
        <v>779</v>
      </c>
      <c r="M43" s="1" t="s">
        <v>563</v>
      </c>
      <c r="N43" s="1" t="s">
        <v>563</v>
      </c>
      <c r="O43" s="1" t="s">
        <v>564</v>
      </c>
      <c r="P43" s="1" t="s">
        <v>565</v>
      </c>
      <c r="Q43" s="1" t="s">
        <v>566</v>
      </c>
      <c r="R43" s="1" t="s">
        <v>780</v>
      </c>
      <c r="S43" s="1" t="s">
        <v>568</v>
      </c>
      <c r="T43" s="1" t="s">
        <v>569</v>
      </c>
      <c r="U43" s="1" t="s">
        <v>570</v>
      </c>
      <c r="V43" s="1" t="s">
        <v>577</v>
      </c>
    </row>
    <row r="44" s="1" customFormat="1" spans="1:22">
      <c r="A44" s="3">
        <v>21693126846</v>
      </c>
      <c r="B44" s="1" t="s">
        <v>781</v>
      </c>
      <c r="C44" s="1" t="s">
        <v>782</v>
      </c>
      <c r="D44" s="1" t="s">
        <v>783</v>
      </c>
      <c r="E44" s="1" t="s">
        <v>784</v>
      </c>
      <c r="F44" s="1" t="s">
        <v>555</v>
      </c>
      <c r="G44" s="1" t="s">
        <v>559</v>
      </c>
      <c r="H44" s="1" t="s">
        <v>560</v>
      </c>
      <c r="I44" s="1" t="s">
        <v>785</v>
      </c>
      <c r="J44" s="1" t="s">
        <v>562</v>
      </c>
      <c r="K44" s="1" t="s">
        <v>785</v>
      </c>
      <c r="L44" s="1" t="s">
        <v>785</v>
      </c>
      <c r="M44" s="1" t="s">
        <v>563</v>
      </c>
      <c r="N44" s="1" t="s">
        <v>563</v>
      </c>
      <c r="O44" s="1" t="s">
        <v>564</v>
      </c>
      <c r="P44" s="1" t="s">
        <v>565</v>
      </c>
      <c r="Q44" s="1" t="s">
        <v>566</v>
      </c>
      <c r="R44" s="1" t="s">
        <v>786</v>
      </c>
      <c r="S44" s="1" t="s">
        <v>568</v>
      </c>
      <c r="T44" s="1" t="s">
        <v>569</v>
      </c>
      <c r="U44" s="1" t="s">
        <v>570</v>
      </c>
      <c r="V44" s="1" t="s">
        <v>577</v>
      </c>
    </row>
    <row r="45" s="1" customFormat="1" spans="1:22">
      <c r="A45" s="3">
        <v>21760674995</v>
      </c>
      <c r="B45" s="1" t="s">
        <v>729</v>
      </c>
      <c r="C45" s="1" t="s">
        <v>787</v>
      </c>
      <c r="D45" s="1" t="s">
        <v>788</v>
      </c>
      <c r="E45" s="1" t="s">
        <v>789</v>
      </c>
      <c r="F45" s="1" t="s">
        <v>555</v>
      </c>
      <c r="G45" s="1" t="s">
        <v>559</v>
      </c>
      <c r="H45" s="1" t="s">
        <v>560</v>
      </c>
      <c r="I45" s="1" t="s">
        <v>581</v>
      </c>
      <c r="J45" s="1" t="s">
        <v>562</v>
      </c>
      <c r="K45" s="1" t="s">
        <v>581</v>
      </c>
      <c r="L45" s="1" t="s">
        <v>581</v>
      </c>
      <c r="M45" s="1" t="s">
        <v>563</v>
      </c>
      <c r="N45" s="1" t="s">
        <v>563</v>
      </c>
      <c r="O45" s="1" t="s">
        <v>564</v>
      </c>
      <c r="P45" s="1" t="s">
        <v>565</v>
      </c>
      <c r="Q45" s="1" t="s">
        <v>566</v>
      </c>
      <c r="R45" s="1" t="s">
        <v>790</v>
      </c>
      <c r="S45" s="1" t="s">
        <v>568</v>
      </c>
      <c r="T45" s="1" t="s">
        <v>569</v>
      </c>
      <c r="U45" s="1" t="s">
        <v>570</v>
      </c>
      <c r="V45" s="1" t="s">
        <v>577</v>
      </c>
    </row>
    <row r="46" s="1" customFormat="1" spans="1:22">
      <c r="A46" s="3">
        <v>21605486172</v>
      </c>
      <c r="B46" s="1" t="s">
        <v>791</v>
      </c>
      <c r="C46" s="1" t="s">
        <v>792</v>
      </c>
      <c r="D46" s="1" t="s">
        <v>793</v>
      </c>
      <c r="E46" s="1" t="s">
        <v>794</v>
      </c>
      <c r="F46" s="1" t="s">
        <v>596</v>
      </c>
      <c r="G46" s="1" t="s">
        <v>559</v>
      </c>
      <c r="H46" s="1" t="s">
        <v>560</v>
      </c>
      <c r="I46" s="1" t="s">
        <v>795</v>
      </c>
      <c r="J46" s="1" t="s">
        <v>562</v>
      </c>
      <c r="K46" s="1" t="s">
        <v>795</v>
      </c>
      <c r="L46" s="1" t="s">
        <v>795</v>
      </c>
      <c r="M46" s="1" t="s">
        <v>563</v>
      </c>
      <c r="N46" s="1" t="s">
        <v>563</v>
      </c>
      <c r="O46" s="1" t="s">
        <v>564</v>
      </c>
      <c r="P46" s="1" t="s">
        <v>565</v>
      </c>
      <c r="Q46" s="1" t="s">
        <v>566</v>
      </c>
      <c r="R46" s="1" t="s">
        <v>796</v>
      </c>
      <c r="S46" s="1" t="s">
        <v>568</v>
      </c>
      <c r="T46" s="1" t="s">
        <v>569</v>
      </c>
      <c r="U46" s="1" t="s">
        <v>570</v>
      </c>
      <c r="V46" s="1" t="s">
        <v>797</v>
      </c>
    </row>
    <row r="47" s="1" customFormat="1" spans="1:22">
      <c r="A47" s="3">
        <v>21723881623</v>
      </c>
      <c r="B47" s="1" t="s">
        <v>798</v>
      </c>
      <c r="C47" s="1" t="s">
        <v>799</v>
      </c>
      <c r="D47" s="1" t="s">
        <v>800</v>
      </c>
      <c r="E47" s="1" t="s">
        <v>801</v>
      </c>
      <c r="F47" s="1" t="s">
        <v>555</v>
      </c>
      <c r="G47" s="1" t="s">
        <v>559</v>
      </c>
      <c r="H47" s="1" t="s">
        <v>560</v>
      </c>
      <c r="I47" s="1" t="s">
        <v>802</v>
      </c>
      <c r="J47" s="1" t="s">
        <v>562</v>
      </c>
      <c r="K47" s="1" t="s">
        <v>802</v>
      </c>
      <c r="L47" s="1" t="s">
        <v>802</v>
      </c>
      <c r="M47" s="1" t="s">
        <v>563</v>
      </c>
      <c r="N47" s="1" t="s">
        <v>563</v>
      </c>
      <c r="O47" s="1" t="s">
        <v>564</v>
      </c>
      <c r="P47" s="1" t="s">
        <v>565</v>
      </c>
      <c r="Q47" s="1" t="s">
        <v>566</v>
      </c>
      <c r="R47" s="1" t="s">
        <v>803</v>
      </c>
      <c r="S47" s="1" t="s">
        <v>568</v>
      </c>
      <c r="T47" s="1" t="s">
        <v>569</v>
      </c>
      <c r="U47" s="1" t="s">
        <v>804</v>
      </c>
      <c r="V47" s="1" t="s">
        <v>588</v>
      </c>
    </row>
    <row r="48" s="1" customFormat="1" spans="1:22">
      <c r="A48" s="3">
        <v>21349573367</v>
      </c>
      <c r="B48" s="1" t="s">
        <v>805</v>
      </c>
      <c r="C48" s="1" t="s">
        <v>806</v>
      </c>
      <c r="D48" s="1" t="s">
        <v>807</v>
      </c>
      <c r="E48" s="1" t="s">
        <v>808</v>
      </c>
      <c r="F48" s="1" t="s">
        <v>626</v>
      </c>
      <c r="G48" s="1" t="s">
        <v>559</v>
      </c>
      <c r="H48" s="1" t="s">
        <v>560</v>
      </c>
      <c r="I48" s="1" t="s">
        <v>809</v>
      </c>
      <c r="J48" s="1" t="s">
        <v>562</v>
      </c>
      <c r="K48" s="1" t="s">
        <v>809</v>
      </c>
      <c r="L48" s="1" t="s">
        <v>809</v>
      </c>
      <c r="M48" s="1" t="s">
        <v>563</v>
      </c>
      <c r="N48" s="1" t="s">
        <v>563</v>
      </c>
      <c r="O48" s="1" t="s">
        <v>564</v>
      </c>
      <c r="P48" s="1" t="s">
        <v>565</v>
      </c>
      <c r="Q48" s="1" t="s">
        <v>566</v>
      </c>
      <c r="R48" s="1" t="s">
        <v>810</v>
      </c>
      <c r="S48" s="1" t="s">
        <v>568</v>
      </c>
      <c r="T48" s="1" t="s">
        <v>569</v>
      </c>
      <c r="U48" s="1" t="s">
        <v>570</v>
      </c>
      <c r="V48" s="1" t="s">
        <v>577</v>
      </c>
    </row>
    <row r="49" s="1" customFormat="1" spans="1:22">
      <c r="A49" s="3">
        <v>21372666519</v>
      </c>
      <c r="B49" s="1" t="s">
        <v>811</v>
      </c>
      <c r="C49" s="1" t="s">
        <v>812</v>
      </c>
      <c r="D49" s="1" t="s">
        <v>813</v>
      </c>
      <c r="E49" s="1" t="s">
        <v>814</v>
      </c>
      <c r="F49" s="1" t="s">
        <v>729</v>
      </c>
      <c r="G49" s="1" t="s">
        <v>559</v>
      </c>
      <c r="H49" s="1" t="s">
        <v>560</v>
      </c>
      <c r="I49" s="1" t="s">
        <v>815</v>
      </c>
      <c r="J49" s="1" t="s">
        <v>562</v>
      </c>
      <c r="K49" s="1" t="s">
        <v>815</v>
      </c>
      <c r="L49" s="1" t="s">
        <v>815</v>
      </c>
      <c r="M49" s="1" t="s">
        <v>563</v>
      </c>
      <c r="N49" s="1" t="s">
        <v>563</v>
      </c>
      <c r="O49" s="1" t="s">
        <v>564</v>
      </c>
      <c r="P49" s="1" t="s">
        <v>565</v>
      </c>
      <c r="Q49" s="1" t="s">
        <v>566</v>
      </c>
      <c r="R49" s="1" t="s">
        <v>816</v>
      </c>
      <c r="S49" s="1" t="s">
        <v>568</v>
      </c>
      <c r="T49" s="1" t="s">
        <v>569</v>
      </c>
      <c r="U49" s="1" t="s">
        <v>570</v>
      </c>
      <c r="V49" s="1" t="s">
        <v>577</v>
      </c>
    </row>
    <row r="50" s="1" customFormat="1" spans="1:22">
      <c r="A50" s="3">
        <v>21507467489</v>
      </c>
      <c r="B50" s="1" t="s">
        <v>817</v>
      </c>
      <c r="C50" s="1" t="s">
        <v>818</v>
      </c>
      <c r="D50" s="1" t="s">
        <v>819</v>
      </c>
      <c r="E50" s="1" t="s">
        <v>820</v>
      </c>
      <c r="F50" s="1" t="s">
        <v>664</v>
      </c>
      <c r="G50" s="1" t="s">
        <v>559</v>
      </c>
      <c r="H50" s="1" t="s">
        <v>560</v>
      </c>
      <c r="I50" s="1" t="s">
        <v>821</v>
      </c>
      <c r="J50" s="1" t="s">
        <v>562</v>
      </c>
      <c r="K50" s="1" t="s">
        <v>821</v>
      </c>
      <c r="L50" s="1" t="s">
        <v>821</v>
      </c>
      <c r="M50" s="1" t="s">
        <v>563</v>
      </c>
      <c r="N50" s="1" t="s">
        <v>563</v>
      </c>
      <c r="O50" s="1" t="s">
        <v>564</v>
      </c>
      <c r="P50" s="1" t="s">
        <v>565</v>
      </c>
      <c r="Q50" s="1" t="s">
        <v>566</v>
      </c>
      <c r="R50" s="1" t="s">
        <v>822</v>
      </c>
      <c r="S50" s="1" t="s">
        <v>568</v>
      </c>
      <c r="T50" s="1" t="s">
        <v>569</v>
      </c>
      <c r="U50" s="1" t="s">
        <v>570</v>
      </c>
      <c r="V50" s="1" t="s">
        <v>577</v>
      </c>
    </row>
    <row r="51" s="1" customFormat="1" spans="1:22">
      <c r="A51" s="3">
        <v>21318730833</v>
      </c>
      <c r="B51" s="1" t="s">
        <v>823</v>
      </c>
      <c r="C51" s="1" t="s">
        <v>824</v>
      </c>
      <c r="D51" s="1" t="s">
        <v>825</v>
      </c>
      <c r="E51" s="1" t="s">
        <v>826</v>
      </c>
      <c r="F51" s="1" t="s">
        <v>596</v>
      </c>
      <c r="G51" s="1" t="s">
        <v>559</v>
      </c>
      <c r="H51" s="1" t="s">
        <v>560</v>
      </c>
      <c r="I51" s="1" t="s">
        <v>827</v>
      </c>
      <c r="J51" s="1" t="s">
        <v>562</v>
      </c>
      <c r="K51" s="1" t="s">
        <v>827</v>
      </c>
      <c r="L51" s="1" t="s">
        <v>827</v>
      </c>
      <c r="M51" s="1" t="s">
        <v>563</v>
      </c>
      <c r="N51" s="1" t="s">
        <v>563</v>
      </c>
      <c r="O51" s="1" t="s">
        <v>564</v>
      </c>
      <c r="P51" s="1" t="s">
        <v>565</v>
      </c>
      <c r="Q51" s="1" t="s">
        <v>566</v>
      </c>
      <c r="R51" s="1" t="s">
        <v>828</v>
      </c>
      <c r="S51" s="1" t="s">
        <v>568</v>
      </c>
      <c r="T51" s="1" t="s">
        <v>569</v>
      </c>
      <c r="U51" s="1" t="s">
        <v>570</v>
      </c>
      <c r="V51" s="1" t="s">
        <v>577</v>
      </c>
    </row>
    <row r="52" s="1" customFormat="1" spans="1:22">
      <c r="A52" s="3">
        <v>21571088137</v>
      </c>
      <c r="B52" s="1" t="s">
        <v>829</v>
      </c>
      <c r="C52" s="1" t="s">
        <v>830</v>
      </c>
      <c r="D52" s="1" t="s">
        <v>831</v>
      </c>
      <c r="E52" s="1" t="s">
        <v>832</v>
      </c>
      <c r="F52" s="1" t="s">
        <v>626</v>
      </c>
      <c r="G52" s="1" t="s">
        <v>559</v>
      </c>
      <c r="H52" s="1" t="s">
        <v>560</v>
      </c>
      <c r="I52" s="1" t="s">
        <v>833</v>
      </c>
      <c r="J52" s="1" t="s">
        <v>562</v>
      </c>
      <c r="K52" s="1" t="s">
        <v>833</v>
      </c>
      <c r="L52" s="1" t="s">
        <v>833</v>
      </c>
      <c r="M52" s="1" t="s">
        <v>563</v>
      </c>
      <c r="N52" s="1" t="s">
        <v>563</v>
      </c>
      <c r="O52" s="1" t="s">
        <v>564</v>
      </c>
      <c r="P52" s="1" t="s">
        <v>565</v>
      </c>
      <c r="Q52" s="1" t="s">
        <v>566</v>
      </c>
      <c r="R52" s="1" t="s">
        <v>834</v>
      </c>
      <c r="S52" s="1" t="s">
        <v>568</v>
      </c>
      <c r="T52" s="1" t="s">
        <v>569</v>
      </c>
      <c r="U52" s="1" t="s">
        <v>570</v>
      </c>
      <c r="V52" s="1" t="s">
        <v>571</v>
      </c>
    </row>
    <row r="53" s="1" customFormat="1" spans="1:22">
      <c r="A53" s="3">
        <v>21216132803</v>
      </c>
      <c r="B53" s="1" t="s">
        <v>835</v>
      </c>
      <c r="C53" s="1" t="s">
        <v>836</v>
      </c>
      <c r="D53" s="1" t="s">
        <v>837</v>
      </c>
      <c r="E53" s="1" t="s">
        <v>838</v>
      </c>
      <c r="F53" s="1" t="s">
        <v>555</v>
      </c>
      <c r="G53" s="1" t="s">
        <v>559</v>
      </c>
      <c r="H53" s="1" t="s">
        <v>560</v>
      </c>
      <c r="I53" s="1" t="s">
        <v>839</v>
      </c>
      <c r="J53" s="1" t="s">
        <v>562</v>
      </c>
      <c r="K53" s="1" t="s">
        <v>839</v>
      </c>
      <c r="L53" s="1" t="s">
        <v>839</v>
      </c>
      <c r="M53" s="1" t="s">
        <v>563</v>
      </c>
      <c r="N53" s="1" t="s">
        <v>563</v>
      </c>
      <c r="O53" s="1" t="s">
        <v>564</v>
      </c>
      <c r="P53" s="1" t="s">
        <v>565</v>
      </c>
      <c r="Q53" s="1" t="s">
        <v>566</v>
      </c>
      <c r="R53" s="1" t="s">
        <v>840</v>
      </c>
      <c r="S53" s="1" t="s">
        <v>568</v>
      </c>
      <c r="T53" s="1" t="s">
        <v>569</v>
      </c>
      <c r="U53" s="1" t="s">
        <v>570</v>
      </c>
      <c r="V53" s="1" t="s">
        <v>632</v>
      </c>
    </row>
    <row r="54" s="1" customFormat="1" spans="1:22">
      <c r="A54" s="3">
        <v>21485154157</v>
      </c>
      <c r="B54" s="1" t="s">
        <v>841</v>
      </c>
      <c r="C54" s="1" t="s">
        <v>842</v>
      </c>
      <c r="D54" s="1" t="s">
        <v>843</v>
      </c>
      <c r="E54" s="1" t="s">
        <v>844</v>
      </c>
      <c r="F54" s="1" t="s">
        <v>626</v>
      </c>
      <c r="G54" s="1" t="s">
        <v>559</v>
      </c>
      <c r="H54" s="1" t="s">
        <v>560</v>
      </c>
      <c r="I54" s="1" t="s">
        <v>845</v>
      </c>
      <c r="J54" s="1" t="s">
        <v>562</v>
      </c>
      <c r="K54" s="1" t="s">
        <v>845</v>
      </c>
      <c r="L54" s="1" t="s">
        <v>845</v>
      </c>
      <c r="M54" s="1" t="s">
        <v>563</v>
      </c>
      <c r="N54" s="1" t="s">
        <v>563</v>
      </c>
      <c r="O54" s="1" t="s">
        <v>564</v>
      </c>
      <c r="P54" s="1" t="s">
        <v>565</v>
      </c>
      <c r="Q54" s="1" t="s">
        <v>566</v>
      </c>
      <c r="R54" s="1" t="s">
        <v>846</v>
      </c>
      <c r="S54" s="1" t="s">
        <v>568</v>
      </c>
      <c r="T54" s="1" t="s">
        <v>569</v>
      </c>
      <c r="U54" s="1" t="s">
        <v>570</v>
      </c>
      <c r="V54" s="1" t="s">
        <v>571</v>
      </c>
    </row>
    <row r="55" s="1" customFormat="1" spans="1:22">
      <c r="A55" s="3">
        <v>21451459866</v>
      </c>
      <c r="B55" s="1" t="s">
        <v>847</v>
      </c>
      <c r="C55" s="1" t="s">
        <v>848</v>
      </c>
      <c r="D55" s="1" t="s">
        <v>849</v>
      </c>
      <c r="E55" s="1" t="s">
        <v>850</v>
      </c>
      <c r="F55" s="1" t="s">
        <v>664</v>
      </c>
      <c r="G55" s="1" t="s">
        <v>559</v>
      </c>
      <c r="H55" s="1" t="s">
        <v>560</v>
      </c>
      <c r="I55" s="1" t="s">
        <v>851</v>
      </c>
      <c r="J55" s="1" t="s">
        <v>562</v>
      </c>
      <c r="K55" s="1" t="s">
        <v>851</v>
      </c>
      <c r="L55" s="1" t="s">
        <v>851</v>
      </c>
      <c r="M55" s="1" t="s">
        <v>563</v>
      </c>
      <c r="N55" s="1" t="s">
        <v>563</v>
      </c>
      <c r="O55" s="1" t="s">
        <v>564</v>
      </c>
      <c r="P55" s="1" t="s">
        <v>565</v>
      </c>
      <c r="Q55" s="1" t="s">
        <v>566</v>
      </c>
      <c r="R55" s="1" t="s">
        <v>852</v>
      </c>
      <c r="S55" s="1" t="s">
        <v>568</v>
      </c>
      <c r="T55" s="1" t="s">
        <v>569</v>
      </c>
      <c r="U55" s="1" t="s">
        <v>570</v>
      </c>
      <c r="V55" s="1" t="s">
        <v>571</v>
      </c>
    </row>
    <row r="56" s="1" customFormat="1" spans="1:22">
      <c r="A56" s="3">
        <v>21636628898</v>
      </c>
      <c r="B56" s="1" t="s">
        <v>747</v>
      </c>
      <c r="C56" s="1" t="s">
        <v>853</v>
      </c>
      <c r="D56" s="1" t="s">
        <v>854</v>
      </c>
      <c r="E56" s="1" t="s">
        <v>855</v>
      </c>
      <c r="F56" s="1" t="s">
        <v>555</v>
      </c>
      <c r="G56" s="1" t="s">
        <v>559</v>
      </c>
      <c r="H56" s="1" t="s">
        <v>560</v>
      </c>
      <c r="I56" s="1" t="s">
        <v>856</v>
      </c>
      <c r="J56" s="1" t="s">
        <v>562</v>
      </c>
      <c r="K56" s="1" t="s">
        <v>856</v>
      </c>
      <c r="L56" s="1" t="s">
        <v>856</v>
      </c>
      <c r="M56" s="1" t="s">
        <v>563</v>
      </c>
      <c r="N56" s="1" t="s">
        <v>563</v>
      </c>
      <c r="O56" s="1" t="s">
        <v>564</v>
      </c>
      <c r="P56" s="1" t="s">
        <v>565</v>
      </c>
      <c r="Q56" s="1" t="s">
        <v>566</v>
      </c>
      <c r="R56" s="1" t="s">
        <v>857</v>
      </c>
      <c r="S56" s="1" t="s">
        <v>568</v>
      </c>
      <c r="T56" s="1" t="s">
        <v>569</v>
      </c>
      <c r="U56" s="1" t="s">
        <v>570</v>
      </c>
      <c r="V56" s="1" t="s">
        <v>577</v>
      </c>
    </row>
    <row r="57" s="1" customFormat="1" spans="1:22">
      <c r="A57" s="3">
        <v>18954825672</v>
      </c>
      <c r="B57" s="1" t="s">
        <v>753</v>
      </c>
      <c r="C57" s="1" t="s">
        <v>858</v>
      </c>
      <c r="D57" s="1" t="s">
        <v>859</v>
      </c>
      <c r="E57" s="1" t="s">
        <v>860</v>
      </c>
      <c r="F57" s="1" t="s">
        <v>596</v>
      </c>
      <c r="G57" s="1" t="s">
        <v>559</v>
      </c>
      <c r="H57" s="1" t="s">
        <v>560</v>
      </c>
      <c r="I57" s="1" t="s">
        <v>861</v>
      </c>
      <c r="J57" s="1" t="s">
        <v>562</v>
      </c>
      <c r="K57" s="1" t="s">
        <v>861</v>
      </c>
      <c r="L57" s="1" t="s">
        <v>861</v>
      </c>
      <c r="M57" s="1" t="s">
        <v>563</v>
      </c>
      <c r="N57" s="1" t="s">
        <v>563</v>
      </c>
      <c r="O57" s="1" t="s">
        <v>564</v>
      </c>
      <c r="P57" s="1" t="s">
        <v>565</v>
      </c>
      <c r="Q57" s="1" t="s">
        <v>566</v>
      </c>
      <c r="R57" s="1" t="s">
        <v>862</v>
      </c>
      <c r="S57" s="1" t="s">
        <v>568</v>
      </c>
      <c r="T57" s="1" t="s">
        <v>569</v>
      </c>
      <c r="U57" s="1" t="s">
        <v>570</v>
      </c>
      <c r="V57" s="1" t="s">
        <v>571</v>
      </c>
    </row>
    <row r="58" s="1" customFormat="1" spans="1:22">
      <c r="A58" s="3">
        <v>21736460765</v>
      </c>
      <c r="B58" s="1" t="s">
        <v>863</v>
      </c>
      <c r="C58" s="1" t="s">
        <v>864</v>
      </c>
      <c r="D58" s="1" t="s">
        <v>865</v>
      </c>
      <c r="E58" s="1" t="s">
        <v>866</v>
      </c>
      <c r="F58" s="1" t="s">
        <v>555</v>
      </c>
      <c r="G58" s="1" t="s">
        <v>559</v>
      </c>
      <c r="H58" s="1" t="s">
        <v>560</v>
      </c>
      <c r="I58" s="1" t="s">
        <v>867</v>
      </c>
      <c r="J58" s="1" t="s">
        <v>562</v>
      </c>
      <c r="K58" s="1" t="s">
        <v>867</v>
      </c>
      <c r="L58" s="1" t="s">
        <v>867</v>
      </c>
      <c r="M58" s="1" t="s">
        <v>563</v>
      </c>
      <c r="N58" s="1" t="s">
        <v>563</v>
      </c>
      <c r="O58" s="1" t="s">
        <v>564</v>
      </c>
      <c r="P58" s="1" t="s">
        <v>565</v>
      </c>
      <c r="Q58" s="1" t="s">
        <v>566</v>
      </c>
      <c r="R58" s="1" t="s">
        <v>868</v>
      </c>
      <c r="S58" s="1" t="s">
        <v>568</v>
      </c>
      <c r="T58" s="1" t="s">
        <v>569</v>
      </c>
      <c r="U58" s="1" t="s">
        <v>804</v>
      </c>
      <c r="V58" s="1" t="s">
        <v>869</v>
      </c>
    </row>
    <row r="59" s="1" customFormat="1" spans="1:22">
      <c r="A59" s="3">
        <v>21708819406</v>
      </c>
      <c r="B59" s="1" t="s">
        <v>870</v>
      </c>
      <c r="C59" s="1" t="s">
        <v>871</v>
      </c>
      <c r="D59" s="1" t="s">
        <v>639</v>
      </c>
      <c r="E59" s="1" t="s">
        <v>872</v>
      </c>
      <c r="F59" s="1" t="s">
        <v>555</v>
      </c>
      <c r="G59" s="1" t="s">
        <v>559</v>
      </c>
      <c r="H59" s="1" t="s">
        <v>560</v>
      </c>
      <c r="I59" s="1" t="s">
        <v>873</v>
      </c>
      <c r="J59" s="1" t="s">
        <v>562</v>
      </c>
      <c r="K59" s="1" t="s">
        <v>873</v>
      </c>
      <c r="L59" s="1" t="s">
        <v>873</v>
      </c>
      <c r="M59" s="1" t="s">
        <v>563</v>
      </c>
      <c r="N59" s="1" t="s">
        <v>563</v>
      </c>
      <c r="O59" s="1" t="s">
        <v>564</v>
      </c>
      <c r="P59" s="1" t="s">
        <v>565</v>
      </c>
      <c r="Q59" s="1" t="s">
        <v>566</v>
      </c>
      <c r="R59" s="1" t="s">
        <v>874</v>
      </c>
      <c r="S59" s="1" t="s">
        <v>568</v>
      </c>
      <c r="T59" s="1" t="s">
        <v>569</v>
      </c>
      <c r="U59" s="1" t="s">
        <v>570</v>
      </c>
      <c r="V59" s="1" t="s">
        <v>632</v>
      </c>
    </row>
    <row r="60" s="1" customFormat="1" spans="1:22">
      <c r="A60" s="3">
        <v>21491047760</v>
      </c>
      <c r="B60" s="1" t="s">
        <v>875</v>
      </c>
      <c r="C60" s="1" t="s">
        <v>876</v>
      </c>
      <c r="D60" s="1" t="s">
        <v>877</v>
      </c>
      <c r="E60" s="1" t="s">
        <v>878</v>
      </c>
      <c r="F60" s="1" t="s">
        <v>626</v>
      </c>
      <c r="G60" s="1" t="s">
        <v>559</v>
      </c>
      <c r="H60" s="1" t="s">
        <v>560</v>
      </c>
      <c r="I60" s="1" t="s">
        <v>879</v>
      </c>
      <c r="J60" s="1" t="s">
        <v>562</v>
      </c>
      <c r="K60" s="1" t="s">
        <v>879</v>
      </c>
      <c r="L60" s="1" t="s">
        <v>879</v>
      </c>
      <c r="M60" s="1" t="s">
        <v>563</v>
      </c>
      <c r="N60" s="1" t="s">
        <v>563</v>
      </c>
      <c r="O60" s="1" t="s">
        <v>564</v>
      </c>
      <c r="P60" s="1" t="s">
        <v>565</v>
      </c>
      <c r="Q60" s="1" t="s">
        <v>566</v>
      </c>
      <c r="R60" s="1" t="s">
        <v>880</v>
      </c>
      <c r="S60" s="1" t="s">
        <v>568</v>
      </c>
      <c r="T60" s="1" t="s">
        <v>569</v>
      </c>
      <c r="U60" s="1" t="s">
        <v>570</v>
      </c>
      <c r="V60" s="1" t="s">
        <v>577</v>
      </c>
    </row>
    <row r="61" s="1" customFormat="1" spans="1:22">
      <c r="A61" s="3">
        <v>21630476969</v>
      </c>
      <c r="B61" s="1" t="s">
        <v>747</v>
      </c>
      <c r="C61" s="1" t="s">
        <v>881</v>
      </c>
      <c r="D61" s="1" t="s">
        <v>882</v>
      </c>
      <c r="E61" s="1" t="s">
        <v>883</v>
      </c>
      <c r="F61" s="1" t="s">
        <v>596</v>
      </c>
      <c r="G61" s="1" t="s">
        <v>559</v>
      </c>
      <c r="H61" s="1" t="s">
        <v>560</v>
      </c>
      <c r="I61" s="1" t="s">
        <v>884</v>
      </c>
      <c r="J61" s="1" t="s">
        <v>562</v>
      </c>
      <c r="K61" s="1" t="s">
        <v>884</v>
      </c>
      <c r="L61" s="1" t="s">
        <v>884</v>
      </c>
      <c r="M61" s="1" t="s">
        <v>563</v>
      </c>
      <c r="N61" s="1" t="s">
        <v>563</v>
      </c>
      <c r="O61" s="1" t="s">
        <v>564</v>
      </c>
      <c r="P61" s="1" t="s">
        <v>565</v>
      </c>
      <c r="Q61" s="1" t="s">
        <v>566</v>
      </c>
      <c r="R61" s="1" t="s">
        <v>885</v>
      </c>
      <c r="S61" s="1" t="s">
        <v>568</v>
      </c>
      <c r="T61" s="1" t="s">
        <v>569</v>
      </c>
      <c r="U61" s="1" t="s">
        <v>804</v>
      </c>
      <c r="V61" s="1" t="s">
        <v>632</v>
      </c>
    </row>
    <row r="62" s="1" customFormat="1" spans="1:22">
      <c r="A62" s="3">
        <v>21733849028</v>
      </c>
      <c r="B62" s="1" t="s">
        <v>886</v>
      </c>
      <c r="C62" s="1" t="s">
        <v>887</v>
      </c>
      <c r="D62" s="1" t="s">
        <v>888</v>
      </c>
      <c r="E62" s="1" t="s">
        <v>889</v>
      </c>
      <c r="F62" s="1" t="s">
        <v>596</v>
      </c>
      <c r="G62" s="1" t="s">
        <v>559</v>
      </c>
      <c r="H62" s="1" t="s">
        <v>560</v>
      </c>
      <c r="I62" s="1" t="s">
        <v>890</v>
      </c>
      <c r="J62" s="1" t="s">
        <v>562</v>
      </c>
      <c r="K62" s="1" t="s">
        <v>890</v>
      </c>
      <c r="L62" s="1" t="s">
        <v>890</v>
      </c>
      <c r="M62" s="1" t="s">
        <v>563</v>
      </c>
      <c r="N62" s="1" t="s">
        <v>563</v>
      </c>
      <c r="O62" s="1" t="s">
        <v>564</v>
      </c>
      <c r="P62" s="1" t="s">
        <v>565</v>
      </c>
      <c r="Q62" s="1" t="s">
        <v>566</v>
      </c>
      <c r="R62" s="1" t="s">
        <v>891</v>
      </c>
      <c r="S62" s="1" t="s">
        <v>568</v>
      </c>
      <c r="T62" s="1" t="s">
        <v>569</v>
      </c>
      <c r="U62" s="1" t="s">
        <v>570</v>
      </c>
      <c r="V62" s="1" t="s">
        <v>577</v>
      </c>
    </row>
    <row r="63" s="1" customFormat="1" spans="1:22">
      <c r="A63" s="3">
        <v>21373236741</v>
      </c>
      <c r="B63" s="1" t="s">
        <v>811</v>
      </c>
      <c r="C63" s="1" t="s">
        <v>892</v>
      </c>
      <c r="D63" s="1" t="s">
        <v>893</v>
      </c>
      <c r="E63" s="1" t="s">
        <v>894</v>
      </c>
      <c r="F63" s="1" t="s">
        <v>626</v>
      </c>
      <c r="G63" s="1" t="s">
        <v>559</v>
      </c>
      <c r="H63" s="1" t="s">
        <v>560</v>
      </c>
      <c r="I63" s="1" t="s">
        <v>895</v>
      </c>
      <c r="J63" s="1" t="s">
        <v>562</v>
      </c>
      <c r="K63" s="1" t="s">
        <v>895</v>
      </c>
      <c r="L63" s="1" t="s">
        <v>895</v>
      </c>
      <c r="M63" s="1" t="s">
        <v>563</v>
      </c>
      <c r="N63" s="1" t="s">
        <v>563</v>
      </c>
      <c r="O63" s="1" t="s">
        <v>564</v>
      </c>
      <c r="P63" s="1" t="s">
        <v>565</v>
      </c>
      <c r="Q63" s="1" t="s">
        <v>566</v>
      </c>
      <c r="R63" s="1" t="s">
        <v>896</v>
      </c>
      <c r="S63" s="1" t="s">
        <v>568</v>
      </c>
      <c r="T63" s="1" t="s">
        <v>569</v>
      </c>
      <c r="U63" s="1" t="s">
        <v>570</v>
      </c>
      <c r="V63" s="1" t="s">
        <v>571</v>
      </c>
    </row>
    <row r="64" s="1" customFormat="1" spans="1:22">
      <c r="A64" s="3">
        <v>21492627335</v>
      </c>
      <c r="B64" s="1" t="s">
        <v>875</v>
      </c>
      <c r="C64" s="1" t="s">
        <v>897</v>
      </c>
      <c r="D64" s="1" t="s">
        <v>634</v>
      </c>
      <c r="E64" s="1" t="s">
        <v>898</v>
      </c>
      <c r="F64" s="1" t="s">
        <v>596</v>
      </c>
      <c r="G64" s="1" t="s">
        <v>559</v>
      </c>
      <c r="H64" s="1" t="s">
        <v>560</v>
      </c>
      <c r="I64" s="1" t="s">
        <v>899</v>
      </c>
      <c r="J64" s="1" t="s">
        <v>562</v>
      </c>
      <c r="K64" s="1" t="s">
        <v>899</v>
      </c>
      <c r="L64" s="1" t="s">
        <v>899</v>
      </c>
      <c r="M64" s="1" t="s">
        <v>563</v>
      </c>
      <c r="N64" s="1" t="s">
        <v>563</v>
      </c>
      <c r="O64" s="1" t="s">
        <v>564</v>
      </c>
      <c r="P64" s="1" t="s">
        <v>565</v>
      </c>
      <c r="Q64" s="1" t="s">
        <v>566</v>
      </c>
      <c r="R64" s="1" t="s">
        <v>900</v>
      </c>
      <c r="S64" s="1" t="s">
        <v>568</v>
      </c>
      <c r="T64" s="1" t="s">
        <v>569</v>
      </c>
      <c r="U64" s="1" t="s">
        <v>570</v>
      </c>
      <c r="V64" s="1" t="s">
        <v>577</v>
      </c>
    </row>
    <row r="65" s="1" customFormat="1" spans="1:22">
      <c r="A65" s="3">
        <v>21755169842</v>
      </c>
      <c r="B65" s="1" t="s">
        <v>729</v>
      </c>
      <c r="C65" s="1" t="s">
        <v>901</v>
      </c>
      <c r="D65" s="1" t="s">
        <v>902</v>
      </c>
      <c r="E65" s="1" t="s">
        <v>903</v>
      </c>
      <c r="F65" s="1" t="s">
        <v>555</v>
      </c>
      <c r="G65" s="1" t="s">
        <v>559</v>
      </c>
      <c r="H65" s="1" t="s">
        <v>560</v>
      </c>
      <c r="I65" s="1" t="s">
        <v>904</v>
      </c>
      <c r="J65" s="1" t="s">
        <v>562</v>
      </c>
      <c r="K65" s="1" t="s">
        <v>904</v>
      </c>
      <c r="L65" s="1" t="s">
        <v>904</v>
      </c>
      <c r="M65" s="1" t="s">
        <v>563</v>
      </c>
      <c r="N65" s="1" t="s">
        <v>563</v>
      </c>
      <c r="O65" s="1" t="s">
        <v>564</v>
      </c>
      <c r="P65" s="1" t="s">
        <v>565</v>
      </c>
      <c r="Q65" s="1" t="s">
        <v>566</v>
      </c>
      <c r="R65" s="1" t="s">
        <v>905</v>
      </c>
      <c r="S65" s="1" t="s">
        <v>568</v>
      </c>
      <c r="T65" s="1" t="s">
        <v>569</v>
      </c>
      <c r="U65" s="1" t="s">
        <v>570</v>
      </c>
      <c r="V65" s="1" t="s">
        <v>577</v>
      </c>
    </row>
    <row r="66" s="1" customFormat="1" spans="1:22">
      <c r="A66" s="3">
        <v>21759255928</v>
      </c>
      <c r="B66" s="1" t="s">
        <v>729</v>
      </c>
      <c r="C66" s="1" t="s">
        <v>906</v>
      </c>
      <c r="D66" s="1" t="s">
        <v>907</v>
      </c>
      <c r="E66" s="1" t="s">
        <v>908</v>
      </c>
      <c r="F66" s="1" t="s">
        <v>555</v>
      </c>
      <c r="G66" s="1" t="s">
        <v>559</v>
      </c>
      <c r="H66" s="1" t="s">
        <v>560</v>
      </c>
      <c r="I66" s="1" t="s">
        <v>909</v>
      </c>
      <c r="J66" s="1" t="s">
        <v>562</v>
      </c>
      <c r="K66" s="1" t="s">
        <v>909</v>
      </c>
      <c r="L66" s="1" t="s">
        <v>909</v>
      </c>
      <c r="M66" s="1" t="s">
        <v>563</v>
      </c>
      <c r="N66" s="1" t="s">
        <v>563</v>
      </c>
      <c r="O66" s="1" t="s">
        <v>564</v>
      </c>
      <c r="P66" s="1" t="s">
        <v>565</v>
      </c>
      <c r="Q66" s="1" t="s">
        <v>566</v>
      </c>
      <c r="R66" s="1" t="s">
        <v>910</v>
      </c>
      <c r="S66" s="1" t="s">
        <v>568</v>
      </c>
      <c r="T66" s="1" t="s">
        <v>569</v>
      </c>
      <c r="U66" s="1" t="s">
        <v>570</v>
      </c>
      <c r="V66" s="1" t="s">
        <v>577</v>
      </c>
    </row>
    <row r="67" s="1" customFormat="1" spans="1:22">
      <c r="A67" s="3">
        <v>21417373744</v>
      </c>
      <c r="B67" s="1" t="s">
        <v>911</v>
      </c>
      <c r="C67" s="1" t="s">
        <v>912</v>
      </c>
      <c r="D67" s="1" t="s">
        <v>913</v>
      </c>
      <c r="E67" s="1" t="s">
        <v>914</v>
      </c>
      <c r="F67" s="1" t="s">
        <v>596</v>
      </c>
      <c r="G67" s="1" t="s">
        <v>559</v>
      </c>
      <c r="H67" s="1" t="s">
        <v>560</v>
      </c>
      <c r="I67" s="1" t="s">
        <v>915</v>
      </c>
      <c r="J67" s="1" t="s">
        <v>562</v>
      </c>
      <c r="K67" s="1" t="s">
        <v>915</v>
      </c>
      <c r="L67" s="1" t="s">
        <v>915</v>
      </c>
      <c r="M67" s="1" t="s">
        <v>563</v>
      </c>
      <c r="N67" s="1" t="s">
        <v>563</v>
      </c>
      <c r="O67" s="1" t="s">
        <v>564</v>
      </c>
      <c r="P67" s="1" t="s">
        <v>565</v>
      </c>
      <c r="Q67" s="1" t="s">
        <v>566</v>
      </c>
      <c r="R67" s="1" t="s">
        <v>916</v>
      </c>
      <c r="S67" s="1" t="s">
        <v>568</v>
      </c>
      <c r="T67" s="1" t="s">
        <v>569</v>
      </c>
      <c r="U67" s="1" t="s">
        <v>570</v>
      </c>
      <c r="V67" s="1" t="s">
        <v>632</v>
      </c>
    </row>
    <row r="68" s="1" customFormat="1" spans="1:22">
      <c r="A68" s="3">
        <v>21698955117</v>
      </c>
      <c r="B68" s="1" t="s">
        <v>917</v>
      </c>
      <c r="C68" s="1" t="s">
        <v>918</v>
      </c>
      <c r="D68" s="1" t="s">
        <v>603</v>
      </c>
      <c r="E68" s="1" t="s">
        <v>919</v>
      </c>
      <c r="F68" s="1" t="s">
        <v>664</v>
      </c>
      <c r="G68" s="1" t="s">
        <v>559</v>
      </c>
      <c r="H68" s="1" t="s">
        <v>560</v>
      </c>
      <c r="I68" s="1" t="s">
        <v>920</v>
      </c>
      <c r="J68" s="1" t="s">
        <v>562</v>
      </c>
      <c r="K68" s="1" t="s">
        <v>920</v>
      </c>
      <c r="L68" s="1" t="s">
        <v>920</v>
      </c>
      <c r="M68" s="1" t="s">
        <v>563</v>
      </c>
      <c r="N68" s="1" t="s">
        <v>563</v>
      </c>
      <c r="O68" s="1" t="s">
        <v>564</v>
      </c>
      <c r="P68" s="1" t="s">
        <v>565</v>
      </c>
      <c r="Q68" s="1" t="s">
        <v>566</v>
      </c>
      <c r="R68" s="1" t="s">
        <v>921</v>
      </c>
      <c r="S68" s="1" t="s">
        <v>568</v>
      </c>
      <c r="T68" s="1" t="s">
        <v>569</v>
      </c>
      <c r="U68" s="1" t="s">
        <v>570</v>
      </c>
      <c r="V68" s="1" t="s">
        <v>577</v>
      </c>
    </row>
    <row r="69" s="1" customFormat="1" spans="1:22">
      <c r="A69" s="3">
        <v>21597957811</v>
      </c>
      <c r="B69" s="1" t="s">
        <v>922</v>
      </c>
      <c r="C69" s="1" t="s">
        <v>923</v>
      </c>
      <c r="D69" s="1" t="s">
        <v>924</v>
      </c>
      <c r="E69" s="1" t="s">
        <v>925</v>
      </c>
      <c r="F69" s="1" t="s">
        <v>555</v>
      </c>
      <c r="G69" s="1" t="s">
        <v>559</v>
      </c>
      <c r="H69" s="1" t="s">
        <v>560</v>
      </c>
      <c r="I69" s="1" t="s">
        <v>926</v>
      </c>
      <c r="J69" s="1" t="s">
        <v>562</v>
      </c>
      <c r="K69" s="1" t="s">
        <v>926</v>
      </c>
      <c r="L69" s="1" t="s">
        <v>926</v>
      </c>
      <c r="M69" s="1" t="s">
        <v>563</v>
      </c>
      <c r="N69" s="1" t="s">
        <v>563</v>
      </c>
      <c r="O69" s="1" t="s">
        <v>564</v>
      </c>
      <c r="P69" s="1" t="s">
        <v>565</v>
      </c>
      <c r="Q69" s="1" t="s">
        <v>566</v>
      </c>
      <c r="R69" s="1" t="s">
        <v>927</v>
      </c>
      <c r="S69" s="1" t="s">
        <v>568</v>
      </c>
      <c r="T69" s="1" t="s">
        <v>569</v>
      </c>
      <c r="U69" s="1" t="s">
        <v>570</v>
      </c>
      <c r="V69" s="1" t="s">
        <v>577</v>
      </c>
    </row>
    <row r="70" s="1" customFormat="1" spans="1:22">
      <c r="A70" s="3">
        <v>21761066955</v>
      </c>
      <c r="B70" s="1" t="s">
        <v>729</v>
      </c>
      <c r="C70" s="1" t="s">
        <v>928</v>
      </c>
      <c r="D70" s="1" t="s">
        <v>929</v>
      </c>
      <c r="E70" s="1" t="s">
        <v>930</v>
      </c>
      <c r="F70" s="1" t="s">
        <v>555</v>
      </c>
      <c r="G70" s="1" t="s">
        <v>559</v>
      </c>
      <c r="H70" s="1" t="s">
        <v>560</v>
      </c>
      <c r="I70" s="1" t="s">
        <v>931</v>
      </c>
      <c r="J70" s="1" t="s">
        <v>562</v>
      </c>
      <c r="K70" s="1" t="s">
        <v>931</v>
      </c>
      <c r="L70" s="1" t="s">
        <v>931</v>
      </c>
      <c r="M70" s="1" t="s">
        <v>563</v>
      </c>
      <c r="N70" s="1" t="s">
        <v>563</v>
      </c>
      <c r="O70" s="1" t="s">
        <v>564</v>
      </c>
      <c r="P70" s="1" t="s">
        <v>565</v>
      </c>
      <c r="Q70" s="1" t="s">
        <v>566</v>
      </c>
      <c r="R70" s="1" t="s">
        <v>932</v>
      </c>
      <c r="S70" s="1" t="s">
        <v>568</v>
      </c>
      <c r="T70" s="1" t="s">
        <v>569</v>
      </c>
      <c r="U70" s="1" t="s">
        <v>570</v>
      </c>
      <c r="V70" s="1" t="s">
        <v>571</v>
      </c>
    </row>
    <row r="71" s="1" customFormat="1" spans="1:22">
      <c r="A71" s="3">
        <v>21742473738</v>
      </c>
      <c r="B71" s="1" t="s">
        <v>744</v>
      </c>
      <c r="C71" s="1" t="s">
        <v>933</v>
      </c>
      <c r="D71" s="1" t="s">
        <v>934</v>
      </c>
      <c r="E71" s="1" t="s">
        <v>935</v>
      </c>
      <c r="F71" s="1" t="s">
        <v>626</v>
      </c>
      <c r="G71" s="1" t="s">
        <v>559</v>
      </c>
      <c r="H71" s="1" t="s">
        <v>560</v>
      </c>
      <c r="I71" s="1" t="s">
        <v>936</v>
      </c>
      <c r="J71" s="1" t="s">
        <v>562</v>
      </c>
      <c r="K71" s="1" t="s">
        <v>936</v>
      </c>
      <c r="L71" s="1" t="s">
        <v>936</v>
      </c>
      <c r="M71" s="1" t="s">
        <v>563</v>
      </c>
      <c r="N71" s="1" t="s">
        <v>563</v>
      </c>
      <c r="O71" s="1" t="s">
        <v>564</v>
      </c>
      <c r="P71" s="1" t="s">
        <v>565</v>
      </c>
      <c r="Q71" s="1" t="s">
        <v>566</v>
      </c>
      <c r="R71" s="1" t="s">
        <v>937</v>
      </c>
      <c r="S71" s="1" t="s">
        <v>568</v>
      </c>
      <c r="T71" s="1" t="s">
        <v>569</v>
      </c>
      <c r="U71" s="1" t="s">
        <v>570</v>
      </c>
      <c r="V71" s="1" t="s">
        <v>571</v>
      </c>
    </row>
    <row r="72" s="1" customFormat="1" spans="1:22">
      <c r="A72" s="3">
        <v>21741078502</v>
      </c>
      <c r="B72" s="1" t="s">
        <v>863</v>
      </c>
      <c r="C72" s="1" t="s">
        <v>938</v>
      </c>
      <c r="D72" s="1" t="s">
        <v>939</v>
      </c>
      <c r="E72" s="1" t="s">
        <v>940</v>
      </c>
      <c r="F72" s="1" t="s">
        <v>729</v>
      </c>
      <c r="G72" s="1" t="s">
        <v>559</v>
      </c>
      <c r="H72" s="1" t="s">
        <v>560</v>
      </c>
      <c r="I72" s="1" t="s">
        <v>941</v>
      </c>
      <c r="J72" s="1" t="s">
        <v>562</v>
      </c>
      <c r="K72" s="1" t="s">
        <v>941</v>
      </c>
      <c r="L72" s="1" t="s">
        <v>941</v>
      </c>
      <c r="M72" s="1" t="s">
        <v>563</v>
      </c>
      <c r="N72" s="1" t="s">
        <v>563</v>
      </c>
      <c r="O72" s="1" t="s">
        <v>564</v>
      </c>
      <c r="P72" s="1" t="s">
        <v>565</v>
      </c>
      <c r="Q72" s="1" t="s">
        <v>566</v>
      </c>
      <c r="R72" s="1" t="s">
        <v>942</v>
      </c>
      <c r="S72" s="1" t="s">
        <v>568</v>
      </c>
      <c r="T72" s="1" t="s">
        <v>569</v>
      </c>
      <c r="U72" s="1" t="s">
        <v>570</v>
      </c>
      <c r="V72" s="1" t="s">
        <v>577</v>
      </c>
    </row>
    <row r="73" s="1" customFormat="1" spans="1:22">
      <c r="A73" s="3">
        <v>21124972732</v>
      </c>
      <c r="B73" s="1" t="s">
        <v>943</v>
      </c>
      <c r="C73" s="1" t="s">
        <v>944</v>
      </c>
      <c r="D73" s="1" t="s">
        <v>945</v>
      </c>
      <c r="E73" s="1" t="s">
        <v>946</v>
      </c>
      <c r="F73" s="1" t="s">
        <v>596</v>
      </c>
      <c r="G73" s="1" t="s">
        <v>559</v>
      </c>
      <c r="H73" s="1" t="s">
        <v>560</v>
      </c>
      <c r="I73" s="1" t="s">
        <v>947</v>
      </c>
      <c r="J73" s="1" t="s">
        <v>562</v>
      </c>
      <c r="K73" s="1" t="s">
        <v>947</v>
      </c>
      <c r="L73" s="1" t="s">
        <v>947</v>
      </c>
      <c r="M73" s="1" t="s">
        <v>563</v>
      </c>
      <c r="N73" s="1" t="s">
        <v>563</v>
      </c>
      <c r="O73" s="1" t="s">
        <v>564</v>
      </c>
      <c r="P73" s="1" t="s">
        <v>565</v>
      </c>
      <c r="Q73" s="1" t="s">
        <v>566</v>
      </c>
      <c r="R73" s="1" t="s">
        <v>948</v>
      </c>
      <c r="S73" s="1" t="s">
        <v>568</v>
      </c>
      <c r="T73" s="1" t="s">
        <v>569</v>
      </c>
      <c r="U73" s="1" t="s">
        <v>570</v>
      </c>
      <c r="V73" s="1" t="s">
        <v>632</v>
      </c>
    </row>
    <row r="74" s="1" customFormat="1" spans="1:22">
      <c r="A74" s="3">
        <v>21750928732</v>
      </c>
      <c r="B74" s="1" t="s">
        <v>744</v>
      </c>
      <c r="C74" s="1" t="s">
        <v>949</v>
      </c>
      <c r="D74" s="1" t="s">
        <v>950</v>
      </c>
      <c r="E74" s="1" t="s">
        <v>951</v>
      </c>
      <c r="F74" s="1" t="s">
        <v>555</v>
      </c>
      <c r="G74" s="1" t="s">
        <v>559</v>
      </c>
      <c r="H74" s="1" t="s">
        <v>560</v>
      </c>
      <c r="I74" s="1" t="s">
        <v>952</v>
      </c>
      <c r="J74" s="1" t="s">
        <v>562</v>
      </c>
      <c r="K74" s="1" t="s">
        <v>952</v>
      </c>
      <c r="L74" s="1" t="s">
        <v>952</v>
      </c>
      <c r="M74" s="1" t="s">
        <v>563</v>
      </c>
      <c r="N74" s="1" t="s">
        <v>563</v>
      </c>
      <c r="O74" s="1" t="s">
        <v>564</v>
      </c>
      <c r="P74" s="1" t="s">
        <v>565</v>
      </c>
      <c r="Q74" s="1" t="s">
        <v>566</v>
      </c>
      <c r="R74" s="1" t="s">
        <v>953</v>
      </c>
      <c r="S74" s="1" t="s">
        <v>568</v>
      </c>
      <c r="T74" s="1" t="s">
        <v>569</v>
      </c>
      <c r="U74" s="1" t="s">
        <v>570</v>
      </c>
      <c r="V74" s="1" t="s">
        <v>632</v>
      </c>
    </row>
    <row r="75" s="1" customFormat="1" spans="1:22">
      <c r="A75" s="3">
        <v>21635270823</v>
      </c>
      <c r="B75" s="1" t="s">
        <v>747</v>
      </c>
      <c r="C75" s="1" t="s">
        <v>954</v>
      </c>
      <c r="D75" s="1" t="s">
        <v>950</v>
      </c>
      <c r="E75" s="1" t="s">
        <v>955</v>
      </c>
      <c r="F75" s="1" t="s">
        <v>555</v>
      </c>
      <c r="G75" s="1" t="s">
        <v>559</v>
      </c>
      <c r="H75" s="1" t="s">
        <v>560</v>
      </c>
      <c r="I75" s="1" t="s">
        <v>956</v>
      </c>
      <c r="J75" s="1" t="s">
        <v>562</v>
      </c>
      <c r="K75" s="1" t="s">
        <v>956</v>
      </c>
      <c r="L75" s="1" t="s">
        <v>956</v>
      </c>
      <c r="M75" s="1" t="s">
        <v>563</v>
      </c>
      <c r="N75" s="1" t="s">
        <v>563</v>
      </c>
      <c r="O75" s="1" t="s">
        <v>564</v>
      </c>
      <c r="P75" s="1" t="s">
        <v>565</v>
      </c>
      <c r="Q75" s="1" t="s">
        <v>566</v>
      </c>
      <c r="R75" s="1" t="s">
        <v>957</v>
      </c>
      <c r="S75" s="1" t="s">
        <v>568</v>
      </c>
      <c r="T75" s="1" t="s">
        <v>569</v>
      </c>
      <c r="U75" s="1" t="s">
        <v>570</v>
      </c>
      <c r="V75" s="1" t="s">
        <v>632</v>
      </c>
    </row>
    <row r="76" s="1" customFormat="1" spans="1:22">
      <c r="A76" s="3">
        <v>21470102759</v>
      </c>
      <c r="B76" s="1" t="s">
        <v>958</v>
      </c>
      <c r="C76" s="1" t="s">
        <v>959</v>
      </c>
      <c r="D76" s="1" t="s">
        <v>960</v>
      </c>
      <c r="E76" s="1" t="s">
        <v>961</v>
      </c>
      <c r="F76" s="1" t="s">
        <v>596</v>
      </c>
      <c r="G76" s="1" t="s">
        <v>559</v>
      </c>
      <c r="H76" s="1" t="s">
        <v>560</v>
      </c>
      <c r="I76" s="1" t="s">
        <v>962</v>
      </c>
      <c r="J76" s="1" t="s">
        <v>562</v>
      </c>
      <c r="K76" s="1" t="s">
        <v>962</v>
      </c>
      <c r="L76" s="1" t="s">
        <v>962</v>
      </c>
      <c r="M76" s="1" t="s">
        <v>563</v>
      </c>
      <c r="N76" s="1" t="s">
        <v>563</v>
      </c>
      <c r="O76" s="1" t="s">
        <v>564</v>
      </c>
      <c r="P76" s="1" t="s">
        <v>565</v>
      </c>
      <c r="Q76" s="1" t="s">
        <v>566</v>
      </c>
      <c r="R76" s="1" t="s">
        <v>963</v>
      </c>
      <c r="S76" s="1" t="s">
        <v>568</v>
      </c>
      <c r="T76" s="1" t="s">
        <v>569</v>
      </c>
      <c r="U76" s="1" t="s">
        <v>570</v>
      </c>
      <c r="V76" s="1" t="s">
        <v>571</v>
      </c>
    </row>
    <row r="77" s="1" customFormat="1" spans="1:22">
      <c r="A77" s="3">
        <v>21740820007</v>
      </c>
      <c r="B77" s="1" t="s">
        <v>863</v>
      </c>
      <c r="C77" s="1" t="s">
        <v>964</v>
      </c>
      <c r="D77" s="1" t="s">
        <v>965</v>
      </c>
      <c r="E77" s="1" t="s">
        <v>966</v>
      </c>
      <c r="F77" s="1" t="s">
        <v>626</v>
      </c>
      <c r="G77" s="1" t="s">
        <v>559</v>
      </c>
      <c r="H77" s="1" t="s">
        <v>560</v>
      </c>
      <c r="I77" s="1" t="s">
        <v>967</v>
      </c>
      <c r="J77" s="1" t="s">
        <v>562</v>
      </c>
      <c r="K77" s="1" t="s">
        <v>967</v>
      </c>
      <c r="L77" s="1" t="s">
        <v>967</v>
      </c>
      <c r="M77" s="1" t="s">
        <v>563</v>
      </c>
      <c r="N77" s="1" t="s">
        <v>563</v>
      </c>
      <c r="O77" s="1" t="s">
        <v>564</v>
      </c>
      <c r="P77" s="1" t="s">
        <v>565</v>
      </c>
      <c r="Q77" s="1" t="s">
        <v>566</v>
      </c>
      <c r="R77" s="1" t="s">
        <v>968</v>
      </c>
      <c r="S77" s="1" t="s">
        <v>568</v>
      </c>
      <c r="T77" s="1" t="s">
        <v>569</v>
      </c>
      <c r="U77" s="1" t="s">
        <v>570</v>
      </c>
      <c r="V77" s="1" t="s">
        <v>577</v>
      </c>
    </row>
    <row r="78" s="1" customFormat="1" spans="1:22">
      <c r="A78" s="3">
        <v>21696240351</v>
      </c>
      <c r="B78" s="1" t="s">
        <v>781</v>
      </c>
      <c r="C78" s="1" t="s">
        <v>969</v>
      </c>
      <c r="D78" s="1" t="s">
        <v>970</v>
      </c>
      <c r="E78" s="1" t="s">
        <v>971</v>
      </c>
      <c r="F78" s="1" t="s">
        <v>664</v>
      </c>
      <c r="G78" s="1" t="s">
        <v>559</v>
      </c>
      <c r="H78" s="1" t="s">
        <v>560</v>
      </c>
      <c r="I78" s="1" t="s">
        <v>972</v>
      </c>
      <c r="J78" s="1" t="s">
        <v>562</v>
      </c>
      <c r="K78" s="1" t="s">
        <v>972</v>
      </c>
      <c r="L78" s="1" t="s">
        <v>972</v>
      </c>
      <c r="M78" s="1" t="s">
        <v>563</v>
      </c>
      <c r="N78" s="1" t="s">
        <v>563</v>
      </c>
      <c r="O78" s="1" t="s">
        <v>564</v>
      </c>
      <c r="P78" s="1" t="s">
        <v>565</v>
      </c>
      <c r="Q78" s="1" t="s">
        <v>566</v>
      </c>
      <c r="R78" s="1" t="s">
        <v>973</v>
      </c>
      <c r="S78" s="1" t="s">
        <v>568</v>
      </c>
      <c r="T78" s="1" t="s">
        <v>569</v>
      </c>
      <c r="U78" s="1" t="s">
        <v>570</v>
      </c>
      <c r="V78" s="1" t="s">
        <v>577</v>
      </c>
    </row>
    <row r="79" s="1" customFormat="1" spans="1:22">
      <c r="A79" s="3">
        <v>21753042301</v>
      </c>
      <c r="B79" s="1" t="s">
        <v>729</v>
      </c>
      <c r="C79" s="1" t="s">
        <v>974</v>
      </c>
      <c r="D79" s="1" t="s">
        <v>975</v>
      </c>
      <c r="E79" s="1" t="s">
        <v>976</v>
      </c>
      <c r="F79" s="1" t="s">
        <v>596</v>
      </c>
      <c r="G79" s="1" t="s">
        <v>559</v>
      </c>
      <c r="H79" s="1" t="s">
        <v>560</v>
      </c>
      <c r="I79" s="1" t="s">
        <v>977</v>
      </c>
      <c r="J79" s="1" t="s">
        <v>562</v>
      </c>
      <c r="K79" s="1" t="s">
        <v>977</v>
      </c>
      <c r="L79" s="1" t="s">
        <v>977</v>
      </c>
      <c r="M79" s="1" t="s">
        <v>563</v>
      </c>
      <c r="N79" s="1" t="s">
        <v>563</v>
      </c>
      <c r="O79" s="1" t="s">
        <v>564</v>
      </c>
      <c r="P79" s="1" t="s">
        <v>565</v>
      </c>
      <c r="Q79" s="1" t="s">
        <v>566</v>
      </c>
      <c r="R79" s="1" t="s">
        <v>978</v>
      </c>
      <c r="S79" s="1" t="s">
        <v>568</v>
      </c>
      <c r="T79" s="1" t="s">
        <v>569</v>
      </c>
      <c r="U79" s="1" t="s">
        <v>570</v>
      </c>
      <c r="V79" s="1" t="s">
        <v>577</v>
      </c>
    </row>
    <row r="80" s="1" customFormat="1" spans="1:22">
      <c r="A80" s="3">
        <v>21616569085</v>
      </c>
      <c r="B80" s="1" t="s">
        <v>979</v>
      </c>
      <c r="C80" s="1" t="s">
        <v>980</v>
      </c>
      <c r="D80" s="1" t="s">
        <v>975</v>
      </c>
      <c r="E80" s="1" t="s">
        <v>981</v>
      </c>
      <c r="F80" s="1" t="s">
        <v>626</v>
      </c>
      <c r="G80" s="1" t="s">
        <v>559</v>
      </c>
      <c r="H80" s="1" t="s">
        <v>560</v>
      </c>
      <c r="I80" s="1" t="s">
        <v>982</v>
      </c>
      <c r="J80" s="1" t="s">
        <v>562</v>
      </c>
      <c r="K80" s="1" t="s">
        <v>982</v>
      </c>
      <c r="L80" s="1" t="s">
        <v>982</v>
      </c>
      <c r="M80" s="1" t="s">
        <v>563</v>
      </c>
      <c r="N80" s="1" t="s">
        <v>563</v>
      </c>
      <c r="O80" s="1" t="s">
        <v>564</v>
      </c>
      <c r="P80" s="1" t="s">
        <v>565</v>
      </c>
      <c r="Q80" s="1" t="s">
        <v>566</v>
      </c>
      <c r="R80" s="1" t="s">
        <v>983</v>
      </c>
      <c r="S80" s="1" t="s">
        <v>568</v>
      </c>
      <c r="T80" s="1" t="s">
        <v>569</v>
      </c>
      <c r="U80" s="1" t="s">
        <v>570</v>
      </c>
      <c r="V80" s="1" t="s">
        <v>577</v>
      </c>
    </row>
    <row r="81" s="1" customFormat="1" spans="1:22">
      <c r="A81" s="3">
        <v>21730598870</v>
      </c>
      <c r="B81" s="1" t="s">
        <v>886</v>
      </c>
      <c r="C81" s="1" t="s">
        <v>984</v>
      </c>
      <c r="D81" s="1" t="s">
        <v>985</v>
      </c>
      <c r="E81" s="1" t="s">
        <v>986</v>
      </c>
      <c r="F81" s="1" t="s">
        <v>596</v>
      </c>
      <c r="G81" s="1" t="s">
        <v>559</v>
      </c>
      <c r="H81" s="1" t="s">
        <v>560</v>
      </c>
      <c r="I81" s="1" t="s">
        <v>987</v>
      </c>
      <c r="J81" s="1" t="s">
        <v>562</v>
      </c>
      <c r="K81" s="1" t="s">
        <v>987</v>
      </c>
      <c r="L81" s="1" t="s">
        <v>987</v>
      </c>
      <c r="M81" s="1" t="s">
        <v>563</v>
      </c>
      <c r="N81" s="1" t="s">
        <v>563</v>
      </c>
      <c r="O81" s="1" t="s">
        <v>564</v>
      </c>
      <c r="P81" s="1" t="s">
        <v>565</v>
      </c>
      <c r="Q81" s="1" t="s">
        <v>566</v>
      </c>
      <c r="R81" s="1" t="s">
        <v>988</v>
      </c>
      <c r="S81" s="1" t="s">
        <v>568</v>
      </c>
      <c r="T81" s="1" t="s">
        <v>569</v>
      </c>
      <c r="U81" s="1" t="s">
        <v>570</v>
      </c>
      <c r="V81" s="1" t="s">
        <v>632</v>
      </c>
    </row>
    <row r="82" s="1" customFormat="1" spans="1:22">
      <c r="A82" s="3">
        <v>21760930949</v>
      </c>
      <c r="B82" s="1" t="s">
        <v>729</v>
      </c>
      <c r="C82" s="1" t="s">
        <v>989</v>
      </c>
      <c r="D82" s="1" t="s">
        <v>985</v>
      </c>
      <c r="E82" s="1" t="s">
        <v>990</v>
      </c>
      <c r="F82" s="1" t="s">
        <v>596</v>
      </c>
      <c r="G82" s="1" t="s">
        <v>559</v>
      </c>
      <c r="H82" s="1" t="s">
        <v>560</v>
      </c>
      <c r="I82" s="1" t="s">
        <v>987</v>
      </c>
      <c r="J82" s="1" t="s">
        <v>562</v>
      </c>
      <c r="K82" s="1" t="s">
        <v>987</v>
      </c>
      <c r="L82" s="1" t="s">
        <v>987</v>
      </c>
      <c r="M82" s="1" t="s">
        <v>563</v>
      </c>
      <c r="N82" s="1" t="s">
        <v>563</v>
      </c>
      <c r="O82" s="1" t="s">
        <v>564</v>
      </c>
      <c r="P82" s="1" t="s">
        <v>565</v>
      </c>
      <c r="Q82" s="1" t="s">
        <v>566</v>
      </c>
      <c r="R82" s="1" t="s">
        <v>991</v>
      </c>
      <c r="S82" s="1" t="s">
        <v>568</v>
      </c>
      <c r="T82" s="1" t="s">
        <v>569</v>
      </c>
      <c r="U82" s="1" t="s">
        <v>570</v>
      </c>
      <c r="V82" s="1" t="s">
        <v>632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2022-11-17T01:54:00Z</dcterms:created>
  <dcterms:modified xsi:type="dcterms:W3CDTF">2022-11-17T07:49:42Z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49CBEB9EEF824025A938A216CAADFCE2</vt:lpwstr>
  </property>
  <property fmtid="{D5CDD505-2E9C-101B-9397-08002B2CF9AE}" pid="3" name="KSOProductBuildVer">
    <vt:lpwstr>2052-11.1.0.12763</vt:lpwstr>
  </property>
</Properties>
</file>