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对账!$A$1:$X$80</definedName>
  </definedNames>
  <calcPr calcId="144525"/>
</workbook>
</file>

<file path=xl/sharedStrings.xml><?xml version="1.0" encoding="utf-8"?>
<sst xmlns="http://schemas.openxmlformats.org/spreadsheetml/2006/main" count="2659" uniqueCount="985">
  <si>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</si>
  <si>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</si>
  <si>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</si>
  <si>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</si>
  <si>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</si>
  <si>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</si>
  <si>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</si>
  <si>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</si>
  <si>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</si>
  <si>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</si>
  <si>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</si>
  <si>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</si>
  <si>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</si>
  <si>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</si>
  <si>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</si>
  <si>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</si>
  <si>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</si>
  <si>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</si>
  <si>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</si>
  <si>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</si>
  <si>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</si>
  <si>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</si>
  <si>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</si>
  <si>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</si>
  <si>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</si>
  <si>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18934893780	</t>
  </si>
  <si>
    <t>Ctrip</t>
  </si>
  <si>
    <t>正常</t>
  </si>
  <si>
    <t>[拉斯维加斯]云霄塔娱乐场度假酒店,贝斯特韦斯特至尊精选(The STRAT Hotel, Casino &amp; Skypod, BW Premier Collection)(54503342)</t>
  </si>
  <si>
    <t>标准两张大床房&lt;2人入住&gt;&lt;不退款&gt;</t>
  </si>
  <si>
    <t>HKD</t>
  </si>
  <si>
    <t>Faye/Danielle</t>
  </si>
  <si>
    <t>CA13030221117HKD</t>
  </si>
  <si>
    <t>未提现</t>
  </si>
  <si>
    <t>携程开票</t>
  </si>
  <si>
    <t xml:space="preserve">2682314	</t>
  </si>
  <si>
    <t xml:space="preserve">	</t>
  </si>
  <si>
    <t xml:space="preserve">21260627984	</t>
  </si>
  <si>
    <t>[曼谷]曼谷阿文苏昆维特酒店(Avani Sukhumvit Bangkok)(70165254)</t>
  </si>
  <si>
    <t>阿瓦尼房（大床）&lt;2人入住&gt;&lt;不退款&gt;&lt;早餐&gt;</t>
  </si>
  <si>
    <t>Lam /Hoi Yan</t>
  </si>
  <si>
    <t xml:space="preserve">410189	</t>
  </si>
  <si>
    <t xml:space="preserve">21371041774	</t>
  </si>
  <si>
    <t>[北雅加达]雅加达尼欧玛纳戈广场酒店(Neo Hotel Mangga Dua by ASTON)(55253987)</t>
  </si>
  <si>
    <t>尼欧房&lt;2人入住&gt;&lt;不退款&gt;&lt;早餐&gt;</t>
  </si>
  <si>
    <t>DEWI/NOVITA</t>
  </si>
  <si>
    <t xml:space="preserve">2731820	</t>
  </si>
  <si>
    <t xml:space="preserve">21472682951	</t>
  </si>
  <si>
    <t>[会安]桑树系列丝绸乡村酒店(Mulberry Collection Silk Village)(55439526)</t>
  </si>
  <si>
    <t>时尚豪华房(带阳台)&lt;2人入住&gt;&lt;不退款&gt;&lt;早餐&gt;</t>
  </si>
  <si>
    <t>LEE/SUYEON,KIM/JIWON,SON/JIMYEONG,LEE/EUNSU</t>
  </si>
  <si>
    <t xml:space="preserve">2029169440	</t>
  </si>
  <si>
    <t xml:space="preserve">21507124002	</t>
  </si>
  <si>
    <t>[里约热内卢]大西洋商务中心酒店(Hotel Atlântico Business Centro)(55452268)</t>
  </si>
  <si>
    <t>双床房&lt;2人入住&gt;&lt;不退款&gt;&lt;早餐&gt;</t>
  </si>
  <si>
    <t>LEAO/OSVALDO</t>
  </si>
  <si>
    <t xml:space="preserve">65758944	</t>
  </si>
  <si>
    <t xml:space="preserve">21508384146	</t>
  </si>
  <si>
    <t>[纽约]羽毛厂酒店(Feather Factory Hotel)(95138370)</t>
  </si>
  <si>
    <t>家庭房, 多张床&lt;2人入住&gt;&lt;不退款&gt;</t>
  </si>
  <si>
    <t>Houtkamp/Mischa,Franken/Patrick</t>
  </si>
  <si>
    <t xml:space="preserve">2753334	</t>
  </si>
  <si>
    <t xml:space="preserve">0112AGR826	</t>
  </si>
  <si>
    <t xml:space="preserve">21509454627	</t>
  </si>
  <si>
    <t>[塔吉格]马尼拉雪松博尼法西奥全球城市酒店(Seda Bonifacio Global City Manila)(56140460)</t>
  </si>
  <si>
    <t>行政豪华房&lt;2人入住&gt;&lt;不退款&gt;&lt;早餐&gt;</t>
  </si>
  <si>
    <t>Insong/Eliakim III</t>
  </si>
  <si>
    <t xml:space="preserve">271-1120928	</t>
  </si>
  <si>
    <t xml:space="preserve">21559456633	</t>
  </si>
  <si>
    <t>[曼谷]曼谷天空风景酒店 (SHA Plus+)(SKYVIEW Hotel Bangkok (SHA Plus+))(55328713)</t>
  </si>
  <si>
    <t>至尊尊贵房&lt;2人入住&gt;&lt;不退款&gt;</t>
  </si>
  <si>
    <t>MOK/CHING MAN,LEE/WING KAI</t>
  </si>
  <si>
    <t xml:space="preserve">196911	</t>
  </si>
  <si>
    <t xml:space="preserve">21588018357	</t>
  </si>
  <si>
    <t>[芭堤雅]诺瓦白金酒店 (SHA Plus+)(Nova Platinum Hotel (SHA Plus+))(55312070)</t>
  </si>
  <si>
    <t>超值豪华房&lt;2人入住&gt;&lt;不退款&gt;&lt;早餐&gt;</t>
  </si>
  <si>
    <t>Kumar/Anil,Kumar/Anil,Kumar/Anil,Kumar/Anil,Kumar/Anil,Kumar/Anil</t>
  </si>
  <si>
    <t xml:space="preserve">2760886	</t>
  </si>
  <si>
    <t xml:space="preserve">2252088	</t>
  </si>
  <si>
    <t xml:space="preserve">21588844175	</t>
  </si>
  <si>
    <t>[魁北克城]魁北克城费尔蒙芳缇娜城堡酒店(Fairmont Le Chateau Frontenac)(55270242)</t>
  </si>
  <si>
    <t>豪华城景房&lt;2人入住&gt;&lt;不退款&gt;</t>
  </si>
  <si>
    <t>Alonso/Jacob Miguel</t>
  </si>
  <si>
    <t xml:space="preserve">2761050	</t>
  </si>
  <si>
    <t xml:space="preserve">DHC-7PSH26	</t>
  </si>
  <si>
    <t xml:space="preserve">21589541485	</t>
  </si>
  <si>
    <t>[东京]东京银座凯悦尚萃酒店(Hyatt Centric Ginza Tokyo)(55280690)</t>
  </si>
  <si>
    <t>客房（特大床）&lt;2人入住&gt;&lt;不退款&gt;</t>
  </si>
  <si>
    <t>Cao/Drow,Hui/Kei kei</t>
  </si>
  <si>
    <t xml:space="preserve">2761253	</t>
  </si>
  <si>
    <t xml:space="preserve">01795459-1	</t>
  </si>
  <si>
    <t xml:space="preserve">21590305033	</t>
  </si>
  <si>
    <t>[萨克拉门托]萨克拉门托会议中心伊克诺旅馆(Econo Lodge Sacramento Convention Center)(56206218)</t>
  </si>
  <si>
    <t>标准大号床房-吸烟&lt;2人入住&gt;&lt;不退款&gt;&lt;早餐&gt;</t>
  </si>
  <si>
    <t>SUZUKI/TAKANORI</t>
  </si>
  <si>
    <t xml:space="preserve">2761453	</t>
  </si>
  <si>
    <t xml:space="preserve">34758445	</t>
  </si>
  <si>
    <t xml:space="preserve">21621429339	</t>
  </si>
  <si>
    <t>[罗马]斯科特酒店(Scott House)(55680398)</t>
  </si>
  <si>
    <t>标准房&lt;2人入住&gt;&lt;不退款&gt;</t>
  </si>
  <si>
    <t>juythai/siriporn</t>
  </si>
  <si>
    <t xml:space="preserve">2766473	</t>
  </si>
  <si>
    <t xml:space="preserve">21624294086	</t>
  </si>
  <si>
    <t>[东海市]江原道东海毕加索酒店(Picasso Donghae Gangwondo)(77366243)</t>
  </si>
  <si>
    <t>豪华双人床房&lt;2人入住&gt;&lt;不退款&gt;&lt;早餐&gt;</t>
  </si>
  <si>
    <t>HWANG/CHANHUN</t>
  </si>
  <si>
    <t xml:space="preserve">2767218	</t>
  </si>
  <si>
    <t xml:space="preserve">21624700984	</t>
  </si>
  <si>
    <t>[莱恩费尔登埃希特登]斯图加特机场展览中心温德姆酒店(Wyndham Stuttgart Airport Messe)(55895734)</t>
  </si>
  <si>
    <t>Banhardt/Wolfgang</t>
  </si>
  <si>
    <t xml:space="preserve">2767383	</t>
  </si>
  <si>
    <t xml:space="preserve">21624960796	</t>
  </si>
  <si>
    <t>[曼谷]曼谷香格里拉大酒店 (SHA Extra Plus)(Shangri-La Bangkok)(55944616)</t>
  </si>
  <si>
    <t>奢华客房&lt;2人入住&gt;&lt;不退款&gt;&lt;早餐&gt;</t>
  </si>
  <si>
    <t>XU/YUEQUN,WANG/PEILI</t>
  </si>
  <si>
    <t xml:space="preserve">2767521	</t>
  </si>
  <si>
    <t xml:space="preserve">21684819462	</t>
  </si>
  <si>
    <t>KIM/NAMGYU</t>
  </si>
  <si>
    <t xml:space="preserve">2770226	</t>
  </si>
  <si>
    <t>取消</t>
  </si>
  <si>
    <t xml:space="preserve">21686915547	</t>
  </si>
  <si>
    <t>[洛杉矶]阿凡托拉酒店(Hotel Aventura)(55542756)</t>
  </si>
  <si>
    <t>大床房&lt;2人入住&gt;&lt;不退款&gt;</t>
  </si>
  <si>
    <t>LIM/EUNJI</t>
  </si>
  <si>
    <t xml:space="preserve">2770697	</t>
  </si>
  <si>
    <t xml:space="preserve">acknowledge	</t>
  </si>
  <si>
    <t xml:space="preserve">21687840046	</t>
  </si>
  <si>
    <t>[布拉格]布拉格马拉斯特拉纳宜必思酒店(Ibis Praha Mala Strana)(55320528)</t>
  </si>
  <si>
    <t>标准大床房&lt;2人入住&gt;&lt;不退款&gt;</t>
  </si>
  <si>
    <t>GULZAR/ARIF,LIN/GE</t>
  </si>
  <si>
    <t xml:space="preserve">2770960	</t>
  </si>
  <si>
    <t xml:space="preserve">8140908	</t>
  </si>
  <si>
    <t xml:space="preserve">21706095553	</t>
  </si>
  <si>
    <t>[马德里]查马丁一号酒店(Hotel Chamartin The One)(55920151)</t>
  </si>
  <si>
    <t>标准双人床房&lt;2人入住&gt;&lt;不退款&gt;</t>
  </si>
  <si>
    <t>Ivan Mora Gonzalez/Jesus</t>
  </si>
  <si>
    <t xml:space="preserve">2774769	</t>
  </si>
  <si>
    <t xml:space="preserve">-1404100914	</t>
  </si>
  <si>
    <t xml:space="preserve">21702273847	</t>
  </si>
  <si>
    <t>[普吉岛]普吉岛麦考棕榈滩度假村(SHA Extra Plus)(Maikhao Palm Beach Resort(SHA Extra Plus))(56174700)</t>
  </si>
  <si>
    <t>豪华房&lt;2人入住&gt;&lt;不退款&gt;&lt;早餐&gt;</t>
  </si>
  <si>
    <t>DENG/HAIJIAN,LIN/MAOJING</t>
  </si>
  <si>
    <t xml:space="preserve">2775626	</t>
  </si>
  <si>
    <t xml:space="preserve">66867	</t>
  </si>
  <si>
    <t xml:space="preserve">21725693967	</t>
  </si>
  <si>
    <t>[圣巴巴拉]圣巴巴拉酒店(Hotel Santa Barbara)(55414183)</t>
  </si>
  <si>
    <t>特大床房&lt;2人入住&gt;&lt;不退款&gt;</t>
  </si>
  <si>
    <t>Doan/Khoa</t>
  </si>
  <si>
    <t xml:space="preserve">2778414	</t>
  </si>
  <si>
    <t xml:space="preserve">119725060	</t>
  </si>
  <si>
    <t xml:space="preserve">21725871597	</t>
  </si>
  <si>
    <t>[慕尼黑]25小时巴伐利亚皇家酒店(25hours Hotel The Royal Bavarian)(91547269)</t>
  </si>
  <si>
    <t>超大型房&lt;2人入住&gt;&lt;不退款&gt;&lt;早餐&gt;</t>
  </si>
  <si>
    <t>cotinat/olivier</t>
  </si>
  <si>
    <t xml:space="preserve">2778470	</t>
  </si>
  <si>
    <t xml:space="preserve">B0C8WKB528	</t>
  </si>
  <si>
    <t xml:space="preserve">21726917044	</t>
  </si>
  <si>
    <t>[芭堤雅]芭堤雅麦克海滩度假酒店 (SHA Extra Plus)(Mike Beach Resort Pattaya (SHA Extra Plus))(55478397)</t>
  </si>
  <si>
    <t>RAVIKRISHNA/Varuneshwar,RAVIKRISHNA/Varuneshwar,RAVIKRISHNA/Varuneshwar</t>
  </si>
  <si>
    <t xml:space="preserve">2778753	</t>
  </si>
  <si>
    <t xml:space="preserve">21729926897	</t>
  </si>
  <si>
    <t>[曼谷]娜娜酒店(Nana Hotel)(55439656)</t>
  </si>
  <si>
    <t>VARDHAMANE/SHREYAS,VARDHAMANE/SHREYAS,VARDHAMANE/SHREYAS,VARDHAMANE/SHREYAS</t>
  </si>
  <si>
    <t xml:space="preserve">2779483	</t>
  </si>
  <si>
    <t xml:space="preserve">21730128007	</t>
  </si>
  <si>
    <t>[Pasirsari]贝克西西卡朗高级商务酒店(PrimeBiz Cikarang Bekasi)(55329172)</t>
  </si>
  <si>
    <t>豪华房带阳台&lt;2人入住&gt;&lt;不退款&gt;</t>
  </si>
  <si>
    <t>CAO/XINGHUA</t>
  </si>
  <si>
    <t xml:space="preserve">2779542	</t>
  </si>
  <si>
    <t xml:space="preserve">113054/HERI	</t>
  </si>
  <si>
    <t xml:space="preserve">21738382279	</t>
  </si>
  <si>
    <t>[曼谷]曼谷圣苏湾机场套房酒店(Sinsuvarn Airport Suite Hotel)(55451691)</t>
  </si>
  <si>
    <t>豪华房(带阳台)&lt;2人入住&gt;&lt;不退款&gt;</t>
  </si>
  <si>
    <t>UTHANG/SIRIKANYA</t>
  </si>
  <si>
    <t xml:space="preserve">2781157	</t>
  </si>
  <si>
    <t xml:space="preserve">acknowledged	</t>
  </si>
  <si>
    <t xml:space="preserve">21739330204	</t>
  </si>
  <si>
    <t>[伊斯拉莫拉达]港灯艾莫拉达度假村(Fisher Inn Resort &amp; Marina)(89919780)</t>
  </si>
  <si>
    <t>别墅, 2 张双人床房&lt;2人入住&gt;&lt;不退款&gt;</t>
  </si>
  <si>
    <t>Bystedt/Matthew</t>
  </si>
  <si>
    <t xml:space="preserve">2781512	</t>
  </si>
  <si>
    <t xml:space="preserve">1405839502	</t>
  </si>
  <si>
    <t xml:space="preserve">21739396628	</t>
  </si>
  <si>
    <t>[布赖顿]纽约州罗切斯特大学区丽怡酒店(Country Inn &amp; Suites by Radisson, Rochester-University Area, NY)(90359283)</t>
  </si>
  <si>
    <t>特大床房&lt;1&gt;&lt;2人入住&gt;&lt;不退款&gt;&lt;早餐&gt;</t>
  </si>
  <si>
    <t>Caikauskas /Lisa</t>
  </si>
  <si>
    <t xml:space="preserve">2781534	</t>
  </si>
  <si>
    <t xml:space="preserve">Y39KJR1	</t>
  </si>
  <si>
    <t xml:space="preserve">21741062452	</t>
  </si>
  <si>
    <t>[曼谷]OYO 75385 曼谷明隆酒店(OYO 75385 Hotel Win Long)(55519548)</t>
  </si>
  <si>
    <t>Chung/yiu wah</t>
  </si>
  <si>
    <t xml:space="preserve">2782087	</t>
  </si>
  <si>
    <t xml:space="preserve">5718958	</t>
  </si>
  <si>
    <t xml:space="preserve">21741200369	</t>
  </si>
  <si>
    <t>[斯劳]希尔顿伦敦希思罗机场5号航站楼酒店(Hilton London Heathrow Airport Terminal 5)(55312517)</t>
  </si>
  <si>
    <t>Springer/Hugh</t>
  </si>
  <si>
    <t xml:space="preserve">2782123	</t>
  </si>
  <si>
    <t xml:space="preserve">SH14427226	</t>
  </si>
  <si>
    <t>退单</t>
  </si>
  <si>
    <t xml:space="preserve">21748640351	</t>
  </si>
  <si>
    <t>[瓦伦西亚]维多利亚女王宫殿4号体验酒店(One Shot Palacio Reina Victoria 04)(55598865)</t>
  </si>
  <si>
    <t>庭院景观标准房&lt;2人入住&gt;&lt;不退款&gt;</t>
  </si>
  <si>
    <t>Sahin/Yunus</t>
  </si>
  <si>
    <t xml:space="preserve">2783707	</t>
  </si>
  <si>
    <t xml:space="preserve">21749507200	</t>
  </si>
  <si>
    <t>[null](89932055)</t>
  </si>
  <si>
    <t xml:space="preserve">21749971563	</t>
  </si>
  <si>
    <t>[曼谷]曼谷拉玛九萨默赛特酒店(Somerset Rama 9 Bangkok)(94361514)</t>
  </si>
  <si>
    <t>XIONG/JUN</t>
  </si>
  <si>
    <t xml:space="preserve">2784202	</t>
  </si>
  <si>
    <t xml:space="preserve">7609351	</t>
  </si>
  <si>
    <t xml:space="preserve">21751545223	</t>
  </si>
  <si>
    <t>[弗洛里森特]弗洛里森特 - 圣路易凯艺酒店(Quality Inn Florissant - St Louis)(94363426)</t>
  </si>
  <si>
    <t>标准间1特大床&lt;2人入住&gt;&lt;不退款&gt;&lt;早餐&gt;</t>
  </si>
  <si>
    <t>francis/robert</t>
  </si>
  <si>
    <t xml:space="preserve">2784757	</t>
  </si>
  <si>
    <t xml:space="preserve">21751572673	</t>
  </si>
  <si>
    <t>[巴厘岛]巴厘岛哈珀库塔酒店(Harper Kuta Hotel Bali  by ASTON)(55452145)</t>
  </si>
  <si>
    <t>高级房&lt;2人入住&gt;&lt;不退款&gt;</t>
  </si>
  <si>
    <t>Park/David</t>
  </si>
  <si>
    <t xml:space="preserve">2784795	</t>
  </si>
  <si>
    <t xml:space="preserve">116687 ms. sinta	</t>
  </si>
  <si>
    <t xml:space="preserve">21751596663	</t>
  </si>
  <si>
    <t>[韦斯特莱克]克利夫兰 - 韦斯特莱克希尔顿逸林酒店(DoubleTree by Hilton Cleveland – Westlake)(70790403)</t>
  </si>
  <si>
    <t>客房（1张特大床）&lt;2人入住&gt;&lt;不退款&gt;</t>
  </si>
  <si>
    <t>Zakaria/Mohammed Wael</t>
  </si>
  <si>
    <t xml:space="preserve">2784816	</t>
  </si>
  <si>
    <t xml:space="preserve">21751415740	</t>
  </si>
  <si>
    <t>[贝洛奥里藏特]波本贝洛奥里藏特商务酒店(Bourbon Belo Horizonte Savassi)(90352323)</t>
  </si>
  <si>
    <t>高级双人房&lt;2人入住&gt;&lt;不退款&gt;&lt;早餐&gt;</t>
  </si>
  <si>
    <t>DRESSANO/DANILO BONAZZI,VIZOTO/NATALIA LEAL</t>
  </si>
  <si>
    <t xml:space="preserve">2784727	</t>
  </si>
  <si>
    <t xml:space="preserve">66317749	</t>
  </si>
  <si>
    <t xml:space="preserve">21752064252	</t>
  </si>
  <si>
    <t>[奥兰多]布埃纳文图拉湖克拉丽奥酒店 - 罗森酒店集团(Rosen Inn Lake Buena Vista)(60467147)</t>
  </si>
  <si>
    <t>两张双人床房&lt;2人入住&gt;&lt;不退款&gt;</t>
  </si>
  <si>
    <t>HANSON/BRITNEY</t>
  </si>
  <si>
    <t xml:space="preserve">2785023	</t>
  </si>
  <si>
    <t xml:space="preserve">21761498755	</t>
  </si>
  <si>
    <t>[波兹南]波兹南康铂酒店(Campanile Poznan)(55289963)</t>
  </si>
  <si>
    <t>双人床房&lt;2人入住&gt;&lt;不退款&gt;</t>
  </si>
  <si>
    <t>BISKUP /TOMASZ LESZEK</t>
  </si>
  <si>
    <t xml:space="preserve">2787004	</t>
  </si>
  <si>
    <t xml:space="preserve">21761986411	</t>
  </si>
  <si>
    <t>[康达]康达多范德比尔特酒店(Condado Vanderbilt Hotel)(55626096)</t>
  </si>
  <si>
    <t>大床房(传统)&lt;2人入住&gt;&lt;不退款&gt;</t>
  </si>
  <si>
    <t>Riley/Callie,Brabender/Lynn</t>
  </si>
  <si>
    <t xml:space="preserve">2787147	</t>
  </si>
  <si>
    <t xml:space="preserve">21762331143	</t>
  </si>
  <si>
    <t>[克拉克斯维尔]路易维尔杰斐逊维尔丽筠酒店(Radisson Hotel Louisville Jeffersonville)(91808100)</t>
  </si>
  <si>
    <t>客房, 2 张双人床房&lt;2人入住&gt;&lt;不退款&gt;</t>
  </si>
  <si>
    <t>Taylor/Robert</t>
  </si>
  <si>
    <t xml:space="preserve">2787329	</t>
  </si>
  <si>
    <t xml:space="preserve">21763508697	</t>
  </si>
  <si>
    <t>[波士顿]波士顿舒适酒店(Comfort Inn Boston)(55862043)</t>
  </si>
  <si>
    <t>标准双人房&lt;2人入住&gt;&lt;不退款&gt;&lt;早餐&gt;</t>
  </si>
  <si>
    <t>ALVAREZ/LEVY</t>
  </si>
  <si>
    <t xml:space="preserve">2787663	</t>
  </si>
  <si>
    <t xml:space="preserve">21766400581	</t>
  </si>
  <si>
    <t>LIANG/ZHUCHNNG</t>
  </si>
  <si>
    <t xml:space="preserve">2788610	</t>
  </si>
  <si>
    <t xml:space="preserve">21772547325	</t>
  </si>
  <si>
    <t>[图森]麦考伊酒店 - 附艺术/咖啡/啤酒/红酒(Hotel McCoy - Art, Coffee, Beer, Wine)(90363546)</t>
  </si>
  <si>
    <t>时尚客房, 1 张特大床, 简易厨房&lt;2人入住&gt;&lt;不退款&gt;&lt;早餐&gt;</t>
  </si>
  <si>
    <t>OSullivan/Ellena</t>
  </si>
  <si>
    <t xml:space="preserve">2789671	</t>
  </si>
  <si>
    <t xml:space="preserve">89716590	</t>
  </si>
  <si>
    <t xml:space="preserve">21772899935	</t>
  </si>
  <si>
    <t>[曼谷]素万那普Grand BS住宿酒店 (SHA Plus+)(Grand BS Residence Suvarnabhumi (SHA Plus+))(55757070)</t>
  </si>
  <si>
    <t>池景豪华房&lt;2人入住&gt;&lt;不退款&gt;</t>
  </si>
  <si>
    <t>CHI/ENBO</t>
  </si>
  <si>
    <t xml:space="preserve">2789886	</t>
  </si>
  <si>
    <t xml:space="preserve">21778183332	</t>
  </si>
  <si>
    <t>[伊斯坦布尔]帕雷斯宝印特酒店(Palace Point Hotel)(90387938)</t>
  </si>
  <si>
    <t>客房&lt;2人入住&gt;&lt;不退款&gt;</t>
  </si>
  <si>
    <t>ISHAH ISA/SITI NUR AISYAH</t>
  </si>
  <si>
    <t xml:space="preserve">2791836	</t>
  </si>
  <si>
    <t xml:space="preserve">4035431	</t>
  </si>
  <si>
    <t xml:space="preserve">21778801155	</t>
  </si>
  <si>
    <t>[曼谷]曼谷皇家酒店 (SHA Plus+)(Royal Rattanakosin Hotel (SHA Plus+))(55862052)</t>
  </si>
  <si>
    <t>2卧套房&lt;2人入住&gt;&lt;不退款&gt;&lt;早餐&gt;</t>
  </si>
  <si>
    <t>DELANY/DANIELLE</t>
  </si>
  <si>
    <t xml:space="preserve">2792048	</t>
  </si>
  <si>
    <t xml:space="preserve">230467	</t>
  </si>
  <si>
    <t xml:space="preserve">999221779733248	</t>
  </si>
  <si>
    <t>[洛杉矶]洛杉矶运动俱乐部酒店(The Los Angeles Athletic Club)(70391541)</t>
  </si>
  <si>
    <t>豪华大床房&lt;2人入住&gt;&lt;不退款&gt;&lt;早餐&gt;</t>
  </si>
  <si>
    <t>ZHANG/BOXIANG</t>
  </si>
  <si>
    <t xml:space="preserve">2792377	</t>
  </si>
  <si>
    <t xml:space="preserve">000817499	</t>
  </si>
  <si>
    <t xml:space="preserve">21780831020	</t>
  </si>
  <si>
    <t>[新德里]皇家广场酒店(Hotel The Royal Plaza)(55680560)</t>
  </si>
  <si>
    <t>标准特大床房&lt;2人入住&gt;&lt;不退款&gt;</t>
  </si>
  <si>
    <t>CHINTAPALLI /UMA MURALI PRASAD</t>
  </si>
  <si>
    <t xml:space="preserve">2792884	</t>
  </si>
  <si>
    <t xml:space="preserve">6875869	</t>
  </si>
  <si>
    <t xml:space="preserve">21780995157	</t>
  </si>
  <si>
    <t>Zhang/Stanly</t>
  </si>
  <si>
    <t xml:space="preserve">2792971	</t>
  </si>
  <si>
    <t xml:space="preserve">21781502435	</t>
  </si>
  <si>
    <t>[奥兰多]电影世界酒店(Monumental Movieland Hotel)(55733310)</t>
  </si>
  <si>
    <t>2张双人床房&lt;2人入住&gt;&lt;不退款&gt;</t>
  </si>
  <si>
    <t>Mccant/Tameko</t>
  </si>
  <si>
    <t xml:space="preserve">2793300	</t>
  </si>
  <si>
    <t xml:space="preserve">MONMOV1408576405E	</t>
  </si>
  <si>
    <t xml:space="preserve">21781547760	</t>
  </si>
  <si>
    <t>[涛岛]珊瑚景度假村(Coral View Resort)(94361252)</t>
  </si>
  <si>
    <t>海景小屋&lt;2人入住&gt;&lt;不退款&gt;&lt;早餐&gt;</t>
  </si>
  <si>
    <t>SUN/ERMAN</t>
  </si>
  <si>
    <t xml:space="preserve">2793325	</t>
  </si>
  <si>
    <t xml:space="preserve">89775985	</t>
  </si>
  <si>
    <t xml:space="preserve">21782430881	</t>
  </si>
  <si>
    <t>[吉隆坡]吉隆坡希尔顿酒店(Hilton Kuala Lumpur)(68545466)</t>
  </si>
  <si>
    <t>豪华双床房&lt;2人入住&gt;&lt;不退款&gt;</t>
  </si>
  <si>
    <t>YANG/KAIYUAN</t>
  </si>
  <si>
    <t xml:space="preserve">2793443	</t>
  </si>
  <si>
    <t xml:space="preserve">3322492529;315775860	</t>
  </si>
  <si>
    <t xml:space="preserve">21782427952	</t>
  </si>
  <si>
    <t>[金边]幸运星 2 号酒店(Lucky Star 2 Hotel)(55426624)</t>
  </si>
  <si>
    <t>LOV/PENGHONG,LIM/LIHAUNG</t>
  </si>
  <si>
    <t xml:space="preserve">2793448	</t>
  </si>
  <si>
    <t xml:space="preserve">21783216428	</t>
  </si>
  <si>
    <t>[磅波]素万那普标志酒店(The Iconic Suvarnbhumi)(68545258)</t>
  </si>
  <si>
    <t>豪华双人间&lt;2人入住&gt;&lt;不退款&gt;</t>
  </si>
  <si>
    <t>kungdin/sahasin</t>
  </si>
  <si>
    <t xml:space="preserve">2793650	</t>
  </si>
  <si>
    <t xml:space="preserve">35943861	</t>
  </si>
  <si>
    <t xml:space="preserve">21783310777	</t>
  </si>
  <si>
    <t>Hu/Wenyan,Zheng/Mingchuan</t>
  </si>
  <si>
    <t xml:space="preserve">2793683	</t>
  </si>
  <si>
    <t xml:space="preserve">21783652048	</t>
  </si>
  <si>
    <t>行政一室房&lt;2人入住&gt;&lt;不退款&gt;&lt;早餐&gt;</t>
  </si>
  <si>
    <t>KIM/CHANGWOO</t>
  </si>
  <si>
    <t xml:space="preserve">2793782	</t>
  </si>
  <si>
    <t xml:space="preserve">7632700	</t>
  </si>
  <si>
    <t xml:space="preserve">21785156363	</t>
  </si>
  <si>
    <t>[Polowijen]玛琅哈里斯会议酒店(HARRIS Hotel &amp; Conventions Malang)(91807879)</t>
  </si>
  <si>
    <t>哈里斯房&lt;2人入住&gt;&lt;不退款&gt;</t>
  </si>
  <si>
    <t>MAHBUBANI/JIMMY MURLI</t>
  </si>
  <si>
    <t xml:space="preserve">2794270	</t>
  </si>
  <si>
    <t xml:space="preserve">21785250822	</t>
  </si>
  <si>
    <t>[曼谷]曼谷H2酒店(H2 Hotel Bangkok)(55289924)</t>
  </si>
  <si>
    <t>豪华房&lt;2人入住&gt;&lt;不退款&gt;</t>
  </si>
  <si>
    <t>SIRISARN/PRANGSIRI</t>
  </si>
  <si>
    <t xml:space="preserve">2794349	</t>
  </si>
  <si>
    <t xml:space="preserve">21786027210	</t>
  </si>
  <si>
    <t>[爽风]先锋家庭式酒店(Frontier Homestel)(92031208)</t>
  </si>
  <si>
    <t>标准双床房&lt;2人入住&gt;&lt;不退款&gt;</t>
  </si>
  <si>
    <t>UTSA/NATTAWADEE</t>
  </si>
  <si>
    <t xml:space="preserve">2794537	</t>
  </si>
  <si>
    <t xml:space="preserve">Confirmed on mobile app	</t>
  </si>
  <si>
    <t xml:space="preserve">21786231203	</t>
  </si>
  <si>
    <t>[芭堤雅]拜伦海滩酒店 (SHA Extra Plus)(Baron Beach Hotel)(56128367)</t>
  </si>
  <si>
    <t>SENGUL/MARK MOURO</t>
  </si>
  <si>
    <t xml:space="preserve">2794594	</t>
  </si>
  <si>
    <t xml:space="preserve">21786299646	</t>
  </si>
  <si>
    <t>[巴拿马城]巴拿马城瑞广场酒店(Hotel Riu Plaza Panama)(55733524)</t>
  </si>
  <si>
    <t>豪华双床房&lt;2人入住&gt;&lt;不退款&gt;&lt;早餐&gt;</t>
  </si>
  <si>
    <t>Wiederhold/Christa</t>
  </si>
  <si>
    <t xml:space="preserve">2794605	</t>
  </si>
  <si>
    <t xml:space="preserve">SH14476917	</t>
  </si>
  <si>
    <t xml:space="preserve">21786480166	</t>
  </si>
  <si>
    <t>[新德里]加皮西达斯酒店(Jaypee Siddharth)(55733477)</t>
  </si>
  <si>
    <t>JAIN/VARSHA</t>
  </si>
  <si>
    <t xml:space="preserve">2794629	</t>
  </si>
  <si>
    <t xml:space="preserve">6878790	</t>
  </si>
  <si>
    <t xml:space="preserve">21786623157	</t>
  </si>
  <si>
    <t>[塔雷城]舒眠哈洛酒店及会议中心(Sleepy Hollow Hotel &amp; Conference Center)(55312060)</t>
  </si>
  <si>
    <t>MCMILLIAN /LATOYA</t>
  </si>
  <si>
    <t xml:space="preserve">2794707	</t>
  </si>
  <si>
    <t xml:space="preserve">酒店前台lania女士确认	</t>
  </si>
  <si>
    <t xml:space="preserve">21787402839	</t>
  </si>
  <si>
    <t>[曼谷]24休闲青年旅舍(Rest24 Hotel)(90352717)</t>
  </si>
  <si>
    <t>高级双床房&lt;2人入住&gt;&lt;不退款&gt;</t>
  </si>
  <si>
    <t>WONGTANGTON /WONGTANGTONWORACHART</t>
  </si>
  <si>
    <t xml:space="preserve">2794941	</t>
  </si>
  <si>
    <t xml:space="preserve">89808344	</t>
  </si>
  <si>
    <t xml:space="preserve">21787776474	</t>
  </si>
  <si>
    <t>[英格尔伍德]加利福尼亚洛杉矶 - 洛杉矶 - 洛杉矶国际机场 6 号汽车旅馆(Motel 6 Los Angeles, CA - Los Angeles - LAX)(55304128)</t>
  </si>
  <si>
    <t>无障碍淋浴大号床房&lt;2人入住&gt;&lt;不退款&gt;</t>
  </si>
  <si>
    <t>MCGEE/SAUKI</t>
  </si>
  <si>
    <t xml:space="preserve">2795055	</t>
  </si>
  <si>
    <t xml:space="preserve">S3ES7JRMLY	</t>
  </si>
  <si>
    <t xml:space="preserve">21788055253	</t>
  </si>
  <si>
    <t>[曼谷]THA城市酒店(THA City Loft Hotel by TH District)(55354667)</t>
  </si>
  <si>
    <t>SAWANNOI/PAPADA</t>
  </si>
  <si>
    <t xml:space="preserve">2795189	</t>
  </si>
  <si>
    <t xml:space="preserve">1069214566	</t>
  </si>
  <si>
    <t xml:space="preserve">21788164984	</t>
  </si>
  <si>
    <t>[北雅加达]雅加达东荟城智选假日酒店(Holiday Inn Express Jakarta Pluit Citygate, an IHG Hotel)(55426409)</t>
  </si>
  <si>
    <t>WU/YUNDE</t>
  </si>
  <si>
    <t xml:space="preserve">2795234	</t>
  </si>
  <si>
    <t xml:space="preserve">999221788319766	</t>
  </si>
  <si>
    <t>[迪拜]迪拜德拉温德姆酒店(Wyndham Dubai Deira)(90198650)</t>
  </si>
  <si>
    <t>海景豪华房&lt;2人入住&gt;&lt;不退款&gt;&lt;早餐&gt;</t>
  </si>
  <si>
    <t>chen/lin</t>
  </si>
  <si>
    <t xml:space="preserve">2795288	</t>
  </si>
  <si>
    <t xml:space="preserve">From Allocation	</t>
  </si>
  <si>
    <t xml:space="preserve">21788692406	</t>
  </si>
  <si>
    <t>[新加坡]新加坡柏薇罗切斯特酒店 (SG Clean)(Park Avenue Rochester (SG Clean))(55851955)</t>
  </si>
  <si>
    <t>Kumar/Harish</t>
  </si>
  <si>
    <t xml:space="preserve">2795475	</t>
  </si>
  <si>
    <t xml:space="preserve">1408981683	</t>
  </si>
  <si>
    <t xml:space="preserve">21788863081	</t>
  </si>
  <si>
    <t>[福隆港]弗雷泽山沙赞酒店(Shahzan Inn Fraser's Hill)(90402460)</t>
  </si>
  <si>
    <t>园景标准双床房&lt;2人入住&gt;&lt;不退款&gt;&lt;早餐&gt;</t>
  </si>
  <si>
    <t>ALI/AZURAH</t>
  </si>
  <si>
    <t xml:space="preserve">2795582	</t>
  </si>
  <si>
    <t xml:space="preserve">21789169457	</t>
  </si>
  <si>
    <t>[吉隆坡]吉隆坡特瑞商务酒店(De Elements Business Hotel Kuala Lumpur)(55862015)</t>
  </si>
  <si>
    <t>家庭房&lt;2人入住&gt;&lt;不退款&gt;</t>
  </si>
  <si>
    <t>SURIA/INTAN</t>
  </si>
  <si>
    <t xml:space="preserve">2795783	</t>
  </si>
  <si>
    <t xml:space="preserve">6881132	</t>
  </si>
  <si>
    <t xml:space="preserve">21789341575	</t>
  </si>
  <si>
    <t>[巴黎]巴黎拉丁街区酒店(Hotel Quartier Latin)(55841672)</t>
  </si>
  <si>
    <t>标准双床房&lt;2人入住&gt;&lt;不退款&gt;&lt;早餐&gt;</t>
  </si>
  <si>
    <t>GARROTE /ABRAHAM</t>
  </si>
  <si>
    <t xml:space="preserve">2795905	</t>
  </si>
  <si>
    <t xml:space="preserve">21789388088	</t>
  </si>
  <si>
    <t>[海防]传奇酒店(Legend Hotel)(96311520)</t>
  </si>
  <si>
    <t>高级标准双人间&lt;2人入住&gt;&lt;不退款&gt;&lt;早餐&gt;</t>
  </si>
  <si>
    <t>ye/taiping</t>
  </si>
  <si>
    <t xml:space="preserve">2795929	</t>
  </si>
  <si>
    <t xml:space="preserve">???￡ x??c nháo-n tr?an app di ??á??ng	</t>
  </si>
  <si>
    <t xml:space="preserve">21789394725	</t>
  </si>
  <si>
    <t>[曼谷]曼谷68酒店(Bangkok 68)(55345951)</t>
  </si>
  <si>
    <t>高级特大床房&lt;2人入住&gt;&lt;不退款&gt;</t>
  </si>
  <si>
    <t>MAIPUENG/CHIRAWUT</t>
  </si>
  <si>
    <t xml:space="preserve">2795931	</t>
  </si>
  <si>
    <t xml:space="preserve">1069225613	</t>
  </si>
  <si>
    <t xml:space="preserve">21789675193	</t>
  </si>
  <si>
    <t>[吉隆坡]吉隆玻京华酒店(Hotel Royal Kuala Lumpur)(55451671)</t>
  </si>
  <si>
    <t>MOHD HANIFFA/MAS HANIS PUTRI BINTI</t>
  </si>
  <si>
    <t xml:space="preserve">2796099	</t>
  </si>
  <si>
    <t xml:space="preserve">21789742750	</t>
  </si>
  <si>
    <t>[曼谷]曼谷财富酒店 (SHA Plus+)(Grand Fortune Hotel Bangkok (SHA Plus+))(55639689)</t>
  </si>
  <si>
    <t>豪华特大床房&lt;2人入住&gt;&lt;不退款&gt;</t>
  </si>
  <si>
    <t>Raphatthon/Khanawongsak,Bai/Mingjie</t>
  </si>
  <si>
    <t xml:space="preserve">2796126	</t>
  </si>
  <si>
    <t xml:space="preserve">21476905105	</t>
  </si>
  <si>
    <t>补单</t>
  </si>
  <si>
    <t>[宿务]宿雾探索酒店(Quest Hotel and Conference Center Cebu)(46053022)</t>
  </si>
  <si>
    <t>豪华双人房&lt;2人入住&gt;&lt;不退款&gt;</t>
  </si>
  <si>
    <t>PARK/CHEOLYONG</t>
  </si>
  <si>
    <t xml:space="preserve">HBD-188323-271-1117203	</t>
  </si>
  <si>
    <t>，</t>
  </si>
  <si>
    <t>本期收回34.11元</t>
  </si>
  <si>
    <t xml:space="preserve"> 125717.11 HKD</t>
  </si>
  <si>
    <t>A221117155837481</t>
  </si>
  <si>
    <t>A221117155906481</t>
  </si>
  <si>
    <t>总计：125717.11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</si>
  <si>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</si>
  <si>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</si>
  <si>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</si>
  <si>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</si>
  <si>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</si>
  <si>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</si>
  <si>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</si>
  <si>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</si>
  <si>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</si>
  <si>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</si>
  <si>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</si>
  <si>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</si>
  <si>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</si>
  <si>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</si>
  <si>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</si>
  <si>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</si>
  <si>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</si>
  <si>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</si>
  <si>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</si>
  <si>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2022-11-13</t>
  </si>
  <si>
    <t>2796126</t>
  </si>
  <si>
    <t>曼谷财富美爵酒店</t>
  </si>
  <si>
    <t>Raphatthon Khanawongsak,Bai Mingjie</t>
  </si>
  <si>
    <t>2022-11-14</t>
  </si>
  <si>
    <t>退房日周结</t>
  </si>
  <si>
    <t>437.27</t>
  </si>
  <si>
    <t>482.00</t>
  </si>
  <si>
    <t>0</t>
  </si>
  <si>
    <t>0.00</t>
  </si>
  <si>
    <t>携程汇智国际直连</t>
  </si>
  <si>
    <t>925</t>
  </si>
  <si>
    <t>2022-11-13 21:30:08</t>
  </si>
  <si>
    <t>否</t>
  </si>
  <si>
    <t>汇智国际旅游发展有限公司</t>
  </si>
  <si>
    <t>直连</t>
  </si>
  <si>
    <t>泰国</t>
  </si>
  <si>
    <t>2796099</t>
  </si>
  <si>
    <t>吉隆坡皇家酒店</t>
  </si>
  <si>
    <t>MOHD HANIFFA MAS HANIS PUTRI BINTI</t>
  </si>
  <si>
    <t>236.78</t>
  </si>
  <si>
    <t>261.00</t>
  </si>
  <si>
    <t>2022-11-13 21:14:14</t>
  </si>
  <si>
    <t>马来西亚</t>
  </si>
  <si>
    <t>2795931</t>
  </si>
  <si>
    <t>曼谷68酒店</t>
  </si>
  <si>
    <t>MAIPUENG CHIRAWUT</t>
  </si>
  <si>
    <t>144.24</t>
  </si>
  <si>
    <t>159.00</t>
  </si>
  <si>
    <t>2022-11-13 19:44:20</t>
  </si>
  <si>
    <t>2795929</t>
  </si>
  <si>
    <t>传奇酒店</t>
  </si>
  <si>
    <t>ye taiping</t>
  </si>
  <si>
    <t>293.03</t>
  </si>
  <si>
    <t>323.00</t>
  </si>
  <si>
    <t>2022-11-13 19:45:53</t>
  </si>
  <si>
    <t>越南</t>
  </si>
  <si>
    <t>2795905</t>
  </si>
  <si>
    <t>巴黎拉丁街区酒店</t>
  </si>
  <si>
    <t>GARROTE ABRAHAM</t>
  </si>
  <si>
    <t>493.52</t>
  </si>
  <si>
    <t>544.00</t>
  </si>
  <si>
    <t>2022-11-13 19:27:16</t>
  </si>
  <si>
    <t>法国</t>
  </si>
  <si>
    <t>2795783</t>
  </si>
  <si>
    <t>吉隆坡特瑞商务酒店</t>
  </si>
  <si>
    <t>SURIA INTAN</t>
  </si>
  <si>
    <t>203.21</t>
  </si>
  <si>
    <t>224.00</t>
  </si>
  <si>
    <t>2022-11-13 18:19:28</t>
  </si>
  <si>
    <t>2795582</t>
  </si>
  <si>
    <t>福隆港沙赞酒店</t>
  </si>
  <si>
    <t>ALI AZURAH</t>
  </si>
  <si>
    <t>238.59</t>
  </si>
  <si>
    <t>263.00</t>
  </si>
  <si>
    <t>2022-11-13 16:29:03</t>
  </si>
  <si>
    <t>2795475</t>
  </si>
  <si>
    <t>公园大道罗切斯特酒店 (SG Clean)</t>
  </si>
  <si>
    <t>Kumar Harish</t>
  </si>
  <si>
    <t>950.75</t>
  </si>
  <si>
    <t>1048.00</t>
  </si>
  <si>
    <t>2022-11-13 15:25:19</t>
  </si>
  <si>
    <t>新加坡</t>
  </si>
  <si>
    <t>2795288</t>
  </si>
  <si>
    <t>迪拜德拉温德姆酒店</t>
  </si>
  <si>
    <t>chen lin</t>
  </si>
  <si>
    <t>928.07</t>
  </si>
  <si>
    <t>1023.00</t>
  </si>
  <si>
    <t>2022-11-13 13:47:48</t>
  </si>
  <si>
    <t>阿拉伯联合酋长国</t>
  </si>
  <si>
    <t>2795234</t>
  </si>
  <si>
    <t>雅加达东荟城智选假日酒店</t>
  </si>
  <si>
    <t>WU YUNDE</t>
  </si>
  <si>
    <t>283.05</t>
  </si>
  <si>
    <t>312.00</t>
  </si>
  <si>
    <t>2022-11-13 13:14:01</t>
  </si>
  <si>
    <t>印度尼西亚</t>
  </si>
  <si>
    <t>2795189</t>
  </si>
  <si>
    <t>THA城市酒店</t>
  </si>
  <si>
    <t>SAWANNOI PAPADA</t>
  </si>
  <si>
    <t>2022-11-13 12:58:00</t>
  </si>
  <si>
    <t>2795055</t>
  </si>
  <si>
    <t>加利福尼亚洛杉矶 - 洛杉矶 - 洛杉矶国际机场 6 号汽车旅馆</t>
  </si>
  <si>
    <t>MCGEE SAUKI</t>
  </si>
  <si>
    <t>633.23</t>
  </si>
  <si>
    <t>698.00</t>
  </si>
  <si>
    <t>2022-11-13 11:51:05</t>
  </si>
  <si>
    <t>美国</t>
  </si>
  <si>
    <t>2794941</t>
  </si>
  <si>
    <t>24休闲青年旅舍</t>
  </si>
  <si>
    <t>WONGTANGTON WONGTANGTONWORACHART</t>
  </si>
  <si>
    <t>170.55</t>
  </si>
  <si>
    <t>188.00</t>
  </si>
  <si>
    <t>2022-11-13 10:43:58</t>
  </si>
  <si>
    <t>2794707</t>
  </si>
  <si>
    <t>舒眠哈洛酒店及会议中心</t>
  </si>
  <si>
    <t>MCMILLIAN LATOYA</t>
  </si>
  <si>
    <t>1072.31</t>
  </si>
  <si>
    <t>1182.00</t>
  </si>
  <si>
    <t>2022-11-13 06:55:00</t>
  </si>
  <si>
    <t>2794629</t>
  </si>
  <si>
    <t>加皮西达斯酒店</t>
  </si>
  <si>
    <t>JAIN VARSHA</t>
  </si>
  <si>
    <t>594.22</t>
  </si>
  <si>
    <t>655.00</t>
  </si>
  <si>
    <t>2022-11-13 03:40:28</t>
  </si>
  <si>
    <t>印度</t>
  </si>
  <si>
    <t>2794605</t>
  </si>
  <si>
    <t>巴拿马城瑞广场酒店</t>
  </si>
  <si>
    <t>Wiederhold Christa</t>
  </si>
  <si>
    <t>620.52</t>
  </si>
  <si>
    <t>684.00</t>
  </si>
  <si>
    <t>2022-11-13 02:52:41</t>
  </si>
  <si>
    <t>巴拿马</t>
  </si>
  <si>
    <t>2794594</t>
  </si>
  <si>
    <t>芭堤雅拜伦海滩酒店</t>
  </si>
  <si>
    <t>SENGUL MARK MOURO</t>
  </si>
  <si>
    <t>364.69</t>
  </si>
  <si>
    <t>402.00</t>
  </si>
  <si>
    <t>2022-11-13 02:32:41</t>
  </si>
  <si>
    <t>2794537</t>
  </si>
  <si>
    <t>先锋家庭式酒店</t>
  </si>
  <si>
    <t>UTSA NATTAWADEE</t>
  </si>
  <si>
    <t>120.74</t>
  </si>
  <si>
    <t>133.00</t>
  </si>
  <si>
    <t>2022-11-13 01:17:19</t>
  </si>
  <si>
    <t>2022-11-12</t>
  </si>
  <si>
    <t>2794349</t>
  </si>
  <si>
    <t>曼谷H2酒店</t>
  </si>
  <si>
    <t>SIRISARN PRANGSIRI</t>
  </si>
  <si>
    <t>279.60</t>
  </si>
  <si>
    <t>308.00</t>
  </si>
  <si>
    <t>2022-11-12 22:14:51</t>
  </si>
  <si>
    <t>2794270</t>
  </si>
  <si>
    <t>玛琅哈里斯会议酒店</t>
  </si>
  <si>
    <t>MAHBUBANI JIMMY MURLI</t>
  </si>
  <si>
    <t>262.35</t>
  </si>
  <si>
    <t>289.00</t>
  </si>
  <si>
    <t>2022-11-12 21:44:16</t>
  </si>
  <si>
    <t>2793782</t>
  </si>
  <si>
    <t>曼谷拉玛九萨默赛特酒店</t>
  </si>
  <si>
    <t>KIM CHANGWOO</t>
  </si>
  <si>
    <t>1240.05</t>
  </si>
  <si>
    <t>1366.00</t>
  </si>
  <si>
    <t>2022-11-12 18:12:15</t>
  </si>
  <si>
    <t>2793683</t>
  </si>
  <si>
    <t>Hu Wenyan,Zheng Mingchuan</t>
  </si>
  <si>
    <t>2185.98</t>
  </si>
  <si>
    <t>2408.00</t>
  </si>
  <si>
    <t>2022-11-12 17:18:42</t>
  </si>
  <si>
    <t>2793650</t>
  </si>
  <si>
    <t>素万那普标志酒店</t>
  </si>
  <si>
    <t>kungdin sahasin</t>
  </si>
  <si>
    <t>102.58</t>
  </si>
  <si>
    <t>113.00</t>
  </si>
  <si>
    <t>2022-11-12 17:05:22</t>
  </si>
  <si>
    <t>2793448</t>
  </si>
  <si>
    <t>幸运星2号酒店</t>
  </si>
  <si>
    <t>LOV PENGHONG,LIM LIHAUNG</t>
  </si>
  <si>
    <t>96.23</t>
  </si>
  <si>
    <t>106.00</t>
  </si>
  <si>
    <t>2022-11-12 15:26:11</t>
  </si>
  <si>
    <t>柬埔寨</t>
  </si>
  <si>
    <t>2793443</t>
  </si>
  <si>
    <t>吉隆坡希尔顿酒店</t>
  </si>
  <si>
    <t>YANG KAIYUAN</t>
  </si>
  <si>
    <t>1468.82</t>
  </si>
  <si>
    <t>1618.00</t>
  </si>
  <si>
    <t>2022-11-12 15:24:19</t>
  </si>
  <si>
    <t>2793325</t>
  </si>
  <si>
    <t>珊瑚景度假酒店</t>
  </si>
  <si>
    <t>SUN ERMAN</t>
  </si>
  <si>
    <t>679.03</t>
  </si>
  <si>
    <t>748.00</t>
  </si>
  <si>
    <t>2022-11-12 14:34:44</t>
  </si>
  <si>
    <t>2793300</t>
  </si>
  <si>
    <t>电影世界酒店</t>
  </si>
  <si>
    <t>Mccant Tameko</t>
  </si>
  <si>
    <t>1578.66</t>
  </si>
  <si>
    <t>1739.00</t>
  </si>
  <si>
    <t>2022-11-12 14:18:13</t>
  </si>
  <si>
    <t>2792971</t>
  </si>
  <si>
    <t>曼谷香格里拉大酒店</t>
  </si>
  <si>
    <t>Zhang Stanly</t>
  </si>
  <si>
    <t>2149.67</t>
  </si>
  <si>
    <t>2368.00</t>
  </si>
  <si>
    <t>2022-11-12 11:48:42</t>
  </si>
  <si>
    <t>2792884</t>
  </si>
  <si>
    <t>皇家广场酒店</t>
  </si>
  <si>
    <t>CHINTAPALLI UMA MURALI PRASAD</t>
  </si>
  <si>
    <t>1058.49</t>
  </si>
  <si>
    <t>1166.00</t>
  </si>
  <si>
    <t>2022-11-12 11:10:03</t>
  </si>
  <si>
    <t>2792377</t>
  </si>
  <si>
    <t>洛杉矶体育俱乐部</t>
  </si>
  <si>
    <t>ZHANG BOXIANG</t>
  </si>
  <si>
    <t>1322.66</t>
  </si>
  <si>
    <t>1457.00</t>
  </si>
  <si>
    <t>2022-11-12 03:19:18</t>
  </si>
  <si>
    <t>2022-11-11</t>
  </si>
  <si>
    <t>2792048</t>
  </si>
  <si>
    <t>皇家拉达那哥欣酒店</t>
  </si>
  <si>
    <t>DELANY DANIELLE</t>
  </si>
  <si>
    <t>1340.28</t>
  </si>
  <si>
    <t>1460.00</t>
  </si>
  <si>
    <t>2022-11-11 22:43:06</t>
  </si>
  <si>
    <t>2022-10-31</t>
  </si>
  <si>
    <t>2767521</t>
  </si>
  <si>
    <t>XU YUEQUN,WANG PEILI</t>
  </si>
  <si>
    <t>2142.53</t>
  </si>
  <si>
    <t>2314.00</t>
  </si>
  <si>
    <t>2022-10-31 02:37:17</t>
  </si>
  <si>
    <t>2022-10-21</t>
  </si>
  <si>
    <t>2752985</t>
  </si>
  <si>
    <t>大西洋商务中心酒店</t>
  </si>
  <si>
    <t>LEAO OSVALDO</t>
  </si>
  <si>
    <t>366.56</t>
  </si>
  <si>
    <t>398.00</t>
  </si>
  <si>
    <t>2022-10-21 21:59:57</t>
  </si>
  <si>
    <t>巴西</t>
  </si>
  <si>
    <t>2022-10-26</t>
  </si>
  <si>
    <t>2761050</t>
  </si>
  <si>
    <t>魁北克城费尔蒙芳缇娜城堡酒店</t>
  </si>
  <si>
    <t>Alonso Jacob Miguel</t>
  </si>
  <si>
    <t>5383.10</t>
  </si>
  <si>
    <t>5802.00</t>
  </si>
  <si>
    <t>2022-10-26 21:51:21</t>
  </si>
  <si>
    <t>加拿大</t>
  </si>
  <si>
    <t>2022-10-30</t>
  </si>
  <si>
    <t>2767383</t>
  </si>
  <si>
    <t>斯图加特机场展览中心温德姆酒店</t>
  </si>
  <si>
    <t>Banhardt Wolfgang</t>
  </si>
  <si>
    <t>603.69</t>
  </si>
  <si>
    <t>652.00</t>
  </si>
  <si>
    <t>2022-10-30 23:23:09</t>
  </si>
  <si>
    <t>德国</t>
  </si>
  <si>
    <t>2022-11-04</t>
  </si>
  <si>
    <t>2774769</t>
  </si>
  <si>
    <t>查马丁一号酒店</t>
  </si>
  <si>
    <t>Ivan Mora Gonzalez Jesus</t>
  </si>
  <si>
    <t>489.39</t>
  </si>
  <si>
    <t>526.00</t>
  </si>
  <si>
    <t>2022-11-04 01:51:23</t>
  </si>
  <si>
    <t>西班牙</t>
  </si>
  <si>
    <t>2022-11-08</t>
  </si>
  <si>
    <t>2783707</t>
  </si>
  <si>
    <t>维多利亚女王宫殿4号体验酒店</t>
  </si>
  <si>
    <t>Sahin Yunus</t>
  </si>
  <si>
    <t>586.04</t>
  </si>
  <si>
    <t>635.00</t>
  </si>
  <si>
    <t>2022-11-08 18:03:01</t>
  </si>
  <si>
    <t>2782123</t>
  </si>
  <si>
    <t>希尔顿伦敦希思罗机场5号航站楼酒店</t>
  </si>
  <si>
    <t>Springer Hugh</t>
  </si>
  <si>
    <t>748.84</t>
  </si>
  <si>
    <t>816.00</t>
  </si>
  <si>
    <t>2022-11-08 00:21:39</t>
  </si>
  <si>
    <t>英国</t>
  </si>
  <si>
    <t>2022-10-09</t>
  </si>
  <si>
    <t>2731820</t>
  </si>
  <si>
    <t>雅加达尼欧玛纳戈广场酒店</t>
  </si>
  <si>
    <t>DEWI NOVITA</t>
  </si>
  <si>
    <t>2022-11-09</t>
  </si>
  <si>
    <t>884.91</t>
  </si>
  <si>
    <t>975.00</t>
  </si>
  <si>
    <t>2022-10-09 14:23:20</t>
  </si>
  <si>
    <t>2022-11-10</t>
  </si>
  <si>
    <t>2787147</t>
  </si>
  <si>
    <t>康达多范德比尔特酒店</t>
  </si>
  <si>
    <t>Riley Callie,Brabender Lynn</t>
  </si>
  <si>
    <t>2072.25</t>
  </si>
  <si>
    <t>2241.00</t>
  </si>
  <si>
    <t>2022-11-10 04:12:51</t>
  </si>
  <si>
    <t>波多黎各</t>
  </si>
  <si>
    <t>2775626</t>
  </si>
  <si>
    <t>普吉岛麦考棕榈滩度假村(SHA Plus+)</t>
  </si>
  <si>
    <t>DENG HAIJIAN,LIN MAOJING</t>
  </si>
  <si>
    <t>1674.05</t>
  </si>
  <si>
    <t>1796.00</t>
  </si>
  <si>
    <t>2022-11-04 14:40:48</t>
  </si>
  <si>
    <t>2784727</t>
  </si>
  <si>
    <t>波本贝洛奥里藏特商务酒店</t>
  </si>
  <si>
    <t>DRESSANO DANILO BONAZZI,VIZOTO NATALIA LEAL</t>
  </si>
  <si>
    <t>1065.49</t>
  </si>
  <si>
    <t>1154.00</t>
  </si>
  <si>
    <t>2022-11-09 08:19:06</t>
  </si>
  <si>
    <t>2784795</t>
  </si>
  <si>
    <t>巴厘岛哈珀库塔酒店</t>
  </si>
  <si>
    <t>Park David</t>
  </si>
  <si>
    <t>356.39</t>
  </si>
  <si>
    <t>386.00</t>
  </si>
  <si>
    <t>2022-11-09 05:04:42</t>
  </si>
  <si>
    <t>2022-11-07</t>
  </si>
  <si>
    <t>2781157</t>
  </si>
  <si>
    <t>曼谷圣苏湾机场套房酒店</t>
  </si>
  <si>
    <t>UTHANG SIRIKANYA</t>
  </si>
  <si>
    <t>656.16</t>
  </si>
  <si>
    <t>715.00</t>
  </si>
  <si>
    <t>2022-11-07 16:53:51</t>
  </si>
  <si>
    <t>2022-10-17</t>
  </si>
  <si>
    <t>2744346</t>
  </si>
  <si>
    <t>桑树系列丝绸乡村酒店</t>
  </si>
  <si>
    <t>LEE SUYEON,KIM JIWON,SON JIMYEONG,LEE EUNSU</t>
  </si>
  <si>
    <t>1252.42</t>
  </si>
  <si>
    <t>1364.00</t>
  </si>
  <si>
    <t>2022-10-17 13:04:56</t>
  </si>
  <si>
    <t>2787663</t>
  </si>
  <si>
    <t>波士顿舒适酒店</t>
  </si>
  <si>
    <t>ALVAREZ LEVY</t>
  </si>
  <si>
    <t>696.30</t>
  </si>
  <si>
    <t>753.00</t>
  </si>
  <si>
    <t>2022-11-10 12:01:30</t>
  </si>
  <si>
    <t>2022-09-07</t>
  </si>
  <si>
    <t>2682314</t>
  </si>
  <si>
    <t>云霄塔娱乐场度假酒店</t>
  </si>
  <si>
    <t>Faye Danielle</t>
  </si>
  <si>
    <t>2243.47</t>
  </si>
  <si>
    <t>2527.00</t>
  </si>
  <si>
    <t>1805.00</t>
  </si>
  <si>
    <t>-721</t>
  </si>
  <si>
    <t>-640</t>
  </si>
  <si>
    <t>2022-09-07 18:37:29</t>
  </si>
  <si>
    <t>2022-10-23</t>
  </si>
  <si>
    <t>2756018</t>
  </si>
  <si>
    <t>曼谷天空风景酒店 (SHA Plus+)</t>
  </si>
  <si>
    <t>MOK CHING MAN,LEE WING KAI</t>
  </si>
  <si>
    <t>2752.39</t>
  </si>
  <si>
    <t>2982.00</t>
  </si>
  <si>
    <t>2022-10-23 18:28:14</t>
  </si>
  <si>
    <t>2766473</t>
  </si>
  <si>
    <t>斯科特酒店</t>
  </si>
  <si>
    <t>juythai siriporn</t>
  </si>
  <si>
    <t>439.80</t>
  </si>
  <si>
    <t>475.00</t>
  </si>
  <si>
    <t>2022-10-30 12:35:47</t>
  </si>
  <si>
    <t>意大利</t>
  </si>
  <si>
    <t>2785023</t>
  </si>
  <si>
    <t>布埃纳文图拉湖克拉丽奥酒店 - 罗森酒店集团</t>
  </si>
  <si>
    <t>HANSON BRITNEY</t>
  </si>
  <si>
    <t>2387.65</t>
  </si>
  <si>
    <t>2586.00</t>
  </si>
  <si>
    <t>2022-11-09 09:16:45</t>
  </si>
  <si>
    <t>2022-11-06</t>
  </si>
  <si>
    <t>2778753</t>
  </si>
  <si>
    <t>芭堤雅麦克海滩度假酒店 (SHA Extra Plus)</t>
  </si>
  <si>
    <t>RAVIKRISHNA Varuneshwar,RAVIKRISHNA Varuneshwar,RAVIKRISHNA Varuneshwar</t>
  </si>
  <si>
    <t>752.51</t>
  </si>
  <si>
    <t>820.00</t>
  </si>
  <si>
    <t>2022-11-06 11:19:57</t>
  </si>
  <si>
    <t>2760886</t>
  </si>
  <si>
    <t>诺瓦白金酒店</t>
  </si>
  <si>
    <t>Kumar Anil,Kumar Anil,Kumar Anil,Kumar Anil,Kumar Anil,Kumar Anil</t>
  </si>
  <si>
    <t>2215.59</t>
  </si>
  <si>
    <t>2388.00</t>
  </si>
  <si>
    <t>2022-10-27 01:51:29</t>
  </si>
  <si>
    <t>直采</t>
  </si>
  <si>
    <t>2788610</t>
  </si>
  <si>
    <t>克里夫兰 - 西湖希尔顿逸林酒店</t>
  </si>
  <si>
    <t>LIANG ZHUCHNNG</t>
  </si>
  <si>
    <t>1764.33</t>
  </si>
  <si>
    <t>1908.00</t>
  </si>
  <si>
    <t>2022-11-10 18:49:34</t>
  </si>
  <si>
    <t>2784816</t>
  </si>
  <si>
    <t>Zakaria Mohammed Wael</t>
  </si>
  <si>
    <t>2282.40</t>
  </si>
  <si>
    <t>2472.00</t>
  </si>
  <si>
    <t>2022-11-09 05:49:22</t>
  </si>
  <si>
    <t>2022-10-22</t>
  </si>
  <si>
    <t>2753699</t>
  </si>
  <si>
    <t>马尼拉雪松博尼法西奥全球城市酒店</t>
  </si>
  <si>
    <t>Insong Eliakim III</t>
  </si>
  <si>
    <t>605.42</t>
  </si>
  <si>
    <t>656.00</t>
  </si>
  <si>
    <t>2022-10-22 11:03:44</t>
  </si>
  <si>
    <t>菲律宾</t>
  </si>
  <si>
    <t>2022-11-02</t>
  </si>
  <si>
    <t>2770960</t>
  </si>
  <si>
    <t>布拉格马拉斯特拉纳宜必思酒店</t>
  </si>
  <si>
    <t>GULZAR ARIF,LIN GE</t>
  </si>
  <si>
    <t>1274.45</t>
  </si>
  <si>
    <t>1372.00</t>
  </si>
  <si>
    <t>2022-11-02 04:14:30</t>
  </si>
  <si>
    <t>捷克</t>
  </si>
  <si>
    <t>2022-10-27</t>
  </si>
  <si>
    <t>2761453</t>
  </si>
  <si>
    <t>萨克拉门托会议中心伊克诺旅馆</t>
  </si>
  <si>
    <t>SUZUKI TAKANORI</t>
  </si>
  <si>
    <t>545.08</t>
  </si>
  <si>
    <t>595.00</t>
  </si>
  <si>
    <t>2022-10-27 07:42:57</t>
  </si>
  <si>
    <t>2761253</t>
  </si>
  <si>
    <t>东京银座凯悦中心酒店</t>
  </si>
  <si>
    <t>Cao Drow,Hui Kei kei</t>
  </si>
  <si>
    <t>22248.64</t>
  </si>
  <si>
    <t>23980.00</t>
  </si>
  <si>
    <t>2022-10-27 00:05:07</t>
  </si>
  <si>
    <t>日本</t>
  </si>
  <si>
    <t>2779483</t>
  </si>
  <si>
    <t>娜娜酒店</t>
  </si>
  <si>
    <t>VARDHAMANE SHREYAS,VARDHAMANE SHREYAS,VARDHAMANE SHREYAS,VARDHAMANE SHREYAS</t>
  </si>
  <si>
    <t>497.39</t>
  </si>
  <si>
    <t>542.00</t>
  </si>
  <si>
    <t>-541</t>
  </si>
  <si>
    <t>-497</t>
  </si>
  <si>
    <t>2022-11-06 20:01:06</t>
  </si>
  <si>
    <t>2787004</t>
  </si>
  <si>
    <t>波兹南康铂酒店</t>
  </si>
  <si>
    <t>BISKUP TOMASZ LESZEK</t>
  </si>
  <si>
    <t>526.28</t>
  </si>
  <si>
    <t>570.00</t>
  </si>
  <si>
    <t>2022-11-10 00:43:13</t>
  </si>
  <si>
    <t>波兰</t>
  </si>
  <si>
    <t>2782087</t>
  </si>
  <si>
    <t xml:space="preserve"> 75385 曼谷明隆酒店</t>
  </si>
  <si>
    <t>Chung yiu wah</t>
  </si>
  <si>
    <t>179.87</t>
  </si>
  <si>
    <t>196.00</t>
  </si>
  <si>
    <t>2022-11-07 23:41:05</t>
  </si>
  <si>
    <t>2022-11-01</t>
  </si>
  <si>
    <t>2770697</t>
  </si>
  <si>
    <t>阿凡托拉酒店</t>
  </si>
  <si>
    <t>LIM EUNJI</t>
  </si>
  <si>
    <t>1021.58</t>
  </si>
  <si>
    <t>1096.00</t>
  </si>
  <si>
    <t>2022-11-01 23:11:08</t>
  </si>
  <si>
    <t>2753334</t>
  </si>
  <si>
    <t>羽毛厂酒店</t>
  </si>
  <si>
    <t>Houtkamp Mischa,Franken Patrick</t>
  </si>
  <si>
    <t>3478.41</t>
  </si>
  <si>
    <t>3769.00</t>
  </si>
  <si>
    <t>2022-10-22 04:12:54</t>
  </si>
  <si>
    <t>2778470</t>
  </si>
  <si>
    <t>25小时巴伐利亚皇家酒店</t>
  </si>
  <si>
    <t>cotinat olivier</t>
  </si>
  <si>
    <t>4423.31</t>
  </si>
  <si>
    <t>4820.00</t>
  </si>
  <si>
    <t>2022-11-06 05:36:46</t>
  </si>
  <si>
    <t>2787329</t>
  </si>
  <si>
    <t>路易维尔杰斐逊维尔丽筠酒店</t>
  </si>
  <si>
    <t>Taylor Robert</t>
  </si>
  <si>
    <t>577.94</t>
  </si>
  <si>
    <t>625.00</t>
  </si>
  <si>
    <t>2022-11-10 08:41:27</t>
  </si>
  <si>
    <t>2022-10-01</t>
  </si>
  <si>
    <t>2719994</t>
  </si>
  <si>
    <t>曼谷阿文苏昆维特酒店</t>
  </si>
  <si>
    <t>Lam Hoi Yan</t>
  </si>
  <si>
    <t>6063.51</t>
  </si>
  <si>
    <t>6672.00</t>
  </si>
  <si>
    <t>2022-10-02 16:00:26</t>
  </si>
  <si>
    <t>2791836</t>
  </si>
  <si>
    <t>波因特宫酒店</t>
  </si>
  <si>
    <t>ISHAH ISA SITI NUR AISYAH</t>
  </si>
  <si>
    <t>262.55</t>
  </si>
  <si>
    <t>286.00</t>
  </si>
  <si>
    <t>2022-11-11 21:22:20</t>
  </si>
  <si>
    <t>土耳其</t>
  </si>
  <si>
    <t>2779542</t>
  </si>
  <si>
    <t>贝克西西卡朗高级商务酒店</t>
  </si>
  <si>
    <t>CAO XINGHUA</t>
  </si>
  <si>
    <t>1644.52</t>
  </si>
  <si>
    <t>1792.00</t>
  </si>
  <si>
    <t>256.00</t>
  </si>
  <si>
    <t>-1536</t>
  </si>
  <si>
    <t>-1409</t>
  </si>
  <si>
    <t>2022-11-06 20:31:30</t>
  </si>
  <si>
    <t>2781534</t>
  </si>
  <si>
    <t>纽约州罗彻斯特 - 大学区乡村套房丽笙酒店</t>
  </si>
  <si>
    <t>Caikauskas Lisa</t>
  </si>
  <si>
    <t>2728.32</t>
  </si>
  <si>
    <t>2973.00</t>
  </si>
  <si>
    <t>2022-11-07 19:14:56</t>
  </si>
  <si>
    <t>2789671</t>
  </si>
  <si>
    <t>麦考伊酒店 - 附艺术/咖啡/啤酒/红酒</t>
  </si>
  <si>
    <t>OSullivan Ellena</t>
  </si>
  <si>
    <t>1027.24</t>
  </si>
  <si>
    <t>1119.00</t>
  </si>
  <si>
    <t>2022-11-11 04:02:31</t>
  </si>
  <si>
    <t>2781512</t>
  </si>
  <si>
    <t>渔夫码头旅馆度假村</t>
  </si>
  <si>
    <t>Bystedt Matthew</t>
  </si>
  <si>
    <t>6846.96</t>
  </si>
  <si>
    <t>7461.00</t>
  </si>
  <si>
    <t>2022-11-07 19:07:46</t>
  </si>
  <si>
    <t>2784757</t>
  </si>
  <si>
    <t>弗洛里森特 - 圣路易凯艺酒店</t>
  </si>
  <si>
    <t>francis robert</t>
  </si>
  <si>
    <t>2363.65</t>
  </si>
  <si>
    <t>2560.00</t>
  </si>
  <si>
    <t>2022-11-09 03:57:20</t>
  </si>
  <si>
    <t>2767218</t>
  </si>
  <si>
    <t>江原道东海毕加索酒店</t>
  </si>
  <si>
    <t>HWANG CHANHUN</t>
  </si>
  <si>
    <t>628.69</t>
  </si>
  <si>
    <t>679.00</t>
  </si>
  <si>
    <t>2022-10-30 21:13:14</t>
  </si>
  <si>
    <t>韩国</t>
  </si>
  <si>
    <t>2784021</t>
  </si>
  <si>
    <t>钱普尼斯艾斯特庄园水疗中心酒店</t>
  </si>
  <si>
    <t>Davies Natalie</t>
  </si>
  <si>
    <t>1177.62</t>
  </si>
  <si>
    <t>1276.00</t>
  </si>
  <si>
    <t>2022-11-08 20:11:55</t>
  </si>
  <si>
    <t>2778414</t>
  </si>
  <si>
    <t>圣巴巴拉酒店</t>
  </si>
  <si>
    <t>Doan Khoa</t>
  </si>
  <si>
    <t>2236.43</t>
  </si>
  <si>
    <t>2437.00</t>
  </si>
  <si>
    <t>2022-11-06 03:37:00</t>
  </si>
  <si>
    <t>2784202</t>
  </si>
  <si>
    <t>XIONG JUN</t>
  </si>
  <si>
    <t>2152.20</t>
  </si>
  <si>
    <t>2332.00</t>
  </si>
  <si>
    <t>2022-11-08 21:09:23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</si>
</sst>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44872</v>
      </c>
      <c r="G2" s="6">
        <v>44879</v>
      </c>
      <c r="H2" s="4">
        <v>1</v>
      </c>
      <c r="I2" s="4">
        <v>7</v>
      </c>
      <c r="J2" s="4">
        <v>7</v>
      </c>
      <c r="K2" s="4" t="s">
        <v>30</v>
      </c>
      <c r="L2" s="4">
        <v>2527</v>
      </c>
      <c r="M2" s="4">
        <v>2527</v>
      </c>
      <c r="N2" s="4" t="s">
        <v>31</v>
      </c>
      <c r="O2" s="4" t="s">
        <v>32</v>
      </c>
      <c r="P2" s="4" t="s">
        <v>33</v>
      </c>
      <c r="Q2" s="4">
        <v>0</v>
      </c>
      <c r="R2" s="7">
        <v>44811</v>
      </c>
      <c r="S2" s="6">
        <v>44882</v>
      </c>
      <c r="T2" s="4" t="s">
        <v>34</v>
      </c>
      <c r="U2" s="4">
        <v>2527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44873</v>
      </c>
      <c r="G3" s="6">
        <v>44879</v>
      </c>
      <c r="H3" s="4">
        <v>2</v>
      </c>
      <c r="I3" s="4">
        <v>6</v>
      </c>
      <c r="J3" s="4">
        <v>12</v>
      </c>
      <c r="K3" s="4" t="s">
        <v>30</v>
      </c>
      <c r="L3" s="4">
        <v>6672</v>
      </c>
      <c r="M3" s="4">
        <v>6672</v>
      </c>
      <c r="N3" s="4" t="s">
        <v>40</v>
      </c>
      <c r="O3" s="4" t="s">
        <v>32</v>
      </c>
      <c r="P3" s="4" t="s">
        <v>33</v>
      </c>
      <c r="Q3" s="4">
        <v>0</v>
      </c>
      <c r="R3" s="7">
        <v>44835</v>
      </c>
      <c r="S3" s="6">
        <v>44882</v>
      </c>
      <c r="T3" s="4" t="s">
        <v>34</v>
      </c>
      <c r="U3" s="4">
        <v>6672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44874</v>
      </c>
      <c r="G4" s="6">
        <v>44879</v>
      </c>
      <c r="H4" s="4">
        <v>1</v>
      </c>
      <c r="I4" s="4">
        <v>5</v>
      </c>
      <c r="J4" s="4">
        <v>5</v>
      </c>
      <c r="K4" s="4" t="s">
        <v>30</v>
      </c>
      <c r="L4" s="4">
        <v>975</v>
      </c>
      <c r="M4" s="4">
        <v>975</v>
      </c>
      <c r="N4" s="4" t="s">
        <v>45</v>
      </c>
      <c r="O4" s="4" t="s">
        <v>32</v>
      </c>
      <c r="P4" s="4" t="s">
        <v>33</v>
      </c>
      <c r="Q4" s="4">
        <v>0</v>
      </c>
      <c r="R4" s="7">
        <v>44843</v>
      </c>
      <c r="S4" s="6">
        <v>44882</v>
      </c>
      <c r="T4" s="4" t="s">
        <v>34</v>
      </c>
      <c r="U4" s="4">
        <v>975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6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44877</v>
      </c>
      <c r="G5" s="6">
        <v>44879</v>
      </c>
      <c r="H5" s="4">
        <v>2</v>
      </c>
      <c r="I5" s="4">
        <v>2</v>
      </c>
      <c r="J5" s="4">
        <v>4</v>
      </c>
      <c r="K5" s="4" t="s">
        <v>30</v>
      </c>
      <c r="L5" s="4">
        <v>1364</v>
      </c>
      <c r="M5" s="4">
        <v>1364</v>
      </c>
      <c r="N5" s="4" t="s">
        <v>50</v>
      </c>
      <c r="O5" s="4" t="s">
        <v>32</v>
      </c>
      <c r="P5" s="4" t="s">
        <v>33</v>
      </c>
      <c r="Q5" s="4">
        <v>0</v>
      </c>
      <c r="R5" s="7">
        <v>44851</v>
      </c>
      <c r="S5" s="6">
        <v>44882</v>
      </c>
      <c r="T5" s="4" t="s">
        <v>34</v>
      </c>
      <c r="U5" s="4">
        <v>1364</v>
      </c>
      <c r="V5" s="4">
        <v>0</v>
      </c>
      <c r="W5" s="4">
        <v>0</v>
      </c>
      <c r="X5" s="4" t="s">
        <v>36</v>
      </c>
      <c r="Y5" s="4">
        <v>2029169439</v>
      </c>
      <c r="Z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44877</v>
      </c>
      <c r="G6" s="6">
        <v>44879</v>
      </c>
      <c r="H6" s="4">
        <v>1</v>
      </c>
      <c r="I6" s="4">
        <v>2</v>
      </c>
      <c r="J6" s="4">
        <v>2</v>
      </c>
      <c r="K6" s="4" t="s">
        <v>30</v>
      </c>
      <c r="L6" s="4">
        <v>398</v>
      </c>
      <c r="M6" s="4">
        <v>398</v>
      </c>
      <c r="N6" s="4" t="s">
        <v>55</v>
      </c>
      <c r="O6" s="4" t="s">
        <v>32</v>
      </c>
      <c r="P6" s="4" t="s">
        <v>33</v>
      </c>
      <c r="Q6" s="4">
        <v>0</v>
      </c>
      <c r="R6" s="7">
        <v>44855</v>
      </c>
      <c r="S6" s="6">
        <v>44882</v>
      </c>
      <c r="T6" s="4" t="s">
        <v>34</v>
      </c>
      <c r="U6" s="4">
        <v>398</v>
      </c>
      <c r="V6" s="4">
        <v>0</v>
      </c>
      <c r="W6" s="4">
        <v>0</v>
      </c>
      <c r="X6" s="4" t="s">
        <v>36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44877</v>
      </c>
      <c r="G7" s="6">
        <v>44879</v>
      </c>
      <c r="H7" s="4">
        <v>1</v>
      </c>
      <c r="I7" s="4">
        <v>2</v>
      </c>
      <c r="J7" s="4">
        <v>2</v>
      </c>
      <c r="K7" s="4" t="s">
        <v>30</v>
      </c>
      <c r="L7" s="4">
        <v>3769</v>
      </c>
      <c r="M7" s="4">
        <v>3769</v>
      </c>
      <c r="N7" s="4" t="s">
        <v>60</v>
      </c>
      <c r="O7" s="4" t="s">
        <v>32</v>
      </c>
      <c r="P7" s="4" t="s">
        <v>33</v>
      </c>
      <c r="Q7" s="4">
        <v>0</v>
      </c>
      <c r="R7" s="7">
        <v>44856</v>
      </c>
      <c r="S7" s="6">
        <v>44882</v>
      </c>
      <c r="T7" s="4" t="s">
        <v>34</v>
      </c>
      <c r="U7" s="4">
        <v>3769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44878</v>
      </c>
      <c r="G8" s="6">
        <v>44879</v>
      </c>
      <c r="H8" s="4">
        <v>1</v>
      </c>
      <c r="I8" s="4">
        <v>1</v>
      </c>
      <c r="J8" s="4">
        <v>1</v>
      </c>
      <c r="K8" s="4" t="s">
        <v>30</v>
      </c>
      <c r="L8" s="4">
        <v>656</v>
      </c>
      <c r="M8" s="4">
        <v>656</v>
      </c>
      <c r="N8" s="4" t="s">
        <v>66</v>
      </c>
      <c r="O8" s="4" t="s">
        <v>32</v>
      </c>
      <c r="P8" s="4" t="s">
        <v>33</v>
      </c>
      <c r="Q8" s="4">
        <v>0</v>
      </c>
      <c r="R8" s="7">
        <v>44856</v>
      </c>
      <c r="S8" s="6">
        <v>44882</v>
      </c>
      <c r="T8" s="4" t="s">
        <v>34</v>
      </c>
      <c r="U8" s="4">
        <v>656</v>
      </c>
      <c r="V8" s="4">
        <v>0</v>
      </c>
      <c r="W8" s="4">
        <v>0</v>
      </c>
      <c r="X8" s="4" t="s">
        <v>36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44876</v>
      </c>
      <c r="G9" s="6">
        <v>44879</v>
      </c>
      <c r="H9" s="4">
        <v>1</v>
      </c>
      <c r="I9" s="4">
        <v>3</v>
      </c>
      <c r="J9" s="4">
        <v>3</v>
      </c>
      <c r="K9" s="4" t="s">
        <v>30</v>
      </c>
      <c r="L9" s="4">
        <v>2982</v>
      </c>
      <c r="M9" s="4">
        <v>2982</v>
      </c>
      <c r="N9" s="4" t="s">
        <v>71</v>
      </c>
      <c r="O9" s="4" t="s">
        <v>32</v>
      </c>
      <c r="P9" s="4" t="s">
        <v>33</v>
      </c>
      <c r="Q9" s="4">
        <v>0</v>
      </c>
      <c r="R9" s="7">
        <v>44857</v>
      </c>
      <c r="S9" s="6">
        <v>44882</v>
      </c>
      <c r="T9" s="4" t="s">
        <v>34</v>
      </c>
      <c r="U9" s="4">
        <v>2982</v>
      </c>
      <c r="V9" s="4">
        <v>0</v>
      </c>
      <c r="W9" s="4">
        <v>0</v>
      </c>
      <c r="X9" s="4" t="s">
        <v>36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44877</v>
      </c>
      <c r="G10" s="6">
        <v>44879</v>
      </c>
      <c r="H10" s="4">
        <v>3</v>
      </c>
      <c r="I10" s="4">
        <v>2</v>
      </c>
      <c r="J10" s="4">
        <v>6</v>
      </c>
      <c r="K10" s="4" t="s">
        <v>30</v>
      </c>
      <c r="L10" s="4">
        <v>2388</v>
      </c>
      <c r="M10" s="4">
        <v>2388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44860</v>
      </c>
      <c r="S10" s="6">
        <v>44882</v>
      </c>
      <c r="T10" s="4" t="s">
        <v>34</v>
      </c>
      <c r="U10" s="4">
        <v>2388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44876</v>
      </c>
      <c r="G11" s="6">
        <v>44879</v>
      </c>
      <c r="H11" s="4">
        <v>1</v>
      </c>
      <c r="I11" s="4">
        <v>3</v>
      </c>
      <c r="J11" s="4">
        <v>3</v>
      </c>
      <c r="K11" s="4" t="s">
        <v>30</v>
      </c>
      <c r="L11" s="4">
        <v>5802</v>
      </c>
      <c r="M11" s="4">
        <v>5802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44860</v>
      </c>
      <c r="S11" s="6">
        <v>44882</v>
      </c>
      <c r="T11" s="4" t="s">
        <v>34</v>
      </c>
      <c r="U11" s="4">
        <v>5802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44874</v>
      </c>
      <c r="G12" s="6">
        <v>44879</v>
      </c>
      <c r="H12" s="4">
        <v>2</v>
      </c>
      <c r="I12" s="4">
        <v>5</v>
      </c>
      <c r="J12" s="4">
        <v>10</v>
      </c>
      <c r="K12" s="4" t="s">
        <v>30</v>
      </c>
      <c r="L12" s="4">
        <v>23980</v>
      </c>
      <c r="M12" s="4">
        <v>23980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44861</v>
      </c>
      <c r="S12" s="6">
        <v>44882</v>
      </c>
      <c r="T12" s="4" t="s">
        <v>34</v>
      </c>
      <c r="U12" s="4">
        <v>23980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44878</v>
      </c>
      <c r="G13" s="6">
        <v>44879</v>
      </c>
      <c r="H13" s="4">
        <v>1</v>
      </c>
      <c r="I13" s="4">
        <v>1</v>
      </c>
      <c r="J13" s="4">
        <v>1</v>
      </c>
      <c r="K13" s="4" t="s">
        <v>30</v>
      </c>
      <c r="L13" s="4">
        <v>595</v>
      </c>
      <c r="M13" s="4">
        <v>595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44861</v>
      </c>
      <c r="S13" s="6">
        <v>44882</v>
      </c>
      <c r="T13" s="4" t="s">
        <v>34</v>
      </c>
      <c r="U13" s="4">
        <v>595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44878</v>
      </c>
      <c r="G14" s="6">
        <v>44879</v>
      </c>
      <c r="H14" s="4">
        <v>1</v>
      </c>
      <c r="I14" s="4">
        <v>1</v>
      </c>
      <c r="J14" s="4">
        <v>1</v>
      </c>
      <c r="K14" s="4" t="s">
        <v>30</v>
      </c>
      <c r="L14" s="4">
        <v>475</v>
      </c>
      <c r="M14" s="4">
        <v>475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44864</v>
      </c>
      <c r="S14" s="6">
        <v>44882</v>
      </c>
      <c r="T14" s="4" t="s">
        <v>34</v>
      </c>
      <c r="U14" s="4">
        <v>475</v>
      </c>
      <c r="V14" s="4">
        <v>0</v>
      </c>
      <c r="W14" s="4">
        <v>0</v>
      </c>
      <c r="X14" s="4" t="s">
        <v>101</v>
      </c>
      <c r="Y14" s="4" t="s">
        <v>36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44877</v>
      </c>
      <c r="G15" s="6">
        <v>44879</v>
      </c>
      <c r="H15" s="4">
        <v>1</v>
      </c>
      <c r="I15" s="4">
        <v>2</v>
      </c>
      <c r="J15" s="4">
        <v>2</v>
      </c>
      <c r="K15" s="4" t="s">
        <v>30</v>
      </c>
      <c r="L15" s="4">
        <v>679</v>
      </c>
      <c r="M15" s="4">
        <v>679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44864</v>
      </c>
      <c r="S15" s="6">
        <v>44882</v>
      </c>
      <c r="T15" s="4" t="s">
        <v>34</v>
      </c>
      <c r="U15" s="4">
        <v>679</v>
      </c>
      <c r="V15" s="4">
        <v>0</v>
      </c>
      <c r="W15" s="4">
        <v>0</v>
      </c>
      <c r="X15" s="4" t="s">
        <v>106</v>
      </c>
      <c r="Y15" s="4" t="s">
        <v>36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99</v>
      </c>
      <c r="F16" s="6">
        <v>44878</v>
      </c>
      <c r="G16" s="6">
        <v>44879</v>
      </c>
      <c r="H16" s="4">
        <v>1</v>
      </c>
      <c r="I16" s="4">
        <v>1</v>
      </c>
      <c r="J16" s="4">
        <v>1</v>
      </c>
      <c r="K16" s="4" t="s">
        <v>30</v>
      </c>
      <c r="L16" s="4">
        <v>652</v>
      </c>
      <c r="M16" s="4">
        <v>652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44864</v>
      </c>
      <c r="S16" s="6">
        <v>44882</v>
      </c>
      <c r="T16" s="4" t="s">
        <v>34</v>
      </c>
      <c r="U16" s="4">
        <v>652</v>
      </c>
      <c r="V16" s="4">
        <v>0</v>
      </c>
      <c r="W16" s="4">
        <v>0</v>
      </c>
      <c r="X16" s="4" t="s">
        <v>110</v>
      </c>
      <c r="Y16" s="4" t="s">
        <v>36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44877</v>
      </c>
      <c r="G17" s="6">
        <v>44879</v>
      </c>
      <c r="H17" s="4">
        <v>1</v>
      </c>
      <c r="I17" s="4">
        <v>2</v>
      </c>
      <c r="J17" s="4">
        <v>2</v>
      </c>
      <c r="K17" s="4" t="s">
        <v>30</v>
      </c>
      <c r="L17" s="4">
        <v>2314</v>
      </c>
      <c r="M17" s="4">
        <v>2314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44865</v>
      </c>
      <c r="S17" s="6">
        <v>44882</v>
      </c>
      <c r="T17" s="4" t="s">
        <v>34</v>
      </c>
      <c r="U17" s="4">
        <v>2314</v>
      </c>
      <c r="V17" s="4">
        <v>0</v>
      </c>
      <c r="W17" s="4">
        <v>0</v>
      </c>
      <c r="X17" s="4" t="s">
        <v>115</v>
      </c>
      <c r="Y17" s="4" t="s">
        <v>36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44878</v>
      </c>
      <c r="G18" s="6">
        <v>44879</v>
      </c>
      <c r="H18" s="4">
        <v>1</v>
      </c>
      <c r="I18" s="4">
        <v>1</v>
      </c>
      <c r="J18" s="4">
        <v>1</v>
      </c>
      <c r="K18" s="4" t="s">
        <v>30</v>
      </c>
      <c r="L18" s="4">
        <v>308</v>
      </c>
      <c r="M18" s="4">
        <v>308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44866</v>
      </c>
      <c r="S18" s="6">
        <v>44882</v>
      </c>
      <c r="T18" s="4" t="s">
        <v>34</v>
      </c>
      <c r="U18" s="4">
        <v>308</v>
      </c>
      <c r="V18" s="4">
        <v>0</v>
      </c>
      <c r="W18" s="4">
        <v>0</v>
      </c>
      <c r="X18" s="4" t="s">
        <v>118</v>
      </c>
      <c r="Y18" s="4" t="s">
        <v>36</v>
      </c>
    </row>
    <row r="19" s="4" customFormat="1" spans="1:25">
      <c r="A19" s="4" t="s">
        <v>116</v>
      </c>
      <c r="B19" s="4" t="s">
        <v>26</v>
      </c>
      <c r="C19" s="4" t="s">
        <v>119</v>
      </c>
      <c r="D19" s="4" t="s">
        <v>103</v>
      </c>
      <c r="E19" s="4" t="s">
        <v>104</v>
      </c>
      <c r="F19" s="6">
        <v>44878</v>
      </c>
      <c r="G19" s="6">
        <v>44879</v>
      </c>
      <c r="H19" s="4">
        <v>1</v>
      </c>
      <c r="I19" s="4">
        <v>1</v>
      </c>
      <c r="J19" s="4">
        <v>1</v>
      </c>
      <c r="K19" s="4" t="s">
        <v>30</v>
      </c>
      <c r="L19" s="4">
        <v>-308</v>
      </c>
      <c r="M19" s="4">
        <v>-308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44866</v>
      </c>
      <c r="S19" s="6">
        <v>44882</v>
      </c>
      <c r="T19" s="4" t="s">
        <v>34</v>
      </c>
      <c r="U19" s="4">
        <v>-308</v>
      </c>
      <c r="V19" s="4">
        <v>0</v>
      </c>
      <c r="W19" s="4">
        <v>0</v>
      </c>
      <c r="X19" s="4" t="s">
        <v>118</v>
      </c>
      <c r="Y19" s="4" t="s">
        <v>36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44878</v>
      </c>
      <c r="G20" s="6">
        <v>44879</v>
      </c>
      <c r="H20" s="4">
        <v>1</v>
      </c>
      <c r="I20" s="4">
        <v>1</v>
      </c>
      <c r="J20" s="4">
        <v>1</v>
      </c>
      <c r="K20" s="4" t="s">
        <v>30</v>
      </c>
      <c r="L20" s="4">
        <v>1096</v>
      </c>
      <c r="M20" s="4">
        <v>1096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44866</v>
      </c>
      <c r="S20" s="6">
        <v>44882</v>
      </c>
      <c r="T20" s="4" t="s">
        <v>34</v>
      </c>
      <c r="U20" s="4">
        <v>1096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44875</v>
      </c>
      <c r="G21" s="6">
        <v>44879</v>
      </c>
      <c r="H21" s="4">
        <v>1</v>
      </c>
      <c r="I21" s="4">
        <v>4</v>
      </c>
      <c r="J21" s="4">
        <v>4</v>
      </c>
      <c r="K21" s="4" t="s">
        <v>30</v>
      </c>
      <c r="L21" s="4">
        <v>1372</v>
      </c>
      <c r="M21" s="4">
        <v>1372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44867</v>
      </c>
      <c r="S21" s="6">
        <v>44882</v>
      </c>
      <c r="T21" s="4" t="s">
        <v>34</v>
      </c>
      <c r="U21" s="4">
        <v>1372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44878</v>
      </c>
      <c r="G22" s="6">
        <v>44879</v>
      </c>
      <c r="H22" s="4">
        <v>1</v>
      </c>
      <c r="I22" s="4">
        <v>1</v>
      </c>
      <c r="J22" s="4">
        <v>1</v>
      </c>
      <c r="K22" s="4" t="s">
        <v>30</v>
      </c>
      <c r="L22" s="4">
        <v>526</v>
      </c>
      <c r="M22" s="4">
        <v>526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44869</v>
      </c>
      <c r="S22" s="6">
        <v>44882</v>
      </c>
      <c r="T22" s="4" t="s">
        <v>34</v>
      </c>
      <c r="U22" s="4">
        <v>526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44877</v>
      </c>
      <c r="G23" s="6">
        <v>44879</v>
      </c>
      <c r="H23" s="4">
        <v>2</v>
      </c>
      <c r="I23" s="4">
        <v>2</v>
      </c>
      <c r="J23" s="4">
        <v>4</v>
      </c>
      <c r="K23" s="4" t="s">
        <v>30</v>
      </c>
      <c r="L23" s="4">
        <v>1796</v>
      </c>
      <c r="M23" s="4">
        <v>1796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44868</v>
      </c>
      <c r="S23" s="6">
        <v>44882</v>
      </c>
      <c r="T23" s="4" t="s">
        <v>34</v>
      </c>
      <c r="U23" s="4">
        <v>1796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44878</v>
      </c>
      <c r="G24" s="6">
        <v>44879</v>
      </c>
      <c r="H24" s="4">
        <v>1</v>
      </c>
      <c r="I24" s="4">
        <v>1</v>
      </c>
      <c r="J24" s="4">
        <v>1</v>
      </c>
      <c r="K24" s="4" t="s">
        <v>30</v>
      </c>
      <c r="L24" s="4">
        <v>2437</v>
      </c>
      <c r="M24" s="4">
        <v>2437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44871</v>
      </c>
      <c r="S24" s="6">
        <v>44882</v>
      </c>
      <c r="T24" s="4" t="s">
        <v>34</v>
      </c>
      <c r="U24" s="4">
        <v>2437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44877</v>
      </c>
      <c r="G25" s="6">
        <v>44879</v>
      </c>
      <c r="H25" s="4">
        <v>1</v>
      </c>
      <c r="I25" s="4">
        <v>2</v>
      </c>
      <c r="J25" s="4">
        <v>2</v>
      </c>
      <c r="K25" s="4" t="s">
        <v>30</v>
      </c>
      <c r="L25" s="4">
        <v>4820</v>
      </c>
      <c r="M25" s="4">
        <v>4820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44871</v>
      </c>
      <c r="S25" s="6">
        <v>44882</v>
      </c>
      <c r="T25" s="4" t="s">
        <v>34</v>
      </c>
      <c r="U25" s="4">
        <v>4820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99</v>
      </c>
      <c r="F26" s="6">
        <v>44877</v>
      </c>
      <c r="G26" s="6">
        <v>44879</v>
      </c>
      <c r="H26" s="4">
        <v>2</v>
      </c>
      <c r="I26" s="4">
        <v>2</v>
      </c>
      <c r="J26" s="4">
        <v>4</v>
      </c>
      <c r="K26" s="4" t="s">
        <v>30</v>
      </c>
      <c r="L26" s="4">
        <v>820</v>
      </c>
      <c r="M26" s="4">
        <v>820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44871</v>
      </c>
      <c r="S26" s="6">
        <v>44882</v>
      </c>
      <c r="T26" s="4" t="s">
        <v>34</v>
      </c>
      <c r="U26" s="4">
        <v>820</v>
      </c>
      <c r="V26" s="4">
        <v>0</v>
      </c>
      <c r="W26" s="4">
        <v>0</v>
      </c>
      <c r="X26" s="4" t="s">
        <v>159</v>
      </c>
      <c r="Y26" s="4" t="s">
        <v>36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99</v>
      </c>
      <c r="F27" s="6">
        <v>44878</v>
      </c>
      <c r="G27" s="6">
        <v>44879</v>
      </c>
      <c r="H27" s="4">
        <v>2</v>
      </c>
      <c r="I27" s="4">
        <v>1</v>
      </c>
      <c r="J27" s="4">
        <v>2</v>
      </c>
      <c r="K27" s="4" t="s">
        <v>30</v>
      </c>
      <c r="L27" s="4">
        <v>542</v>
      </c>
      <c r="M27" s="4">
        <v>542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44871</v>
      </c>
      <c r="S27" s="6">
        <v>44882</v>
      </c>
      <c r="T27" s="4" t="s">
        <v>34</v>
      </c>
      <c r="U27" s="4">
        <v>542</v>
      </c>
      <c r="V27" s="4">
        <v>0</v>
      </c>
      <c r="W27" s="4">
        <v>0</v>
      </c>
      <c r="X27" s="4" t="s">
        <v>163</v>
      </c>
      <c r="Y27" s="4" t="s">
        <v>36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44872</v>
      </c>
      <c r="G28" s="6">
        <v>44879</v>
      </c>
      <c r="H28" s="4">
        <v>1</v>
      </c>
      <c r="I28" s="4">
        <v>7</v>
      </c>
      <c r="J28" s="4">
        <v>7</v>
      </c>
      <c r="K28" s="4" t="s">
        <v>30</v>
      </c>
      <c r="L28" s="4">
        <v>1792</v>
      </c>
      <c r="M28" s="4">
        <v>1792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44871</v>
      </c>
      <c r="S28" s="6">
        <v>44882</v>
      </c>
      <c r="T28" s="4" t="s">
        <v>34</v>
      </c>
      <c r="U28" s="4">
        <v>1792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44878</v>
      </c>
      <c r="G29" s="6">
        <v>44879</v>
      </c>
      <c r="H29" s="4">
        <v>5</v>
      </c>
      <c r="I29" s="4">
        <v>1</v>
      </c>
      <c r="J29" s="4">
        <v>5</v>
      </c>
      <c r="K29" s="4" t="s">
        <v>30</v>
      </c>
      <c r="L29" s="4">
        <v>715</v>
      </c>
      <c r="M29" s="4">
        <v>715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44872</v>
      </c>
      <c r="S29" s="6">
        <v>44882</v>
      </c>
      <c r="T29" s="4" t="s">
        <v>34</v>
      </c>
      <c r="U29" s="4">
        <v>715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44875</v>
      </c>
      <c r="G30" s="6">
        <v>44879</v>
      </c>
      <c r="H30" s="4">
        <v>1</v>
      </c>
      <c r="I30" s="4">
        <v>4</v>
      </c>
      <c r="J30" s="4">
        <v>4</v>
      </c>
      <c r="K30" s="4" t="s">
        <v>30</v>
      </c>
      <c r="L30" s="4">
        <v>7461</v>
      </c>
      <c r="M30" s="4">
        <v>7461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44872</v>
      </c>
      <c r="S30" s="6">
        <v>44882</v>
      </c>
      <c r="T30" s="4" t="s">
        <v>34</v>
      </c>
      <c r="U30" s="4">
        <v>7461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44876</v>
      </c>
      <c r="G31" s="6">
        <v>44879</v>
      </c>
      <c r="H31" s="4">
        <v>1</v>
      </c>
      <c r="I31" s="4">
        <v>3</v>
      </c>
      <c r="J31" s="4">
        <v>3</v>
      </c>
      <c r="K31" s="4" t="s">
        <v>30</v>
      </c>
      <c r="L31" s="4">
        <v>2973</v>
      </c>
      <c r="M31" s="4">
        <v>2973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44872</v>
      </c>
      <c r="S31" s="6">
        <v>44882</v>
      </c>
      <c r="T31" s="4" t="s">
        <v>34</v>
      </c>
      <c r="U31" s="4">
        <v>2973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99</v>
      </c>
      <c r="F32" s="6">
        <v>44877</v>
      </c>
      <c r="G32" s="6">
        <v>44879</v>
      </c>
      <c r="H32" s="4">
        <v>1</v>
      </c>
      <c r="I32" s="4">
        <v>2</v>
      </c>
      <c r="J32" s="4">
        <v>2</v>
      </c>
      <c r="K32" s="4" t="s">
        <v>30</v>
      </c>
      <c r="L32" s="4">
        <v>196</v>
      </c>
      <c r="M32" s="4">
        <v>196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44872</v>
      </c>
      <c r="S32" s="6">
        <v>44882</v>
      </c>
      <c r="T32" s="4" t="s">
        <v>34</v>
      </c>
      <c r="U32" s="4">
        <v>196</v>
      </c>
      <c r="V32" s="4">
        <v>0</v>
      </c>
      <c r="W32" s="4">
        <v>0</v>
      </c>
      <c r="X32" s="4" t="s">
        <v>191</v>
      </c>
      <c r="Y32" s="4" t="s">
        <v>192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128</v>
      </c>
      <c r="F33" s="6">
        <v>44878</v>
      </c>
      <c r="G33" s="6">
        <v>44879</v>
      </c>
      <c r="H33" s="4">
        <v>1</v>
      </c>
      <c r="I33" s="4">
        <v>1</v>
      </c>
      <c r="J33" s="4">
        <v>1</v>
      </c>
      <c r="K33" s="4" t="s">
        <v>30</v>
      </c>
      <c r="L33" s="4">
        <v>816</v>
      </c>
      <c r="M33" s="4">
        <v>816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44873</v>
      </c>
      <c r="S33" s="6">
        <v>44882</v>
      </c>
      <c r="T33" s="4" t="s">
        <v>34</v>
      </c>
      <c r="U33" s="4">
        <v>816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164</v>
      </c>
      <c r="B34" s="4" t="s">
        <v>26</v>
      </c>
      <c r="C34" s="4" t="s">
        <v>198</v>
      </c>
      <c r="D34" s="4" t="s">
        <v>165</v>
      </c>
      <c r="E34" s="4" t="s">
        <v>166</v>
      </c>
      <c r="F34" s="6">
        <v>44872</v>
      </c>
      <c r="G34" s="6">
        <v>44879</v>
      </c>
      <c r="H34" s="4">
        <v>1</v>
      </c>
      <c r="I34" s="4">
        <v>7</v>
      </c>
      <c r="J34" s="4">
        <v>7</v>
      </c>
      <c r="K34" s="4" t="s">
        <v>30</v>
      </c>
      <c r="L34" s="4">
        <v>-1536</v>
      </c>
      <c r="M34" s="4">
        <v>-1536</v>
      </c>
      <c r="N34" s="4" t="s">
        <v>167</v>
      </c>
      <c r="O34" s="4" t="s">
        <v>32</v>
      </c>
      <c r="P34" s="4" t="s">
        <v>33</v>
      </c>
      <c r="Q34" s="4">
        <v>0</v>
      </c>
      <c r="R34" s="7">
        <v>44871</v>
      </c>
      <c r="S34" s="6">
        <v>44882</v>
      </c>
      <c r="T34" s="4" t="s">
        <v>34</v>
      </c>
      <c r="U34" s="4">
        <v>-1536</v>
      </c>
      <c r="V34" s="4">
        <v>0</v>
      </c>
      <c r="W34" s="4">
        <v>0</v>
      </c>
      <c r="X34" s="4" t="s">
        <v>168</v>
      </c>
      <c r="Y34" s="4" t="s">
        <v>169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200</v>
      </c>
      <c r="E35" s="4" t="s">
        <v>201</v>
      </c>
      <c r="F35" s="6">
        <v>44878</v>
      </c>
      <c r="G35" s="6">
        <v>44879</v>
      </c>
      <c r="H35" s="4">
        <v>1</v>
      </c>
      <c r="I35" s="4">
        <v>1</v>
      </c>
      <c r="J35" s="4">
        <v>1</v>
      </c>
      <c r="K35" s="4" t="s">
        <v>30</v>
      </c>
      <c r="L35" s="4">
        <v>635</v>
      </c>
      <c r="M35" s="4">
        <v>635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44873</v>
      </c>
      <c r="S35" s="6">
        <v>44882</v>
      </c>
      <c r="T35" s="4" t="s">
        <v>34</v>
      </c>
      <c r="U35" s="4">
        <v>635</v>
      </c>
      <c r="V35" s="4">
        <v>0</v>
      </c>
      <c r="W35" s="4">
        <v>0</v>
      </c>
      <c r="X35" s="4" t="s">
        <v>203</v>
      </c>
      <c r="Y35" s="4" t="s">
        <v>125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F36" s="6">
        <v>44878</v>
      </c>
      <c r="G36" s="6">
        <v>44879</v>
      </c>
      <c r="H36" s="4">
        <v>0</v>
      </c>
      <c r="I36" s="4">
        <v>1</v>
      </c>
      <c r="J36" s="4">
        <v>0</v>
      </c>
      <c r="K36" s="4" t="s">
        <v>30</v>
      </c>
      <c r="L36" s="4">
        <v>1276</v>
      </c>
      <c r="M36" s="4">
        <v>1276</v>
      </c>
      <c r="O36" s="4" t="s">
        <v>32</v>
      </c>
      <c r="P36" s="4" t="s">
        <v>33</v>
      </c>
      <c r="Q36" s="4">
        <v>0</v>
      </c>
      <c r="R36" s="7">
        <v>44873</v>
      </c>
      <c r="S36" s="6">
        <v>44882</v>
      </c>
      <c r="T36" s="4" t="s">
        <v>34</v>
      </c>
      <c r="U36" s="4">
        <v>1276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140</v>
      </c>
      <c r="F37" s="6">
        <v>44875</v>
      </c>
      <c r="G37" s="6">
        <v>44879</v>
      </c>
      <c r="H37" s="4">
        <v>1</v>
      </c>
      <c r="I37" s="4">
        <v>4</v>
      </c>
      <c r="J37" s="4">
        <v>4</v>
      </c>
      <c r="K37" s="4" t="s">
        <v>30</v>
      </c>
      <c r="L37" s="4">
        <v>2332</v>
      </c>
      <c r="M37" s="4">
        <v>2332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44873</v>
      </c>
      <c r="S37" s="6">
        <v>44882</v>
      </c>
      <c r="T37" s="4" t="s">
        <v>34</v>
      </c>
      <c r="U37" s="4">
        <v>2332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44874</v>
      </c>
      <c r="G38" s="6">
        <v>44879</v>
      </c>
      <c r="H38" s="4">
        <v>1</v>
      </c>
      <c r="I38" s="4">
        <v>5</v>
      </c>
      <c r="J38" s="4">
        <v>5</v>
      </c>
      <c r="K38" s="4" t="s">
        <v>30</v>
      </c>
      <c r="L38" s="4">
        <v>2560</v>
      </c>
      <c r="M38" s="4">
        <v>2560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44874</v>
      </c>
      <c r="S38" s="6">
        <v>44882</v>
      </c>
      <c r="T38" s="4" t="s">
        <v>34</v>
      </c>
      <c r="U38" s="4">
        <v>2560</v>
      </c>
      <c r="V38" s="4">
        <v>0</v>
      </c>
      <c r="W38" s="4">
        <v>0</v>
      </c>
      <c r="X38" s="4" t="s">
        <v>215</v>
      </c>
      <c r="Y38" s="4" t="s">
        <v>36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44877</v>
      </c>
      <c r="G39" s="6">
        <v>44879</v>
      </c>
      <c r="H39" s="4">
        <v>1</v>
      </c>
      <c r="I39" s="4">
        <v>2</v>
      </c>
      <c r="J39" s="4">
        <v>2</v>
      </c>
      <c r="K39" s="4" t="s">
        <v>30</v>
      </c>
      <c r="L39" s="4">
        <v>386</v>
      </c>
      <c r="M39" s="4">
        <v>386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44874</v>
      </c>
      <c r="S39" s="6">
        <v>44882</v>
      </c>
      <c r="T39" s="4" t="s">
        <v>34</v>
      </c>
      <c r="U39" s="4">
        <v>386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44875</v>
      </c>
      <c r="G40" s="6">
        <v>44879</v>
      </c>
      <c r="H40" s="4">
        <v>1</v>
      </c>
      <c r="I40" s="4">
        <v>4</v>
      </c>
      <c r="J40" s="4">
        <v>4</v>
      </c>
      <c r="K40" s="4" t="s">
        <v>30</v>
      </c>
      <c r="L40" s="4">
        <v>2472</v>
      </c>
      <c r="M40" s="4">
        <v>2472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44874</v>
      </c>
      <c r="S40" s="6">
        <v>44882</v>
      </c>
      <c r="T40" s="4" t="s">
        <v>34</v>
      </c>
      <c r="U40" s="4">
        <v>2472</v>
      </c>
      <c r="V40" s="4">
        <v>0</v>
      </c>
      <c r="W40" s="4">
        <v>0</v>
      </c>
      <c r="X40" s="4" t="s">
        <v>226</v>
      </c>
      <c r="Y40" s="4" t="s">
        <v>36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44877</v>
      </c>
      <c r="G41" s="6">
        <v>44879</v>
      </c>
      <c r="H41" s="4">
        <v>1</v>
      </c>
      <c r="I41" s="4">
        <v>2</v>
      </c>
      <c r="J41" s="4">
        <v>2</v>
      </c>
      <c r="K41" s="4" t="s">
        <v>30</v>
      </c>
      <c r="L41" s="4">
        <v>1154</v>
      </c>
      <c r="M41" s="4">
        <v>1154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44874</v>
      </c>
      <c r="S41" s="6">
        <v>44882</v>
      </c>
      <c r="T41" s="4" t="s">
        <v>34</v>
      </c>
      <c r="U41" s="4">
        <v>1154</v>
      </c>
      <c r="V41" s="4">
        <v>0</v>
      </c>
      <c r="W41" s="4">
        <v>0</v>
      </c>
      <c r="X41" s="4" t="s">
        <v>231</v>
      </c>
      <c r="Y41" s="4" t="s">
        <v>232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44876</v>
      </c>
      <c r="G42" s="6">
        <v>44879</v>
      </c>
      <c r="H42" s="4">
        <v>1</v>
      </c>
      <c r="I42" s="4">
        <v>3</v>
      </c>
      <c r="J42" s="4">
        <v>3</v>
      </c>
      <c r="K42" s="4" t="s">
        <v>30</v>
      </c>
      <c r="L42" s="4">
        <v>2586</v>
      </c>
      <c r="M42" s="4">
        <v>2586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44874</v>
      </c>
      <c r="S42" s="6">
        <v>44882</v>
      </c>
      <c r="T42" s="4" t="s">
        <v>34</v>
      </c>
      <c r="U42" s="4">
        <v>2586</v>
      </c>
      <c r="V42" s="4">
        <v>0</v>
      </c>
      <c r="W42" s="4">
        <v>0</v>
      </c>
      <c r="X42" s="4" t="s">
        <v>237</v>
      </c>
      <c r="Y42" s="4" t="s">
        <v>36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239</v>
      </c>
      <c r="E43" s="4" t="s">
        <v>240</v>
      </c>
      <c r="F43" s="6">
        <v>44877</v>
      </c>
      <c r="G43" s="6">
        <v>44879</v>
      </c>
      <c r="H43" s="4">
        <v>1</v>
      </c>
      <c r="I43" s="4">
        <v>2</v>
      </c>
      <c r="J43" s="4">
        <v>2</v>
      </c>
      <c r="K43" s="4" t="s">
        <v>30</v>
      </c>
      <c r="L43" s="4">
        <v>570</v>
      </c>
      <c r="M43" s="4">
        <v>570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44875</v>
      </c>
      <c r="S43" s="6">
        <v>44882</v>
      </c>
      <c r="T43" s="4" t="s">
        <v>34</v>
      </c>
      <c r="U43" s="4">
        <v>570</v>
      </c>
      <c r="V43" s="4">
        <v>0</v>
      </c>
      <c r="W43" s="4">
        <v>0</v>
      </c>
      <c r="X43" s="4" t="s">
        <v>242</v>
      </c>
      <c r="Y43" s="4" t="s">
        <v>36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244</v>
      </c>
      <c r="E44" s="4" t="s">
        <v>245</v>
      </c>
      <c r="F44" s="6">
        <v>44878</v>
      </c>
      <c r="G44" s="6">
        <v>44879</v>
      </c>
      <c r="H44" s="4">
        <v>1</v>
      </c>
      <c r="I44" s="4">
        <v>1</v>
      </c>
      <c r="J44" s="4">
        <v>1</v>
      </c>
      <c r="K44" s="4" t="s">
        <v>30</v>
      </c>
      <c r="L44" s="4">
        <v>2241</v>
      </c>
      <c r="M44" s="4">
        <v>2241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44875</v>
      </c>
      <c r="S44" s="6">
        <v>44882</v>
      </c>
      <c r="T44" s="4" t="s">
        <v>34</v>
      </c>
      <c r="U44" s="4">
        <v>2241</v>
      </c>
      <c r="V44" s="4">
        <v>0</v>
      </c>
      <c r="W44" s="4">
        <v>0</v>
      </c>
      <c r="X44" s="4" t="s">
        <v>247</v>
      </c>
      <c r="Y44" s="4" t="s">
        <v>36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44878</v>
      </c>
      <c r="G45" s="6">
        <v>44879</v>
      </c>
      <c r="H45" s="4">
        <v>1</v>
      </c>
      <c r="I45" s="4">
        <v>1</v>
      </c>
      <c r="J45" s="4">
        <v>1</v>
      </c>
      <c r="K45" s="4" t="s">
        <v>30</v>
      </c>
      <c r="L45" s="4">
        <v>625</v>
      </c>
      <c r="M45" s="4">
        <v>625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44875</v>
      </c>
      <c r="S45" s="6">
        <v>44882</v>
      </c>
      <c r="T45" s="4" t="s">
        <v>34</v>
      </c>
      <c r="U45" s="4">
        <v>625</v>
      </c>
      <c r="V45" s="4">
        <v>0</v>
      </c>
      <c r="W45" s="4">
        <v>0</v>
      </c>
      <c r="X45" s="4" t="s">
        <v>252</v>
      </c>
      <c r="Y45" s="4" t="s">
        <v>36</v>
      </c>
    </row>
    <row r="46" s="4" customFormat="1" spans="1:25">
      <c r="A46" s="4" t="s">
        <v>253</v>
      </c>
      <c r="B46" s="4" t="s">
        <v>26</v>
      </c>
      <c r="C46" s="4" t="s">
        <v>27</v>
      </c>
      <c r="D46" s="4" t="s">
        <v>254</v>
      </c>
      <c r="E46" s="4" t="s">
        <v>255</v>
      </c>
      <c r="F46" s="6">
        <v>44878</v>
      </c>
      <c r="G46" s="6">
        <v>44879</v>
      </c>
      <c r="H46" s="4">
        <v>1</v>
      </c>
      <c r="I46" s="4">
        <v>1</v>
      </c>
      <c r="J46" s="4">
        <v>1</v>
      </c>
      <c r="K46" s="4" t="s">
        <v>30</v>
      </c>
      <c r="L46" s="4">
        <v>753</v>
      </c>
      <c r="M46" s="4">
        <v>753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44875</v>
      </c>
      <c r="S46" s="6">
        <v>44882</v>
      </c>
      <c r="T46" s="4" t="s">
        <v>34</v>
      </c>
      <c r="U46" s="4">
        <v>753</v>
      </c>
      <c r="V46" s="4">
        <v>0</v>
      </c>
      <c r="W46" s="4">
        <v>0</v>
      </c>
      <c r="X46" s="4" t="s">
        <v>257</v>
      </c>
      <c r="Y46" s="4" t="s">
        <v>36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223</v>
      </c>
      <c r="E47" s="4" t="s">
        <v>224</v>
      </c>
      <c r="F47" s="6">
        <v>44876</v>
      </c>
      <c r="G47" s="6">
        <v>44879</v>
      </c>
      <c r="H47" s="4">
        <v>1</v>
      </c>
      <c r="I47" s="4">
        <v>3</v>
      </c>
      <c r="J47" s="4">
        <v>3</v>
      </c>
      <c r="K47" s="4" t="s">
        <v>30</v>
      </c>
      <c r="L47" s="4">
        <v>1908</v>
      </c>
      <c r="M47" s="4">
        <v>1908</v>
      </c>
      <c r="N47" s="4" t="s">
        <v>259</v>
      </c>
      <c r="O47" s="4" t="s">
        <v>32</v>
      </c>
      <c r="P47" s="4" t="s">
        <v>33</v>
      </c>
      <c r="Q47" s="4">
        <v>0</v>
      </c>
      <c r="R47" s="7">
        <v>44875</v>
      </c>
      <c r="S47" s="6">
        <v>44882</v>
      </c>
      <c r="T47" s="4" t="s">
        <v>34</v>
      </c>
      <c r="U47" s="4">
        <v>1908</v>
      </c>
      <c r="V47" s="4">
        <v>0</v>
      </c>
      <c r="W47" s="4">
        <v>0</v>
      </c>
      <c r="X47" s="4" t="s">
        <v>260</v>
      </c>
      <c r="Y47" s="4" t="s">
        <v>36</v>
      </c>
    </row>
    <row r="48" s="4" customFormat="1" spans="1:25">
      <c r="A48" s="4" t="s">
        <v>160</v>
      </c>
      <c r="B48" s="4" t="s">
        <v>26</v>
      </c>
      <c r="C48" s="4" t="s">
        <v>119</v>
      </c>
      <c r="D48" s="4" t="s">
        <v>161</v>
      </c>
      <c r="E48" s="4" t="s">
        <v>99</v>
      </c>
      <c r="F48" s="6">
        <v>44878</v>
      </c>
      <c r="G48" s="6">
        <v>44879</v>
      </c>
      <c r="H48" s="4">
        <v>2</v>
      </c>
      <c r="I48" s="4">
        <v>1</v>
      </c>
      <c r="J48" s="4">
        <v>2</v>
      </c>
      <c r="K48" s="4" t="s">
        <v>30</v>
      </c>
      <c r="L48" s="4">
        <v>-542</v>
      </c>
      <c r="M48" s="4">
        <v>-542</v>
      </c>
      <c r="N48" s="4" t="s">
        <v>162</v>
      </c>
      <c r="O48" s="4" t="s">
        <v>32</v>
      </c>
      <c r="P48" s="4" t="s">
        <v>33</v>
      </c>
      <c r="Q48" s="4">
        <v>0</v>
      </c>
      <c r="R48" s="7">
        <v>44871</v>
      </c>
      <c r="S48" s="6">
        <v>44882</v>
      </c>
      <c r="T48" s="4" t="s">
        <v>34</v>
      </c>
      <c r="U48" s="4">
        <v>-542</v>
      </c>
      <c r="V48" s="4">
        <v>0</v>
      </c>
      <c r="W48" s="4">
        <v>0</v>
      </c>
      <c r="X48" s="4" t="s">
        <v>163</v>
      </c>
      <c r="Y48" s="4" t="s">
        <v>36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263</v>
      </c>
      <c r="F49" s="6">
        <v>44878</v>
      </c>
      <c r="G49" s="6">
        <v>44879</v>
      </c>
      <c r="H49" s="4">
        <v>1</v>
      </c>
      <c r="I49" s="4">
        <v>1</v>
      </c>
      <c r="J49" s="4">
        <v>1</v>
      </c>
      <c r="K49" s="4" t="s">
        <v>30</v>
      </c>
      <c r="L49" s="4">
        <v>1119</v>
      </c>
      <c r="M49" s="4">
        <v>1119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44876</v>
      </c>
      <c r="S49" s="6">
        <v>44882</v>
      </c>
      <c r="T49" s="4" t="s">
        <v>34</v>
      </c>
      <c r="U49" s="4">
        <v>1119</v>
      </c>
      <c r="V49" s="4">
        <v>0</v>
      </c>
      <c r="W49" s="4">
        <v>0</v>
      </c>
      <c r="X49" s="4" t="s">
        <v>265</v>
      </c>
      <c r="Y49" s="4" t="s">
        <v>266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268</v>
      </c>
      <c r="E50" s="4" t="s">
        <v>269</v>
      </c>
      <c r="F50" s="6">
        <v>44877</v>
      </c>
      <c r="G50" s="6">
        <v>44879</v>
      </c>
      <c r="H50" s="4">
        <v>1</v>
      </c>
      <c r="I50" s="4">
        <v>2</v>
      </c>
      <c r="J50" s="4">
        <v>2</v>
      </c>
      <c r="K50" s="4" t="s">
        <v>30</v>
      </c>
      <c r="L50" s="4">
        <v>666</v>
      </c>
      <c r="M50" s="4">
        <v>666</v>
      </c>
      <c r="N50" s="4" t="s">
        <v>270</v>
      </c>
      <c r="O50" s="4" t="s">
        <v>32</v>
      </c>
      <c r="P50" s="4" t="s">
        <v>33</v>
      </c>
      <c r="Q50" s="4">
        <v>0</v>
      </c>
      <c r="R50" s="7">
        <v>44876</v>
      </c>
      <c r="S50" s="6">
        <v>44882</v>
      </c>
      <c r="T50" s="4" t="s">
        <v>34</v>
      </c>
      <c r="U50" s="4">
        <v>666</v>
      </c>
      <c r="V50" s="4">
        <v>0</v>
      </c>
      <c r="W50" s="4">
        <v>0</v>
      </c>
      <c r="X50" s="4" t="s">
        <v>271</v>
      </c>
      <c r="Y50" s="4" t="s">
        <v>36</v>
      </c>
    </row>
    <row r="51" s="4" customFormat="1" spans="1:25">
      <c r="A51" s="4" t="s">
        <v>267</v>
      </c>
      <c r="B51" s="4" t="s">
        <v>26</v>
      </c>
      <c r="C51" s="4" t="s">
        <v>119</v>
      </c>
      <c r="D51" s="4" t="s">
        <v>268</v>
      </c>
      <c r="E51" s="4" t="s">
        <v>269</v>
      </c>
      <c r="F51" s="6">
        <v>44877</v>
      </c>
      <c r="G51" s="6">
        <v>44879</v>
      </c>
      <c r="H51" s="4">
        <v>1</v>
      </c>
      <c r="I51" s="4">
        <v>2</v>
      </c>
      <c r="J51" s="4">
        <v>2</v>
      </c>
      <c r="K51" s="4" t="s">
        <v>30</v>
      </c>
      <c r="L51" s="4">
        <v>-666</v>
      </c>
      <c r="M51" s="4">
        <v>-666</v>
      </c>
      <c r="N51" s="4" t="s">
        <v>270</v>
      </c>
      <c r="O51" s="4" t="s">
        <v>32</v>
      </c>
      <c r="P51" s="4" t="s">
        <v>33</v>
      </c>
      <c r="Q51" s="4">
        <v>0</v>
      </c>
      <c r="R51" s="7">
        <v>44876</v>
      </c>
      <c r="S51" s="6">
        <v>44882</v>
      </c>
      <c r="T51" s="4" t="s">
        <v>34</v>
      </c>
      <c r="U51" s="4">
        <v>-666</v>
      </c>
      <c r="V51" s="4">
        <v>0</v>
      </c>
      <c r="W51" s="4">
        <v>0</v>
      </c>
      <c r="X51" s="4" t="s">
        <v>271</v>
      </c>
      <c r="Y51" s="4" t="s">
        <v>36</v>
      </c>
    </row>
    <row r="52" s="4" customFormat="1" spans="1:25">
      <c r="A52" s="4" t="s">
        <v>272</v>
      </c>
      <c r="B52" s="4" t="s">
        <v>26</v>
      </c>
      <c r="C52" s="4" t="s">
        <v>27</v>
      </c>
      <c r="D52" s="4" t="s">
        <v>273</v>
      </c>
      <c r="E52" s="4" t="s">
        <v>274</v>
      </c>
      <c r="F52" s="6">
        <v>44878</v>
      </c>
      <c r="G52" s="6">
        <v>44879</v>
      </c>
      <c r="H52" s="4">
        <v>1</v>
      </c>
      <c r="I52" s="4">
        <v>1</v>
      </c>
      <c r="J52" s="4">
        <v>1</v>
      </c>
      <c r="K52" s="4" t="s">
        <v>30</v>
      </c>
      <c r="L52" s="4">
        <v>286</v>
      </c>
      <c r="M52" s="4">
        <v>286</v>
      </c>
      <c r="N52" s="4" t="s">
        <v>275</v>
      </c>
      <c r="O52" s="4" t="s">
        <v>32</v>
      </c>
      <c r="P52" s="4" t="s">
        <v>33</v>
      </c>
      <c r="Q52" s="4">
        <v>0</v>
      </c>
      <c r="R52" s="7">
        <v>44876</v>
      </c>
      <c r="S52" s="6">
        <v>44882</v>
      </c>
      <c r="T52" s="4" t="s">
        <v>34</v>
      </c>
      <c r="U52" s="4">
        <v>286</v>
      </c>
      <c r="V52" s="4">
        <v>0</v>
      </c>
      <c r="W52" s="4">
        <v>0</v>
      </c>
      <c r="X52" s="4" t="s">
        <v>276</v>
      </c>
      <c r="Y52" s="4" t="s">
        <v>277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280</v>
      </c>
      <c r="F53" s="6">
        <v>44877</v>
      </c>
      <c r="G53" s="6">
        <v>44879</v>
      </c>
      <c r="H53" s="4">
        <v>1</v>
      </c>
      <c r="I53" s="4">
        <v>2</v>
      </c>
      <c r="J53" s="4">
        <v>2</v>
      </c>
      <c r="K53" s="4" t="s">
        <v>30</v>
      </c>
      <c r="L53" s="4">
        <v>1460</v>
      </c>
      <c r="M53" s="4">
        <v>1460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44876</v>
      </c>
      <c r="S53" s="6">
        <v>44882</v>
      </c>
      <c r="T53" s="4" t="s">
        <v>34</v>
      </c>
      <c r="U53" s="4">
        <v>1460</v>
      </c>
      <c r="V53" s="4">
        <v>0</v>
      </c>
      <c r="W53" s="4">
        <v>0</v>
      </c>
      <c r="X53" s="4" t="s">
        <v>282</v>
      </c>
      <c r="Y53" s="4" t="s">
        <v>283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285</v>
      </c>
      <c r="E54" s="4" t="s">
        <v>286</v>
      </c>
      <c r="F54" s="6">
        <v>44878</v>
      </c>
      <c r="G54" s="6">
        <v>44879</v>
      </c>
      <c r="H54" s="4">
        <v>1</v>
      </c>
      <c r="I54" s="4">
        <v>1</v>
      </c>
      <c r="J54" s="4">
        <v>1</v>
      </c>
      <c r="K54" s="4" t="s">
        <v>30</v>
      </c>
      <c r="L54" s="4">
        <v>1457</v>
      </c>
      <c r="M54" s="4">
        <v>1457</v>
      </c>
      <c r="N54" s="4" t="s">
        <v>287</v>
      </c>
      <c r="O54" s="4" t="s">
        <v>32</v>
      </c>
      <c r="P54" s="4" t="s">
        <v>33</v>
      </c>
      <c r="Q54" s="4">
        <v>0</v>
      </c>
      <c r="R54" s="7">
        <v>44877</v>
      </c>
      <c r="S54" s="6">
        <v>44882</v>
      </c>
      <c r="T54" s="4" t="s">
        <v>34</v>
      </c>
      <c r="U54" s="4">
        <v>1457</v>
      </c>
      <c r="V54" s="4">
        <v>0</v>
      </c>
      <c r="W54" s="4">
        <v>0</v>
      </c>
      <c r="X54" s="4" t="s">
        <v>288</v>
      </c>
      <c r="Y54" s="4" t="s">
        <v>289</v>
      </c>
    </row>
    <row r="55" s="4" customFormat="1" spans="1:25">
      <c r="A55" s="4" t="s">
        <v>290</v>
      </c>
      <c r="B55" s="4" t="s">
        <v>26</v>
      </c>
      <c r="C55" s="4" t="s">
        <v>27</v>
      </c>
      <c r="D55" s="4" t="s">
        <v>291</v>
      </c>
      <c r="E55" s="4" t="s">
        <v>292</v>
      </c>
      <c r="F55" s="6">
        <v>44877</v>
      </c>
      <c r="G55" s="6">
        <v>44879</v>
      </c>
      <c r="H55" s="4">
        <v>1</v>
      </c>
      <c r="I55" s="4">
        <v>2</v>
      </c>
      <c r="J55" s="4">
        <v>2</v>
      </c>
      <c r="K55" s="4" t="s">
        <v>30</v>
      </c>
      <c r="L55" s="4">
        <v>1166</v>
      </c>
      <c r="M55" s="4">
        <v>1166</v>
      </c>
      <c r="N55" s="4" t="s">
        <v>293</v>
      </c>
      <c r="O55" s="4" t="s">
        <v>32</v>
      </c>
      <c r="P55" s="4" t="s">
        <v>33</v>
      </c>
      <c r="Q55" s="4">
        <v>0</v>
      </c>
      <c r="R55" s="7">
        <v>44877</v>
      </c>
      <c r="S55" s="6">
        <v>44882</v>
      </c>
      <c r="T55" s="4" t="s">
        <v>34</v>
      </c>
      <c r="U55" s="4">
        <v>1166</v>
      </c>
      <c r="V55" s="4">
        <v>0</v>
      </c>
      <c r="W55" s="4">
        <v>0</v>
      </c>
      <c r="X55" s="4" t="s">
        <v>294</v>
      </c>
      <c r="Y55" s="4" t="s">
        <v>295</v>
      </c>
    </row>
    <row r="56" s="4" customFormat="1" spans="1:25">
      <c r="A56" s="4" t="s">
        <v>296</v>
      </c>
      <c r="B56" s="4" t="s">
        <v>26</v>
      </c>
      <c r="C56" s="4" t="s">
        <v>27</v>
      </c>
      <c r="D56" s="4" t="s">
        <v>112</v>
      </c>
      <c r="E56" s="4" t="s">
        <v>113</v>
      </c>
      <c r="F56" s="6">
        <v>44877</v>
      </c>
      <c r="G56" s="6">
        <v>44879</v>
      </c>
      <c r="H56" s="4">
        <v>1</v>
      </c>
      <c r="I56" s="4">
        <v>2</v>
      </c>
      <c r="J56" s="4">
        <v>2</v>
      </c>
      <c r="K56" s="4" t="s">
        <v>30</v>
      </c>
      <c r="L56" s="4">
        <v>2368</v>
      </c>
      <c r="M56" s="4">
        <v>2368</v>
      </c>
      <c r="N56" s="4" t="s">
        <v>297</v>
      </c>
      <c r="O56" s="4" t="s">
        <v>32</v>
      </c>
      <c r="P56" s="4" t="s">
        <v>33</v>
      </c>
      <c r="Q56" s="4">
        <v>0</v>
      </c>
      <c r="R56" s="7">
        <v>44877</v>
      </c>
      <c r="S56" s="6">
        <v>44882</v>
      </c>
      <c r="T56" s="4" t="s">
        <v>34</v>
      </c>
      <c r="U56" s="4">
        <v>2368</v>
      </c>
      <c r="V56" s="4">
        <v>0</v>
      </c>
      <c r="W56" s="4">
        <v>0</v>
      </c>
      <c r="X56" s="4" t="s">
        <v>298</v>
      </c>
      <c r="Y56" s="4" t="s">
        <v>36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300</v>
      </c>
      <c r="E57" s="4" t="s">
        <v>301</v>
      </c>
      <c r="F57" s="6">
        <v>44877</v>
      </c>
      <c r="G57" s="6">
        <v>44879</v>
      </c>
      <c r="H57" s="4">
        <v>1</v>
      </c>
      <c r="I57" s="4">
        <v>2</v>
      </c>
      <c r="J57" s="4">
        <v>2</v>
      </c>
      <c r="K57" s="4" t="s">
        <v>30</v>
      </c>
      <c r="L57" s="4">
        <v>1739</v>
      </c>
      <c r="M57" s="4">
        <v>1739</v>
      </c>
      <c r="N57" s="4" t="s">
        <v>302</v>
      </c>
      <c r="O57" s="4" t="s">
        <v>32</v>
      </c>
      <c r="P57" s="4" t="s">
        <v>33</v>
      </c>
      <c r="Q57" s="4">
        <v>0</v>
      </c>
      <c r="R57" s="7">
        <v>44877</v>
      </c>
      <c r="S57" s="6">
        <v>44882</v>
      </c>
      <c r="T57" s="4" t="s">
        <v>34</v>
      </c>
      <c r="U57" s="4">
        <v>1739</v>
      </c>
      <c r="V57" s="4">
        <v>0</v>
      </c>
      <c r="W57" s="4">
        <v>0</v>
      </c>
      <c r="X57" s="4" t="s">
        <v>303</v>
      </c>
      <c r="Y57" s="4" t="s">
        <v>304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6">
        <v>44877</v>
      </c>
      <c r="G58" s="6">
        <v>44879</v>
      </c>
      <c r="H58" s="4">
        <v>1</v>
      </c>
      <c r="I58" s="4">
        <v>2</v>
      </c>
      <c r="J58" s="4">
        <v>2</v>
      </c>
      <c r="K58" s="4" t="s">
        <v>30</v>
      </c>
      <c r="L58" s="4">
        <v>748</v>
      </c>
      <c r="M58" s="4">
        <v>748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44877</v>
      </c>
      <c r="S58" s="6">
        <v>44882</v>
      </c>
      <c r="T58" s="4" t="s">
        <v>34</v>
      </c>
      <c r="U58" s="4">
        <v>748</v>
      </c>
      <c r="V58" s="4">
        <v>0</v>
      </c>
      <c r="W58" s="4">
        <v>0</v>
      </c>
      <c r="X58" s="4" t="s">
        <v>309</v>
      </c>
      <c r="Y58" s="4" t="s">
        <v>310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312</v>
      </c>
      <c r="E59" s="4" t="s">
        <v>313</v>
      </c>
      <c r="F59" s="6">
        <v>44877</v>
      </c>
      <c r="G59" s="6">
        <v>44879</v>
      </c>
      <c r="H59" s="4">
        <v>1</v>
      </c>
      <c r="I59" s="4">
        <v>2</v>
      </c>
      <c r="J59" s="4">
        <v>2</v>
      </c>
      <c r="K59" s="4" t="s">
        <v>30</v>
      </c>
      <c r="L59" s="4">
        <v>1618</v>
      </c>
      <c r="M59" s="4">
        <v>1618</v>
      </c>
      <c r="N59" s="4" t="s">
        <v>314</v>
      </c>
      <c r="O59" s="4" t="s">
        <v>32</v>
      </c>
      <c r="P59" s="4" t="s">
        <v>33</v>
      </c>
      <c r="Q59" s="4">
        <v>0</v>
      </c>
      <c r="R59" s="7">
        <v>44877</v>
      </c>
      <c r="S59" s="6">
        <v>44882</v>
      </c>
      <c r="T59" s="4" t="s">
        <v>34</v>
      </c>
      <c r="U59" s="4">
        <v>1618</v>
      </c>
      <c r="V59" s="4">
        <v>0</v>
      </c>
      <c r="W59" s="4">
        <v>0</v>
      </c>
      <c r="X59" s="4" t="s">
        <v>315</v>
      </c>
      <c r="Y59" s="4" t="s">
        <v>316</v>
      </c>
    </row>
    <row r="60" s="4" customFormat="1" spans="1:25">
      <c r="A60" s="4" t="s">
        <v>317</v>
      </c>
      <c r="B60" s="4" t="s">
        <v>26</v>
      </c>
      <c r="C60" s="4" t="s">
        <v>27</v>
      </c>
      <c r="D60" s="4" t="s">
        <v>318</v>
      </c>
      <c r="E60" s="4" t="s">
        <v>218</v>
      </c>
      <c r="F60" s="6">
        <v>44878</v>
      </c>
      <c r="G60" s="6">
        <v>44879</v>
      </c>
      <c r="H60" s="4">
        <v>1</v>
      </c>
      <c r="I60" s="4">
        <v>1</v>
      </c>
      <c r="J60" s="4">
        <v>1</v>
      </c>
      <c r="K60" s="4" t="s">
        <v>30</v>
      </c>
      <c r="L60" s="4">
        <v>106</v>
      </c>
      <c r="M60" s="4">
        <v>106</v>
      </c>
      <c r="N60" s="4" t="s">
        <v>319</v>
      </c>
      <c r="O60" s="4" t="s">
        <v>32</v>
      </c>
      <c r="P60" s="4" t="s">
        <v>33</v>
      </c>
      <c r="Q60" s="4">
        <v>0</v>
      </c>
      <c r="R60" s="7">
        <v>44877</v>
      </c>
      <c r="S60" s="6">
        <v>44882</v>
      </c>
      <c r="T60" s="4" t="s">
        <v>34</v>
      </c>
      <c r="U60" s="4">
        <v>106</v>
      </c>
      <c r="V60" s="4">
        <v>0</v>
      </c>
      <c r="W60" s="4">
        <v>0</v>
      </c>
      <c r="X60" s="4" t="s">
        <v>320</v>
      </c>
      <c r="Y60" s="4" t="s">
        <v>175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322</v>
      </c>
      <c r="E61" s="4" t="s">
        <v>323</v>
      </c>
      <c r="F61" s="6">
        <v>44878</v>
      </c>
      <c r="G61" s="6">
        <v>44879</v>
      </c>
      <c r="H61" s="4">
        <v>1</v>
      </c>
      <c r="I61" s="4">
        <v>1</v>
      </c>
      <c r="J61" s="4">
        <v>1</v>
      </c>
      <c r="K61" s="4" t="s">
        <v>30</v>
      </c>
      <c r="L61" s="4">
        <v>113</v>
      </c>
      <c r="M61" s="4">
        <v>113</v>
      </c>
      <c r="N61" s="4" t="s">
        <v>324</v>
      </c>
      <c r="O61" s="4" t="s">
        <v>32</v>
      </c>
      <c r="P61" s="4" t="s">
        <v>33</v>
      </c>
      <c r="Q61" s="4">
        <v>0</v>
      </c>
      <c r="R61" s="7">
        <v>44877</v>
      </c>
      <c r="S61" s="6">
        <v>44882</v>
      </c>
      <c r="T61" s="4" t="s">
        <v>34</v>
      </c>
      <c r="U61" s="4">
        <v>113</v>
      </c>
      <c r="V61" s="4">
        <v>0</v>
      </c>
      <c r="W61" s="4">
        <v>0</v>
      </c>
      <c r="X61" s="4" t="s">
        <v>325</v>
      </c>
      <c r="Y61" s="4" t="s">
        <v>326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207</v>
      </c>
      <c r="E62" s="4" t="s">
        <v>140</v>
      </c>
      <c r="F62" s="6">
        <v>44877</v>
      </c>
      <c r="G62" s="6">
        <v>44879</v>
      </c>
      <c r="H62" s="4">
        <v>2</v>
      </c>
      <c r="I62" s="4">
        <v>2</v>
      </c>
      <c r="J62" s="4">
        <v>4</v>
      </c>
      <c r="K62" s="4" t="s">
        <v>30</v>
      </c>
      <c r="L62" s="4">
        <v>2408</v>
      </c>
      <c r="M62" s="4">
        <v>2408</v>
      </c>
      <c r="N62" s="4" t="s">
        <v>328</v>
      </c>
      <c r="O62" s="4" t="s">
        <v>32</v>
      </c>
      <c r="P62" s="4" t="s">
        <v>33</v>
      </c>
      <c r="Q62" s="4">
        <v>0</v>
      </c>
      <c r="R62" s="7">
        <v>44877</v>
      </c>
      <c r="S62" s="6">
        <v>44882</v>
      </c>
      <c r="T62" s="4" t="s">
        <v>34</v>
      </c>
      <c r="U62" s="4">
        <v>2408</v>
      </c>
      <c r="V62" s="4">
        <v>0</v>
      </c>
      <c r="W62" s="4">
        <v>0</v>
      </c>
      <c r="X62" s="4" t="s">
        <v>329</v>
      </c>
      <c r="Y62" s="4" t="s">
        <v>36</v>
      </c>
    </row>
    <row r="63" s="4" customFormat="1" spans="1:25">
      <c r="A63" s="4" t="s">
        <v>330</v>
      </c>
      <c r="B63" s="4" t="s">
        <v>26</v>
      </c>
      <c r="C63" s="4" t="s">
        <v>27</v>
      </c>
      <c r="D63" s="4" t="s">
        <v>207</v>
      </c>
      <c r="E63" s="4" t="s">
        <v>331</v>
      </c>
      <c r="F63" s="6">
        <v>44877</v>
      </c>
      <c r="G63" s="6">
        <v>44879</v>
      </c>
      <c r="H63" s="4">
        <v>1</v>
      </c>
      <c r="I63" s="4">
        <v>2</v>
      </c>
      <c r="J63" s="4">
        <v>2</v>
      </c>
      <c r="K63" s="4" t="s">
        <v>30</v>
      </c>
      <c r="L63" s="4">
        <v>1366</v>
      </c>
      <c r="M63" s="4">
        <v>1366</v>
      </c>
      <c r="N63" s="4" t="s">
        <v>332</v>
      </c>
      <c r="O63" s="4" t="s">
        <v>32</v>
      </c>
      <c r="P63" s="4" t="s">
        <v>33</v>
      </c>
      <c r="Q63" s="4">
        <v>0</v>
      </c>
      <c r="R63" s="7">
        <v>44877</v>
      </c>
      <c r="S63" s="6">
        <v>44882</v>
      </c>
      <c r="T63" s="4" t="s">
        <v>34</v>
      </c>
      <c r="U63" s="4">
        <v>1366</v>
      </c>
      <c r="V63" s="4">
        <v>0</v>
      </c>
      <c r="W63" s="4">
        <v>0</v>
      </c>
      <c r="X63" s="4" t="s">
        <v>333</v>
      </c>
      <c r="Y63" s="4" t="s">
        <v>334</v>
      </c>
    </row>
    <row r="64" s="4" customFormat="1" spans="1:25">
      <c r="A64" s="4" t="s">
        <v>335</v>
      </c>
      <c r="B64" s="4" t="s">
        <v>26</v>
      </c>
      <c r="C64" s="4" t="s">
        <v>27</v>
      </c>
      <c r="D64" s="4" t="s">
        <v>336</v>
      </c>
      <c r="E64" s="4" t="s">
        <v>337</v>
      </c>
      <c r="F64" s="6">
        <v>44878</v>
      </c>
      <c r="G64" s="6">
        <v>44879</v>
      </c>
      <c r="H64" s="4">
        <v>1</v>
      </c>
      <c r="I64" s="4">
        <v>1</v>
      </c>
      <c r="J64" s="4">
        <v>1</v>
      </c>
      <c r="K64" s="4" t="s">
        <v>30</v>
      </c>
      <c r="L64" s="4">
        <v>289</v>
      </c>
      <c r="M64" s="4">
        <v>289</v>
      </c>
      <c r="N64" s="4" t="s">
        <v>338</v>
      </c>
      <c r="O64" s="4" t="s">
        <v>32</v>
      </c>
      <c r="P64" s="4" t="s">
        <v>33</v>
      </c>
      <c r="Q64" s="4">
        <v>0</v>
      </c>
      <c r="R64" s="7">
        <v>44877</v>
      </c>
      <c r="S64" s="6">
        <v>44882</v>
      </c>
      <c r="T64" s="4" t="s">
        <v>34</v>
      </c>
      <c r="U64" s="4">
        <v>289</v>
      </c>
      <c r="V64" s="4">
        <v>0</v>
      </c>
      <c r="W64" s="4">
        <v>0</v>
      </c>
      <c r="X64" s="4" t="s">
        <v>339</v>
      </c>
      <c r="Y64" s="4" t="s">
        <v>36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341</v>
      </c>
      <c r="E65" s="4" t="s">
        <v>342</v>
      </c>
      <c r="F65" s="6">
        <v>44877</v>
      </c>
      <c r="G65" s="6">
        <v>44879</v>
      </c>
      <c r="H65" s="4">
        <v>1</v>
      </c>
      <c r="I65" s="4">
        <v>2</v>
      </c>
      <c r="J65" s="4">
        <v>2</v>
      </c>
      <c r="K65" s="4" t="s">
        <v>30</v>
      </c>
      <c r="L65" s="4">
        <v>308</v>
      </c>
      <c r="M65" s="4">
        <v>308</v>
      </c>
      <c r="N65" s="4" t="s">
        <v>343</v>
      </c>
      <c r="O65" s="4" t="s">
        <v>32</v>
      </c>
      <c r="P65" s="4" t="s">
        <v>33</v>
      </c>
      <c r="Q65" s="4">
        <v>0</v>
      </c>
      <c r="R65" s="7">
        <v>44877</v>
      </c>
      <c r="S65" s="6">
        <v>44882</v>
      </c>
      <c r="T65" s="4" t="s">
        <v>34</v>
      </c>
      <c r="U65" s="4">
        <v>308</v>
      </c>
      <c r="V65" s="4">
        <v>0</v>
      </c>
      <c r="W65" s="4">
        <v>0</v>
      </c>
      <c r="X65" s="4" t="s">
        <v>344</v>
      </c>
      <c r="Y65" s="4" t="s">
        <v>36</v>
      </c>
    </row>
    <row r="66" s="4" customFormat="1" spans="1:25">
      <c r="A66" s="4" t="s">
        <v>345</v>
      </c>
      <c r="B66" s="4" t="s">
        <v>26</v>
      </c>
      <c r="C66" s="4" t="s">
        <v>27</v>
      </c>
      <c r="D66" s="4" t="s">
        <v>346</v>
      </c>
      <c r="E66" s="4" t="s">
        <v>347</v>
      </c>
      <c r="F66" s="6">
        <v>44878</v>
      </c>
      <c r="G66" s="6">
        <v>44879</v>
      </c>
      <c r="H66" s="4">
        <v>1</v>
      </c>
      <c r="I66" s="4">
        <v>1</v>
      </c>
      <c r="J66" s="4">
        <v>1</v>
      </c>
      <c r="K66" s="4" t="s">
        <v>30</v>
      </c>
      <c r="L66" s="4">
        <v>133</v>
      </c>
      <c r="M66" s="4">
        <v>133</v>
      </c>
      <c r="N66" s="4" t="s">
        <v>348</v>
      </c>
      <c r="O66" s="4" t="s">
        <v>32</v>
      </c>
      <c r="P66" s="4" t="s">
        <v>33</v>
      </c>
      <c r="Q66" s="4">
        <v>0</v>
      </c>
      <c r="R66" s="7">
        <v>44878</v>
      </c>
      <c r="S66" s="6">
        <v>44882</v>
      </c>
      <c r="T66" s="4" t="s">
        <v>34</v>
      </c>
      <c r="U66" s="4">
        <v>133</v>
      </c>
      <c r="V66" s="4">
        <v>0</v>
      </c>
      <c r="W66" s="4">
        <v>0</v>
      </c>
      <c r="X66" s="4" t="s">
        <v>349</v>
      </c>
      <c r="Y66" s="4" t="s">
        <v>350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218</v>
      </c>
      <c r="F67" s="6">
        <v>44878</v>
      </c>
      <c r="G67" s="6">
        <v>44879</v>
      </c>
      <c r="H67" s="4">
        <v>2</v>
      </c>
      <c r="I67" s="4">
        <v>1</v>
      </c>
      <c r="J67" s="4">
        <v>2</v>
      </c>
      <c r="K67" s="4" t="s">
        <v>30</v>
      </c>
      <c r="L67" s="4">
        <v>402</v>
      </c>
      <c r="M67" s="4">
        <v>402</v>
      </c>
      <c r="N67" s="4" t="s">
        <v>353</v>
      </c>
      <c r="O67" s="4" t="s">
        <v>32</v>
      </c>
      <c r="P67" s="4" t="s">
        <v>33</v>
      </c>
      <c r="Q67" s="4">
        <v>0</v>
      </c>
      <c r="R67" s="7">
        <v>44878</v>
      </c>
      <c r="S67" s="6">
        <v>44882</v>
      </c>
      <c r="T67" s="4" t="s">
        <v>34</v>
      </c>
      <c r="U67" s="4">
        <v>402</v>
      </c>
      <c r="V67" s="4">
        <v>0</v>
      </c>
      <c r="W67" s="4">
        <v>0</v>
      </c>
      <c r="X67" s="4" t="s">
        <v>354</v>
      </c>
      <c r="Y67" s="4" t="s">
        <v>36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357</v>
      </c>
      <c r="F68" s="6">
        <v>44878</v>
      </c>
      <c r="G68" s="6">
        <v>44879</v>
      </c>
      <c r="H68" s="4">
        <v>1</v>
      </c>
      <c r="I68" s="4">
        <v>1</v>
      </c>
      <c r="J68" s="4">
        <v>1</v>
      </c>
      <c r="K68" s="4" t="s">
        <v>30</v>
      </c>
      <c r="L68" s="4">
        <v>684</v>
      </c>
      <c r="M68" s="4">
        <v>684</v>
      </c>
      <c r="N68" s="4" t="s">
        <v>358</v>
      </c>
      <c r="O68" s="4" t="s">
        <v>32</v>
      </c>
      <c r="P68" s="4" t="s">
        <v>33</v>
      </c>
      <c r="Q68" s="4">
        <v>0</v>
      </c>
      <c r="R68" s="7">
        <v>44878</v>
      </c>
      <c r="S68" s="6">
        <v>44882</v>
      </c>
      <c r="T68" s="4" t="s">
        <v>34</v>
      </c>
      <c r="U68" s="4">
        <v>684</v>
      </c>
      <c r="V68" s="4">
        <v>0</v>
      </c>
      <c r="W68" s="4">
        <v>0</v>
      </c>
      <c r="X68" s="4" t="s">
        <v>359</v>
      </c>
      <c r="Y68" s="4" t="s">
        <v>360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342</v>
      </c>
      <c r="F69" s="6">
        <v>44878</v>
      </c>
      <c r="G69" s="6">
        <v>44879</v>
      </c>
      <c r="H69" s="4">
        <v>1</v>
      </c>
      <c r="I69" s="4">
        <v>1</v>
      </c>
      <c r="J69" s="4">
        <v>1</v>
      </c>
      <c r="K69" s="4" t="s">
        <v>30</v>
      </c>
      <c r="L69" s="4">
        <v>655</v>
      </c>
      <c r="M69" s="4">
        <v>655</v>
      </c>
      <c r="N69" s="4" t="s">
        <v>363</v>
      </c>
      <c r="O69" s="4" t="s">
        <v>32</v>
      </c>
      <c r="P69" s="4" t="s">
        <v>33</v>
      </c>
      <c r="Q69" s="4">
        <v>0</v>
      </c>
      <c r="R69" s="7">
        <v>44878</v>
      </c>
      <c r="S69" s="6">
        <v>44882</v>
      </c>
      <c r="T69" s="4" t="s">
        <v>34</v>
      </c>
      <c r="U69" s="4">
        <v>655</v>
      </c>
      <c r="V69" s="4">
        <v>0</v>
      </c>
      <c r="W69" s="4">
        <v>0</v>
      </c>
      <c r="X69" s="4" t="s">
        <v>364</v>
      </c>
      <c r="Y69" s="4" t="s">
        <v>365</v>
      </c>
    </row>
    <row r="70" s="4" customFormat="1" spans="1:25">
      <c r="A70" s="4" t="s">
        <v>366</v>
      </c>
      <c r="B70" s="4" t="s">
        <v>26</v>
      </c>
      <c r="C70" s="4" t="s">
        <v>27</v>
      </c>
      <c r="D70" s="4" t="s">
        <v>367</v>
      </c>
      <c r="E70" s="4" t="s">
        <v>235</v>
      </c>
      <c r="F70" s="6">
        <v>44878</v>
      </c>
      <c r="G70" s="6">
        <v>44879</v>
      </c>
      <c r="H70" s="4">
        <v>1</v>
      </c>
      <c r="I70" s="4">
        <v>1</v>
      </c>
      <c r="J70" s="4">
        <v>1</v>
      </c>
      <c r="K70" s="4" t="s">
        <v>30</v>
      </c>
      <c r="L70" s="4">
        <v>1182</v>
      </c>
      <c r="M70" s="4">
        <v>1182</v>
      </c>
      <c r="N70" s="4" t="s">
        <v>368</v>
      </c>
      <c r="O70" s="4" t="s">
        <v>32</v>
      </c>
      <c r="P70" s="4" t="s">
        <v>33</v>
      </c>
      <c r="Q70" s="4">
        <v>0</v>
      </c>
      <c r="R70" s="7">
        <v>44878</v>
      </c>
      <c r="S70" s="6">
        <v>44882</v>
      </c>
      <c r="T70" s="4" t="s">
        <v>34</v>
      </c>
      <c r="U70" s="4">
        <v>1182</v>
      </c>
      <c r="V70" s="4">
        <v>0</v>
      </c>
      <c r="W70" s="4">
        <v>0</v>
      </c>
      <c r="X70" s="4" t="s">
        <v>369</v>
      </c>
      <c r="Y70" s="4" t="s">
        <v>370</v>
      </c>
    </row>
    <row r="71" s="4" customFormat="1" spans="1:25">
      <c r="A71" s="4" t="s">
        <v>371</v>
      </c>
      <c r="B71" s="4" t="s">
        <v>26</v>
      </c>
      <c r="C71" s="4" t="s">
        <v>27</v>
      </c>
      <c r="D71" s="4" t="s">
        <v>372</v>
      </c>
      <c r="E71" s="4" t="s">
        <v>373</v>
      </c>
      <c r="F71" s="6">
        <v>44878</v>
      </c>
      <c r="G71" s="6">
        <v>44879</v>
      </c>
      <c r="H71" s="4">
        <v>1</v>
      </c>
      <c r="I71" s="4">
        <v>1</v>
      </c>
      <c r="J71" s="4">
        <v>1</v>
      </c>
      <c r="K71" s="4" t="s">
        <v>30</v>
      </c>
      <c r="L71" s="4">
        <v>188</v>
      </c>
      <c r="M71" s="4">
        <v>188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44878</v>
      </c>
      <c r="S71" s="6">
        <v>44882</v>
      </c>
      <c r="T71" s="4" t="s">
        <v>34</v>
      </c>
      <c r="U71" s="4">
        <v>188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44878</v>
      </c>
      <c r="G72" s="6">
        <v>44879</v>
      </c>
      <c r="H72" s="4">
        <v>1</v>
      </c>
      <c r="I72" s="4">
        <v>1</v>
      </c>
      <c r="J72" s="4">
        <v>1</v>
      </c>
      <c r="K72" s="4" t="s">
        <v>30</v>
      </c>
      <c r="L72" s="4">
        <v>698</v>
      </c>
      <c r="M72" s="4">
        <v>698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44878</v>
      </c>
      <c r="S72" s="6">
        <v>44882</v>
      </c>
      <c r="T72" s="4" t="s">
        <v>34</v>
      </c>
      <c r="U72" s="4">
        <v>698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384</v>
      </c>
      <c r="E73" s="4" t="s">
        <v>218</v>
      </c>
      <c r="F73" s="6">
        <v>44878</v>
      </c>
      <c r="G73" s="6">
        <v>44879</v>
      </c>
      <c r="H73" s="4">
        <v>1</v>
      </c>
      <c r="I73" s="4">
        <v>1</v>
      </c>
      <c r="J73" s="4">
        <v>1</v>
      </c>
      <c r="K73" s="4" t="s">
        <v>30</v>
      </c>
      <c r="L73" s="4">
        <v>263</v>
      </c>
      <c r="M73" s="4">
        <v>263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44878</v>
      </c>
      <c r="S73" s="6">
        <v>44882</v>
      </c>
      <c r="T73" s="4" t="s">
        <v>34</v>
      </c>
      <c r="U73" s="4">
        <v>263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389</v>
      </c>
      <c r="E74" s="4" t="s">
        <v>54</v>
      </c>
      <c r="F74" s="6">
        <v>44878</v>
      </c>
      <c r="G74" s="6">
        <v>44879</v>
      </c>
      <c r="H74" s="4">
        <v>1</v>
      </c>
      <c r="I74" s="4">
        <v>1</v>
      </c>
      <c r="J74" s="4">
        <v>1</v>
      </c>
      <c r="K74" s="4" t="s">
        <v>30</v>
      </c>
      <c r="L74" s="4">
        <v>312</v>
      </c>
      <c r="M74" s="4">
        <v>312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44878</v>
      </c>
      <c r="S74" s="6">
        <v>44882</v>
      </c>
      <c r="T74" s="4" t="s">
        <v>34</v>
      </c>
      <c r="U74" s="4">
        <v>312</v>
      </c>
      <c r="V74" s="4">
        <v>0</v>
      </c>
      <c r="W74" s="4">
        <v>0</v>
      </c>
      <c r="X74" s="4" t="s">
        <v>391</v>
      </c>
      <c r="Y74" s="4" t="s">
        <v>36</v>
      </c>
    </row>
    <row r="75" s="4" customFormat="1" spans="1:25">
      <c r="A75" s="4" t="s">
        <v>392</v>
      </c>
      <c r="B75" s="4" t="s">
        <v>26</v>
      </c>
      <c r="C75" s="4" t="s">
        <v>27</v>
      </c>
      <c r="D75" s="4" t="s">
        <v>393</v>
      </c>
      <c r="E75" s="4" t="s">
        <v>394</v>
      </c>
      <c r="F75" s="6">
        <v>44878</v>
      </c>
      <c r="G75" s="6">
        <v>44879</v>
      </c>
      <c r="H75" s="4">
        <v>1</v>
      </c>
      <c r="I75" s="4">
        <v>1</v>
      </c>
      <c r="J75" s="4">
        <v>1</v>
      </c>
      <c r="K75" s="4" t="s">
        <v>30</v>
      </c>
      <c r="L75" s="4">
        <v>1023</v>
      </c>
      <c r="M75" s="4">
        <v>1023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44878</v>
      </c>
      <c r="S75" s="6">
        <v>44882</v>
      </c>
      <c r="T75" s="4" t="s">
        <v>34</v>
      </c>
      <c r="U75" s="4">
        <v>1023</v>
      </c>
      <c r="V75" s="4">
        <v>0</v>
      </c>
      <c r="W75" s="4">
        <v>0</v>
      </c>
      <c r="X75" s="4" t="s">
        <v>396</v>
      </c>
      <c r="Y75" s="4" t="s">
        <v>397</v>
      </c>
    </row>
    <row r="76" s="4" customFormat="1" spans="1:25">
      <c r="A76" s="4" t="s">
        <v>25</v>
      </c>
      <c r="B76" s="4" t="s">
        <v>26</v>
      </c>
      <c r="C76" s="4" t="s">
        <v>198</v>
      </c>
      <c r="D76" s="4" t="s">
        <v>28</v>
      </c>
      <c r="E76" s="4" t="s">
        <v>29</v>
      </c>
      <c r="F76" s="6">
        <v>44872</v>
      </c>
      <c r="G76" s="6">
        <v>44879</v>
      </c>
      <c r="H76" s="4">
        <v>1</v>
      </c>
      <c r="I76" s="4">
        <v>7</v>
      </c>
      <c r="J76" s="4">
        <v>7</v>
      </c>
      <c r="K76" s="4" t="s">
        <v>30</v>
      </c>
      <c r="L76" s="4">
        <v>-722</v>
      </c>
      <c r="M76" s="4">
        <v>-722</v>
      </c>
      <c r="N76" s="4" t="s">
        <v>31</v>
      </c>
      <c r="O76" s="4" t="s">
        <v>32</v>
      </c>
      <c r="P76" s="4" t="s">
        <v>33</v>
      </c>
      <c r="Q76" s="4">
        <v>0</v>
      </c>
      <c r="R76" s="7">
        <v>44811</v>
      </c>
      <c r="S76" s="6">
        <v>44882</v>
      </c>
      <c r="T76" s="4" t="s">
        <v>34</v>
      </c>
      <c r="U76" s="4">
        <v>-722</v>
      </c>
      <c r="V76" s="4">
        <v>0</v>
      </c>
      <c r="W76" s="4">
        <v>0</v>
      </c>
      <c r="X76" s="4" t="s">
        <v>35</v>
      </c>
      <c r="Y76" s="4" t="s">
        <v>36</v>
      </c>
    </row>
    <row r="77" s="4" customFormat="1" spans="1:25">
      <c r="A77" s="4" t="s">
        <v>398</v>
      </c>
      <c r="B77" s="4" t="s">
        <v>26</v>
      </c>
      <c r="C77" s="4" t="s">
        <v>27</v>
      </c>
      <c r="D77" s="4" t="s">
        <v>399</v>
      </c>
      <c r="E77" s="4" t="s">
        <v>342</v>
      </c>
      <c r="F77" s="6">
        <v>44878</v>
      </c>
      <c r="G77" s="6">
        <v>44879</v>
      </c>
      <c r="H77" s="4">
        <v>1</v>
      </c>
      <c r="I77" s="4">
        <v>1</v>
      </c>
      <c r="J77" s="4">
        <v>1</v>
      </c>
      <c r="K77" s="4" t="s">
        <v>30</v>
      </c>
      <c r="L77" s="4">
        <v>1048</v>
      </c>
      <c r="M77" s="4">
        <v>1048</v>
      </c>
      <c r="N77" s="4" t="s">
        <v>400</v>
      </c>
      <c r="O77" s="4" t="s">
        <v>32</v>
      </c>
      <c r="P77" s="4" t="s">
        <v>33</v>
      </c>
      <c r="Q77" s="4">
        <v>0</v>
      </c>
      <c r="R77" s="7">
        <v>44878</v>
      </c>
      <c r="S77" s="6">
        <v>44882</v>
      </c>
      <c r="T77" s="4" t="s">
        <v>34</v>
      </c>
      <c r="U77" s="4">
        <v>1048</v>
      </c>
      <c r="V77" s="4">
        <v>0</v>
      </c>
      <c r="W77" s="4">
        <v>0</v>
      </c>
      <c r="X77" s="4" t="s">
        <v>401</v>
      </c>
      <c r="Y77" s="4" t="s">
        <v>402</v>
      </c>
    </row>
    <row r="78" s="4" customFormat="1" spans="1:25">
      <c r="A78" s="4" t="s">
        <v>403</v>
      </c>
      <c r="B78" s="4" t="s">
        <v>26</v>
      </c>
      <c r="C78" s="4" t="s">
        <v>27</v>
      </c>
      <c r="D78" s="4" t="s">
        <v>404</v>
      </c>
      <c r="E78" s="4" t="s">
        <v>405</v>
      </c>
      <c r="F78" s="6">
        <v>44878</v>
      </c>
      <c r="G78" s="6">
        <v>44879</v>
      </c>
      <c r="H78" s="4">
        <v>1</v>
      </c>
      <c r="I78" s="4">
        <v>1</v>
      </c>
      <c r="J78" s="4">
        <v>1</v>
      </c>
      <c r="K78" s="4" t="s">
        <v>30</v>
      </c>
      <c r="L78" s="4">
        <v>263</v>
      </c>
      <c r="M78" s="4">
        <v>263</v>
      </c>
      <c r="N78" s="4" t="s">
        <v>406</v>
      </c>
      <c r="O78" s="4" t="s">
        <v>32</v>
      </c>
      <c r="P78" s="4" t="s">
        <v>33</v>
      </c>
      <c r="Q78" s="4">
        <v>0</v>
      </c>
      <c r="R78" s="7">
        <v>44878</v>
      </c>
      <c r="S78" s="6">
        <v>44882</v>
      </c>
      <c r="T78" s="4" t="s">
        <v>34</v>
      </c>
      <c r="U78" s="4">
        <v>263</v>
      </c>
      <c r="V78" s="4">
        <v>0</v>
      </c>
      <c r="W78" s="4">
        <v>0</v>
      </c>
      <c r="X78" s="4" t="s">
        <v>407</v>
      </c>
      <c r="Y78" s="4" t="s">
        <v>36</v>
      </c>
    </row>
    <row r="79" s="4" customFormat="1" spans="1:25">
      <c r="A79" s="4" t="s">
        <v>408</v>
      </c>
      <c r="B79" s="4" t="s">
        <v>26</v>
      </c>
      <c r="C79" s="4" t="s">
        <v>27</v>
      </c>
      <c r="D79" s="4" t="s">
        <v>409</v>
      </c>
      <c r="E79" s="4" t="s">
        <v>410</v>
      </c>
      <c r="F79" s="6">
        <v>44878</v>
      </c>
      <c r="G79" s="6">
        <v>44879</v>
      </c>
      <c r="H79" s="4">
        <v>1</v>
      </c>
      <c r="I79" s="4">
        <v>1</v>
      </c>
      <c r="J79" s="4">
        <v>1</v>
      </c>
      <c r="K79" s="4" t="s">
        <v>30</v>
      </c>
      <c r="L79" s="4">
        <v>224</v>
      </c>
      <c r="M79" s="4">
        <v>224</v>
      </c>
      <c r="N79" s="4" t="s">
        <v>411</v>
      </c>
      <c r="O79" s="4" t="s">
        <v>32</v>
      </c>
      <c r="P79" s="4" t="s">
        <v>33</v>
      </c>
      <c r="Q79" s="4">
        <v>0</v>
      </c>
      <c r="R79" s="7">
        <v>44878</v>
      </c>
      <c r="S79" s="6">
        <v>44882</v>
      </c>
      <c r="T79" s="4" t="s">
        <v>34</v>
      </c>
      <c r="U79" s="4">
        <v>224</v>
      </c>
      <c r="V79" s="4">
        <v>0</v>
      </c>
      <c r="W79" s="4">
        <v>0</v>
      </c>
      <c r="X79" s="4" t="s">
        <v>412</v>
      </c>
      <c r="Y79" s="4" t="s">
        <v>413</v>
      </c>
    </row>
    <row r="80" s="4" customFormat="1" spans="1:25">
      <c r="A80" s="4" t="s">
        <v>414</v>
      </c>
      <c r="B80" s="4" t="s">
        <v>26</v>
      </c>
      <c r="C80" s="4" t="s">
        <v>27</v>
      </c>
      <c r="D80" s="4" t="s">
        <v>415</v>
      </c>
      <c r="E80" s="4" t="s">
        <v>416</v>
      </c>
      <c r="F80" s="6">
        <v>44878</v>
      </c>
      <c r="G80" s="6">
        <v>44879</v>
      </c>
      <c r="H80" s="4">
        <v>1</v>
      </c>
      <c r="I80" s="4">
        <v>1</v>
      </c>
      <c r="J80" s="4">
        <v>1</v>
      </c>
      <c r="K80" s="4" t="s">
        <v>30</v>
      </c>
      <c r="L80" s="4">
        <v>544</v>
      </c>
      <c r="M80" s="4">
        <v>544</v>
      </c>
      <c r="N80" s="4" t="s">
        <v>417</v>
      </c>
      <c r="O80" s="4" t="s">
        <v>32</v>
      </c>
      <c r="P80" s="4" t="s">
        <v>33</v>
      </c>
      <c r="Q80" s="4">
        <v>0</v>
      </c>
      <c r="R80" s="7">
        <v>44878</v>
      </c>
      <c r="S80" s="6">
        <v>44882</v>
      </c>
      <c r="T80" s="4" t="s">
        <v>34</v>
      </c>
      <c r="U80" s="4">
        <v>544</v>
      </c>
      <c r="V80" s="4">
        <v>0</v>
      </c>
      <c r="W80" s="4">
        <v>0</v>
      </c>
      <c r="X80" s="4" t="s">
        <v>418</v>
      </c>
      <c r="Y80" s="4" t="s">
        <v>36</v>
      </c>
    </row>
    <row r="81" s="4" customFormat="1" spans="1:25">
      <c r="A81" s="4" t="s">
        <v>419</v>
      </c>
      <c r="B81" s="4" t="s">
        <v>26</v>
      </c>
      <c r="C81" s="4" t="s">
        <v>27</v>
      </c>
      <c r="D81" s="4" t="s">
        <v>420</v>
      </c>
      <c r="E81" s="4" t="s">
        <v>421</v>
      </c>
      <c r="F81" s="6">
        <v>44878</v>
      </c>
      <c r="G81" s="6">
        <v>44879</v>
      </c>
      <c r="H81" s="4">
        <v>1</v>
      </c>
      <c r="I81" s="4">
        <v>1</v>
      </c>
      <c r="J81" s="4">
        <v>1</v>
      </c>
      <c r="K81" s="4" t="s">
        <v>30</v>
      </c>
      <c r="L81" s="4">
        <v>323</v>
      </c>
      <c r="M81" s="4">
        <v>323</v>
      </c>
      <c r="N81" s="4" t="s">
        <v>422</v>
      </c>
      <c r="O81" s="4" t="s">
        <v>32</v>
      </c>
      <c r="P81" s="4" t="s">
        <v>33</v>
      </c>
      <c r="Q81" s="4">
        <v>0</v>
      </c>
      <c r="R81" s="7">
        <v>44878</v>
      </c>
      <c r="S81" s="6">
        <v>44882</v>
      </c>
      <c r="T81" s="4" t="s">
        <v>34</v>
      </c>
      <c r="U81" s="4">
        <v>323</v>
      </c>
      <c r="V81" s="4">
        <v>0</v>
      </c>
      <c r="W81" s="4">
        <v>0</v>
      </c>
      <c r="X81" s="4" t="s">
        <v>423</v>
      </c>
      <c r="Y81" s="4" t="s">
        <v>424</v>
      </c>
    </row>
    <row r="82" s="4" customFormat="1" spans="1:25">
      <c r="A82" s="4" t="s">
        <v>425</v>
      </c>
      <c r="B82" s="4" t="s">
        <v>26</v>
      </c>
      <c r="C82" s="4" t="s">
        <v>27</v>
      </c>
      <c r="D82" s="4" t="s">
        <v>426</v>
      </c>
      <c r="E82" s="4" t="s">
        <v>427</v>
      </c>
      <c r="F82" s="6">
        <v>44878</v>
      </c>
      <c r="G82" s="6">
        <v>44879</v>
      </c>
      <c r="H82" s="4">
        <v>1</v>
      </c>
      <c r="I82" s="4">
        <v>1</v>
      </c>
      <c r="J82" s="4">
        <v>1</v>
      </c>
      <c r="K82" s="4" t="s">
        <v>30</v>
      </c>
      <c r="L82" s="4">
        <v>159</v>
      </c>
      <c r="M82" s="4">
        <v>159</v>
      </c>
      <c r="N82" s="4" t="s">
        <v>428</v>
      </c>
      <c r="O82" s="4" t="s">
        <v>32</v>
      </c>
      <c r="P82" s="4" t="s">
        <v>33</v>
      </c>
      <c r="Q82" s="4">
        <v>0</v>
      </c>
      <c r="R82" s="7">
        <v>44878</v>
      </c>
      <c r="S82" s="6">
        <v>44882</v>
      </c>
      <c r="T82" s="4" t="s">
        <v>34</v>
      </c>
      <c r="U82" s="4">
        <v>159</v>
      </c>
      <c r="V82" s="4">
        <v>0</v>
      </c>
      <c r="W82" s="4">
        <v>0</v>
      </c>
      <c r="X82" s="4" t="s">
        <v>429</v>
      </c>
      <c r="Y82" s="4" t="s">
        <v>430</v>
      </c>
    </row>
    <row r="83" s="4" customFormat="1" spans="1:25">
      <c r="A83" s="4" t="s">
        <v>431</v>
      </c>
      <c r="B83" s="4" t="s">
        <v>26</v>
      </c>
      <c r="C83" s="4" t="s">
        <v>27</v>
      </c>
      <c r="D83" s="4" t="s">
        <v>432</v>
      </c>
      <c r="E83" s="4" t="s">
        <v>342</v>
      </c>
      <c r="F83" s="6">
        <v>44878</v>
      </c>
      <c r="G83" s="6">
        <v>44879</v>
      </c>
      <c r="H83" s="4">
        <v>1</v>
      </c>
      <c r="I83" s="4">
        <v>1</v>
      </c>
      <c r="J83" s="4">
        <v>1</v>
      </c>
      <c r="K83" s="4" t="s">
        <v>30</v>
      </c>
      <c r="L83" s="4">
        <v>261</v>
      </c>
      <c r="M83" s="4">
        <v>261</v>
      </c>
      <c r="N83" s="4" t="s">
        <v>433</v>
      </c>
      <c r="O83" s="4" t="s">
        <v>32</v>
      </c>
      <c r="P83" s="4" t="s">
        <v>33</v>
      </c>
      <c r="Q83" s="4">
        <v>0</v>
      </c>
      <c r="R83" s="7">
        <v>44878</v>
      </c>
      <c r="S83" s="6">
        <v>44882</v>
      </c>
      <c r="T83" s="4" t="s">
        <v>34</v>
      </c>
      <c r="U83" s="4">
        <v>261</v>
      </c>
      <c r="V83" s="4">
        <v>0</v>
      </c>
      <c r="W83" s="4">
        <v>0</v>
      </c>
      <c r="X83" s="4" t="s">
        <v>434</v>
      </c>
      <c r="Y83" s="4" t="s">
        <v>36</v>
      </c>
    </row>
    <row r="84" s="4" customFormat="1" spans="1:25">
      <c r="A84" s="4" t="s">
        <v>435</v>
      </c>
      <c r="B84" s="4" t="s">
        <v>26</v>
      </c>
      <c r="C84" s="4" t="s">
        <v>27</v>
      </c>
      <c r="D84" s="4" t="s">
        <v>436</v>
      </c>
      <c r="E84" s="4" t="s">
        <v>437</v>
      </c>
      <c r="F84" s="6">
        <v>44878</v>
      </c>
      <c r="G84" s="6">
        <v>44879</v>
      </c>
      <c r="H84" s="4">
        <v>1</v>
      </c>
      <c r="I84" s="4">
        <v>1</v>
      </c>
      <c r="J84" s="4">
        <v>1</v>
      </c>
      <c r="K84" s="4" t="s">
        <v>30</v>
      </c>
      <c r="L84" s="4">
        <v>482</v>
      </c>
      <c r="M84" s="4">
        <v>482</v>
      </c>
      <c r="N84" s="4" t="s">
        <v>438</v>
      </c>
      <c r="O84" s="4" t="s">
        <v>32</v>
      </c>
      <c r="P84" s="4" t="s">
        <v>33</v>
      </c>
      <c r="Q84" s="4">
        <v>0</v>
      </c>
      <c r="R84" s="7">
        <v>44878</v>
      </c>
      <c r="S84" s="6">
        <v>44882</v>
      </c>
      <c r="T84" s="4" t="s">
        <v>34</v>
      </c>
      <c r="U84" s="4">
        <v>482</v>
      </c>
      <c r="V84" s="4">
        <v>0</v>
      </c>
      <c r="W84" s="4">
        <v>0</v>
      </c>
      <c r="X84" s="4" t="s">
        <v>439</v>
      </c>
      <c r="Y84" s="4" t="s">
        <v>36</v>
      </c>
    </row>
    <row r="85" s="4" customFormat="1" spans="1:25">
      <c r="A85" s="4" t="s">
        <v>440</v>
      </c>
      <c r="B85" s="4" t="s">
        <v>26</v>
      </c>
      <c r="C85" s="4" t="s">
        <v>441</v>
      </c>
      <c r="D85" s="4" t="s">
        <v>442</v>
      </c>
      <c r="E85" s="4" t="s">
        <v>443</v>
      </c>
      <c r="F85" s="6">
        <v>44871</v>
      </c>
      <c r="G85" s="6">
        <v>44874</v>
      </c>
      <c r="H85" s="4">
        <v>1</v>
      </c>
      <c r="I85" s="4">
        <v>3</v>
      </c>
      <c r="J85" s="4">
        <v>3</v>
      </c>
      <c r="K85" s="4" t="s">
        <v>30</v>
      </c>
      <c r="L85" s="4">
        <v>34.11</v>
      </c>
      <c r="M85" s="4">
        <v>34.11</v>
      </c>
      <c r="N85" s="4" t="s">
        <v>444</v>
      </c>
      <c r="O85" s="4" t="s">
        <v>32</v>
      </c>
      <c r="P85" s="4" t="s">
        <v>33</v>
      </c>
      <c r="Q85" s="4">
        <v>0</v>
      </c>
      <c r="R85" s="7">
        <v>44851</v>
      </c>
      <c r="S85" s="6">
        <v>44882</v>
      </c>
      <c r="T85" s="4" t="s">
        <v>34</v>
      </c>
      <c r="U85" s="4">
        <v>34.11</v>
      </c>
      <c r="V85" s="4">
        <v>0</v>
      </c>
      <c r="W85" s="4">
        <v>0</v>
      </c>
      <c r="X85" s="4" t="s">
        <v>36</v>
      </c>
      <c r="Y85" s="4" t="s">
        <v>445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9"/>
  <sheetViews>
    <sheetView tabSelected="1" workbookViewId="0">
      <selection activeCell="A87" sqref="A87:C89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446</v>
      </c>
    </row>
    <row r="2" s="4" customFormat="1" hidden="1" spans="1:9">
      <c r="A2" s="5">
        <v>18934893780</v>
      </c>
      <c r="B2" s="6">
        <v>44872</v>
      </c>
      <c r="C2" s="6">
        <v>44879</v>
      </c>
      <c r="D2" s="4">
        <v>1805</v>
      </c>
      <c r="E2" s="4" t="str">
        <f>VLOOKUP(A2,HOP!A:L,12,0)</f>
        <v>1805.00</v>
      </c>
      <c r="F2" s="4" t="str">
        <f>VLOOKUP(A2,HOP!A:C,3,0)</f>
        <v>2682314</v>
      </c>
      <c r="G2" s="4">
        <f>D2-E2</f>
        <v>0</v>
      </c>
      <c r="H2" s="4" t="str">
        <f>$H$1&amp;F2</f>
        <v>，2682314</v>
      </c>
      <c r="I2" s="4" t="str">
        <f>VLOOKUP(A2,HOP!A:U,21,0)</f>
        <v>直连</v>
      </c>
    </row>
    <row r="3" s="4" customFormat="1" hidden="1" spans="1:9">
      <c r="A3" s="5">
        <v>21260627984</v>
      </c>
      <c r="B3" s="6">
        <v>44873</v>
      </c>
      <c r="C3" s="6">
        <v>44879</v>
      </c>
      <c r="D3" s="4">
        <v>6672</v>
      </c>
      <c r="E3" s="4" t="str">
        <f>VLOOKUP(A3,HOP!A:L,12,0)</f>
        <v>6672.00</v>
      </c>
      <c r="F3" s="4" t="str">
        <f>VLOOKUP(A3,HOP!A:C,3,0)</f>
        <v>2719994</v>
      </c>
      <c r="G3" s="4">
        <f t="shared" ref="G3:G34" si="0">D3-E3</f>
        <v>0</v>
      </c>
      <c r="H3" s="4" t="str">
        <f t="shared" ref="H3:H34" si="1">$H$1&amp;F3</f>
        <v>，2719994</v>
      </c>
      <c r="I3" s="4" t="str">
        <f>VLOOKUP(A3,HOP!A:U,21,0)</f>
        <v>直采</v>
      </c>
    </row>
    <row r="4" s="4" customFormat="1" hidden="1" spans="1:9">
      <c r="A4" s="5">
        <v>21371041774</v>
      </c>
      <c r="B4" s="6">
        <v>44874</v>
      </c>
      <c r="C4" s="6">
        <v>44879</v>
      </c>
      <c r="D4" s="4">
        <v>975</v>
      </c>
      <c r="E4" s="4" t="str">
        <f>VLOOKUP(A4,HOP!A:L,12,0)</f>
        <v>975.00</v>
      </c>
      <c r="F4" s="4" t="str">
        <f>VLOOKUP(A4,HOP!A:C,3,0)</f>
        <v>2731820</v>
      </c>
      <c r="G4" s="4">
        <f t="shared" si="0"/>
        <v>0</v>
      </c>
      <c r="H4" s="4" t="str">
        <f t="shared" si="1"/>
        <v>，2731820</v>
      </c>
      <c r="I4" s="4" t="str">
        <f>VLOOKUP(A4,HOP!A:U,21,0)</f>
        <v>直连</v>
      </c>
    </row>
    <row r="5" s="4" customFormat="1" hidden="1" spans="1:9">
      <c r="A5" s="5">
        <v>21472682951</v>
      </c>
      <c r="B5" s="6">
        <v>44877</v>
      </c>
      <c r="C5" s="6">
        <v>44879</v>
      </c>
      <c r="D5" s="4">
        <v>1364</v>
      </c>
      <c r="E5" s="4" t="str">
        <f>VLOOKUP(A5,HOP!A:L,12,0)</f>
        <v>1364.00</v>
      </c>
      <c r="F5" s="4" t="str">
        <f>VLOOKUP(A5,HOP!A:C,3,0)</f>
        <v>2744346</v>
      </c>
      <c r="G5" s="4">
        <f t="shared" si="0"/>
        <v>0</v>
      </c>
      <c r="H5" s="4" t="str">
        <f t="shared" si="1"/>
        <v>，2744346</v>
      </c>
      <c r="I5" s="4" t="str">
        <f>VLOOKUP(A5,HOP!A:U,21,0)</f>
        <v>直连</v>
      </c>
    </row>
    <row r="6" s="4" customFormat="1" hidden="1" spans="1:9">
      <c r="A6" s="5">
        <v>21507124002</v>
      </c>
      <c r="B6" s="6">
        <v>44877</v>
      </c>
      <c r="C6" s="6">
        <v>44879</v>
      </c>
      <c r="D6" s="4">
        <v>398</v>
      </c>
      <c r="E6" s="4" t="str">
        <f>VLOOKUP(A6,HOP!A:L,12,0)</f>
        <v>398.00</v>
      </c>
      <c r="F6" s="4" t="str">
        <f>VLOOKUP(A6,HOP!A:C,3,0)</f>
        <v>2752985</v>
      </c>
      <c r="G6" s="4">
        <f t="shared" si="0"/>
        <v>0</v>
      </c>
      <c r="H6" s="4" t="str">
        <f t="shared" si="1"/>
        <v>，2752985</v>
      </c>
      <c r="I6" s="4" t="str">
        <f>VLOOKUP(A6,HOP!A:U,21,0)</f>
        <v>直连</v>
      </c>
    </row>
    <row r="7" s="4" customFormat="1" hidden="1" spans="1:9">
      <c r="A7" s="5">
        <v>21508384146</v>
      </c>
      <c r="B7" s="6">
        <v>44877</v>
      </c>
      <c r="C7" s="6">
        <v>44879</v>
      </c>
      <c r="D7" s="4">
        <v>3769</v>
      </c>
      <c r="E7" s="4" t="str">
        <f>VLOOKUP(A7,HOP!A:L,12,0)</f>
        <v>3769.00</v>
      </c>
      <c r="F7" s="4" t="str">
        <f>VLOOKUP(A7,HOP!A:C,3,0)</f>
        <v>2753334</v>
      </c>
      <c r="G7" s="4">
        <f t="shared" si="0"/>
        <v>0</v>
      </c>
      <c r="H7" s="4" t="str">
        <f t="shared" si="1"/>
        <v>，2753334</v>
      </c>
      <c r="I7" s="4" t="str">
        <f>VLOOKUP(A7,HOP!A:U,21,0)</f>
        <v>直连</v>
      </c>
    </row>
    <row r="8" s="4" customFormat="1" hidden="1" spans="1:9">
      <c r="A8" s="5">
        <v>21509454627</v>
      </c>
      <c r="B8" s="6">
        <v>44878</v>
      </c>
      <c r="C8" s="6">
        <v>44879</v>
      </c>
      <c r="D8" s="4">
        <v>656</v>
      </c>
      <c r="E8" s="4" t="str">
        <f>VLOOKUP(A8,HOP!A:L,12,0)</f>
        <v>656.00</v>
      </c>
      <c r="F8" s="4" t="str">
        <f>VLOOKUP(A8,HOP!A:C,3,0)</f>
        <v>2753699</v>
      </c>
      <c r="G8" s="4">
        <f t="shared" si="0"/>
        <v>0</v>
      </c>
      <c r="H8" s="4" t="str">
        <f t="shared" si="1"/>
        <v>，2753699</v>
      </c>
      <c r="I8" s="4" t="str">
        <f>VLOOKUP(A8,HOP!A:U,21,0)</f>
        <v>直连</v>
      </c>
    </row>
    <row r="9" s="4" customFormat="1" hidden="1" spans="1:9">
      <c r="A9" s="5">
        <v>21559456633</v>
      </c>
      <c r="B9" s="6">
        <v>44876</v>
      </c>
      <c r="C9" s="6">
        <v>44879</v>
      </c>
      <c r="D9" s="4">
        <v>2982</v>
      </c>
      <c r="E9" s="4" t="str">
        <f>VLOOKUP(A9,HOP!A:L,12,0)</f>
        <v>2982.00</v>
      </c>
      <c r="F9" s="4" t="str">
        <f>VLOOKUP(A9,HOP!A:C,3,0)</f>
        <v>2756018</v>
      </c>
      <c r="G9" s="4">
        <f t="shared" si="0"/>
        <v>0</v>
      </c>
      <c r="H9" s="4" t="str">
        <f t="shared" si="1"/>
        <v>，2756018</v>
      </c>
      <c r="I9" s="4" t="str">
        <f>VLOOKUP(A9,HOP!A:U,21,0)</f>
        <v>直连</v>
      </c>
    </row>
    <row r="10" s="4" customFormat="1" hidden="1" spans="1:9">
      <c r="A10" s="5">
        <v>21588018357</v>
      </c>
      <c r="B10" s="6">
        <v>44877</v>
      </c>
      <c r="C10" s="6">
        <v>44879</v>
      </c>
      <c r="D10" s="4">
        <v>2388</v>
      </c>
      <c r="E10" s="4" t="str">
        <f>VLOOKUP(A10,HOP!A:L,12,0)</f>
        <v>2388.00</v>
      </c>
      <c r="F10" s="4" t="str">
        <f>VLOOKUP(A10,HOP!A:C,3,0)</f>
        <v>2760886</v>
      </c>
      <c r="G10" s="4">
        <f t="shared" si="0"/>
        <v>0</v>
      </c>
      <c r="H10" s="4" t="str">
        <f t="shared" si="1"/>
        <v>，2760886</v>
      </c>
      <c r="I10" s="4" t="str">
        <f>VLOOKUP(A10,HOP!A:U,21,0)</f>
        <v>直采</v>
      </c>
    </row>
    <row r="11" s="4" customFormat="1" hidden="1" spans="1:9">
      <c r="A11" s="5">
        <v>21588844175</v>
      </c>
      <c r="B11" s="6">
        <v>44876</v>
      </c>
      <c r="C11" s="6">
        <v>44879</v>
      </c>
      <c r="D11" s="4">
        <v>5802</v>
      </c>
      <c r="E11" s="4" t="str">
        <f>VLOOKUP(A11,HOP!A:L,12,0)</f>
        <v>5802.00</v>
      </c>
      <c r="F11" s="4" t="str">
        <f>VLOOKUP(A11,HOP!A:C,3,0)</f>
        <v>2761050</v>
      </c>
      <c r="G11" s="4">
        <f t="shared" si="0"/>
        <v>0</v>
      </c>
      <c r="H11" s="4" t="str">
        <f t="shared" si="1"/>
        <v>，2761050</v>
      </c>
      <c r="I11" s="4" t="str">
        <f>VLOOKUP(A11,HOP!A:U,21,0)</f>
        <v>直连</v>
      </c>
    </row>
    <row r="12" s="4" customFormat="1" hidden="1" spans="1:9">
      <c r="A12" s="5">
        <v>21589541485</v>
      </c>
      <c r="B12" s="6">
        <v>44874</v>
      </c>
      <c r="C12" s="6">
        <v>44879</v>
      </c>
      <c r="D12" s="4">
        <v>23980</v>
      </c>
      <c r="E12" s="4" t="str">
        <f>VLOOKUP(A12,HOP!A:L,12,0)</f>
        <v>23980.00</v>
      </c>
      <c r="F12" s="4" t="str">
        <f>VLOOKUP(A12,HOP!A:C,3,0)</f>
        <v>2761253</v>
      </c>
      <c r="G12" s="4">
        <f t="shared" si="0"/>
        <v>0</v>
      </c>
      <c r="H12" s="4" t="str">
        <f t="shared" si="1"/>
        <v>，2761253</v>
      </c>
      <c r="I12" s="4" t="str">
        <f>VLOOKUP(A12,HOP!A:U,21,0)</f>
        <v>直连</v>
      </c>
    </row>
    <row r="13" s="4" customFormat="1" hidden="1" spans="1:9">
      <c r="A13" s="5">
        <v>21590305033</v>
      </c>
      <c r="B13" s="6">
        <v>44878</v>
      </c>
      <c r="C13" s="6">
        <v>44879</v>
      </c>
      <c r="D13" s="4">
        <v>595</v>
      </c>
      <c r="E13" s="4" t="str">
        <f>VLOOKUP(A13,HOP!A:L,12,0)</f>
        <v>595.00</v>
      </c>
      <c r="F13" s="4" t="str">
        <f>VLOOKUP(A13,HOP!A:C,3,0)</f>
        <v>2761453</v>
      </c>
      <c r="G13" s="4">
        <f t="shared" si="0"/>
        <v>0</v>
      </c>
      <c r="H13" s="4" t="str">
        <f t="shared" si="1"/>
        <v>，2761453</v>
      </c>
      <c r="I13" s="4" t="str">
        <f>VLOOKUP(A13,HOP!A:U,21,0)</f>
        <v>直连</v>
      </c>
    </row>
    <row r="14" s="4" customFormat="1" hidden="1" spans="1:9">
      <c r="A14" s="5">
        <v>21621429339</v>
      </c>
      <c r="B14" s="6">
        <v>44878</v>
      </c>
      <c r="C14" s="6">
        <v>44879</v>
      </c>
      <c r="D14" s="4">
        <v>475</v>
      </c>
      <c r="E14" s="4" t="str">
        <f>VLOOKUP(A14,HOP!A:L,12,0)</f>
        <v>475.00</v>
      </c>
      <c r="F14" s="4" t="str">
        <f>VLOOKUP(A14,HOP!A:C,3,0)</f>
        <v>2766473</v>
      </c>
      <c r="G14" s="4">
        <f t="shared" si="0"/>
        <v>0</v>
      </c>
      <c r="H14" s="4" t="str">
        <f t="shared" si="1"/>
        <v>，2766473</v>
      </c>
      <c r="I14" s="4" t="str">
        <f>VLOOKUP(A14,HOP!A:U,21,0)</f>
        <v>直连</v>
      </c>
    </row>
    <row r="15" s="4" customFormat="1" hidden="1" spans="1:9">
      <c r="A15" s="5">
        <v>21624294086</v>
      </c>
      <c r="B15" s="6">
        <v>44877</v>
      </c>
      <c r="C15" s="6">
        <v>44879</v>
      </c>
      <c r="D15" s="4">
        <v>679</v>
      </c>
      <c r="E15" s="4" t="str">
        <f>VLOOKUP(A15,HOP!A:L,12,0)</f>
        <v>679.00</v>
      </c>
      <c r="F15" s="4" t="str">
        <f>VLOOKUP(A15,HOP!A:C,3,0)</f>
        <v>2767218</v>
      </c>
      <c r="G15" s="4">
        <f t="shared" si="0"/>
        <v>0</v>
      </c>
      <c r="H15" s="4" t="str">
        <f t="shared" si="1"/>
        <v>，2767218</v>
      </c>
      <c r="I15" s="4" t="str">
        <f>VLOOKUP(A15,HOP!A:U,21,0)</f>
        <v>直连</v>
      </c>
    </row>
    <row r="16" s="4" customFormat="1" hidden="1" spans="1:9">
      <c r="A16" s="5">
        <v>21624700984</v>
      </c>
      <c r="B16" s="6">
        <v>44878</v>
      </c>
      <c r="C16" s="6">
        <v>44879</v>
      </c>
      <c r="D16" s="4">
        <v>652</v>
      </c>
      <c r="E16" s="4" t="str">
        <f>VLOOKUP(A16,HOP!A:L,12,0)</f>
        <v>652.00</v>
      </c>
      <c r="F16" s="4" t="str">
        <f>VLOOKUP(A16,HOP!A:C,3,0)</f>
        <v>2767383</v>
      </c>
      <c r="G16" s="4">
        <f t="shared" si="0"/>
        <v>0</v>
      </c>
      <c r="H16" s="4" t="str">
        <f t="shared" si="1"/>
        <v>，2767383</v>
      </c>
      <c r="I16" s="4" t="str">
        <f>VLOOKUP(A16,HOP!A:U,21,0)</f>
        <v>直连</v>
      </c>
    </row>
    <row r="17" s="4" customFormat="1" hidden="1" spans="1:9">
      <c r="A17" s="5">
        <v>21624960796</v>
      </c>
      <c r="B17" s="6">
        <v>44877</v>
      </c>
      <c r="C17" s="6">
        <v>44879</v>
      </c>
      <c r="D17" s="4">
        <v>2314</v>
      </c>
      <c r="E17" s="4" t="str">
        <f>VLOOKUP(A17,HOP!A:L,12,0)</f>
        <v>2314.00</v>
      </c>
      <c r="F17" s="4" t="str">
        <f>VLOOKUP(A17,HOP!A:C,3,0)</f>
        <v>2767521</v>
      </c>
      <c r="G17" s="4">
        <f t="shared" si="0"/>
        <v>0</v>
      </c>
      <c r="H17" s="4" t="str">
        <f t="shared" si="1"/>
        <v>，2767521</v>
      </c>
      <c r="I17" s="4" t="str">
        <f>VLOOKUP(A17,HOP!A:U,21,0)</f>
        <v>直连</v>
      </c>
    </row>
    <row r="18" s="4" customFormat="1" hidden="1" spans="1:9">
      <c r="A18" s="5">
        <v>21684819462</v>
      </c>
      <c r="B18" s="6">
        <v>44878</v>
      </c>
      <c r="C18" s="6">
        <v>44879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21686915547</v>
      </c>
      <c r="B19" s="6">
        <v>44878</v>
      </c>
      <c r="C19" s="6">
        <v>44879</v>
      </c>
      <c r="D19" s="4">
        <v>1096</v>
      </c>
      <c r="E19" s="4" t="str">
        <f>VLOOKUP(A19,HOP!A:L,12,0)</f>
        <v>1096.00</v>
      </c>
      <c r="F19" s="4" t="str">
        <f>VLOOKUP(A19,HOP!A:C,3,0)</f>
        <v>2770697</v>
      </c>
      <c r="G19" s="4">
        <f t="shared" si="0"/>
        <v>0</v>
      </c>
      <c r="H19" s="4" t="str">
        <f t="shared" si="1"/>
        <v>，2770697</v>
      </c>
      <c r="I19" s="4" t="str">
        <f>VLOOKUP(A19,HOP!A:U,21,0)</f>
        <v>直连</v>
      </c>
    </row>
    <row r="20" s="4" customFormat="1" hidden="1" spans="1:9">
      <c r="A20" s="5">
        <v>21687840046</v>
      </c>
      <c r="B20" s="6">
        <v>44875</v>
      </c>
      <c r="C20" s="6">
        <v>44879</v>
      </c>
      <c r="D20" s="4">
        <v>1372</v>
      </c>
      <c r="E20" s="4" t="str">
        <f>VLOOKUP(A20,HOP!A:L,12,0)</f>
        <v>1372.00</v>
      </c>
      <c r="F20" s="4" t="str">
        <f>VLOOKUP(A20,HOP!A:C,3,0)</f>
        <v>2770960</v>
      </c>
      <c r="G20" s="4">
        <f t="shared" si="0"/>
        <v>0</v>
      </c>
      <c r="H20" s="4" t="str">
        <f t="shared" si="1"/>
        <v>，2770960</v>
      </c>
      <c r="I20" s="4" t="str">
        <f>VLOOKUP(A20,HOP!A:U,21,0)</f>
        <v>直连</v>
      </c>
    </row>
    <row r="21" s="4" customFormat="1" hidden="1" spans="1:9">
      <c r="A21" s="5">
        <v>21706095553</v>
      </c>
      <c r="B21" s="6">
        <v>44878</v>
      </c>
      <c r="C21" s="6">
        <v>44879</v>
      </c>
      <c r="D21" s="4">
        <v>526</v>
      </c>
      <c r="E21" s="4" t="str">
        <f>VLOOKUP(A21,HOP!A:L,12,0)</f>
        <v>526.00</v>
      </c>
      <c r="F21" s="4" t="str">
        <f>VLOOKUP(A21,HOP!A:C,3,0)</f>
        <v>2774769</v>
      </c>
      <c r="G21" s="4">
        <f t="shared" si="0"/>
        <v>0</v>
      </c>
      <c r="H21" s="4" t="str">
        <f t="shared" si="1"/>
        <v>，2774769</v>
      </c>
      <c r="I21" s="4" t="str">
        <f>VLOOKUP(A21,HOP!A:U,21,0)</f>
        <v>直连</v>
      </c>
    </row>
    <row r="22" s="4" customFormat="1" hidden="1" spans="1:9">
      <c r="A22" s="5">
        <v>21702273847</v>
      </c>
      <c r="B22" s="6">
        <v>44877</v>
      </c>
      <c r="C22" s="6">
        <v>44879</v>
      </c>
      <c r="D22" s="4">
        <v>1796</v>
      </c>
      <c r="E22" s="4" t="str">
        <f>VLOOKUP(A22,HOP!A:L,12,0)</f>
        <v>1796.00</v>
      </c>
      <c r="F22" s="4" t="str">
        <f>VLOOKUP(A22,HOP!A:C,3,0)</f>
        <v>2775626</v>
      </c>
      <c r="G22" s="4">
        <f t="shared" si="0"/>
        <v>0</v>
      </c>
      <c r="H22" s="4" t="str">
        <f t="shared" si="1"/>
        <v>，2775626</v>
      </c>
      <c r="I22" s="4" t="str">
        <f>VLOOKUP(A22,HOP!A:U,21,0)</f>
        <v>直连</v>
      </c>
    </row>
    <row r="23" s="4" customFormat="1" hidden="1" spans="1:9">
      <c r="A23" s="5">
        <v>21725693967</v>
      </c>
      <c r="B23" s="6">
        <v>44878</v>
      </c>
      <c r="C23" s="6">
        <v>44879</v>
      </c>
      <c r="D23" s="4">
        <v>2437</v>
      </c>
      <c r="E23" s="4" t="str">
        <f>VLOOKUP(A23,HOP!A:L,12,0)</f>
        <v>2437.00</v>
      </c>
      <c r="F23" s="4" t="str">
        <f>VLOOKUP(A23,HOP!A:C,3,0)</f>
        <v>2778414</v>
      </c>
      <c r="G23" s="4">
        <f t="shared" si="0"/>
        <v>0</v>
      </c>
      <c r="H23" s="4" t="str">
        <f t="shared" si="1"/>
        <v>，2778414</v>
      </c>
      <c r="I23" s="4" t="str">
        <f>VLOOKUP(A23,HOP!A:U,21,0)</f>
        <v>直连</v>
      </c>
    </row>
    <row r="24" s="4" customFormat="1" hidden="1" spans="1:9">
      <c r="A24" s="5">
        <v>21725871597</v>
      </c>
      <c r="B24" s="6">
        <v>44877</v>
      </c>
      <c r="C24" s="6">
        <v>44879</v>
      </c>
      <c r="D24" s="4">
        <v>4820</v>
      </c>
      <c r="E24" s="4" t="str">
        <f>VLOOKUP(A24,HOP!A:L,12,0)</f>
        <v>4820.00</v>
      </c>
      <c r="F24" s="4" t="str">
        <f>VLOOKUP(A24,HOP!A:C,3,0)</f>
        <v>2778470</v>
      </c>
      <c r="G24" s="4">
        <f t="shared" si="0"/>
        <v>0</v>
      </c>
      <c r="H24" s="4" t="str">
        <f t="shared" si="1"/>
        <v>，2778470</v>
      </c>
      <c r="I24" s="4" t="str">
        <f>VLOOKUP(A24,HOP!A:U,21,0)</f>
        <v>直连</v>
      </c>
    </row>
    <row r="25" s="4" customFormat="1" hidden="1" spans="1:9">
      <c r="A25" s="5">
        <v>21726917044</v>
      </c>
      <c r="B25" s="6">
        <v>44877</v>
      </c>
      <c r="C25" s="6">
        <v>44879</v>
      </c>
      <c r="D25" s="4">
        <v>820</v>
      </c>
      <c r="E25" s="4" t="str">
        <f>VLOOKUP(A25,HOP!A:L,12,0)</f>
        <v>820.00</v>
      </c>
      <c r="F25" s="4" t="str">
        <f>VLOOKUP(A25,HOP!A:C,3,0)</f>
        <v>2778753</v>
      </c>
      <c r="G25" s="4">
        <f t="shared" si="0"/>
        <v>0</v>
      </c>
      <c r="H25" s="4" t="str">
        <f t="shared" si="1"/>
        <v>，2778753</v>
      </c>
      <c r="I25" s="4" t="str">
        <f>VLOOKUP(A25,HOP!A:U,21,0)</f>
        <v>直连</v>
      </c>
    </row>
    <row r="26" s="4" customFormat="1" hidden="1" spans="1:9">
      <c r="A26" s="5">
        <v>21729926897</v>
      </c>
      <c r="B26" s="6">
        <v>44878</v>
      </c>
      <c r="C26" s="6">
        <v>44879</v>
      </c>
      <c r="D26" s="4">
        <v>0</v>
      </c>
      <c r="E26" s="4" t="str">
        <f>VLOOKUP(A26,HOP!A:L,12,0)</f>
        <v>0.00</v>
      </c>
      <c r="F26" s="4" t="str">
        <f>VLOOKUP(A26,HOP!A:C,3,0)</f>
        <v>2779483</v>
      </c>
      <c r="G26" s="4">
        <f t="shared" si="0"/>
        <v>0</v>
      </c>
      <c r="H26" s="4" t="str">
        <f t="shared" si="1"/>
        <v>，2779483</v>
      </c>
      <c r="I26" s="4" t="str">
        <f>VLOOKUP(A26,HOP!A:U,21,0)</f>
        <v>直连</v>
      </c>
    </row>
    <row r="27" s="4" customFormat="1" hidden="1" spans="1:9">
      <c r="A27" s="5">
        <v>21730128007</v>
      </c>
      <c r="B27" s="6">
        <v>44872</v>
      </c>
      <c r="C27" s="6">
        <v>44879</v>
      </c>
      <c r="D27" s="4">
        <v>256</v>
      </c>
      <c r="E27" s="4" t="str">
        <f>VLOOKUP(A27,HOP!A:L,12,0)</f>
        <v>256.00</v>
      </c>
      <c r="F27" s="4" t="str">
        <f>VLOOKUP(A27,HOP!A:C,3,0)</f>
        <v>2779542</v>
      </c>
      <c r="G27" s="4">
        <f t="shared" si="0"/>
        <v>0</v>
      </c>
      <c r="H27" s="4" t="str">
        <f t="shared" si="1"/>
        <v>，2779542</v>
      </c>
      <c r="I27" s="4" t="str">
        <f>VLOOKUP(A27,HOP!A:U,21,0)</f>
        <v>直连</v>
      </c>
    </row>
    <row r="28" s="4" customFormat="1" hidden="1" spans="1:9">
      <c r="A28" s="5">
        <v>21738382279</v>
      </c>
      <c r="B28" s="6">
        <v>44878</v>
      </c>
      <c r="C28" s="6">
        <v>44879</v>
      </c>
      <c r="D28" s="4">
        <v>715</v>
      </c>
      <c r="E28" s="4" t="str">
        <f>VLOOKUP(A28,HOP!A:L,12,0)</f>
        <v>715.00</v>
      </c>
      <c r="F28" s="4" t="str">
        <f>VLOOKUP(A28,HOP!A:C,3,0)</f>
        <v>2781157</v>
      </c>
      <c r="G28" s="4">
        <f t="shared" si="0"/>
        <v>0</v>
      </c>
      <c r="H28" s="4" t="str">
        <f t="shared" si="1"/>
        <v>，2781157</v>
      </c>
      <c r="I28" s="4" t="str">
        <f>VLOOKUP(A28,HOP!A:U,21,0)</f>
        <v>直连</v>
      </c>
    </row>
    <row r="29" s="4" customFormat="1" hidden="1" spans="1:9">
      <c r="A29" s="5">
        <v>21739330204</v>
      </c>
      <c r="B29" s="6">
        <v>44875</v>
      </c>
      <c r="C29" s="6">
        <v>44879</v>
      </c>
      <c r="D29" s="4">
        <v>7461</v>
      </c>
      <c r="E29" s="4" t="str">
        <f>VLOOKUP(A29,HOP!A:L,12,0)</f>
        <v>7461.00</v>
      </c>
      <c r="F29" s="4" t="str">
        <f>VLOOKUP(A29,HOP!A:C,3,0)</f>
        <v>2781512</v>
      </c>
      <c r="G29" s="4">
        <f t="shared" si="0"/>
        <v>0</v>
      </c>
      <c r="H29" s="4" t="str">
        <f t="shared" si="1"/>
        <v>，2781512</v>
      </c>
      <c r="I29" s="4" t="str">
        <f>VLOOKUP(A29,HOP!A:U,21,0)</f>
        <v>直连</v>
      </c>
    </row>
    <row r="30" s="4" customFormat="1" hidden="1" spans="1:9">
      <c r="A30" s="5">
        <v>21739396628</v>
      </c>
      <c r="B30" s="6">
        <v>44876</v>
      </c>
      <c r="C30" s="6">
        <v>44879</v>
      </c>
      <c r="D30" s="4">
        <v>2973</v>
      </c>
      <c r="E30" s="4" t="str">
        <f>VLOOKUP(A30,HOP!A:L,12,0)</f>
        <v>2973.00</v>
      </c>
      <c r="F30" s="4" t="str">
        <f>VLOOKUP(A30,HOP!A:C,3,0)</f>
        <v>2781534</v>
      </c>
      <c r="G30" s="4">
        <f t="shared" si="0"/>
        <v>0</v>
      </c>
      <c r="H30" s="4" t="str">
        <f t="shared" si="1"/>
        <v>，2781534</v>
      </c>
      <c r="I30" s="4" t="str">
        <f>VLOOKUP(A30,HOP!A:U,21,0)</f>
        <v>直连</v>
      </c>
    </row>
    <row r="31" s="4" customFormat="1" hidden="1" spans="1:9">
      <c r="A31" s="5">
        <v>21741062452</v>
      </c>
      <c r="B31" s="6">
        <v>44877</v>
      </c>
      <c r="C31" s="6">
        <v>44879</v>
      </c>
      <c r="D31" s="4">
        <v>196</v>
      </c>
      <c r="E31" s="4" t="str">
        <f>VLOOKUP(A31,HOP!A:L,12,0)</f>
        <v>196.00</v>
      </c>
      <c r="F31" s="4" t="str">
        <f>VLOOKUP(A31,HOP!A:C,3,0)</f>
        <v>2782087</v>
      </c>
      <c r="G31" s="4">
        <f t="shared" si="0"/>
        <v>0</v>
      </c>
      <c r="H31" s="4" t="str">
        <f t="shared" si="1"/>
        <v>，2782087</v>
      </c>
      <c r="I31" s="4" t="str">
        <f>VLOOKUP(A31,HOP!A:U,21,0)</f>
        <v>直连</v>
      </c>
    </row>
    <row r="32" s="4" customFormat="1" hidden="1" spans="1:9">
      <c r="A32" s="5">
        <v>21741200369</v>
      </c>
      <c r="B32" s="6">
        <v>44878</v>
      </c>
      <c r="C32" s="6">
        <v>44879</v>
      </c>
      <c r="D32" s="4">
        <v>816</v>
      </c>
      <c r="E32" s="4" t="str">
        <f>VLOOKUP(A32,HOP!A:L,12,0)</f>
        <v>816.00</v>
      </c>
      <c r="F32" s="4" t="str">
        <f>VLOOKUP(A32,HOP!A:C,3,0)</f>
        <v>2782123</v>
      </c>
      <c r="G32" s="4">
        <f t="shared" si="0"/>
        <v>0</v>
      </c>
      <c r="H32" s="4" t="str">
        <f t="shared" si="1"/>
        <v>，2782123</v>
      </c>
      <c r="I32" s="4" t="str">
        <f>VLOOKUP(A32,HOP!A:U,21,0)</f>
        <v>直连</v>
      </c>
    </row>
    <row r="33" s="4" customFormat="1" hidden="1" spans="1:9">
      <c r="A33" s="5">
        <v>21748640351</v>
      </c>
      <c r="B33" s="6">
        <v>44878</v>
      </c>
      <c r="C33" s="6">
        <v>44879</v>
      </c>
      <c r="D33" s="4">
        <v>635</v>
      </c>
      <c r="E33" s="4" t="str">
        <f>VLOOKUP(A33,HOP!A:L,12,0)</f>
        <v>635.00</v>
      </c>
      <c r="F33" s="4" t="str">
        <f>VLOOKUP(A33,HOP!A:C,3,0)</f>
        <v>2783707</v>
      </c>
      <c r="G33" s="4">
        <f t="shared" si="0"/>
        <v>0</v>
      </c>
      <c r="H33" s="4" t="str">
        <f t="shared" si="1"/>
        <v>，2783707</v>
      </c>
      <c r="I33" s="4" t="str">
        <f>VLOOKUP(A33,HOP!A:U,21,0)</f>
        <v>直连</v>
      </c>
    </row>
    <row r="34" s="4" customFormat="1" hidden="1" spans="1:9">
      <c r="A34" s="5">
        <v>21749507200</v>
      </c>
      <c r="B34" s="6">
        <v>44878</v>
      </c>
      <c r="C34" s="6">
        <v>44879</v>
      </c>
      <c r="D34" s="4">
        <v>1276</v>
      </c>
      <c r="E34" s="4" t="str">
        <f>VLOOKUP(A34,HOP!A:L,12,0)</f>
        <v>1276.00</v>
      </c>
      <c r="F34" s="4" t="str">
        <f>VLOOKUP(A34,HOP!A:C,3,0)</f>
        <v>2784021</v>
      </c>
      <c r="G34" s="4">
        <f t="shared" si="0"/>
        <v>0</v>
      </c>
      <c r="H34" s="4" t="str">
        <f t="shared" si="1"/>
        <v>，2784021</v>
      </c>
      <c r="I34" s="4" t="str">
        <f>VLOOKUP(A34,HOP!A:U,21,0)</f>
        <v>直连</v>
      </c>
    </row>
    <row r="35" s="4" customFormat="1" hidden="1" spans="1:9">
      <c r="A35" s="5">
        <v>21749971563</v>
      </c>
      <c r="B35" s="6">
        <v>44875</v>
      </c>
      <c r="C35" s="6">
        <v>44879</v>
      </c>
      <c r="D35" s="4">
        <v>2332</v>
      </c>
      <c r="E35" s="4" t="str">
        <f>VLOOKUP(A35,HOP!A:L,12,0)</f>
        <v>2332.00</v>
      </c>
      <c r="F35" s="4" t="str">
        <f>VLOOKUP(A35,HOP!A:C,3,0)</f>
        <v>2784202</v>
      </c>
      <c r="G35" s="4">
        <f t="shared" ref="G35:G80" si="2">D35-E35</f>
        <v>0</v>
      </c>
      <c r="H35" s="4" t="str">
        <f t="shared" ref="H35:H66" si="3">$H$1&amp;F35</f>
        <v>，2784202</v>
      </c>
      <c r="I35" s="4" t="str">
        <f>VLOOKUP(A35,HOP!A:U,21,0)</f>
        <v>直连</v>
      </c>
    </row>
    <row r="36" s="4" customFormat="1" hidden="1" spans="1:9">
      <c r="A36" s="5">
        <v>21751545223</v>
      </c>
      <c r="B36" s="6">
        <v>44874</v>
      </c>
      <c r="C36" s="6">
        <v>44879</v>
      </c>
      <c r="D36" s="4">
        <v>2560</v>
      </c>
      <c r="E36" s="4" t="str">
        <f>VLOOKUP(A36,HOP!A:L,12,0)</f>
        <v>2560.00</v>
      </c>
      <c r="F36" s="4" t="str">
        <f>VLOOKUP(A36,HOP!A:C,3,0)</f>
        <v>2784757</v>
      </c>
      <c r="G36" s="4">
        <f t="shared" si="2"/>
        <v>0</v>
      </c>
      <c r="H36" s="4" t="str">
        <f t="shared" si="3"/>
        <v>，2784757</v>
      </c>
      <c r="I36" s="4" t="str">
        <f>VLOOKUP(A36,HOP!A:U,21,0)</f>
        <v>直连</v>
      </c>
    </row>
    <row r="37" s="4" customFormat="1" hidden="1" spans="1:9">
      <c r="A37" s="5">
        <v>21751572673</v>
      </c>
      <c r="B37" s="6">
        <v>44877</v>
      </c>
      <c r="C37" s="6">
        <v>44879</v>
      </c>
      <c r="D37" s="4">
        <v>386</v>
      </c>
      <c r="E37" s="4" t="str">
        <f>VLOOKUP(A37,HOP!A:L,12,0)</f>
        <v>386.00</v>
      </c>
      <c r="F37" s="4" t="str">
        <f>VLOOKUP(A37,HOP!A:C,3,0)</f>
        <v>2784795</v>
      </c>
      <c r="G37" s="4">
        <f t="shared" si="2"/>
        <v>0</v>
      </c>
      <c r="H37" s="4" t="str">
        <f t="shared" si="3"/>
        <v>，2784795</v>
      </c>
      <c r="I37" s="4" t="str">
        <f>VLOOKUP(A37,HOP!A:U,21,0)</f>
        <v>直连</v>
      </c>
    </row>
    <row r="38" s="4" customFormat="1" hidden="1" spans="1:9">
      <c r="A38" s="5">
        <v>21751596663</v>
      </c>
      <c r="B38" s="6">
        <v>44875</v>
      </c>
      <c r="C38" s="6">
        <v>44879</v>
      </c>
      <c r="D38" s="4">
        <v>2472</v>
      </c>
      <c r="E38" s="4" t="str">
        <f>VLOOKUP(A38,HOP!A:L,12,0)</f>
        <v>2472.00</v>
      </c>
      <c r="F38" s="4" t="str">
        <f>VLOOKUP(A38,HOP!A:C,3,0)</f>
        <v>2784816</v>
      </c>
      <c r="G38" s="4">
        <f t="shared" si="2"/>
        <v>0</v>
      </c>
      <c r="H38" s="4" t="str">
        <f t="shared" si="3"/>
        <v>，2784816</v>
      </c>
      <c r="I38" s="4" t="str">
        <f>VLOOKUP(A38,HOP!A:U,21,0)</f>
        <v>直连</v>
      </c>
    </row>
    <row r="39" s="4" customFormat="1" hidden="1" spans="1:9">
      <c r="A39" s="5">
        <v>21751415740</v>
      </c>
      <c r="B39" s="6">
        <v>44877</v>
      </c>
      <c r="C39" s="6">
        <v>44879</v>
      </c>
      <c r="D39" s="4">
        <v>1154</v>
      </c>
      <c r="E39" s="4" t="str">
        <f>VLOOKUP(A39,HOP!A:L,12,0)</f>
        <v>1154.00</v>
      </c>
      <c r="F39" s="4" t="str">
        <f>VLOOKUP(A39,HOP!A:C,3,0)</f>
        <v>2784727</v>
      </c>
      <c r="G39" s="4">
        <f t="shared" si="2"/>
        <v>0</v>
      </c>
      <c r="H39" s="4" t="str">
        <f t="shared" si="3"/>
        <v>，2784727</v>
      </c>
      <c r="I39" s="4" t="str">
        <f>VLOOKUP(A39,HOP!A:U,21,0)</f>
        <v>直连</v>
      </c>
    </row>
    <row r="40" s="4" customFormat="1" hidden="1" spans="1:9">
      <c r="A40" s="5">
        <v>21752064252</v>
      </c>
      <c r="B40" s="6">
        <v>44876</v>
      </c>
      <c r="C40" s="6">
        <v>44879</v>
      </c>
      <c r="D40" s="4">
        <v>2586</v>
      </c>
      <c r="E40" s="4" t="str">
        <f>VLOOKUP(A40,HOP!A:L,12,0)</f>
        <v>2586.00</v>
      </c>
      <c r="F40" s="4" t="str">
        <f>VLOOKUP(A40,HOP!A:C,3,0)</f>
        <v>2785023</v>
      </c>
      <c r="G40" s="4">
        <f t="shared" si="2"/>
        <v>0</v>
      </c>
      <c r="H40" s="4" t="str">
        <f t="shared" si="3"/>
        <v>，2785023</v>
      </c>
      <c r="I40" s="4" t="str">
        <f>VLOOKUP(A40,HOP!A:U,21,0)</f>
        <v>直连</v>
      </c>
    </row>
    <row r="41" s="4" customFormat="1" hidden="1" spans="1:9">
      <c r="A41" s="5">
        <v>21761498755</v>
      </c>
      <c r="B41" s="6">
        <v>44877</v>
      </c>
      <c r="C41" s="6">
        <v>44879</v>
      </c>
      <c r="D41" s="4">
        <v>570</v>
      </c>
      <c r="E41" s="4" t="str">
        <f>VLOOKUP(A41,HOP!A:L,12,0)</f>
        <v>570.00</v>
      </c>
      <c r="F41" s="4" t="str">
        <f>VLOOKUP(A41,HOP!A:C,3,0)</f>
        <v>2787004</v>
      </c>
      <c r="G41" s="4">
        <f t="shared" si="2"/>
        <v>0</v>
      </c>
      <c r="H41" s="4" t="str">
        <f t="shared" si="3"/>
        <v>，2787004</v>
      </c>
      <c r="I41" s="4" t="str">
        <f>VLOOKUP(A41,HOP!A:U,21,0)</f>
        <v>直连</v>
      </c>
    </row>
    <row r="42" s="4" customFormat="1" hidden="1" spans="1:9">
      <c r="A42" s="5">
        <v>21761986411</v>
      </c>
      <c r="B42" s="6">
        <v>44878</v>
      </c>
      <c r="C42" s="6">
        <v>44879</v>
      </c>
      <c r="D42" s="4">
        <v>2241</v>
      </c>
      <c r="E42" s="4" t="str">
        <f>VLOOKUP(A42,HOP!A:L,12,0)</f>
        <v>2241.00</v>
      </c>
      <c r="F42" s="4" t="str">
        <f>VLOOKUP(A42,HOP!A:C,3,0)</f>
        <v>2787147</v>
      </c>
      <c r="G42" s="4">
        <f t="shared" si="2"/>
        <v>0</v>
      </c>
      <c r="H42" s="4" t="str">
        <f t="shared" si="3"/>
        <v>，2787147</v>
      </c>
      <c r="I42" s="4" t="str">
        <f>VLOOKUP(A42,HOP!A:U,21,0)</f>
        <v>直连</v>
      </c>
    </row>
    <row r="43" s="4" customFormat="1" hidden="1" spans="1:9">
      <c r="A43" s="5">
        <v>21762331143</v>
      </c>
      <c r="B43" s="6">
        <v>44878</v>
      </c>
      <c r="C43" s="6">
        <v>44879</v>
      </c>
      <c r="D43" s="4">
        <v>625</v>
      </c>
      <c r="E43" s="4" t="str">
        <f>VLOOKUP(A43,HOP!A:L,12,0)</f>
        <v>625.00</v>
      </c>
      <c r="F43" s="4" t="str">
        <f>VLOOKUP(A43,HOP!A:C,3,0)</f>
        <v>2787329</v>
      </c>
      <c r="G43" s="4">
        <f t="shared" si="2"/>
        <v>0</v>
      </c>
      <c r="H43" s="4" t="str">
        <f t="shared" si="3"/>
        <v>，2787329</v>
      </c>
      <c r="I43" s="4" t="str">
        <f>VLOOKUP(A43,HOP!A:U,21,0)</f>
        <v>直连</v>
      </c>
    </row>
    <row r="44" s="4" customFormat="1" hidden="1" spans="1:9">
      <c r="A44" s="5">
        <v>21763508697</v>
      </c>
      <c r="B44" s="6">
        <v>44878</v>
      </c>
      <c r="C44" s="6">
        <v>44879</v>
      </c>
      <c r="D44" s="4">
        <v>753</v>
      </c>
      <c r="E44" s="4" t="str">
        <f>VLOOKUP(A44,HOP!A:L,12,0)</f>
        <v>753.00</v>
      </c>
      <c r="F44" s="4" t="str">
        <f>VLOOKUP(A44,HOP!A:C,3,0)</f>
        <v>2787663</v>
      </c>
      <c r="G44" s="4">
        <f t="shared" si="2"/>
        <v>0</v>
      </c>
      <c r="H44" s="4" t="str">
        <f t="shared" si="3"/>
        <v>，2787663</v>
      </c>
      <c r="I44" s="4" t="str">
        <f>VLOOKUP(A44,HOP!A:U,21,0)</f>
        <v>直连</v>
      </c>
    </row>
    <row r="45" s="4" customFormat="1" hidden="1" spans="1:9">
      <c r="A45" s="5">
        <v>21766400581</v>
      </c>
      <c r="B45" s="6">
        <v>44876</v>
      </c>
      <c r="C45" s="6">
        <v>44879</v>
      </c>
      <c r="D45" s="4">
        <v>1908</v>
      </c>
      <c r="E45" s="4" t="str">
        <f>VLOOKUP(A45,HOP!A:L,12,0)</f>
        <v>1908.00</v>
      </c>
      <c r="F45" s="4" t="str">
        <f>VLOOKUP(A45,HOP!A:C,3,0)</f>
        <v>2788610</v>
      </c>
      <c r="G45" s="4">
        <f t="shared" si="2"/>
        <v>0</v>
      </c>
      <c r="H45" s="4" t="str">
        <f t="shared" si="3"/>
        <v>，2788610</v>
      </c>
      <c r="I45" s="4" t="str">
        <f>VLOOKUP(A45,HOP!A:U,21,0)</f>
        <v>直连</v>
      </c>
    </row>
    <row r="46" s="4" customFormat="1" hidden="1" spans="1:9">
      <c r="A46" s="5">
        <v>21772547325</v>
      </c>
      <c r="B46" s="6">
        <v>44878</v>
      </c>
      <c r="C46" s="6">
        <v>44879</v>
      </c>
      <c r="D46" s="4">
        <v>1119</v>
      </c>
      <c r="E46" s="4" t="str">
        <f>VLOOKUP(A46,HOP!A:L,12,0)</f>
        <v>1119.00</v>
      </c>
      <c r="F46" s="4" t="str">
        <f>VLOOKUP(A46,HOP!A:C,3,0)</f>
        <v>2789671</v>
      </c>
      <c r="G46" s="4">
        <f t="shared" si="2"/>
        <v>0</v>
      </c>
      <c r="H46" s="4" t="str">
        <f t="shared" si="3"/>
        <v>，2789671</v>
      </c>
      <c r="I46" s="4" t="str">
        <f>VLOOKUP(A46,HOP!A:U,21,0)</f>
        <v>直连</v>
      </c>
    </row>
    <row r="47" s="4" customFormat="1" hidden="1" spans="1:9">
      <c r="A47" s="5">
        <v>21772899935</v>
      </c>
      <c r="B47" s="6">
        <v>44877</v>
      </c>
      <c r="C47" s="6">
        <v>44879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21778183332</v>
      </c>
      <c r="B48" s="6">
        <v>44878</v>
      </c>
      <c r="C48" s="6">
        <v>44879</v>
      </c>
      <c r="D48" s="4">
        <v>286</v>
      </c>
      <c r="E48" s="4" t="str">
        <f>VLOOKUP(A48,HOP!A:L,12,0)</f>
        <v>286.00</v>
      </c>
      <c r="F48" s="4" t="str">
        <f>VLOOKUP(A48,HOP!A:C,3,0)</f>
        <v>2791836</v>
      </c>
      <c r="G48" s="4">
        <f t="shared" si="2"/>
        <v>0</v>
      </c>
      <c r="H48" s="4" t="str">
        <f t="shared" si="3"/>
        <v>，2791836</v>
      </c>
      <c r="I48" s="4" t="str">
        <f>VLOOKUP(A48,HOP!A:U,21,0)</f>
        <v>直连</v>
      </c>
    </row>
    <row r="49" s="4" customFormat="1" hidden="1" spans="1:9">
      <c r="A49" s="5">
        <v>21778801155</v>
      </c>
      <c r="B49" s="6">
        <v>44877</v>
      </c>
      <c r="C49" s="6">
        <v>44879</v>
      </c>
      <c r="D49" s="4">
        <v>1460</v>
      </c>
      <c r="E49" s="4" t="str">
        <f>VLOOKUP(A49,HOP!A:L,12,0)</f>
        <v>1460.00</v>
      </c>
      <c r="F49" s="4" t="str">
        <f>VLOOKUP(A49,HOP!A:C,3,0)</f>
        <v>2792048</v>
      </c>
      <c r="G49" s="4">
        <f t="shared" si="2"/>
        <v>0</v>
      </c>
      <c r="H49" s="4" t="str">
        <f t="shared" si="3"/>
        <v>，2792048</v>
      </c>
      <c r="I49" s="4" t="str">
        <f>VLOOKUP(A49,HOP!A:U,21,0)</f>
        <v>直连</v>
      </c>
    </row>
    <row r="50" s="4" customFormat="1" hidden="1" spans="1:9">
      <c r="A50" s="5">
        <v>999221779733248</v>
      </c>
      <c r="B50" s="6">
        <v>44878</v>
      </c>
      <c r="C50" s="6">
        <v>44879</v>
      </c>
      <c r="D50" s="4">
        <v>1457</v>
      </c>
      <c r="E50" s="4" t="str">
        <f>VLOOKUP(A50,HOP!A:L,12,0)</f>
        <v>1457.00</v>
      </c>
      <c r="F50" s="4" t="str">
        <f>VLOOKUP(A50,HOP!A:C,3,0)</f>
        <v>2792377</v>
      </c>
      <c r="G50" s="4">
        <f t="shared" si="2"/>
        <v>0</v>
      </c>
      <c r="H50" s="4" t="str">
        <f t="shared" si="3"/>
        <v>，2792377</v>
      </c>
      <c r="I50" s="4" t="str">
        <f>VLOOKUP(A50,HOP!A:U,21,0)</f>
        <v>直连</v>
      </c>
    </row>
    <row r="51" s="4" customFormat="1" hidden="1" spans="1:9">
      <c r="A51" s="5">
        <v>21780831020</v>
      </c>
      <c r="B51" s="6">
        <v>44877</v>
      </c>
      <c r="C51" s="6">
        <v>44879</v>
      </c>
      <c r="D51" s="4">
        <v>1166</v>
      </c>
      <c r="E51" s="4" t="str">
        <f>VLOOKUP(A51,HOP!A:L,12,0)</f>
        <v>1166.00</v>
      </c>
      <c r="F51" s="4" t="str">
        <f>VLOOKUP(A51,HOP!A:C,3,0)</f>
        <v>2792884</v>
      </c>
      <c r="G51" s="4">
        <f t="shared" si="2"/>
        <v>0</v>
      </c>
      <c r="H51" s="4" t="str">
        <f t="shared" si="3"/>
        <v>，2792884</v>
      </c>
      <c r="I51" s="4" t="str">
        <f>VLOOKUP(A51,HOP!A:U,21,0)</f>
        <v>直连</v>
      </c>
    </row>
    <row r="52" s="4" customFormat="1" hidden="1" spans="1:9">
      <c r="A52" s="5">
        <v>21780995157</v>
      </c>
      <c r="B52" s="6">
        <v>44877</v>
      </c>
      <c r="C52" s="6">
        <v>44879</v>
      </c>
      <c r="D52" s="4">
        <v>2368</v>
      </c>
      <c r="E52" s="4" t="str">
        <f>VLOOKUP(A52,HOP!A:L,12,0)</f>
        <v>2368.00</v>
      </c>
      <c r="F52" s="4" t="str">
        <f>VLOOKUP(A52,HOP!A:C,3,0)</f>
        <v>2792971</v>
      </c>
      <c r="G52" s="4">
        <f t="shared" si="2"/>
        <v>0</v>
      </c>
      <c r="H52" s="4" t="str">
        <f t="shared" si="3"/>
        <v>，2792971</v>
      </c>
      <c r="I52" s="4" t="str">
        <f>VLOOKUP(A52,HOP!A:U,21,0)</f>
        <v>直连</v>
      </c>
    </row>
    <row r="53" s="4" customFormat="1" hidden="1" spans="1:9">
      <c r="A53" s="5">
        <v>21781502435</v>
      </c>
      <c r="B53" s="6">
        <v>44877</v>
      </c>
      <c r="C53" s="6">
        <v>44879</v>
      </c>
      <c r="D53" s="4">
        <v>1739</v>
      </c>
      <c r="E53" s="4" t="str">
        <f>VLOOKUP(A53,HOP!A:L,12,0)</f>
        <v>1739.00</v>
      </c>
      <c r="F53" s="4" t="str">
        <f>VLOOKUP(A53,HOP!A:C,3,0)</f>
        <v>2793300</v>
      </c>
      <c r="G53" s="4">
        <f t="shared" si="2"/>
        <v>0</v>
      </c>
      <c r="H53" s="4" t="str">
        <f t="shared" si="3"/>
        <v>，2793300</v>
      </c>
      <c r="I53" s="4" t="str">
        <f>VLOOKUP(A53,HOP!A:U,21,0)</f>
        <v>直连</v>
      </c>
    </row>
    <row r="54" s="4" customFormat="1" hidden="1" spans="1:9">
      <c r="A54" s="5">
        <v>21781547760</v>
      </c>
      <c r="B54" s="6">
        <v>44877</v>
      </c>
      <c r="C54" s="6">
        <v>44879</v>
      </c>
      <c r="D54" s="4">
        <v>748</v>
      </c>
      <c r="E54" s="4" t="str">
        <f>VLOOKUP(A54,HOP!A:L,12,0)</f>
        <v>748.00</v>
      </c>
      <c r="F54" s="4" t="str">
        <f>VLOOKUP(A54,HOP!A:C,3,0)</f>
        <v>2793325</v>
      </c>
      <c r="G54" s="4">
        <f t="shared" si="2"/>
        <v>0</v>
      </c>
      <c r="H54" s="4" t="str">
        <f t="shared" si="3"/>
        <v>，2793325</v>
      </c>
      <c r="I54" s="4" t="str">
        <f>VLOOKUP(A54,HOP!A:U,21,0)</f>
        <v>直连</v>
      </c>
    </row>
    <row r="55" s="4" customFormat="1" hidden="1" spans="1:9">
      <c r="A55" s="5">
        <v>21782430881</v>
      </c>
      <c r="B55" s="6">
        <v>44877</v>
      </c>
      <c r="C55" s="6">
        <v>44879</v>
      </c>
      <c r="D55" s="4">
        <v>1618</v>
      </c>
      <c r="E55" s="4" t="str">
        <f>VLOOKUP(A55,HOP!A:L,12,0)</f>
        <v>1618.00</v>
      </c>
      <c r="F55" s="4" t="str">
        <f>VLOOKUP(A55,HOP!A:C,3,0)</f>
        <v>2793443</v>
      </c>
      <c r="G55" s="4">
        <f t="shared" si="2"/>
        <v>0</v>
      </c>
      <c r="H55" s="4" t="str">
        <f t="shared" si="3"/>
        <v>，2793443</v>
      </c>
      <c r="I55" s="4" t="str">
        <f>VLOOKUP(A55,HOP!A:U,21,0)</f>
        <v>直连</v>
      </c>
    </row>
    <row r="56" s="4" customFormat="1" hidden="1" spans="1:9">
      <c r="A56" s="5">
        <v>21782427952</v>
      </c>
      <c r="B56" s="6">
        <v>44878</v>
      </c>
      <c r="C56" s="6">
        <v>44879</v>
      </c>
      <c r="D56" s="4">
        <v>106</v>
      </c>
      <c r="E56" s="4" t="str">
        <f>VLOOKUP(A56,HOP!A:L,12,0)</f>
        <v>106.00</v>
      </c>
      <c r="F56" s="4" t="str">
        <f>VLOOKUP(A56,HOP!A:C,3,0)</f>
        <v>2793448</v>
      </c>
      <c r="G56" s="4">
        <f t="shared" si="2"/>
        <v>0</v>
      </c>
      <c r="H56" s="4" t="str">
        <f t="shared" si="3"/>
        <v>，2793448</v>
      </c>
      <c r="I56" s="4" t="str">
        <f>VLOOKUP(A56,HOP!A:U,21,0)</f>
        <v>直连</v>
      </c>
    </row>
    <row r="57" s="4" customFormat="1" hidden="1" spans="1:9">
      <c r="A57" s="5">
        <v>21783216428</v>
      </c>
      <c r="B57" s="6">
        <v>44878</v>
      </c>
      <c r="C57" s="6">
        <v>44879</v>
      </c>
      <c r="D57" s="4">
        <v>113</v>
      </c>
      <c r="E57" s="4" t="str">
        <f>VLOOKUP(A57,HOP!A:L,12,0)</f>
        <v>113.00</v>
      </c>
      <c r="F57" s="4" t="str">
        <f>VLOOKUP(A57,HOP!A:C,3,0)</f>
        <v>2793650</v>
      </c>
      <c r="G57" s="4">
        <f t="shared" si="2"/>
        <v>0</v>
      </c>
      <c r="H57" s="4" t="str">
        <f t="shared" si="3"/>
        <v>，2793650</v>
      </c>
      <c r="I57" s="4" t="str">
        <f>VLOOKUP(A57,HOP!A:U,21,0)</f>
        <v>直连</v>
      </c>
    </row>
    <row r="58" s="4" customFormat="1" hidden="1" spans="1:9">
      <c r="A58" s="5">
        <v>21783310777</v>
      </c>
      <c r="B58" s="6">
        <v>44877</v>
      </c>
      <c r="C58" s="6">
        <v>44879</v>
      </c>
      <c r="D58" s="4">
        <v>2408</v>
      </c>
      <c r="E58" s="4" t="str">
        <f>VLOOKUP(A58,HOP!A:L,12,0)</f>
        <v>2408.00</v>
      </c>
      <c r="F58" s="4" t="str">
        <f>VLOOKUP(A58,HOP!A:C,3,0)</f>
        <v>2793683</v>
      </c>
      <c r="G58" s="4">
        <f t="shared" si="2"/>
        <v>0</v>
      </c>
      <c r="H58" s="4" t="str">
        <f t="shared" si="3"/>
        <v>，2793683</v>
      </c>
      <c r="I58" s="4" t="str">
        <f>VLOOKUP(A58,HOP!A:U,21,0)</f>
        <v>直连</v>
      </c>
    </row>
    <row r="59" s="4" customFormat="1" hidden="1" spans="1:9">
      <c r="A59" s="5">
        <v>21783652048</v>
      </c>
      <c r="B59" s="6">
        <v>44877</v>
      </c>
      <c r="C59" s="6">
        <v>44879</v>
      </c>
      <c r="D59" s="4">
        <v>1366</v>
      </c>
      <c r="E59" s="4" t="str">
        <f>VLOOKUP(A59,HOP!A:L,12,0)</f>
        <v>1366.00</v>
      </c>
      <c r="F59" s="4" t="str">
        <f>VLOOKUP(A59,HOP!A:C,3,0)</f>
        <v>2793782</v>
      </c>
      <c r="G59" s="4">
        <f t="shared" si="2"/>
        <v>0</v>
      </c>
      <c r="H59" s="4" t="str">
        <f t="shared" si="3"/>
        <v>，2793782</v>
      </c>
      <c r="I59" s="4" t="str">
        <f>VLOOKUP(A59,HOP!A:U,21,0)</f>
        <v>直连</v>
      </c>
    </row>
    <row r="60" s="4" customFormat="1" hidden="1" spans="1:9">
      <c r="A60" s="5">
        <v>21785156363</v>
      </c>
      <c r="B60" s="6">
        <v>44878</v>
      </c>
      <c r="C60" s="6">
        <v>44879</v>
      </c>
      <c r="D60" s="4">
        <v>289</v>
      </c>
      <c r="E60" s="4" t="str">
        <f>VLOOKUP(A60,HOP!A:L,12,0)</f>
        <v>289.00</v>
      </c>
      <c r="F60" s="4" t="str">
        <f>VLOOKUP(A60,HOP!A:C,3,0)</f>
        <v>2794270</v>
      </c>
      <c r="G60" s="4">
        <f t="shared" si="2"/>
        <v>0</v>
      </c>
      <c r="H60" s="4" t="str">
        <f t="shared" si="3"/>
        <v>，2794270</v>
      </c>
      <c r="I60" s="4" t="str">
        <f>VLOOKUP(A60,HOP!A:U,21,0)</f>
        <v>直连</v>
      </c>
    </row>
    <row r="61" s="4" customFormat="1" hidden="1" spans="1:9">
      <c r="A61" s="5">
        <v>21785250822</v>
      </c>
      <c r="B61" s="6">
        <v>44877</v>
      </c>
      <c r="C61" s="6">
        <v>44879</v>
      </c>
      <c r="D61" s="4">
        <v>308</v>
      </c>
      <c r="E61" s="4" t="str">
        <f>VLOOKUP(A61,HOP!A:L,12,0)</f>
        <v>308.00</v>
      </c>
      <c r="F61" s="4" t="str">
        <f>VLOOKUP(A61,HOP!A:C,3,0)</f>
        <v>2794349</v>
      </c>
      <c r="G61" s="4">
        <f t="shared" si="2"/>
        <v>0</v>
      </c>
      <c r="H61" s="4" t="str">
        <f t="shared" si="3"/>
        <v>，2794349</v>
      </c>
      <c r="I61" s="4" t="str">
        <f>VLOOKUP(A61,HOP!A:U,21,0)</f>
        <v>直连</v>
      </c>
    </row>
    <row r="62" s="4" customFormat="1" hidden="1" spans="1:9">
      <c r="A62" s="5">
        <v>21786027210</v>
      </c>
      <c r="B62" s="6">
        <v>44878</v>
      </c>
      <c r="C62" s="6">
        <v>44879</v>
      </c>
      <c r="D62" s="4">
        <v>133</v>
      </c>
      <c r="E62" s="4" t="str">
        <f>VLOOKUP(A62,HOP!A:L,12,0)</f>
        <v>133.00</v>
      </c>
      <c r="F62" s="4" t="str">
        <f>VLOOKUP(A62,HOP!A:C,3,0)</f>
        <v>2794537</v>
      </c>
      <c r="G62" s="4">
        <f t="shared" si="2"/>
        <v>0</v>
      </c>
      <c r="H62" s="4" t="str">
        <f t="shared" si="3"/>
        <v>，2794537</v>
      </c>
      <c r="I62" s="4" t="str">
        <f>VLOOKUP(A62,HOP!A:U,21,0)</f>
        <v>直连</v>
      </c>
    </row>
    <row r="63" s="4" customFormat="1" hidden="1" spans="1:9">
      <c r="A63" s="5">
        <v>21786231203</v>
      </c>
      <c r="B63" s="6">
        <v>44878</v>
      </c>
      <c r="C63" s="6">
        <v>44879</v>
      </c>
      <c r="D63" s="4">
        <v>402</v>
      </c>
      <c r="E63" s="4" t="str">
        <f>VLOOKUP(A63,HOP!A:L,12,0)</f>
        <v>402.00</v>
      </c>
      <c r="F63" s="4" t="str">
        <f>VLOOKUP(A63,HOP!A:C,3,0)</f>
        <v>2794594</v>
      </c>
      <c r="G63" s="4">
        <f t="shared" si="2"/>
        <v>0</v>
      </c>
      <c r="H63" s="4" t="str">
        <f t="shared" si="3"/>
        <v>，2794594</v>
      </c>
      <c r="I63" s="4" t="str">
        <f>VLOOKUP(A63,HOP!A:U,21,0)</f>
        <v>直连</v>
      </c>
    </row>
    <row r="64" s="4" customFormat="1" hidden="1" spans="1:9">
      <c r="A64" s="5">
        <v>21786299646</v>
      </c>
      <c r="B64" s="6">
        <v>44878</v>
      </c>
      <c r="C64" s="6">
        <v>44879</v>
      </c>
      <c r="D64" s="4">
        <v>684</v>
      </c>
      <c r="E64" s="4" t="str">
        <f>VLOOKUP(A64,HOP!A:L,12,0)</f>
        <v>684.00</v>
      </c>
      <c r="F64" s="4" t="str">
        <f>VLOOKUP(A64,HOP!A:C,3,0)</f>
        <v>2794605</v>
      </c>
      <c r="G64" s="4">
        <f t="shared" si="2"/>
        <v>0</v>
      </c>
      <c r="H64" s="4" t="str">
        <f t="shared" si="3"/>
        <v>，2794605</v>
      </c>
      <c r="I64" s="4" t="str">
        <f>VLOOKUP(A64,HOP!A:U,21,0)</f>
        <v>直连</v>
      </c>
    </row>
    <row r="65" s="4" customFormat="1" hidden="1" spans="1:9">
      <c r="A65" s="5">
        <v>21786480166</v>
      </c>
      <c r="B65" s="6">
        <v>44878</v>
      </c>
      <c r="C65" s="6">
        <v>44879</v>
      </c>
      <c r="D65" s="4">
        <v>655</v>
      </c>
      <c r="E65" s="4" t="str">
        <f>VLOOKUP(A65,HOP!A:L,12,0)</f>
        <v>655.00</v>
      </c>
      <c r="F65" s="4" t="str">
        <f>VLOOKUP(A65,HOP!A:C,3,0)</f>
        <v>2794629</v>
      </c>
      <c r="G65" s="4">
        <f t="shared" si="2"/>
        <v>0</v>
      </c>
      <c r="H65" s="4" t="str">
        <f t="shared" si="3"/>
        <v>，2794629</v>
      </c>
      <c r="I65" s="4" t="str">
        <f>VLOOKUP(A65,HOP!A:U,21,0)</f>
        <v>直连</v>
      </c>
    </row>
    <row r="66" s="4" customFormat="1" hidden="1" spans="1:9">
      <c r="A66" s="5">
        <v>21786623157</v>
      </c>
      <c r="B66" s="6">
        <v>44878</v>
      </c>
      <c r="C66" s="6">
        <v>44879</v>
      </c>
      <c r="D66" s="4">
        <v>1182</v>
      </c>
      <c r="E66" s="4" t="str">
        <f>VLOOKUP(A66,HOP!A:L,12,0)</f>
        <v>1182.00</v>
      </c>
      <c r="F66" s="4" t="str">
        <f>VLOOKUP(A66,HOP!A:C,3,0)</f>
        <v>2794707</v>
      </c>
      <c r="G66" s="4">
        <f t="shared" si="2"/>
        <v>0</v>
      </c>
      <c r="H66" s="4" t="str">
        <f t="shared" si="3"/>
        <v>，2794707</v>
      </c>
      <c r="I66" s="4" t="str">
        <f>VLOOKUP(A66,HOP!A:U,21,0)</f>
        <v>直连</v>
      </c>
    </row>
    <row r="67" s="4" customFormat="1" hidden="1" spans="1:9">
      <c r="A67" s="5">
        <v>21787402839</v>
      </c>
      <c r="B67" s="6">
        <v>44878</v>
      </c>
      <c r="C67" s="6">
        <v>44879</v>
      </c>
      <c r="D67" s="4">
        <v>188</v>
      </c>
      <c r="E67" s="4" t="str">
        <f>VLOOKUP(A67,HOP!A:L,12,0)</f>
        <v>188.00</v>
      </c>
      <c r="F67" s="4" t="str">
        <f>VLOOKUP(A67,HOP!A:C,3,0)</f>
        <v>2794941</v>
      </c>
      <c r="G67" s="4">
        <f t="shared" si="2"/>
        <v>0</v>
      </c>
      <c r="H67" s="4" t="str">
        <f>$H$1&amp;F67</f>
        <v>，2794941</v>
      </c>
      <c r="I67" s="4" t="str">
        <f>VLOOKUP(A67,HOP!A:U,21,0)</f>
        <v>直连</v>
      </c>
    </row>
    <row r="68" s="4" customFormat="1" hidden="1" spans="1:9">
      <c r="A68" s="5">
        <v>21787776474</v>
      </c>
      <c r="B68" s="6">
        <v>44878</v>
      </c>
      <c r="C68" s="6">
        <v>44879</v>
      </c>
      <c r="D68" s="4">
        <v>698</v>
      </c>
      <c r="E68" s="4" t="str">
        <f>VLOOKUP(A68,HOP!A:L,12,0)</f>
        <v>698.00</v>
      </c>
      <c r="F68" s="4" t="str">
        <f>VLOOKUP(A68,HOP!A:C,3,0)</f>
        <v>2795055</v>
      </c>
      <c r="G68" s="4">
        <f t="shared" si="2"/>
        <v>0</v>
      </c>
      <c r="H68" s="4" t="str">
        <f>$H$1&amp;F68</f>
        <v>，2795055</v>
      </c>
      <c r="I68" s="4" t="str">
        <f>VLOOKUP(A68,HOP!A:U,21,0)</f>
        <v>直连</v>
      </c>
    </row>
    <row r="69" s="4" customFormat="1" hidden="1" spans="1:9">
      <c r="A69" s="5">
        <v>21788055253</v>
      </c>
      <c r="B69" s="6">
        <v>44878</v>
      </c>
      <c r="C69" s="6">
        <v>44879</v>
      </c>
      <c r="D69" s="4">
        <v>263</v>
      </c>
      <c r="E69" s="4" t="str">
        <f>VLOOKUP(A69,HOP!A:L,12,0)</f>
        <v>263.00</v>
      </c>
      <c r="F69" s="4" t="str">
        <f>VLOOKUP(A69,HOP!A:C,3,0)</f>
        <v>2795189</v>
      </c>
      <c r="G69" s="4">
        <f t="shared" si="2"/>
        <v>0</v>
      </c>
      <c r="H69" s="4" t="str">
        <f>$H$1&amp;F69</f>
        <v>，2795189</v>
      </c>
      <c r="I69" s="4" t="str">
        <f>VLOOKUP(A69,HOP!A:U,21,0)</f>
        <v>直连</v>
      </c>
    </row>
    <row r="70" s="4" customFormat="1" hidden="1" spans="1:9">
      <c r="A70" s="5">
        <v>21788164984</v>
      </c>
      <c r="B70" s="6">
        <v>44878</v>
      </c>
      <c r="C70" s="6">
        <v>44879</v>
      </c>
      <c r="D70" s="4">
        <v>312</v>
      </c>
      <c r="E70" s="4" t="str">
        <f>VLOOKUP(A70,HOP!A:L,12,0)</f>
        <v>312.00</v>
      </c>
      <c r="F70" s="4" t="str">
        <f>VLOOKUP(A70,HOP!A:C,3,0)</f>
        <v>2795234</v>
      </c>
      <c r="G70" s="4">
        <f t="shared" si="2"/>
        <v>0</v>
      </c>
      <c r="H70" s="4" t="str">
        <f>$H$1&amp;F70</f>
        <v>，2795234</v>
      </c>
      <c r="I70" s="4" t="str">
        <f>VLOOKUP(A70,HOP!A:U,21,0)</f>
        <v>直连</v>
      </c>
    </row>
    <row r="71" s="4" customFormat="1" hidden="1" spans="1:9">
      <c r="A71" s="5">
        <v>999221788319766</v>
      </c>
      <c r="B71" s="6">
        <v>44878</v>
      </c>
      <c r="C71" s="6">
        <v>44879</v>
      </c>
      <c r="D71" s="4">
        <v>1023</v>
      </c>
      <c r="E71" s="4" t="str">
        <f>VLOOKUP(A71,HOP!A:L,12,0)</f>
        <v>1023.00</v>
      </c>
      <c r="F71" s="4" t="str">
        <f>VLOOKUP(A71,HOP!A:C,3,0)</f>
        <v>2795288</v>
      </c>
      <c r="G71" s="4">
        <f t="shared" si="2"/>
        <v>0</v>
      </c>
      <c r="H71" s="4" t="str">
        <f>$H$1&amp;F71</f>
        <v>，2795288</v>
      </c>
      <c r="I71" s="4" t="str">
        <f>VLOOKUP(A71,HOP!A:U,21,0)</f>
        <v>直连</v>
      </c>
    </row>
    <row r="72" s="4" customFormat="1" hidden="1" spans="1:9">
      <c r="A72" s="5">
        <v>21788692406</v>
      </c>
      <c r="B72" s="6">
        <v>44878</v>
      </c>
      <c r="C72" s="6">
        <v>44879</v>
      </c>
      <c r="D72" s="4">
        <v>1048</v>
      </c>
      <c r="E72" s="4" t="str">
        <f>VLOOKUP(A72,HOP!A:L,12,0)</f>
        <v>1048.00</v>
      </c>
      <c r="F72" s="4" t="str">
        <f>VLOOKUP(A72,HOP!A:C,3,0)</f>
        <v>2795475</v>
      </c>
      <c r="G72" s="4">
        <f t="shared" si="2"/>
        <v>0</v>
      </c>
      <c r="H72" s="4" t="str">
        <f>$H$1&amp;F72</f>
        <v>，2795475</v>
      </c>
      <c r="I72" s="4" t="str">
        <f>VLOOKUP(A72,HOP!A:U,21,0)</f>
        <v>直连</v>
      </c>
    </row>
    <row r="73" s="4" customFormat="1" hidden="1" spans="1:9">
      <c r="A73" s="5">
        <v>21788863081</v>
      </c>
      <c r="B73" s="6">
        <v>44878</v>
      </c>
      <c r="C73" s="6">
        <v>44879</v>
      </c>
      <c r="D73" s="4">
        <v>263</v>
      </c>
      <c r="E73" s="4" t="str">
        <f>VLOOKUP(A73,HOP!A:L,12,0)</f>
        <v>263.00</v>
      </c>
      <c r="F73" s="4" t="str">
        <f>VLOOKUP(A73,HOP!A:C,3,0)</f>
        <v>2795582</v>
      </c>
      <c r="G73" s="4">
        <f t="shared" si="2"/>
        <v>0</v>
      </c>
      <c r="H73" s="4" t="str">
        <f>$H$1&amp;F73</f>
        <v>，2795582</v>
      </c>
      <c r="I73" s="4" t="str">
        <f>VLOOKUP(A73,HOP!A:U,21,0)</f>
        <v>直连</v>
      </c>
    </row>
    <row r="74" s="4" customFormat="1" hidden="1" spans="1:9">
      <c r="A74" s="5">
        <v>21789169457</v>
      </c>
      <c r="B74" s="6">
        <v>44878</v>
      </c>
      <c r="C74" s="6">
        <v>44879</v>
      </c>
      <c r="D74" s="4">
        <v>224</v>
      </c>
      <c r="E74" s="4" t="str">
        <f>VLOOKUP(A74,HOP!A:L,12,0)</f>
        <v>224.00</v>
      </c>
      <c r="F74" s="4" t="str">
        <f>VLOOKUP(A74,HOP!A:C,3,0)</f>
        <v>2795783</v>
      </c>
      <c r="G74" s="4">
        <f t="shared" si="2"/>
        <v>0</v>
      </c>
      <c r="H74" s="4" t="str">
        <f>$H$1&amp;F74</f>
        <v>，2795783</v>
      </c>
      <c r="I74" s="4" t="str">
        <f>VLOOKUP(A74,HOP!A:U,21,0)</f>
        <v>直连</v>
      </c>
    </row>
    <row r="75" s="4" customFormat="1" hidden="1" spans="1:9">
      <c r="A75" s="5">
        <v>21789341575</v>
      </c>
      <c r="B75" s="6">
        <v>44878</v>
      </c>
      <c r="C75" s="6">
        <v>44879</v>
      </c>
      <c r="D75" s="4">
        <v>544</v>
      </c>
      <c r="E75" s="4" t="str">
        <f>VLOOKUP(A75,HOP!A:L,12,0)</f>
        <v>544.00</v>
      </c>
      <c r="F75" s="4" t="str">
        <f>VLOOKUP(A75,HOP!A:C,3,0)</f>
        <v>2795905</v>
      </c>
      <c r="G75" s="4">
        <f t="shared" si="2"/>
        <v>0</v>
      </c>
      <c r="H75" s="4" t="str">
        <f>$H$1&amp;F75</f>
        <v>，2795905</v>
      </c>
      <c r="I75" s="4" t="str">
        <f>VLOOKUP(A75,HOP!A:U,21,0)</f>
        <v>直连</v>
      </c>
    </row>
    <row r="76" s="4" customFormat="1" hidden="1" spans="1:9">
      <c r="A76" s="5">
        <v>21789388088</v>
      </c>
      <c r="B76" s="6">
        <v>44878</v>
      </c>
      <c r="C76" s="6">
        <v>44879</v>
      </c>
      <c r="D76" s="4">
        <v>323</v>
      </c>
      <c r="E76" s="4" t="str">
        <f>VLOOKUP(A76,HOP!A:L,12,0)</f>
        <v>323.00</v>
      </c>
      <c r="F76" s="4" t="str">
        <f>VLOOKUP(A76,HOP!A:C,3,0)</f>
        <v>2795929</v>
      </c>
      <c r="G76" s="4">
        <f t="shared" si="2"/>
        <v>0</v>
      </c>
      <c r="H76" s="4" t="str">
        <f>$H$1&amp;F76</f>
        <v>，2795929</v>
      </c>
      <c r="I76" s="4" t="str">
        <f>VLOOKUP(A76,HOP!A:U,21,0)</f>
        <v>直连</v>
      </c>
    </row>
    <row r="77" s="4" customFormat="1" hidden="1" spans="1:9">
      <c r="A77" s="5">
        <v>21789394725</v>
      </c>
      <c r="B77" s="6">
        <v>44878</v>
      </c>
      <c r="C77" s="6">
        <v>44879</v>
      </c>
      <c r="D77" s="4">
        <v>159</v>
      </c>
      <c r="E77" s="4" t="str">
        <f>VLOOKUP(A77,HOP!A:L,12,0)</f>
        <v>159.00</v>
      </c>
      <c r="F77" s="4" t="str">
        <f>VLOOKUP(A77,HOP!A:C,3,0)</f>
        <v>2795931</v>
      </c>
      <c r="G77" s="4">
        <f t="shared" si="2"/>
        <v>0</v>
      </c>
      <c r="H77" s="4" t="str">
        <f>$H$1&amp;F77</f>
        <v>，2795931</v>
      </c>
      <c r="I77" s="4" t="str">
        <f>VLOOKUP(A77,HOP!A:U,21,0)</f>
        <v>直连</v>
      </c>
    </row>
    <row r="78" s="4" customFormat="1" hidden="1" spans="1:9">
      <c r="A78" s="5">
        <v>21789675193</v>
      </c>
      <c r="B78" s="6">
        <v>44878</v>
      </c>
      <c r="C78" s="6">
        <v>44879</v>
      </c>
      <c r="D78" s="4">
        <v>261</v>
      </c>
      <c r="E78" s="4" t="str">
        <f>VLOOKUP(A78,HOP!A:L,12,0)</f>
        <v>261.00</v>
      </c>
      <c r="F78" s="4" t="str">
        <f>VLOOKUP(A78,HOP!A:C,3,0)</f>
        <v>2796099</v>
      </c>
      <c r="G78" s="4">
        <f t="shared" si="2"/>
        <v>0</v>
      </c>
      <c r="H78" s="4" t="str">
        <f>$H$1&amp;F78</f>
        <v>，2796099</v>
      </c>
      <c r="I78" s="4" t="str">
        <f>VLOOKUP(A78,HOP!A:U,21,0)</f>
        <v>直连</v>
      </c>
    </row>
    <row r="79" s="4" customFormat="1" hidden="1" spans="1:9">
      <c r="A79" s="5">
        <v>21789742750</v>
      </c>
      <c r="B79" s="6">
        <v>44878</v>
      </c>
      <c r="C79" s="6">
        <v>44879</v>
      </c>
      <c r="D79" s="4">
        <v>482</v>
      </c>
      <c r="E79" s="4" t="str">
        <f>VLOOKUP(A79,HOP!A:L,12,0)</f>
        <v>482.00</v>
      </c>
      <c r="F79" s="4" t="str">
        <f>VLOOKUP(A79,HOP!A:C,3,0)</f>
        <v>2796126</v>
      </c>
      <c r="G79" s="4">
        <f t="shared" si="2"/>
        <v>0</v>
      </c>
      <c r="H79" s="4" t="str">
        <f>$H$1&amp;F79</f>
        <v>，2796126</v>
      </c>
      <c r="I79" s="4" t="str">
        <f>VLOOKUP(A79,HOP!A:U,21,0)</f>
        <v>直连</v>
      </c>
    </row>
    <row r="80" s="4" customFormat="1" spans="1:10">
      <c r="A80" s="5">
        <v>21476905105</v>
      </c>
      <c r="B80" s="6">
        <v>44871</v>
      </c>
      <c r="C80" s="6">
        <v>44874</v>
      </c>
      <c r="D80" s="4">
        <v>34.11</v>
      </c>
      <c r="E80" s="4" t="e">
        <f>VLOOKUP(A80,HOP!A:L,12,0)</f>
        <v>#N/A</v>
      </c>
      <c r="F80" s="4">
        <v>2745297</v>
      </c>
      <c r="G80" s="4" t="e">
        <f t="shared" si="2"/>
        <v>#N/A</v>
      </c>
      <c r="H80" s="4" t="str">
        <f>$H$1&amp;F80</f>
        <v>，2745297</v>
      </c>
      <c r="I80" s="4" t="e">
        <f>VLOOKUP(A80,HOP!A:U,21,0)</f>
        <v>#N/A</v>
      </c>
      <c r="J80" s="4" t="s">
        <v>447</v>
      </c>
    </row>
    <row r="82" spans="4:4">
      <c r="D82" s="4">
        <f>SUM(D2:D81)</f>
        <v>125717.11</v>
      </c>
    </row>
    <row r="83" spans="4:4">
      <c r="D83" s="4" t="s">
        <v>448</v>
      </c>
    </row>
    <row r="87" spans="1:3">
      <c r="A87" s="4" t="s">
        <v>449</v>
      </c>
      <c r="C87" s="4">
        <v>9060</v>
      </c>
    </row>
    <row r="88" spans="1:3">
      <c r="A88" s="4" t="s">
        <v>450</v>
      </c>
      <c r="C88" s="4">
        <v>116657.11</v>
      </c>
    </row>
    <row r="89" spans="1:3">
      <c r="A89" s="4" t="s">
        <v>451</v>
      </c>
      <c r="C89" s="4">
        <f>SUBTOTAL(9,C87:C88)</f>
        <v>125717.11</v>
      </c>
    </row>
  </sheetData>
  <autoFilter ref="A1:X80">
    <filterColumn colId="3">
      <filters>
        <filter val="402"/>
        <filter val="5802"/>
        <filter val="1805"/>
        <filter val="106"/>
        <filter val="308"/>
        <filter val="1908"/>
        <filter val="2408"/>
        <filter val="34.11"/>
        <filter val="312"/>
        <filter val="113"/>
        <filter val="2314"/>
        <filter val="715"/>
        <filter val="816"/>
        <filter val="1618"/>
        <filter val="1119"/>
        <filter val="820"/>
        <filter val="4820"/>
        <filter val="323"/>
        <filter val="1023"/>
        <filter val="224"/>
        <filter val="625"/>
        <filter val="526"/>
        <filter val="2332"/>
        <filter val="133"/>
        <filter val="635"/>
        <filter val="2437"/>
        <filter val="1739"/>
        <filter val="2241"/>
        <filter val="544"/>
        <filter val="748"/>
        <filter val="1048"/>
        <filter val="652"/>
        <filter val="753"/>
        <filter val="1154"/>
        <filter val="655"/>
        <filter val="256"/>
        <filter val="656"/>
        <filter val="1457"/>
        <filter val="159"/>
        <filter val="1460"/>
        <filter val="2560"/>
        <filter val="261"/>
        <filter val="7461"/>
        <filter val="263"/>
        <filter val="1364"/>
        <filter val="1166"/>
        <filter val="1366"/>
        <filter val="2368"/>
        <filter val="3769"/>
        <filter val="570"/>
        <filter val="1372"/>
        <filter val="2472"/>
        <filter val="6672"/>
        <filter val="2973"/>
        <filter val="475"/>
        <filter val="975"/>
        <filter val="1276"/>
        <filter val="679"/>
        <filter val="23980"/>
        <filter val="482"/>
        <filter val="1182"/>
        <filter val="2982"/>
        <filter val="684"/>
        <filter val="286"/>
        <filter val="386"/>
        <filter val="2586"/>
        <filter val="188"/>
        <filter val="2388"/>
        <filter val="289"/>
        <filter val="595"/>
        <filter val="196"/>
        <filter val="1096"/>
        <filter val="1796"/>
        <filter val="398"/>
        <filter val="6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452</v>
      </c>
      <c r="B1" s="2" t="s">
        <v>453</v>
      </c>
      <c r="C1" s="2" t="s">
        <v>454</v>
      </c>
      <c r="D1" s="2" t="s">
        <v>455</v>
      </c>
      <c r="E1" s="2" t="s">
        <v>13</v>
      </c>
      <c r="F1" s="2" t="s">
        <v>5</v>
      </c>
      <c r="G1" s="2" t="s">
        <v>6</v>
      </c>
      <c r="H1" s="2" t="s">
        <v>456</v>
      </c>
      <c r="I1" s="2" t="s">
        <v>457</v>
      </c>
      <c r="J1" s="2" t="s">
        <v>458</v>
      </c>
      <c r="K1" s="2" t="s">
        <v>459</v>
      </c>
      <c r="L1" s="2" t="s">
        <v>460</v>
      </c>
      <c r="M1" s="2" t="s">
        <v>461</v>
      </c>
      <c r="N1" s="2" t="s">
        <v>462</v>
      </c>
      <c r="O1" s="2" t="s">
        <v>463</v>
      </c>
      <c r="P1" s="2" t="s">
        <v>464</v>
      </c>
      <c r="Q1" s="2" t="s">
        <v>465</v>
      </c>
      <c r="R1" s="2" t="s">
        <v>466</v>
      </c>
      <c r="S1" s="2" t="s">
        <v>467</v>
      </c>
      <c r="T1" s="2" t="s">
        <v>468</v>
      </c>
      <c r="U1" s="2" t="s">
        <v>469</v>
      </c>
      <c r="V1" s="2" t="s">
        <v>470</v>
      </c>
    </row>
    <row r="2" s="1" customFormat="1" spans="1:22">
      <c r="A2" s="3">
        <v>21789742750</v>
      </c>
      <c r="B2" s="1" t="s">
        <v>471</v>
      </c>
      <c r="C2" s="1" t="s">
        <v>472</v>
      </c>
      <c r="D2" s="1" t="s">
        <v>473</v>
      </c>
      <c r="E2" s="1" t="s">
        <v>474</v>
      </c>
      <c r="F2" s="1" t="s">
        <v>471</v>
      </c>
      <c r="G2" s="1" t="s">
        <v>475</v>
      </c>
      <c r="H2" s="1" t="s">
        <v>476</v>
      </c>
      <c r="I2" s="1" t="s">
        <v>477</v>
      </c>
      <c r="J2" s="1" t="s">
        <v>30</v>
      </c>
      <c r="K2" s="1" t="s">
        <v>478</v>
      </c>
      <c r="L2" s="1" t="s">
        <v>478</v>
      </c>
      <c r="M2" s="1" t="s">
        <v>479</v>
      </c>
      <c r="N2" s="1" t="s">
        <v>479</v>
      </c>
      <c r="O2" s="1" t="s">
        <v>480</v>
      </c>
      <c r="P2" s="1" t="s">
        <v>481</v>
      </c>
      <c r="Q2" s="1" t="s">
        <v>482</v>
      </c>
      <c r="R2" s="1" t="s">
        <v>483</v>
      </c>
      <c r="S2" s="1" t="s">
        <v>484</v>
      </c>
      <c r="T2" s="1" t="s">
        <v>485</v>
      </c>
      <c r="U2" s="1" t="s">
        <v>486</v>
      </c>
      <c r="V2" s="1" t="s">
        <v>487</v>
      </c>
    </row>
    <row r="3" s="1" customFormat="1" spans="1:22">
      <c r="A3" s="3">
        <v>21789675193</v>
      </c>
      <c r="B3" s="1" t="s">
        <v>471</v>
      </c>
      <c r="C3" s="1" t="s">
        <v>488</v>
      </c>
      <c r="D3" s="1" t="s">
        <v>489</v>
      </c>
      <c r="E3" s="1" t="s">
        <v>490</v>
      </c>
      <c r="F3" s="1" t="s">
        <v>471</v>
      </c>
      <c r="G3" s="1" t="s">
        <v>475</v>
      </c>
      <c r="H3" s="1" t="s">
        <v>476</v>
      </c>
      <c r="I3" s="1" t="s">
        <v>491</v>
      </c>
      <c r="J3" s="1" t="s">
        <v>30</v>
      </c>
      <c r="K3" s="1" t="s">
        <v>492</v>
      </c>
      <c r="L3" s="1" t="s">
        <v>492</v>
      </c>
      <c r="M3" s="1" t="s">
        <v>479</v>
      </c>
      <c r="N3" s="1" t="s">
        <v>479</v>
      </c>
      <c r="O3" s="1" t="s">
        <v>480</v>
      </c>
      <c r="P3" s="1" t="s">
        <v>481</v>
      </c>
      <c r="Q3" s="1" t="s">
        <v>482</v>
      </c>
      <c r="R3" s="1" t="s">
        <v>493</v>
      </c>
      <c r="S3" s="1" t="s">
        <v>484</v>
      </c>
      <c r="T3" s="1" t="s">
        <v>485</v>
      </c>
      <c r="U3" s="1" t="s">
        <v>486</v>
      </c>
      <c r="V3" s="1" t="s">
        <v>494</v>
      </c>
    </row>
    <row r="4" s="1" customFormat="1" spans="1:22">
      <c r="A4" s="3">
        <v>21789394725</v>
      </c>
      <c r="B4" s="1" t="s">
        <v>471</v>
      </c>
      <c r="C4" s="1" t="s">
        <v>495</v>
      </c>
      <c r="D4" s="1" t="s">
        <v>496</v>
      </c>
      <c r="E4" s="1" t="s">
        <v>497</v>
      </c>
      <c r="F4" s="1" t="s">
        <v>471</v>
      </c>
      <c r="G4" s="1" t="s">
        <v>475</v>
      </c>
      <c r="H4" s="1" t="s">
        <v>476</v>
      </c>
      <c r="I4" s="1" t="s">
        <v>498</v>
      </c>
      <c r="J4" s="1" t="s">
        <v>30</v>
      </c>
      <c r="K4" s="1" t="s">
        <v>499</v>
      </c>
      <c r="L4" s="1" t="s">
        <v>499</v>
      </c>
      <c r="M4" s="1" t="s">
        <v>479</v>
      </c>
      <c r="N4" s="1" t="s">
        <v>479</v>
      </c>
      <c r="O4" s="1" t="s">
        <v>480</v>
      </c>
      <c r="P4" s="1" t="s">
        <v>481</v>
      </c>
      <c r="Q4" s="1" t="s">
        <v>482</v>
      </c>
      <c r="R4" s="1" t="s">
        <v>500</v>
      </c>
      <c r="S4" s="1" t="s">
        <v>484</v>
      </c>
      <c r="T4" s="1" t="s">
        <v>485</v>
      </c>
      <c r="U4" s="1" t="s">
        <v>486</v>
      </c>
      <c r="V4" s="1" t="s">
        <v>487</v>
      </c>
    </row>
    <row r="5" s="1" customFormat="1" spans="1:22">
      <c r="A5" s="3">
        <v>21789388088</v>
      </c>
      <c r="B5" s="1" t="s">
        <v>471</v>
      </c>
      <c r="C5" s="1" t="s">
        <v>501</v>
      </c>
      <c r="D5" s="1" t="s">
        <v>502</v>
      </c>
      <c r="E5" s="1" t="s">
        <v>503</v>
      </c>
      <c r="F5" s="1" t="s">
        <v>471</v>
      </c>
      <c r="G5" s="1" t="s">
        <v>475</v>
      </c>
      <c r="H5" s="1" t="s">
        <v>476</v>
      </c>
      <c r="I5" s="1" t="s">
        <v>504</v>
      </c>
      <c r="J5" s="1" t="s">
        <v>30</v>
      </c>
      <c r="K5" s="1" t="s">
        <v>505</v>
      </c>
      <c r="L5" s="1" t="s">
        <v>505</v>
      </c>
      <c r="M5" s="1" t="s">
        <v>479</v>
      </c>
      <c r="N5" s="1" t="s">
        <v>479</v>
      </c>
      <c r="O5" s="1" t="s">
        <v>480</v>
      </c>
      <c r="P5" s="1" t="s">
        <v>481</v>
      </c>
      <c r="Q5" s="1" t="s">
        <v>482</v>
      </c>
      <c r="R5" s="1" t="s">
        <v>506</v>
      </c>
      <c r="S5" s="1" t="s">
        <v>484</v>
      </c>
      <c r="T5" s="1" t="s">
        <v>485</v>
      </c>
      <c r="U5" s="1" t="s">
        <v>486</v>
      </c>
      <c r="V5" s="1" t="s">
        <v>507</v>
      </c>
    </row>
    <row r="6" s="1" customFormat="1" spans="1:22">
      <c r="A6" s="3">
        <v>21789341575</v>
      </c>
      <c r="B6" s="1" t="s">
        <v>471</v>
      </c>
      <c r="C6" s="1" t="s">
        <v>508</v>
      </c>
      <c r="D6" s="1" t="s">
        <v>509</v>
      </c>
      <c r="E6" s="1" t="s">
        <v>510</v>
      </c>
      <c r="F6" s="1" t="s">
        <v>471</v>
      </c>
      <c r="G6" s="1" t="s">
        <v>475</v>
      </c>
      <c r="H6" s="1" t="s">
        <v>476</v>
      </c>
      <c r="I6" s="1" t="s">
        <v>511</v>
      </c>
      <c r="J6" s="1" t="s">
        <v>30</v>
      </c>
      <c r="K6" s="1" t="s">
        <v>512</v>
      </c>
      <c r="L6" s="1" t="s">
        <v>512</v>
      </c>
      <c r="M6" s="1" t="s">
        <v>479</v>
      </c>
      <c r="N6" s="1" t="s">
        <v>479</v>
      </c>
      <c r="O6" s="1" t="s">
        <v>480</v>
      </c>
      <c r="P6" s="1" t="s">
        <v>481</v>
      </c>
      <c r="Q6" s="1" t="s">
        <v>482</v>
      </c>
      <c r="R6" s="1" t="s">
        <v>513</v>
      </c>
      <c r="S6" s="1" t="s">
        <v>484</v>
      </c>
      <c r="T6" s="1" t="s">
        <v>485</v>
      </c>
      <c r="U6" s="1" t="s">
        <v>486</v>
      </c>
      <c r="V6" s="1" t="s">
        <v>514</v>
      </c>
    </row>
    <row r="7" s="1" customFormat="1" spans="1:22">
      <c r="A7" s="3">
        <v>21789169457</v>
      </c>
      <c r="B7" s="1" t="s">
        <v>471</v>
      </c>
      <c r="C7" s="1" t="s">
        <v>515</v>
      </c>
      <c r="D7" s="1" t="s">
        <v>516</v>
      </c>
      <c r="E7" s="1" t="s">
        <v>517</v>
      </c>
      <c r="F7" s="1" t="s">
        <v>471</v>
      </c>
      <c r="G7" s="1" t="s">
        <v>475</v>
      </c>
      <c r="H7" s="1" t="s">
        <v>476</v>
      </c>
      <c r="I7" s="1" t="s">
        <v>518</v>
      </c>
      <c r="J7" s="1" t="s">
        <v>30</v>
      </c>
      <c r="K7" s="1" t="s">
        <v>519</v>
      </c>
      <c r="L7" s="1" t="s">
        <v>519</v>
      </c>
      <c r="M7" s="1" t="s">
        <v>479</v>
      </c>
      <c r="N7" s="1" t="s">
        <v>479</v>
      </c>
      <c r="O7" s="1" t="s">
        <v>480</v>
      </c>
      <c r="P7" s="1" t="s">
        <v>481</v>
      </c>
      <c r="Q7" s="1" t="s">
        <v>482</v>
      </c>
      <c r="R7" s="1" t="s">
        <v>520</v>
      </c>
      <c r="S7" s="1" t="s">
        <v>484</v>
      </c>
      <c r="T7" s="1" t="s">
        <v>485</v>
      </c>
      <c r="U7" s="1" t="s">
        <v>486</v>
      </c>
      <c r="V7" s="1" t="s">
        <v>494</v>
      </c>
    </row>
    <row r="8" s="1" customFormat="1" spans="1:22">
      <c r="A8" s="3">
        <v>21788863081</v>
      </c>
      <c r="B8" s="1" t="s">
        <v>471</v>
      </c>
      <c r="C8" s="1" t="s">
        <v>521</v>
      </c>
      <c r="D8" s="1" t="s">
        <v>522</v>
      </c>
      <c r="E8" s="1" t="s">
        <v>523</v>
      </c>
      <c r="F8" s="1" t="s">
        <v>471</v>
      </c>
      <c r="G8" s="1" t="s">
        <v>475</v>
      </c>
      <c r="H8" s="1" t="s">
        <v>476</v>
      </c>
      <c r="I8" s="1" t="s">
        <v>524</v>
      </c>
      <c r="J8" s="1" t="s">
        <v>30</v>
      </c>
      <c r="K8" s="1" t="s">
        <v>525</v>
      </c>
      <c r="L8" s="1" t="s">
        <v>525</v>
      </c>
      <c r="M8" s="1" t="s">
        <v>479</v>
      </c>
      <c r="N8" s="1" t="s">
        <v>479</v>
      </c>
      <c r="O8" s="1" t="s">
        <v>480</v>
      </c>
      <c r="P8" s="1" t="s">
        <v>481</v>
      </c>
      <c r="Q8" s="1" t="s">
        <v>482</v>
      </c>
      <c r="R8" s="1" t="s">
        <v>526</v>
      </c>
      <c r="S8" s="1" t="s">
        <v>484</v>
      </c>
      <c r="T8" s="1" t="s">
        <v>485</v>
      </c>
      <c r="U8" s="1" t="s">
        <v>486</v>
      </c>
      <c r="V8" s="1" t="s">
        <v>494</v>
      </c>
    </row>
    <row r="9" s="1" customFormat="1" spans="1:22">
      <c r="A9" s="3">
        <v>21788692406</v>
      </c>
      <c r="B9" s="1" t="s">
        <v>471</v>
      </c>
      <c r="C9" s="1" t="s">
        <v>527</v>
      </c>
      <c r="D9" s="1" t="s">
        <v>528</v>
      </c>
      <c r="E9" s="1" t="s">
        <v>529</v>
      </c>
      <c r="F9" s="1" t="s">
        <v>471</v>
      </c>
      <c r="G9" s="1" t="s">
        <v>475</v>
      </c>
      <c r="H9" s="1" t="s">
        <v>476</v>
      </c>
      <c r="I9" s="1" t="s">
        <v>530</v>
      </c>
      <c r="J9" s="1" t="s">
        <v>30</v>
      </c>
      <c r="K9" s="1" t="s">
        <v>531</v>
      </c>
      <c r="L9" s="1" t="s">
        <v>531</v>
      </c>
      <c r="M9" s="1" t="s">
        <v>479</v>
      </c>
      <c r="N9" s="1" t="s">
        <v>479</v>
      </c>
      <c r="O9" s="1" t="s">
        <v>480</v>
      </c>
      <c r="P9" s="1" t="s">
        <v>481</v>
      </c>
      <c r="Q9" s="1" t="s">
        <v>482</v>
      </c>
      <c r="R9" s="1" t="s">
        <v>532</v>
      </c>
      <c r="S9" s="1" t="s">
        <v>484</v>
      </c>
      <c r="T9" s="1" t="s">
        <v>485</v>
      </c>
      <c r="U9" s="1" t="s">
        <v>486</v>
      </c>
      <c r="V9" s="1" t="s">
        <v>533</v>
      </c>
    </row>
    <row r="10" s="1" customFormat="1" spans="1:22">
      <c r="A10" s="3">
        <v>999221788319766</v>
      </c>
      <c r="B10" s="1" t="s">
        <v>471</v>
      </c>
      <c r="C10" s="1" t="s">
        <v>534</v>
      </c>
      <c r="D10" s="1" t="s">
        <v>535</v>
      </c>
      <c r="E10" s="1" t="s">
        <v>536</v>
      </c>
      <c r="F10" s="1" t="s">
        <v>471</v>
      </c>
      <c r="G10" s="1" t="s">
        <v>475</v>
      </c>
      <c r="H10" s="1" t="s">
        <v>476</v>
      </c>
      <c r="I10" s="1" t="s">
        <v>537</v>
      </c>
      <c r="J10" s="1" t="s">
        <v>30</v>
      </c>
      <c r="K10" s="1" t="s">
        <v>538</v>
      </c>
      <c r="L10" s="1" t="s">
        <v>538</v>
      </c>
      <c r="M10" s="1" t="s">
        <v>479</v>
      </c>
      <c r="N10" s="1" t="s">
        <v>479</v>
      </c>
      <c r="O10" s="1" t="s">
        <v>480</v>
      </c>
      <c r="P10" s="1" t="s">
        <v>481</v>
      </c>
      <c r="Q10" s="1" t="s">
        <v>482</v>
      </c>
      <c r="R10" s="1" t="s">
        <v>539</v>
      </c>
      <c r="S10" s="1" t="s">
        <v>484</v>
      </c>
      <c r="T10" s="1" t="s">
        <v>485</v>
      </c>
      <c r="U10" s="1" t="s">
        <v>486</v>
      </c>
      <c r="V10" s="1" t="s">
        <v>540</v>
      </c>
    </row>
    <row r="11" s="1" customFormat="1" spans="1:22">
      <c r="A11" s="3">
        <v>21788164984</v>
      </c>
      <c r="B11" s="1" t="s">
        <v>471</v>
      </c>
      <c r="C11" s="1" t="s">
        <v>541</v>
      </c>
      <c r="D11" s="1" t="s">
        <v>542</v>
      </c>
      <c r="E11" s="1" t="s">
        <v>543</v>
      </c>
      <c r="F11" s="1" t="s">
        <v>471</v>
      </c>
      <c r="G11" s="1" t="s">
        <v>475</v>
      </c>
      <c r="H11" s="1" t="s">
        <v>476</v>
      </c>
      <c r="I11" s="1" t="s">
        <v>544</v>
      </c>
      <c r="J11" s="1" t="s">
        <v>30</v>
      </c>
      <c r="K11" s="1" t="s">
        <v>545</v>
      </c>
      <c r="L11" s="1" t="s">
        <v>545</v>
      </c>
      <c r="M11" s="1" t="s">
        <v>479</v>
      </c>
      <c r="N11" s="1" t="s">
        <v>479</v>
      </c>
      <c r="O11" s="1" t="s">
        <v>480</v>
      </c>
      <c r="P11" s="1" t="s">
        <v>481</v>
      </c>
      <c r="Q11" s="1" t="s">
        <v>482</v>
      </c>
      <c r="R11" s="1" t="s">
        <v>546</v>
      </c>
      <c r="S11" s="1" t="s">
        <v>484</v>
      </c>
      <c r="T11" s="1" t="s">
        <v>485</v>
      </c>
      <c r="U11" s="1" t="s">
        <v>486</v>
      </c>
      <c r="V11" s="1" t="s">
        <v>547</v>
      </c>
    </row>
    <row r="12" s="1" customFormat="1" spans="1:22">
      <c r="A12" s="3">
        <v>21788055253</v>
      </c>
      <c r="B12" s="1" t="s">
        <v>471</v>
      </c>
      <c r="C12" s="1" t="s">
        <v>548</v>
      </c>
      <c r="D12" s="1" t="s">
        <v>549</v>
      </c>
      <c r="E12" s="1" t="s">
        <v>550</v>
      </c>
      <c r="F12" s="1" t="s">
        <v>471</v>
      </c>
      <c r="G12" s="1" t="s">
        <v>475</v>
      </c>
      <c r="H12" s="1" t="s">
        <v>476</v>
      </c>
      <c r="I12" s="1" t="s">
        <v>524</v>
      </c>
      <c r="J12" s="1" t="s">
        <v>30</v>
      </c>
      <c r="K12" s="1" t="s">
        <v>525</v>
      </c>
      <c r="L12" s="1" t="s">
        <v>525</v>
      </c>
      <c r="M12" s="1" t="s">
        <v>479</v>
      </c>
      <c r="N12" s="1" t="s">
        <v>479</v>
      </c>
      <c r="O12" s="1" t="s">
        <v>480</v>
      </c>
      <c r="P12" s="1" t="s">
        <v>481</v>
      </c>
      <c r="Q12" s="1" t="s">
        <v>482</v>
      </c>
      <c r="R12" s="1" t="s">
        <v>551</v>
      </c>
      <c r="S12" s="1" t="s">
        <v>484</v>
      </c>
      <c r="T12" s="1" t="s">
        <v>485</v>
      </c>
      <c r="U12" s="1" t="s">
        <v>486</v>
      </c>
      <c r="V12" s="1" t="s">
        <v>487</v>
      </c>
    </row>
    <row r="13" s="1" customFormat="1" spans="1:22">
      <c r="A13" s="3">
        <v>21787776474</v>
      </c>
      <c r="B13" s="1" t="s">
        <v>471</v>
      </c>
      <c r="C13" s="1" t="s">
        <v>552</v>
      </c>
      <c r="D13" s="1" t="s">
        <v>553</v>
      </c>
      <c r="E13" s="1" t="s">
        <v>554</v>
      </c>
      <c r="F13" s="1" t="s">
        <v>471</v>
      </c>
      <c r="G13" s="1" t="s">
        <v>475</v>
      </c>
      <c r="H13" s="1" t="s">
        <v>476</v>
      </c>
      <c r="I13" s="1" t="s">
        <v>555</v>
      </c>
      <c r="J13" s="1" t="s">
        <v>30</v>
      </c>
      <c r="K13" s="1" t="s">
        <v>556</v>
      </c>
      <c r="L13" s="1" t="s">
        <v>556</v>
      </c>
      <c r="M13" s="1" t="s">
        <v>479</v>
      </c>
      <c r="N13" s="1" t="s">
        <v>479</v>
      </c>
      <c r="O13" s="1" t="s">
        <v>480</v>
      </c>
      <c r="P13" s="1" t="s">
        <v>481</v>
      </c>
      <c r="Q13" s="1" t="s">
        <v>482</v>
      </c>
      <c r="R13" s="1" t="s">
        <v>557</v>
      </c>
      <c r="S13" s="1" t="s">
        <v>484</v>
      </c>
      <c r="T13" s="1" t="s">
        <v>485</v>
      </c>
      <c r="U13" s="1" t="s">
        <v>486</v>
      </c>
      <c r="V13" s="1" t="s">
        <v>558</v>
      </c>
    </row>
    <row r="14" s="1" customFormat="1" spans="1:22">
      <c r="A14" s="3">
        <v>21787402839</v>
      </c>
      <c r="B14" s="1" t="s">
        <v>471</v>
      </c>
      <c r="C14" s="1" t="s">
        <v>559</v>
      </c>
      <c r="D14" s="1" t="s">
        <v>560</v>
      </c>
      <c r="E14" s="1" t="s">
        <v>561</v>
      </c>
      <c r="F14" s="1" t="s">
        <v>471</v>
      </c>
      <c r="G14" s="1" t="s">
        <v>475</v>
      </c>
      <c r="H14" s="1" t="s">
        <v>476</v>
      </c>
      <c r="I14" s="1" t="s">
        <v>562</v>
      </c>
      <c r="J14" s="1" t="s">
        <v>30</v>
      </c>
      <c r="K14" s="1" t="s">
        <v>563</v>
      </c>
      <c r="L14" s="1" t="s">
        <v>563</v>
      </c>
      <c r="M14" s="1" t="s">
        <v>479</v>
      </c>
      <c r="N14" s="1" t="s">
        <v>479</v>
      </c>
      <c r="O14" s="1" t="s">
        <v>480</v>
      </c>
      <c r="P14" s="1" t="s">
        <v>481</v>
      </c>
      <c r="Q14" s="1" t="s">
        <v>482</v>
      </c>
      <c r="R14" s="1" t="s">
        <v>564</v>
      </c>
      <c r="S14" s="1" t="s">
        <v>484</v>
      </c>
      <c r="T14" s="1" t="s">
        <v>485</v>
      </c>
      <c r="U14" s="1" t="s">
        <v>486</v>
      </c>
      <c r="V14" s="1" t="s">
        <v>487</v>
      </c>
    </row>
    <row r="15" s="1" customFormat="1" spans="1:22">
      <c r="A15" s="3">
        <v>21786623157</v>
      </c>
      <c r="B15" s="1" t="s">
        <v>471</v>
      </c>
      <c r="C15" s="1" t="s">
        <v>565</v>
      </c>
      <c r="D15" s="1" t="s">
        <v>566</v>
      </c>
      <c r="E15" s="1" t="s">
        <v>567</v>
      </c>
      <c r="F15" s="1" t="s">
        <v>471</v>
      </c>
      <c r="G15" s="1" t="s">
        <v>475</v>
      </c>
      <c r="H15" s="1" t="s">
        <v>476</v>
      </c>
      <c r="I15" s="1" t="s">
        <v>568</v>
      </c>
      <c r="J15" s="1" t="s">
        <v>30</v>
      </c>
      <c r="K15" s="1" t="s">
        <v>569</v>
      </c>
      <c r="L15" s="1" t="s">
        <v>569</v>
      </c>
      <c r="M15" s="1" t="s">
        <v>479</v>
      </c>
      <c r="N15" s="1" t="s">
        <v>479</v>
      </c>
      <c r="O15" s="1" t="s">
        <v>480</v>
      </c>
      <c r="P15" s="1" t="s">
        <v>481</v>
      </c>
      <c r="Q15" s="1" t="s">
        <v>482</v>
      </c>
      <c r="R15" s="1" t="s">
        <v>570</v>
      </c>
      <c r="S15" s="1" t="s">
        <v>484</v>
      </c>
      <c r="T15" s="1" t="s">
        <v>485</v>
      </c>
      <c r="U15" s="1" t="s">
        <v>486</v>
      </c>
      <c r="V15" s="1" t="s">
        <v>558</v>
      </c>
    </row>
    <row r="16" s="1" customFormat="1" spans="1:22">
      <c r="A16" s="3">
        <v>21786480166</v>
      </c>
      <c r="B16" s="1" t="s">
        <v>471</v>
      </c>
      <c r="C16" s="1" t="s">
        <v>571</v>
      </c>
      <c r="D16" s="1" t="s">
        <v>572</v>
      </c>
      <c r="E16" s="1" t="s">
        <v>573</v>
      </c>
      <c r="F16" s="1" t="s">
        <v>471</v>
      </c>
      <c r="G16" s="1" t="s">
        <v>475</v>
      </c>
      <c r="H16" s="1" t="s">
        <v>476</v>
      </c>
      <c r="I16" s="1" t="s">
        <v>574</v>
      </c>
      <c r="J16" s="1" t="s">
        <v>30</v>
      </c>
      <c r="K16" s="1" t="s">
        <v>575</v>
      </c>
      <c r="L16" s="1" t="s">
        <v>575</v>
      </c>
      <c r="M16" s="1" t="s">
        <v>479</v>
      </c>
      <c r="N16" s="1" t="s">
        <v>479</v>
      </c>
      <c r="O16" s="1" t="s">
        <v>480</v>
      </c>
      <c r="P16" s="1" t="s">
        <v>481</v>
      </c>
      <c r="Q16" s="1" t="s">
        <v>482</v>
      </c>
      <c r="R16" s="1" t="s">
        <v>576</v>
      </c>
      <c r="S16" s="1" t="s">
        <v>484</v>
      </c>
      <c r="T16" s="1" t="s">
        <v>485</v>
      </c>
      <c r="U16" s="1" t="s">
        <v>486</v>
      </c>
      <c r="V16" s="1" t="s">
        <v>577</v>
      </c>
    </row>
    <row r="17" s="1" customFormat="1" spans="1:22">
      <c r="A17" s="3">
        <v>21786299646</v>
      </c>
      <c r="B17" s="1" t="s">
        <v>471</v>
      </c>
      <c r="C17" s="1" t="s">
        <v>578</v>
      </c>
      <c r="D17" s="1" t="s">
        <v>579</v>
      </c>
      <c r="E17" s="1" t="s">
        <v>580</v>
      </c>
      <c r="F17" s="1" t="s">
        <v>471</v>
      </c>
      <c r="G17" s="1" t="s">
        <v>475</v>
      </c>
      <c r="H17" s="1" t="s">
        <v>476</v>
      </c>
      <c r="I17" s="1" t="s">
        <v>581</v>
      </c>
      <c r="J17" s="1" t="s">
        <v>30</v>
      </c>
      <c r="K17" s="1" t="s">
        <v>582</v>
      </c>
      <c r="L17" s="1" t="s">
        <v>582</v>
      </c>
      <c r="M17" s="1" t="s">
        <v>479</v>
      </c>
      <c r="N17" s="1" t="s">
        <v>479</v>
      </c>
      <c r="O17" s="1" t="s">
        <v>480</v>
      </c>
      <c r="P17" s="1" t="s">
        <v>481</v>
      </c>
      <c r="Q17" s="1" t="s">
        <v>482</v>
      </c>
      <c r="R17" s="1" t="s">
        <v>583</v>
      </c>
      <c r="S17" s="1" t="s">
        <v>484</v>
      </c>
      <c r="T17" s="1" t="s">
        <v>485</v>
      </c>
      <c r="U17" s="1" t="s">
        <v>486</v>
      </c>
      <c r="V17" s="1" t="s">
        <v>584</v>
      </c>
    </row>
    <row r="18" s="1" customFormat="1" spans="1:22">
      <c r="A18" s="3">
        <v>21786231203</v>
      </c>
      <c r="B18" s="1" t="s">
        <v>471</v>
      </c>
      <c r="C18" s="1" t="s">
        <v>585</v>
      </c>
      <c r="D18" s="1" t="s">
        <v>586</v>
      </c>
      <c r="E18" s="1" t="s">
        <v>587</v>
      </c>
      <c r="F18" s="1" t="s">
        <v>471</v>
      </c>
      <c r="G18" s="1" t="s">
        <v>475</v>
      </c>
      <c r="H18" s="1" t="s">
        <v>476</v>
      </c>
      <c r="I18" s="1" t="s">
        <v>588</v>
      </c>
      <c r="J18" s="1" t="s">
        <v>30</v>
      </c>
      <c r="K18" s="1" t="s">
        <v>589</v>
      </c>
      <c r="L18" s="1" t="s">
        <v>589</v>
      </c>
      <c r="M18" s="1" t="s">
        <v>479</v>
      </c>
      <c r="N18" s="1" t="s">
        <v>479</v>
      </c>
      <c r="O18" s="1" t="s">
        <v>480</v>
      </c>
      <c r="P18" s="1" t="s">
        <v>481</v>
      </c>
      <c r="Q18" s="1" t="s">
        <v>482</v>
      </c>
      <c r="R18" s="1" t="s">
        <v>590</v>
      </c>
      <c r="S18" s="1" t="s">
        <v>484</v>
      </c>
      <c r="T18" s="1" t="s">
        <v>485</v>
      </c>
      <c r="U18" s="1" t="s">
        <v>486</v>
      </c>
      <c r="V18" s="1" t="s">
        <v>487</v>
      </c>
    </row>
    <row r="19" s="1" customFormat="1" spans="1:22">
      <c r="A19" s="3">
        <v>21786027210</v>
      </c>
      <c r="B19" s="1" t="s">
        <v>471</v>
      </c>
      <c r="C19" s="1" t="s">
        <v>591</v>
      </c>
      <c r="D19" s="1" t="s">
        <v>592</v>
      </c>
      <c r="E19" s="1" t="s">
        <v>593</v>
      </c>
      <c r="F19" s="1" t="s">
        <v>471</v>
      </c>
      <c r="G19" s="1" t="s">
        <v>475</v>
      </c>
      <c r="H19" s="1" t="s">
        <v>476</v>
      </c>
      <c r="I19" s="1" t="s">
        <v>594</v>
      </c>
      <c r="J19" s="1" t="s">
        <v>30</v>
      </c>
      <c r="K19" s="1" t="s">
        <v>595</v>
      </c>
      <c r="L19" s="1" t="s">
        <v>595</v>
      </c>
      <c r="M19" s="1" t="s">
        <v>479</v>
      </c>
      <c r="N19" s="1" t="s">
        <v>479</v>
      </c>
      <c r="O19" s="1" t="s">
        <v>480</v>
      </c>
      <c r="P19" s="1" t="s">
        <v>481</v>
      </c>
      <c r="Q19" s="1" t="s">
        <v>482</v>
      </c>
      <c r="R19" s="1" t="s">
        <v>596</v>
      </c>
      <c r="S19" s="1" t="s">
        <v>484</v>
      </c>
      <c r="T19" s="1" t="s">
        <v>485</v>
      </c>
      <c r="U19" s="1" t="s">
        <v>486</v>
      </c>
      <c r="V19" s="1" t="s">
        <v>487</v>
      </c>
    </row>
    <row r="20" s="1" customFormat="1" spans="1:22">
      <c r="A20" s="3">
        <v>21785250822</v>
      </c>
      <c r="B20" s="1" t="s">
        <v>597</v>
      </c>
      <c r="C20" s="1" t="s">
        <v>598</v>
      </c>
      <c r="D20" s="1" t="s">
        <v>599</v>
      </c>
      <c r="E20" s="1" t="s">
        <v>600</v>
      </c>
      <c r="F20" s="1" t="s">
        <v>597</v>
      </c>
      <c r="G20" s="1" t="s">
        <v>475</v>
      </c>
      <c r="H20" s="1" t="s">
        <v>476</v>
      </c>
      <c r="I20" s="1" t="s">
        <v>601</v>
      </c>
      <c r="J20" s="1" t="s">
        <v>30</v>
      </c>
      <c r="K20" s="1" t="s">
        <v>602</v>
      </c>
      <c r="L20" s="1" t="s">
        <v>602</v>
      </c>
      <c r="M20" s="1" t="s">
        <v>479</v>
      </c>
      <c r="N20" s="1" t="s">
        <v>479</v>
      </c>
      <c r="O20" s="1" t="s">
        <v>480</v>
      </c>
      <c r="P20" s="1" t="s">
        <v>481</v>
      </c>
      <c r="Q20" s="1" t="s">
        <v>482</v>
      </c>
      <c r="R20" s="1" t="s">
        <v>603</v>
      </c>
      <c r="S20" s="1" t="s">
        <v>484</v>
      </c>
      <c r="T20" s="1" t="s">
        <v>485</v>
      </c>
      <c r="U20" s="1" t="s">
        <v>486</v>
      </c>
      <c r="V20" s="1" t="s">
        <v>487</v>
      </c>
    </row>
    <row r="21" s="1" customFormat="1" spans="1:22">
      <c r="A21" s="3">
        <v>21785156363</v>
      </c>
      <c r="B21" s="1" t="s">
        <v>597</v>
      </c>
      <c r="C21" s="1" t="s">
        <v>604</v>
      </c>
      <c r="D21" s="1" t="s">
        <v>605</v>
      </c>
      <c r="E21" s="1" t="s">
        <v>606</v>
      </c>
      <c r="F21" s="1" t="s">
        <v>471</v>
      </c>
      <c r="G21" s="1" t="s">
        <v>475</v>
      </c>
      <c r="H21" s="1" t="s">
        <v>476</v>
      </c>
      <c r="I21" s="1" t="s">
        <v>607</v>
      </c>
      <c r="J21" s="1" t="s">
        <v>30</v>
      </c>
      <c r="K21" s="1" t="s">
        <v>608</v>
      </c>
      <c r="L21" s="1" t="s">
        <v>608</v>
      </c>
      <c r="M21" s="1" t="s">
        <v>479</v>
      </c>
      <c r="N21" s="1" t="s">
        <v>479</v>
      </c>
      <c r="O21" s="1" t="s">
        <v>480</v>
      </c>
      <c r="P21" s="1" t="s">
        <v>481</v>
      </c>
      <c r="Q21" s="1" t="s">
        <v>482</v>
      </c>
      <c r="R21" s="1" t="s">
        <v>609</v>
      </c>
      <c r="S21" s="1" t="s">
        <v>484</v>
      </c>
      <c r="T21" s="1" t="s">
        <v>485</v>
      </c>
      <c r="U21" s="1" t="s">
        <v>486</v>
      </c>
      <c r="V21" s="1" t="s">
        <v>547</v>
      </c>
    </row>
    <row r="22" s="1" customFormat="1" spans="1:22">
      <c r="A22" s="3">
        <v>21783652048</v>
      </c>
      <c r="B22" s="1" t="s">
        <v>597</v>
      </c>
      <c r="C22" s="1" t="s">
        <v>610</v>
      </c>
      <c r="D22" s="1" t="s">
        <v>611</v>
      </c>
      <c r="E22" s="1" t="s">
        <v>612</v>
      </c>
      <c r="F22" s="1" t="s">
        <v>597</v>
      </c>
      <c r="G22" s="1" t="s">
        <v>475</v>
      </c>
      <c r="H22" s="1" t="s">
        <v>476</v>
      </c>
      <c r="I22" s="1" t="s">
        <v>613</v>
      </c>
      <c r="J22" s="1" t="s">
        <v>30</v>
      </c>
      <c r="K22" s="1" t="s">
        <v>614</v>
      </c>
      <c r="L22" s="1" t="s">
        <v>614</v>
      </c>
      <c r="M22" s="1" t="s">
        <v>479</v>
      </c>
      <c r="N22" s="1" t="s">
        <v>479</v>
      </c>
      <c r="O22" s="1" t="s">
        <v>480</v>
      </c>
      <c r="P22" s="1" t="s">
        <v>481</v>
      </c>
      <c r="Q22" s="1" t="s">
        <v>482</v>
      </c>
      <c r="R22" s="1" t="s">
        <v>615</v>
      </c>
      <c r="S22" s="1" t="s">
        <v>484</v>
      </c>
      <c r="T22" s="1" t="s">
        <v>485</v>
      </c>
      <c r="U22" s="1" t="s">
        <v>486</v>
      </c>
      <c r="V22" s="1" t="s">
        <v>487</v>
      </c>
    </row>
    <row r="23" s="1" customFormat="1" spans="1:22">
      <c r="A23" s="3">
        <v>21783310777</v>
      </c>
      <c r="B23" s="1" t="s">
        <v>597</v>
      </c>
      <c r="C23" s="1" t="s">
        <v>616</v>
      </c>
      <c r="D23" s="1" t="s">
        <v>611</v>
      </c>
      <c r="E23" s="1" t="s">
        <v>617</v>
      </c>
      <c r="F23" s="1" t="s">
        <v>597</v>
      </c>
      <c r="G23" s="1" t="s">
        <v>475</v>
      </c>
      <c r="H23" s="1" t="s">
        <v>476</v>
      </c>
      <c r="I23" s="1" t="s">
        <v>618</v>
      </c>
      <c r="J23" s="1" t="s">
        <v>30</v>
      </c>
      <c r="K23" s="1" t="s">
        <v>619</v>
      </c>
      <c r="L23" s="1" t="s">
        <v>619</v>
      </c>
      <c r="M23" s="1" t="s">
        <v>479</v>
      </c>
      <c r="N23" s="1" t="s">
        <v>479</v>
      </c>
      <c r="O23" s="1" t="s">
        <v>480</v>
      </c>
      <c r="P23" s="1" t="s">
        <v>481</v>
      </c>
      <c r="Q23" s="1" t="s">
        <v>482</v>
      </c>
      <c r="R23" s="1" t="s">
        <v>620</v>
      </c>
      <c r="S23" s="1" t="s">
        <v>484</v>
      </c>
      <c r="T23" s="1" t="s">
        <v>485</v>
      </c>
      <c r="U23" s="1" t="s">
        <v>486</v>
      </c>
      <c r="V23" s="1" t="s">
        <v>487</v>
      </c>
    </row>
    <row r="24" s="1" customFormat="1" spans="1:22">
      <c r="A24" s="3">
        <v>21783216428</v>
      </c>
      <c r="B24" s="1" t="s">
        <v>597</v>
      </c>
      <c r="C24" s="1" t="s">
        <v>621</v>
      </c>
      <c r="D24" s="1" t="s">
        <v>622</v>
      </c>
      <c r="E24" s="1" t="s">
        <v>623</v>
      </c>
      <c r="F24" s="1" t="s">
        <v>471</v>
      </c>
      <c r="G24" s="1" t="s">
        <v>475</v>
      </c>
      <c r="H24" s="1" t="s">
        <v>476</v>
      </c>
      <c r="I24" s="1" t="s">
        <v>624</v>
      </c>
      <c r="J24" s="1" t="s">
        <v>30</v>
      </c>
      <c r="K24" s="1" t="s">
        <v>625</v>
      </c>
      <c r="L24" s="1" t="s">
        <v>625</v>
      </c>
      <c r="M24" s="1" t="s">
        <v>479</v>
      </c>
      <c r="N24" s="1" t="s">
        <v>479</v>
      </c>
      <c r="O24" s="1" t="s">
        <v>480</v>
      </c>
      <c r="P24" s="1" t="s">
        <v>481</v>
      </c>
      <c r="Q24" s="1" t="s">
        <v>482</v>
      </c>
      <c r="R24" s="1" t="s">
        <v>626</v>
      </c>
      <c r="S24" s="1" t="s">
        <v>484</v>
      </c>
      <c r="T24" s="1" t="s">
        <v>485</v>
      </c>
      <c r="U24" s="1" t="s">
        <v>486</v>
      </c>
      <c r="V24" s="1" t="s">
        <v>487</v>
      </c>
    </row>
    <row r="25" s="1" customFormat="1" spans="1:22">
      <c r="A25" s="3">
        <v>21782427952</v>
      </c>
      <c r="B25" s="1" t="s">
        <v>597</v>
      </c>
      <c r="C25" s="1" t="s">
        <v>627</v>
      </c>
      <c r="D25" s="1" t="s">
        <v>628</v>
      </c>
      <c r="E25" s="1" t="s">
        <v>629</v>
      </c>
      <c r="F25" s="1" t="s">
        <v>471</v>
      </c>
      <c r="G25" s="1" t="s">
        <v>475</v>
      </c>
      <c r="H25" s="1" t="s">
        <v>476</v>
      </c>
      <c r="I25" s="1" t="s">
        <v>630</v>
      </c>
      <c r="J25" s="1" t="s">
        <v>30</v>
      </c>
      <c r="K25" s="1" t="s">
        <v>631</v>
      </c>
      <c r="L25" s="1" t="s">
        <v>631</v>
      </c>
      <c r="M25" s="1" t="s">
        <v>479</v>
      </c>
      <c r="N25" s="1" t="s">
        <v>479</v>
      </c>
      <c r="O25" s="1" t="s">
        <v>480</v>
      </c>
      <c r="P25" s="1" t="s">
        <v>481</v>
      </c>
      <c r="Q25" s="1" t="s">
        <v>482</v>
      </c>
      <c r="R25" s="1" t="s">
        <v>632</v>
      </c>
      <c r="S25" s="1" t="s">
        <v>484</v>
      </c>
      <c r="T25" s="1" t="s">
        <v>485</v>
      </c>
      <c r="U25" s="1" t="s">
        <v>486</v>
      </c>
      <c r="V25" s="1" t="s">
        <v>633</v>
      </c>
    </row>
    <row r="26" s="1" customFormat="1" spans="1:22">
      <c r="A26" s="3">
        <v>21782430881</v>
      </c>
      <c r="B26" s="1" t="s">
        <v>597</v>
      </c>
      <c r="C26" s="1" t="s">
        <v>634</v>
      </c>
      <c r="D26" s="1" t="s">
        <v>635</v>
      </c>
      <c r="E26" s="1" t="s">
        <v>636</v>
      </c>
      <c r="F26" s="1" t="s">
        <v>597</v>
      </c>
      <c r="G26" s="1" t="s">
        <v>475</v>
      </c>
      <c r="H26" s="1" t="s">
        <v>476</v>
      </c>
      <c r="I26" s="1" t="s">
        <v>637</v>
      </c>
      <c r="J26" s="1" t="s">
        <v>30</v>
      </c>
      <c r="K26" s="1" t="s">
        <v>638</v>
      </c>
      <c r="L26" s="1" t="s">
        <v>638</v>
      </c>
      <c r="M26" s="1" t="s">
        <v>479</v>
      </c>
      <c r="N26" s="1" t="s">
        <v>479</v>
      </c>
      <c r="O26" s="1" t="s">
        <v>480</v>
      </c>
      <c r="P26" s="1" t="s">
        <v>481</v>
      </c>
      <c r="Q26" s="1" t="s">
        <v>482</v>
      </c>
      <c r="R26" s="1" t="s">
        <v>639</v>
      </c>
      <c r="S26" s="1" t="s">
        <v>484</v>
      </c>
      <c r="T26" s="1" t="s">
        <v>485</v>
      </c>
      <c r="U26" s="1" t="s">
        <v>486</v>
      </c>
      <c r="V26" s="1" t="s">
        <v>494</v>
      </c>
    </row>
    <row r="27" s="1" customFormat="1" spans="1:22">
      <c r="A27" s="3">
        <v>21781547760</v>
      </c>
      <c r="B27" s="1" t="s">
        <v>597</v>
      </c>
      <c r="C27" s="1" t="s">
        <v>640</v>
      </c>
      <c r="D27" s="1" t="s">
        <v>641</v>
      </c>
      <c r="E27" s="1" t="s">
        <v>642</v>
      </c>
      <c r="F27" s="1" t="s">
        <v>597</v>
      </c>
      <c r="G27" s="1" t="s">
        <v>475</v>
      </c>
      <c r="H27" s="1" t="s">
        <v>476</v>
      </c>
      <c r="I27" s="1" t="s">
        <v>643</v>
      </c>
      <c r="J27" s="1" t="s">
        <v>30</v>
      </c>
      <c r="K27" s="1" t="s">
        <v>644</v>
      </c>
      <c r="L27" s="1" t="s">
        <v>644</v>
      </c>
      <c r="M27" s="1" t="s">
        <v>479</v>
      </c>
      <c r="N27" s="1" t="s">
        <v>479</v>
      </c>
      <c r="O27" s="1" t="s">
        <v>480</v>
      </c>
      <c r="P27" s="1" t="s">
        <v>481</v>
      </c>
      <c r="Q27" s="1" t="s">
        <v>482</v>
      </c>
      <c r="R27" s="1" t="s">
        <v>645</v>
      </c>
      <c r="S27" s="1" t="s">
        <v>484</v>
      </c>
      <c r="T27" s="1" t="s">
        <v>485</v>
      </c>
      <c r="U27" s="1" t="s">
        <v>486</v>
      </c>
      <c r="V27" s="1" t="s">
        <v>487</v>
      </c>
    </row>
    <row r="28" s="1" customFormat="1" spans="1:22">
      <c r="A28" s="3">
        <v>21781502435</v>
      </c>
      <c r="B28" s="1" t="s">
        <v>597</v>
      </c>
      <c r="C28" s="1" t="s">
        <v>646</v>
      </c>
      <c r="D28" s="1" t="s">
        <v>647</v>
      </c>
      <c r="E28" s="1" t="s">
        <v>648</v>
      </c>
      <c r="F28" s="1" t="s">
        <v>597</v>
      </c>
      <c r="G28" s="1" t="s">
        <v>475</v>
      </c>
      <c r="H28" s="1" t="s">
        <v>476</v>
      </c>
      <c r="I28" s="1" t="s">
        <v>649</v>
      </c>
      <c r="J28" s="1" t="s">
        <v>30</v>
      </c>
      <c r="K28" s="1" t="s">
        <v>650</v>
      </c>
      <c r="L28" s="1" t="s">
        <v>650</v>
      </c>
      <c r="M28" s="1" t="s">
        <v>479</v>
      </c>
      <c r="N28" s="1" t="s">
        <v>479</v>
      </c>
      <c r="O28" s="1" t="s">
        <v>480</v>
      </c>
      <c r="P28" s="1" t="s">
        <v>481</v>
      </c>
      <c r="Q28" s="1" t="s">
        <v>482</v>
      </c>
      <c r="R28" s="1" t="s">
        <v>651</v>
      </c>
      <c r="S28" s="1" t="s">
        <v>484</v>
      </c>
      <c r="T28" s="1" t="s">
        <v>485</v>
      </c>
      <c r="U28" s="1" t="s">
        <v>486</v>
      </c>
      <c r="V28" s="1" t="s">
        <v>558</v>
      </c>
    </row>
    <row r="29" s="1" customFormat="1" spans="1:22">
      <c r="A29" s="3">
        <v>21780995157</v>
      </c>
      <c r="B29" s="1" t="s">
        <v>597</v>
      </c>
      <c r="C29" s="1" t="s">
        <v>652</v>
      </c>
      <c r="D29" s="1" t="s">
        <v>653</v>
      </c>
      <c r="E29" s="1" t="s">
        <v>654</v>
      </c>
      <c r="F29" s="1" t="s">
        <v>597</v>
      </c>
      <c r="G29" s="1" t="s">
        <v>475</v>
      </c>
      <c r="H29" s="1" t="s">
        <v>476</v>
      </c>
      <c r="I29" s="1" t="s">
        <v>655</v>
      </c>
      <c r="J29" s="1" t="s">
        <v>30</v>
      </c>
      <c r="K29" s="1" t="s">
        <v>656</v>
      </c>
      <c r="L29" s="1" t="s">
        <v>656</v>
      </c>
      <c r="M29" s="1" t="s">
        <v>479</v>
      </c>
      <c r="N29" s="1" t="s">
        <v>479</v>
      </c>
      <c r="O29" s="1" t="s">
        <v>480</v>
      </c>
      <c r="P29" s="1" t="s">
        <v>481</v>
      </c>
      <c r="Q29" s="1" t="s">
        <v>482</v>
      </c>
      <c r="R29" s="1" t="s">
        <v>657</v>
      </c>
      <c r="S29" s="1" t="s">
        <v>484</v>
      </c>
      <c r="T29" s="1" t="s">
        <v>485</v>
      </c>
      <c r="U29" s="1" t="s">
        <v>486</v>
      </c>
      <c r="V29" s="1" t="s">
        <v>487</v>
      </c>
    </row>
    <row r="30" s="1" customFormat="1" spans="1:22">
      <c r="A30" s="3">
        <v>21780831020</v>
      </c>
      <c r="B30" s="1" t="s">
        <v>597</v>
      </c>
      <c r="C30" s="1" t="s">
        <v>658</v>
      </c>
      <c r="D30" s="1" t="s">
        <v>659</v>
      </c>
      <c r="E30" s="1" t="s">
        <v>660</v>
      </c>
      <c r="F30" s="1" t="s">
        <v>597</v>
      </c>
      <c r="G30" s="1" t="s">
        <v>475</v>
      </c>
      <c r="H30" s="1" t="s">
        <v>476</v>
      </c>
      <c r="I30" s="1" t="s">
        <v>661</v>
      </c>
      <c r="J30" s="1" t="s">
        <v>30</v>
      </c>
      <c r="K30" s="1" t="s">
        <v>662</v>
      </c>
      <c r="L30" s="1" t="s">
        <v>662</v>
      </c>
      <c r="M30" s="1" t="s">
        <v>479</v>
      </c>
      <c r="N30" s="1" t="s">
        <v>479</v>
      </c>
      <c r="O30" s="1" t="s">
        <v>480</v>
      </c>
      <c r="P30" s="1" t="s">
        <v>481</v>
      </c>
      <c r="Q30" s="1" t="s">
        <v>482</v>
      </c>
      <c r="R30" s="1" t="s">
        <v>663</v>
      </c>
      <c r="S30" s="1" t="s">
        <v>484</v>
      </c>
      <c r="T30" s="1" t="s">
        <v>485</v>
      </c>
      <c r="U30" s="1" t="s">
        <v>486</v>
      </c>
      <c r="V30" s="1" t="s">
        <v>577</v>
      </c>
    </row>
    <row r="31" s="1" customFormat="1" spans="1:22">
      <c r="A31" s="3">
        <v>999221779733248</v>
      </c>
      <c r="B31" s="1" t="s">
        <v>597</v>
      </c>
      <c r="C31" s="1" t="s">
        <v>664</v>
      </c>
      <c r="D31" s="1" t="s">
        <v>665</v>
      </c>
      <c r="E31" s="1" t="s">
        <v>666</v>
      </c>
      <c r="F31" s="1" t="s">
        <v>471</v>
      </c>
      <c r="G31" s="1" t="s">
        <v>475</v>
      </c>
      <c r="H31" s="1" t="s">
        <v>476</v>
      </c>
      <c r="I31" s="1" t="s">
        <v>667</v>
      </c>
      <c r="J31" s="1" t="s">
        <v>30</v>
      </c>
      <c r="K31" s="1" t="s">
        <v>668</v>
      </c>
      <c r="L31" s="1" t="s">
        <v>668</v>
      </c>
      <c r="M31" s="1" t="s">
        <v>479</v>
      </c>
      <c r="N31" s="1" t="s">
        <v>479</v>
      </c>
      <c r="O31" s="1" t="s">
        <v>480</v>
      </c>
      <c r="P31" s="1" t="s">
        <v>481</v>
      </c>
      <c r="Q31" s="1" t="s">
        <v>482</v>
      </c>
      <c r="R31" s="1" t="s">
        <v>669</v>
      </c>
      <c r="S31" s="1" t="s">
        <v>484</v>
      </c>
      <c r="T31" s="1" t="s">
        <v>485</v>
      </c>
      <c r="U31" s="1" t="s">
        <v>486</v>
      </c>
      <c r="V31" s="1" t="s">
        <v>558</v>
      </c>
    </row>
    <row r="32" s="1" customFormat="1" spans="1:22">
      <c r="A32" s="3">
        <v>21778801155</v>
      </c>
      <c r="B32" s="1" t="s">
        <v>670</v>
      </c>
      <c r="C32" s="1" t="s">
        <v>671</v>
      </c>
      <c r="D32" s="1" t="s">
        <v>672</v>
      </c>
      <c r="E32" s="1" t="s">
        <v>673</v>
      </c>
      <c r="F32" s="1" t="s">
        <v>597</v>
      </c>
      <c r="G32" s="1" t="s">
        <v>475</v>
      </c>
      <c r="H32" s="1" t="s">
        <v>476</v>
      </c>
      <c r="I32" s="1" t="s">
        <v>674</v>
      </c>
      <c r="J32" s="1" t="s">
        <v>30</v>
      </c>
      <c r="K32" s="1" t="s">
        <v>675</v>
      </c>
      <c r="L32" s="1" t="s">
        <v>675</v>
      </c>
      <c r="M32" s="1" t="s">
        <v>479</v>
      </c>
      <c r="N32" s="1" t="s">
        <v>479</v>
      </c>
      <c r="O32" s="1" t="s">
        <v>480</v>
      </c>
      <c r="P32" s="1" t="s">
        <v>481</v>
      </c>
      <c r="Q32" s="1" t="s">
        <v>482</v>
      </c>
      <c r="R32" s="1" t="s">
        <v>676</v>
      </c>
      <c r="S32" s="1" t="s">
        <v>484</v>
      </c>
      <c r="T32" s="1" t="s">
        <v>485</v>
      </c>
      <c r="U32" s="1" t="s">
        <v>486</v>
      </c>
      <c r="V32" s="1" t="s">
        <v>487</v>
      </c>
    </row>
    <row r="33" s="1" customFormat="1" spans="1:22">
      <c r="A33" s="3">
        <v>21624960796</v>
      </c>
      <c r="B33" s="1" t="s">
        <v>677</v>
      </c>
      <c r="C33" s="1" t="s">
        <v>678</v>
      </c>
      <c r="D33" s="1" t="s">
        <v>653</v>
      </c>
      <c r="E33" s="1" t="s">
        <v>679</v>
      </c>
      <c r="F33" s="1" t="s">
        <v>597</v>
      </c>
      <c r="G33" s="1" t="s">
        <v>475</v>
      </c>
      <c r="H33" s="1" t="s">
        <v>476</v>
      </c>
      <c r="I33" s="1" t="s">
        <v>680</v>
      </c>
      <c r="J33" s="1" t="s">
        <v>30</v>
      </c>
      <c r="K33" s="1" t="s">
        <v>681</v>
      </c>
      <c r="L33" s="1" t="s">
        <v>681</v>
      </c>
      <c r="M33" s="1" t="s">
        <v>479</v>
      </c>
      <c r="N33" s="1" t="s">
        <v>479</v>
      </c>
      <c r="O33" s="1" t="s">
        <v>480</v>
      </c>
      <c r="P33" s="1" t="s">
        <v>481</v>
      </c>
      <c r="Q33" s="1" t="s">
        <v>482</v>
      </c>
      <c r="R33" s="1" t="s">
        <v>682</v>
      </c>
      <c r="S33" s="1" t="s">
        <v>484</v>
      </c>
      <c r="T33" s="1" t="s">
        <v>485</v>
      </c>
      <c r="U33" s="1" t="s">
        <v>486</v>
      </c>
      <c r="V33" s="1" t="s">
        <v>487</v>
      </c>
    </row>
    <row r="34" s="1" customFormat="1" spans="1:22">
      <c r="A34" s="3">
        <v>21507124002</v>
      </c>
      <c r="B34" s="1" t="s">
        <v>683</v>
      </c>
      <c r="C34" s="1" t="s">
        <v>684</v>
      </c>
      <c r="D34" s="1" t="s">
        <v>685</v>
      </c>
      <c r="E34" s="1" t="s">
        <v>686</v>
      </c>
      <c r="F34" s="1" t="s">
        <v>597</v>
      </c>
      <c r="G34" s="1" t="s">
        <v>475</v>
      </c>
      <c r="H34" s="1" t="s">
        <v>476</v>
      </c>
      <c r="I34" s="1" t="s">
        <v>687</v>
      </c>
      <c r="J34" s="1" t="s">
        <v>30</v>
      </c>
      <c r="K34" s="1" t="s">
        <v>688</v>
      </c>
      <c r="L34" s="1" t="s">
        <v>688</v>
      </c>
      <c r="M34" s="1" t="s">
        <v>479</v>
      </c>
      <c r="N34" s="1" t="s">
        <v>479</v>
      </c>
      <c r="O34" s="1" t="s">
        <v>480</v>
      </c>
      <c r="P34" s="1" t="s">
        <v>481</v>
      </c>
      <c r="Q34" s="1" t="s">
        <v>482</v>
      </c>
      <c r="R34" s="1" t="s">
        <v>689</v>
      </c>
      <c r="S34" s="1" t="s">
        <v>484</v>
      </c>
      <c r="T34" s="1" t="s">
        <v>485</v>
      </c>
      <c r="U34" s="1" t="s">
        <v>486</v>
      </c>
      <c r="V34" s="1" t="s">
        <v>690</v>
      </c>
    </row>
    <row r="35" s="1" customFormat="1" spans="1:22">
      <c r="A35" s="3">
        <v>21588844175</v>
      </c>
      <c r="B35" s="1" t="s">
        <v>691</v>
      </c>
      <c r="C35" s="1" t="s">
        <v>692</v>
      </c>
      <c r="D35" s="1" t="s">
        <v>693</v>
      </c>
      <c r="E35" s="1" t="s">
        <v>694</v>
      </c>
      <c r="F35" s="1" t="s">
        <v>670</v>
      </c>
      <c r="G35" s="1" t="s">
        <v>475</v>
      </c>
      <c r="H35" s="1" t="s">
        <v>476</v>
      </c>
      <c r="I35" s="1" t="s">
        <v>695</v>
      </c>
      <c r="J35" s="1" t="s">
        <v>30</v>
      </c>
      <c r="K35" s="1" t="s">
        <v>696</v>
      </c>
      <c r="L35" s="1" t="s">
        <v>696</v>
      </c>
      <c r="M35" s="1" t="s">
        <v>479</v>
      </c>
      <c r="N35" s="1" t="s">
        <v>479</v>
      </c>
      <c r="O35" s="1" t="s">
        <v>480</v>
      </c>
      <c r="P35" s="1" t="s">
        <v>481</v>
      </c>
      <c r="Q35" s="1" t="s">
        <v>482</v>
      </c>
      <c r="R35" s="1" t="s">
        <v>697</v>
      </c>
      <c r="S35" s="1" t="s">
        <v>484</v>
      </c>
      <c r="T35" s="1" t="s">
        <v>485</v>
      </c>
      <c r="U35" s="1" t="s">
        <v>486</v>
      </c>
      <c r="V35" s="1" t="s">
        <v>698</v>
      </c>
    </row>
    <row r="36" s="1" customFormat="1" spans="1:22">
      <c r="A36" s="3">
        <v>21624700984</v>
      </c>
      <c r="B36" s="1" t="s">
        <v>699</v>
      </c>
      <c r="C36" s="1" t="s">
        <v>700</v>
      </c>
      <c r="D36" s="1" t="s">
        <v>701</v>
      </c>
      <c r="E36" s="1" t="s">
        <v>702</v>
      </c>
      <c r="F36" s="1" t="s">
        <v>471</v>
      </c>
      <c r="G36" s="1" t="s">
        <v>475</v>
      </c>
      <c r="H36" s="1" t="s">
        <v>476</v>
      </c>
      <c r="I36" s="1" t="s">
        <v>703</v>
      </c>
      <c r="J36" s="1" t="s">
        <v>30</v>
      </c>
      <c r="K36" s="1" t="s">
        <v>704</v>
      </c>
      <c r="L36" s="1" t="s">
        <v>704</v>
      </c>
      <c r="M36" s="1" t="s">
        <v>479</v>
      </c>
      <c r="N36" s="1" t="s">
        <v>479</v>
      </c>
      <c r="O36" s="1" t="s">
        <v>480</v>
      </c>
      <c r="P36" s="1" t="s">
        <v>481</v>
      </c>
      <c r="Q36" s="1" t="s">
        <v>482</v>
      </c>
      <c r="R36" s="1" t="s">
        <v>705</v>
      </c>
      <c r="S36" s="1" t="s">
        <v>484</v>
      </c>
      <c r="T36" s="1" t="s">
        <v>485</v>
      </c>
      <c r="U36" s="1" t="s">
        <v>486</v>
      </c>
      <c r="V36" s="1" t="s">
        <v>706</v>
      </c>
    </row>
    <row r="37" s="1" customFormat="1" spans="1:22">
      <c r="A37" s="3">
        <v>21706095553</v>
      </c>
      <c r="B37" s="1" t="s">
        <v>707</v>
      </c>
      <c r="C37" s="1" t="s">
        <v>708</v>
      </c>
      <c r="D37" s="1" t="s">
        <v>709</v>
      </c>
      <c r="E37" s="1" t="s">
        <v>710</v>
      </c>
      <c r="F37" s="1" t="s">
        <v>471</v>
      </c>
      <c r="G37" s="1" t="s">
        <v>475</v>
      </c>
      <c r="H37" s="1" t="s">
        <v>476</v>
      </c>
      <c r="I37" s="1" t="s">
        <v>711</v>
      </c>
      <c r="J37" s="1" t="s">
        <v>30</v>
      </c>
      <c r="K37" s="1" t="s">
        <v>712</v>
      </c>
      <c r="L37" s="1" t="s">
        <v>712</v>
      </c>
      <c r="M37" s="1" t="s">
        <v>479</v>
      </c>
      <c r="N37" s="1" t="s">
        <v>479</v>
      </c>
      <c r="O37" s="1" t="s">
        <v>480</v>
      </c>
      <c r="P37" s="1" t="s">
        <v>481</v>
      </c>
      <c r="Q37" s="1" t="s">
        <v>482</v>
      </c>
      <c r="R37" s="1" t="s">
        <v>713</v>
      </c>
      <c r="S37" s="1" t="s">
        <v>484</v>
      </c>
      <c r="T37" s="1" t="s">
        <v>485</v>
      </c>
      <c r="U37" s="1" t="s">
        <v>486</v>
      </c>
      <c r="V37" s="1" t="s">
        <v>714</v>
      </c>
    </row>
    <row r="38" s="1" customFormat="1" spans="1:22">
      <c r="A38" s="3">
        <v>21748640351</v>
      </c>
      <c r="B38" s="1" t="s">
        <v>715</v>
      </c>
      <c r="C38" s="1" t="s">
        <v>716</v>
      </c>
      <c r="D38" s="1" t="s">
        <v>717</v>
      </c>
      <c r="E38" s="1" t="s">
        <v>718</v>
      </c>
      <c r="F38" s="1" t="s">
        <v>471</v>
      </c>
      <c r="G38" s="1" t="s">
        <v>475</v>
      </c>
      <c r="H38" s="1" t="s">
        <v>476</v>
      </c>
      <c r="I38" s="1" t="s">
        <v>719</v>
      </c>
      <c r="J38" s="1" t="s">
        <v>30</v>
      </c>
      <c r="K38" s="1" t="s">
        <v>720</v>
      </c>
      <c r="L38" s="1" t="s">
        <v>720</v>
      </c>
      <c r="M38" s="1" t="s">
        <v>479</v>
      </c>
      <c r="N38" s="1" t="s">
        <v>479</v>
      </c>
      <c r="O38" s="1" t="s">
        <v>480</v>
      </c>
      <c r="P38" s="1" t="s">
        <v>481</v>
      </c>
      <c r="Q38" s="1" t="s">
        <v>482</v>
      </c>
      <c r="R38" s="1" t="s">
        <v>721</v>
      </c>
      <c r="S38" s="1" t="s">
        <v>484</v>
      </c>
      <c r="T38" s="1" t="s">
        <v>485</v>
      </c>
      <c r="U38" s="1" t="s">
        <v>486</v>
      </c>
      <c r="V38" s="1" t="s">
        <v>714</v>
      </c>
    </row>
    <row r="39" s="1" customFormat="1" spans="1:22">
      <c r="A39" s="3">
        <v>21741200369</v>
      </c>
      <c r="B39" s="1" t="s">
        <v>715</v>
      </c>
      <c r="C39" s="1" t="s">
        <v>722</v>
      </c>
      <c r="D39" s="1" t="s">
        <v>723</v>
      </c>
      <c r="E39" s="1" t="s">
        <v>724</v>
      </c>
      <c r="F39" s="1" t="s">
        <v>471</v>
      </c>
      <c r="G39" s="1" t="s">
        <v>475</v>
      </c>
      <c r="H39" s="1" t="s">
        <v>476</v>
      </c>
      <c r="I39" s="1" t="s">
        <v>725</v>
      </c>
      <c r="J39" s="1" t="s">
        <v>30</v>
      </c>
      <c r="K39" s="1" t="s">
        <v>726</v>
      </c>
      <c r="L39" s="1" t="s">
        <v>726</v>
      </c>
      <c r="M39" s="1" t="s">
        <v>479</v>
      </c>
      <c r="N39" s="1" t="s">
        <v>479</v>
      </c>
      <c r="O39" s="1" t="s">
        <v>480</v>
      </c>
      <c r="P39" s="1" t="s">
        <v>481</v>
      </c>
      <c r="Q39" s="1" t="s">
        <v>482</v>
      </c>
      <c r="R39" s="1" t="s">
        <v>727</v>
      </c>
      <c r="S39" s="1" t="s">
        <v>484</v>
      </c>
      <c r="T39" s="1" t="s">
        <v>485</v>
      </c>
      <c r="U39" s="1" t="s">
        <v>486</v>
      </c>
      <c r="V39" s="1" t="s">
        <v>728</v>
      </c>
    </row>
    <row r="40" s="1" customFormat="1" spans="1:22">
      <c r="A40" s="3">
        <v>21371041774</v>
      </c>
      <c r="B40" s="1" t="s">
        <v>729</v>
      </c>
      <c r="C40" s="1" t="s">
        <v>730</v>
      </c>
      <c r="D40" s="1" t="s">
        <v>731</v>
      </c>
      <c r="E40" s="1" t="s">
        <v>732</v>
      </c>
      <c r="F40" s="1" t="s">
        <v>733</v>
      </c>
      <c r="G40" s="1" t="s">
        <v>475</v>
      </c>
      <c r="H40" s="1" t="s">
        <v>476</v>
      </c>
      <c r="I40" s="1" t="s">
        <v>734</v>
      </c>
      <c r="J40" s="1" t="s">
        <v>30</v>
      </c>
      <c r="K40" s="1" t="s">
        <v>735</v>
      </c>
      <c r="L40" s="1" t="s">
        <v>735</v>
      </c>
      <c r="M40" s="1" t="s">
        <v>479</v>
      </c>
      <c r="N40" s="1" t="s">
        <v>479</v>
      </c>
      <c r="O40" s="1" t="s">
        <v>480</v>
      </c>
      <c r="P40" s="1" t="s">
        <v>481</v>
      </c>
      <c r="Q40" s="1" t="s">
        <v>482</v>
      </c>
      <c r="R40" s="1" t="s">
        <v>736</v>
      </c>
      <c r="S40" s="1" t="s">
        <v>484</v>
      </c>
      <c r="T40" s="1" t="s">
        <v>485</v>
      </c>
      <c r="U40" s="1" t="s">
        <v>486</v>
      </c>
      <c r="V40" s="1" t="s">
        <v>547</v>
      </c>
    </row>
    <row r="41" s="1" customFormat="1" spans="1:22">
      <c r="A41" s="3">
        <v>21761986411</v>
      </c>
      <c r="B41" s="1" t="s">
        <v>737</v>
      </c>
      <c r="C41" s="1" t="s">
        <v>738</v>
      </c>
      <c r="D41" s="1" t="s">
        <v>739</v>
      </c>
      <c r="E41" s="1" t="s">
        <v>740</v>
      </c>
      <c r="F41" s="1" t="s">
        <v>471</v>
      </c>
      <c r="G41" s="1" t="s">
        <v>475</v>
      </c>
      <c r="H41" s="1" t="s">
        <v>476</v>
      </c>
      <c r="I41" s="1" t="s">
        <v>741</v>
      </c>
      <c r="J41" s="1" t="s">
        <v>30</v>
      </c>
      <c r="K41" s="1" t="s">
        <v>742</v>
      </c>
      <c r="L41" s="1" t="s">
        <v>742</v>
      </c>
      <c r="M41" s="1" t="s">
        <v>479</v>
      </c>
      <c r="N41" s="1" t="s">
        <v>479</v>
      </c>
      <c r="O41" s="1" t="s">
        <v>480</v>
      </c>
      <c r="P41" s="1" t="s">
        <v>481</v>
      </c>
      <c r="Q41" s="1" t="s">
        <v>482</v>
      </c>
      <c r="R41" s="1" t="s">
        <v>743</v>
      </c>
      <c r="S41" s="1" t="s">
        <v>484</v>
      </c>
      <c r="T41" s="1" t="s">
        <v>485</v>
      </c>
      <c r="U41" s="1" t="s">
        <v>486</v>
      </c>
      <c r="V41" s="1" t="s">
        <v>744</v>
      </c>
    </row>
    <row r="42" s="1" customFormat="1" spans="1:22">
      <c r="A42" s="3">
        <v>21702273847</v>
      </c>
      <c r="B42" s="1" t="s">
        <v>707</v>
      </c>
      <c r="C42" s="1" t="s">
        <v>745</v>
      </c>
      <c r="D42" s="1" t="s">
        <v>746</v>
      </c>
      <c r="E42" s="1" t="s">
        <v>747</v>
      </c>
      <c r="F42" s="1" t="s">
        <v>597</v>
      </c>
      <c r="G42" s="1" t="s">
        <v>475</v>
      </c>
      <c r="H42" s="1" t="s">
        <v>476</v>
      </c>
      <c r="I42" s="1" t="s">
        <v>748</v>
      </c>
      <c r="J42" s="1" t="s">
        <v>30</v>
      </c>
      <c r="K42" s="1" t="s">
        <v>749</v>
      </c>
      <c r="L42" s="1" t="s">
        <v>749</v>
      </c>
      <c r="M42" s="1" t="s">
        <v>479</v>
      </c>
      <c r="N42" s="1" t="s">
        <v>479</v>
      </c>
      <c r="O42" s="1" t="s">
        <v>480</v>
      </c>
      <c r="P42" s="1" t="s">
        <v>481</v>
      </c>
      <c r="Q42" s="1" t="s">
        <v>482</v>
      </c>
      <c r="R42" s="1" t="s">
        <v>750</v>
      </c>
      <c r="S42" s="1" t="s">
        <v>484</v>
      </c>
      <c r="T42" s="1" t="s">
        <v>485</v>
      </c>
      <c r="U42" s="1" t="s">
        <v>486</v>
      </c>
      <c r="V42" s="1" t="s">
        <v>487</v>
      </c>
    </row>
    <row r="43" s="1" customFormat="1" spans="1:22">
      <c r="A43" s="3">
        <v>21751415740</v>
      </c>
      <c r="B43" s="1" t="s">
        <v>733</v>
      </c>
      <c r="C43" s="1" t="s">
        <v>751</v>
      </c>
      <c r="D43" s="1" t="s">
        <v>752</v>
      </c>
      <c r="E43" s="1" t="s">
        <v>753</v>
      </c>
      <c r="F43" s="1" t="s">
        <v>597</v>
      </c>
      <c r="G43" s="1" t="s">
        <v>475</v>
      </c>
      <c r="H43" s="1" t="s">
        <v>476</v>
      </c>
      <c r="I43" s="1" t="s">
        <v>754</v>
      </c>
      <c r="J43" s="1" t="s">
        <v>30</v>
      </c>
      <c r="K43" s="1" t="s">
        <v>755</v>
      </c>
      <c r="L43" s="1" t="s">
        <v>755</v>
      </c>
      <c r="M43" s="1" t="s">
        <v>479</v>
      </c>
      <c r="N43" s="1" t="s">
        <v>479</v>
      </c>
      <c r="O43" s="1" t="s">
        <v>480</v>
      </c>
      <c r="P43" s="1" t="s">
        <v>481</v>
      </c>
      <c r="Q43" s="1" t="s">
        <v>482</v>
      </c>
      <c r="R43" s="1" t="s">
        <v>756</v>
      </c>
      <c r="S43" s="1" t="s">
        <v>484</v>
      </c>
      <c r="T43" s="1" t="s">
        <v>485</v>
      </c>
      <c r="U43" s="1" t="s">
        <v>486</v>
      </c>
      <c r="V43" s="1" t="s">
        <v>690</v>
      </c>
    </row>
    <row r="44" s="1" customFormat="1" spans="1:22">
      <c r="A44" s="3">
        <v>21751572673</v>
      </c>
      <c r="B44" s="1" t="s">
        <v>733</v>
      </c>
      <c r="C44" s="1" t="s">
        <v>757</v>
      </c>
      <c r="D44" s="1" t="s">
        <v>758</v>
      </c>
      <c r="E44" s="1" t="s">
        <v>759</v>
      </c>
      <c r="F44" s="1" t="s">
        <v>597</v>
      </c>
      <c r="G44" s="1" t="s">
        <v>475</v>
      </c>
      <c r="H44" s="1" t="s">
        <v>476</v>
      </c>
      <c r="I44" s="1" t="s">
        <v>760</v>
      </c>
      <c r="J44" s="1" t="s">
        <v>30</v>
      </c>
      <c r="K44" s="1" t="s">
        <v>761</v>
      </c>
      <c r="L44" s="1" t="s">
        <v>761</v>
      </c>
      <c r="M44" s="1" t="s">
        <v>479</v>
      </c>
      <c r="N44" s="1" t="s">
        <v>479</v>
      </c>
      <c r="O44" s="1" t="s">
        <v>480</v>
      </c>
      <c r="P44" s="1" t="s">
        <v>481</v>
      </c>
      <c r="Q44" s="1" t="s">
        <v>482</v>
      </c>
      <c r="R44" s="1" t="s">
        <v>762</v>
      </c>
      <c r="S44" s="1" t="s">
        <v>484</v>
      </c>
      <c r="T44" s="1" t="s">
        <v>485</v>
      </c>
      <c r="U44" s="1" t="s">
        <v>486</v>
      </c>
      <c r="V44" s="1" t="s">
        <v>547</v>
      </c>
    </row>
    <row r="45" s="1" customFormat="1" spans="1:22">
      <c r="A45" s="3">
        <v>21738382279</v>
      </c>
      <c r="B45" s="1" t="s">
        <v>763</v>
      </c>
      <c r="C45" s="1" t="s">
        <v>764</v>
      </c>
      <c r="D45" s="1" t="s">
        <v>765</v>
      </c>
      <c r="E45" s="1" t="s">
        <v>766</v>
      </c>
      <c r="F45" s="1" t="s">
        <v>471</v>
      </c>
      <c r="G45" s="1" t="s">
        <v>475</v>
      </c>
      <c r="H45" s="1" t="s">
        <v>476</v>
      </c>
      <c r="I45" s="1" t="s">
        <v>767</v>
      </c>
      <c r="J45" s="1" t="s">
        <v>30</v>
      </c>
      <c r="K45" s="1" t="s">
        <v>768</v>
      </c>
      <c r="L45" s="1" t="s">
        <v>768</v>
      </c>
      <c r="M45" s="1" t="s">
        <v>479</v>
      </c>
      <c r="N45" s="1" t="s">
        <v>479</v>
      </c>
      <c r="O45" s="1" t="s">
        <v>480</v>
      </c>
      <c r="P45" s="1" t="s">
        <v>481</v>
      </c>
      <c r="Q45" s="1" t="s">
        <v>482</v>
      </c>
      <c r="R45" s="1" t="s">
        <v>769</v>
      </c>
      <c r="S45" s="1" t="s">
        <v>484</v>
      </c>
      <c r="T45" s="1" t="s">
        <v>485</v>
      </c>
      <c r="U45" s="1" t="s">
        <v>486</v>
      </c>
      <c r="V45" s="1" t="s">
        <v>487</v>
      </c>
    </row>
    <row r="46" s="1" customFormat="1" spans="1:22">
      <c r="A46" s="3">
        <v>21472682951</v>
      </c>
      <c r="B46" s="1" t="s">
        <v>770</v>
      </c>
      <c r="C46" s="1" t="s">
        <v>771</v>
      </c>
      <c r="D46" s="1" t="s">
        <v>772</v>
      </c>
      <c r="E46" s="1" t="s">
        <v>773</v>
      </c>
      <c r="F46" s="1" t="s">
        <v>597</v>
      </c>
      <c r="G46" s="1" t="s">
        <v>475</v>
      </c>
      <c r="H46" s="1" t="s">
        <v>476</v>
      </c>
      <c r="I46" s="1" t="s">
        <v>774</v>
      </c>
      <c r="J46" s="1" t="s">
        <v>30</v>
      </c>
      <c r="K46" s="1" t="s">
        <v>775</v>
      </c>
      <c r="L46" s="1" t="s">
        <v>775</v>
      </c>
      <c r="M46" s="1" t="s">
        <v>479</v>
      </c>
      <c r="N46" s="1" t="s">
        <v>479</v>
      </c>
      <c r="O46" s="1" t="s">
        <v>480</v>
      </c>
      <c r="P46" s="1" t="s">
        <v>481</v>
      </c>
      <c r="Q46" s="1" t="s">
        <v>482</v>
      </c>
      <c r="R46" s="1" t="s">
        <v>776</v>
      </c>
      <c r="S46" s="1" t="s">
        <v>484</v>
      </c>
      <c r="T46" s="1" t="s">
        <v>485</v>
      </c>
      <c r="U46" s="1" t="s">
        <v>486</v>
      </c>
      <c r="V46" s="1" t="s">
        <v>507</v>
      </c>
    </row>
    <row r="47" s="1" customFormat="1" spans="1:22">
      <c r="A47" s="3">
        <v>21763508697</v>
      </c>
      <c r="B47" s="1" t="s">
        <v>737</v>
      </c>
      <c r="C47" s="1" t="s">
        <v>777</v>
      </c>
      <c r="D47" s="1" t="s">
        <v>778</v>
      </c>
      <c r="E47" s="1" t="s">
        <v>779</v>
      </c>
      <c r="F47" s="1" t="s">
        <v>471</v>
      </c>
      <c r="G47" s="1" t="s">
        <v>475</v>
      </c>
      <c r="H47" s="1" t="s">
        <v>476</v>
      </c>
      <c r="I47" s="1" t="s">
        <v>780</v>
      </c>
      <c r="J47" s="1" t="s">
        <v>30</v>
      </c>
      <c r="K47" s="1" t="s">
        <v>781</v>
      </c>
      <c r="L47" s="1" t="s">
        <v>781</v>
      </c>
      <c r="M47" s="1" t="s">
        <v>479</v>
      </c>
      <c r="N47" s="1" t="s">
        <v>479</v>
      </c>
      <c r="O47" s="1" t="s">
        <v>480</v>
      </c>
      <c r="P47" s="1" t="s">
        <v>481</v>
      </c>
      <c r="Q47" s="1" t="s">
        <v>482</v>
      </c>
      <c r="R47" s="1" t="s">
        <v>782</v>
      </c>
      <c r="S47" s="1" t="s">
        <v>484</v>
      </c>
      <c r="T47" s="1" t="s">
        <v>485</v>
      </c>
      <c r="U47" s="1" t="s">
        <v>486</v>
      </c>
      <c r="V47" s="1" t="s">
        <v>558</v>
      </c>
    </row>
    <row r="48" s="1" customFormat="1" spans="1:22">
      <c r="A48" s="3">
        <v>18934893780</v>
      </c>
      <c r="B48" s="1" t="s">
        <v>783</v>
      </c>
      <c r="C48" s="1" t="s">
        <v>784</v>
      </c>
      <c r="D48" s="1" t="s">
        <v>785</v>
      </c>
      <c r="E48" s="1" t="s">
        <v>786</v>
      </c>
      <c r="F48" s="1" t="s">
        <v>763</v>
      </c>
      <c r="G48" s="1" t="s">
        <v>475</v>
      </c>
      <c r="H48" s="1" t="s">
        <v>476</v>
      </c>
      <c r="I48" s="1" t="s">
        <v>787</v>
      </c>
      <c r="J48" s="1" t="s">
        <v>30</v>
      </c>
      <c r="K48" s="1" t="s">
        <v>788</v>
      </c>
      <c r="L48" s="1" t="s">
        <v>789</v>
      </c>
      <c r="M48" s="1" t="s">
        <v>790</v>
      </c>
      <c r="N48" s="1" t="s">
        <v>791</v>
      </c>
      <c r="O48" s="1" t="s">
        <v>480</v>
      </c>
      <c r="P48" s="1" t="s">
        <v>481</v>
      </c>
      <c r="Q48" s="1" t="s">
        <v>482</v>
      </c>
      <c r="R48" s="1" t="s">
        <v>792</v>
      </c>
      <c r="S48" s="1" t="s">
        <v>484</v>
      </c>
      <c r="T48" s="1" t="s">
        <v>485</v>
      </c>
      <c r="U48" s="1" t="s">
        <v>486</v>
      </c>
      <c r="V48" s="1" t="s">
        <v>558</v>
      </c>
    </row>
    <row r="49" s="1" customFormat="1" spans="1:22">
      <c r="A49" s="3">
        <v>21559456633</v>
      </c>
      <c r="B49" s="1" t="s">
        <v>793</v>
      </c>
      <c r="C49" s="1" t="s">
        <v>794</v>
      </c>
      <c r="D49" s="1" t="s">
        <v>795</v>
      </c>
      <c r="E49" s="1" t="s">
        <v>796</v>
      </c>
      <c r="F49" s="1" t="s">
        <v>670</v>
      </c>
      <c r="G49" s="1" t="s">
        <v>475</v>
      </c>
      <c r="H49" s="1" t="s">
        <v>476</v>
      </c>
      <c r="I49" s="1" t="s">
        <v>797</v>
      </c>
      <c r="J49" s="1" t="s">
        <v>30</v>
      </c>
      <c r="K49" s="1" t="s">
        <v>798</v>
      </c>
      <c r="L49" s="1" t="s">
        <v>798</v>
      </c>
      <c r="M49" s="1" t="s">
        <v>479</v>
      </c>
      <c r="N49" s="1" t="s">
        <v>479</v>
      </c>
      <c r="O49" s="1" t="s">
        <v>480</v>
      </c>
      <c r="P49" s="1" t="s">
        <v>481</v>
      </c>
      <c r="Q49" s="1" t="s">
        <v>482</v>
      </c>
      <c r="R49" s="1" t="s">
        <v>799</v>
      </c>
      <c r="S49" s="1" t="s">
        <v>484</v>
      </c>
      <c r="T49" s="1" t="s">
        <v>485</v>
      </c>
      <c r="U49" s="1" t="s">
        <v>486</v>
      </c>
      <c r="V49" s="1" t="s">
        <v>487</v>
      </c>
    </row>
    <row r="50" s="1" customFormat="1" spans="1:22">
      <c r="A50" s="3">
        <v>21621429339</v>
      </c>
      <c r="B50" s="1" t="s">
        <v>699</v>
      </c>
      <c r="C50" s="1" t="s">
        <v>800</v>
      </c>
      <c r="D50" s="1" t="s">
        <v>801</v>
      </c>
      <c r="E50" s="1" t="s">
        <v>802</v>
      </c>
      <c r="F50" s="1" t="s">
        <v>471</v>
      </c>
      <c r="G50" s="1" t="s">
        <v>475</v>
      </c>
      <c r="H50" s="1" t="s">
        <v>476</v>
      </c>
      <c r="I50" s="1" t="s">
        <v>803</v>
      </c>
      <c r="J50" s="1" t="s">
        <v>30</v>
      </c>
      <c r="K50" s="1" t="s">
        <v>804</v>
      </c>
      <c r="L50" s="1" t="s">
        <v>804</v>
      </c>
      <c r="M50" s="1" t="s">
        <v>479</v>
      </c>
      <c r="N50" s="1" t="s">
        <v>479</v>
      </c>
      <c r="O50" s="1" t="s">
        <v>480</v>
      </c>
      <c r="P50" s="1" t="s">
        <v>481</v>
      </c>
      <c r="Q50" s="1" t="s">
        <v>482</v>
      </c>
      <c r="R50" s="1" t="s">
        <v>805</v>
      </c>
      <c r="S50" s="1" t="s">
        <v>484</v>
      </c>
      <c r="T50" s="1" t="s">
        <v>485</v>
      </c>
      <c r="U50" s="1" t="s">
        <v>486</v>
      </c>
      <c r="V50" s="1" t="s">
        <v>806</v>
      </c>
    </row>
    <row r="51" s="1" customFormat="1" spans="1:22">
      <c r="A51" s="3">
        <v>21752064252</v>
      </c>
      <c r="B51" s="1" t="s">
        <v>733</v>
      </c>
      <c r="C51" s="1" t="s">
        <v>807</v>
      </c>
      <c r="D51" s="1" t="s">
        <v>808</v>
      </c>
      <c r="E51" s="1" t="s">
        <v>809</v>
      </c>
      <c r="F51" s="1" t="s">
        <v>670</v>
      </c>
      <c r="G51" s="1" t="s">
        <v>475</v>
      </c>
      <c r="H51" s="1" t="s">
        <v>476</v>
      </c>
      <c r="I51" s="1" t="s">
        <v>810</v>
      </c>
      <c r="J51" s="1" t="s">
        <v>30</v>
      </c>
      <c r="K51" s="1" t="s">
        <v>811</v>
      </c>
      <c r="L51" s="1" t="s">
        <v>811</v>
      </c>
      <c r="M51" s="1" t="s">
        <v>479</v>
      </c>
      <c r="N51" s="1" t="s">
        <v>479</v>
      </c>
      <c r="O51" s="1" t="s">
        <v>480</v>
      </c>
      <c r="P51" s="1" t="s">
        <v>481</v>
      </c>
      <c r="Q51" s="1" t="s">
        <v>482</v>
      </c>
      <c r="R51" s="1" t="s">
        <v>812</v>
      </c>
      <c r="S51" s="1" t="s">
        <v>484</v>
      </c>
      <c r="T51" s="1" t="s">
        <v>485</v>
      </c>
      <c r="U51" s="1" t="s">
        <v>486</v>
      </c>
      <c r="V51" s="1" t="s">
        <v>558</v>
      </c>
    </row>
    <row r="52" s="1" customFormat="1" spans="1:22">
      <c r="A52" s="3">
        <v>21726917044</v>
      </c>
      <c r="B52" s="1" t="s">
        <v>813</v>
      </c>
      <c r="C52" s="1" t="s">
        <v>814</v>
      </c>
      <c r="D52" s="1" t="s">
        <v>815</v>
      </c>
      <c r="E52" s="1" t="s">
        <v>816</v>
      </c>
      <c r="F52" s="1" t="s">
        <v>597</v>
      </c>
      <c r="G52" s="1" t="s">
        <v>475</v>
      </c>
      <c r="H52" s="1" t="s">
        <v>476</v>
      </c>
      <c r="I52" s="1" t="s">
        <v>817</v>
      </c>
      <c r="J52" s="1" t="s">
        <v>30</v>
      </c>
      <c r="K52" s="1" t="s">
        <v>818</v>
      </c>
      <c r="L52" s="1" t="s">
        <v>818</v>
      </c>
      <c r="M52" s="1" t="s">
        <v>479</v>
      </c>
      <c r="N52" s="1" t="s">
        <v>479</v>
      </c>
      <c r="O52" s="1" t="s">
        <v>480</v>
      </c>
      <c r="P52" s="1" t="s">
        <v>481</v>
      </c>
      <c r="Q52" s="1" t="s">
        <v>482</v>
      </c>
      <c r="R52" s="1" t="s">
        <v>819</v>
      </c>
      <c r="S52" s="1" t="s">
        <v>484</v>
      </c>
      <c r="T52" s="1" t="s">
        <v>485</v>
      </c>
      <c r="U52" s="1" t="s">
        <v>486</v>
      </c>
      <c r="V52" s="1" t="s">
        <v>487</v>
      </c>
    </row>
    <row r="53" s="1" customFormat="1" spans="1:22">
      <c r="A53" s="3">
        <v>21588018357</v>
      </c>
      <c r="B53" s="1" t="s">
        <v>691</v>
      </c>
      <c r="C53" s="1" t="s">
        <v>820</v>
      </c>
      <c r="D53" s="1" t="s">
        <v>821</v>
      </c>
      <c r="E53" s="1" t="s">
        <v>822</v>
      </c>
      <c r="F53" s="1" t="s">
        <v>597</v>
      </c>
      <c r="G53" s="1" t="s">
        <v>475</v>
      </c>
      <c r="H53" s="1" t="s">
        <v>476</v>
      </c>
      <c r="I53" s="1" t="s">
        <v>823</v>
      </c>
      <c r="J53" s="1" t="s">
        <v>30</v>
      </c>
      <c r="K53" s="1" t="s">
        <v>824</v>
      </c>
      <c r="L53" s="1" t="s">
        <v>824</v>
      </c>
      <c r="M53" s="1" t="s">
        <v>479</v>
      </c>
      <c r="N53" s="1" t="s">
        <v>479</v>
      </c>
      <c r="O53" s="1" t="s">
        <v>480</v>
      </c>
      <c r="P53" s="1" t="s">
        <v>481</v>
      </c>
      <c r="Q53" s="1" t="s">
        <v>482</v>
      </c>
      <c r="R53" s="1" t="s">
        <v>825</v>
      </c>
      <c r="S53" s="1" t="s">
        <v>484</v>
      </c>
      <c r="T53" s="1" t="s">
        <v>485</v>
      </c>
      <c r="U53" s="1" t="s">
        <v>826</v>
      </c>
      <c r="V53" s="1" t="s">
        <v>487</v>
      </c>
    </row>
    <row r="54" s="1" customFormat="1" spans="1:22">
      <c r="A54" s="3">
        <v>21766400581</v>
      </c>
      <c r="B54" s="1" t="s">
        <v>737</v>
      </c>
      <c r="C54" s="1" t="s">
        <v>827</v>
      </c>
      <c r="D54" s="1" t="s">
        <v>828</v>
      </c>
      <c r="E54" s="1" t="s">
        <v>829</v>
      </c>
      <c r="F54" s="1" t="s">
        <v>670</v>
      </c>
      <c r="G54" s="1" t="s">
        <v>475</v>
      </c>
      <c r="H54" s="1" t="s">
        <v>476</v>
      </c>
      <c r="I54" s="1" t="s">
        <v>830</v>
      </c>
      <c r="J54" s="1" t="s">
        <v>30</v>
      </c>
      <c r="K54" s="1" t="s">
        <v>831</v>
      </c>
      <c r="L54" s="1" t="s">
        <v>831</v>
      </c>
      <c r="M54" s="1" t="s">
        <v>479</v>
      </c>
      <c r="N54" s="1" t="s">
        <v>479</v>
      </c>
      <c r="O54" s="1" t="s">
        <v>480</v>
      </c>
      <c r="P54" s="1" t="s">
        <v>481</v>
      </c>
      <c r="Q54" s="1" t="s">
        <v>482</v>
      </c>
      <c r="R54" s="1" t="s">
        <v>832</v>
      </c>
      <c r="S54" s="1" t="s">
        <v>484</v>
      </c>
      <c r="T54" s="1" t="s">
        <v>485</v>
      </c>
      <c r="U54" s="1" t="s">
        <v>486</v>
      </c>
      <c r="V54" s="1" t="s">
        <v>558</v>
      </c>
    </row>
    <row r="55" s="1" customFormat="1" spans="1:22">
      <c r="A55" s="3">
        <v>21751596663</v>
      </c>
      <c r="B55" s="1" t="s">
        <v>733</v>
      </c>
      <c r="C55" s="1" t="s">
        <v>833</v>
      </c>
      <c r="D55" s="1" t="s">
        <v>828</v>
      </c>
      <c r="E55" s="1" t="s">
        <v>834</v>
      </c>
      <c r="F55" s="1" t="s">
        <v>737</v>
      </c>
      <c r="G55" s="1" t="s">
        <v>475</v>
      </c>
      <c r="H55" s="1" t="s">
        <v>476</v>
      </c>
      <c r="I55" s="1" t="s">
        <v>835</v>
      </c>
      <c r="J55" s="1" t="s">
        <v>30</v>
      </c>
      <c r="K55" s="1" t="s">
        <v>836</v>
      </c>
      <c r="L55" s="1" t="s">
        <v>836</v>
      </c>
      <c r="M55" s="1" t="s">
        <v>479</v>
      </c>
      <c r="N55" s="1" t="s">
        <v>479</v>
      </c>
      <c r="O55" s="1" t="s">
        <v>480</v>
      </c>
      <c r="P55" s="1" t="s">
        <v>481</v>
      </c>
      <c r="Q55" s="1" t="s">
        <v>482</v>
      </c>
      <c r="R55" s="1" t="s">
        <v>837</v>
      </c>
      <c r="S55" s="1" t="s">
        <v>484</v>
      </c>
      <c r="T55" s="1" t="s">
        <v>485</v>
      </c>
      <c r="U55" s="1" t="s">
        <v>486</v>
      </c>
      <c r="V55" s="1" t="s">
        <v>558</v>
      </c>
    </row>
    <row r="56" s="1" customFormat="1" spans="1:22">
      <c r="A56" s="3">
        <v>21509454627</v>
      </c>
      <c r="B56" s="1" t="s">
        <v>838</v>
      </c>
      <c r="C56" s="1" t="s">
        <v>839</v>
      </c>
      <c r="D56" s="1" t="s">
        <v>840</v>
      </c>
      <c r="E56" s="1" t="s">
        <v>841</v>
      </c>
      <c r="F56" s="1" t="s">
        <v>471</v>
      </c>
      <c r="G56" s="1" t="s">
        <v>475</v>
      </c>
      <c r="H56" s="1" t="s">
        <v>476</v>
      </c>
      <c r="I56" s="1" t="s">
        <v>842</v>
      </c>
      <c r="J56" s="1" t="s">
        <v>30</v>
      </c>
      <c r="K56" s="1" t="s">
        <v>843</v>
      </c>
      <c r="L56" s="1" t="s">
        <v>843</v>
      </c>
      <c r="M56" s="1" t="s">
        <v>479</v>
      </c>
      <c r="N56" s="1" t="s">
        <v>479</v>
      </c>
      <c r="O56" s="1" t="s">
        <v>480</v>
      </c>
      <c r="P56" s="1" t="s">
        <v>481</v>
      </c>
      <c r="Q56" s="1" t="s">
        <v>482</v>
      </c>
      <c r="R56" s="1" t="s">
        <v>844</v>
      </c>
      <c r="S56" s="1" t="s">
        <v>484</v>
      </c>
      <c r="T56" s="1" t="s">
        <v>485</v>
      </c>
      <c r="U56" s="1" t="s">
        <v>486</v>
      </c>
      <c r="V56" s="1" t="s">
        <v>845</v>
      </c>
    </row>
    <row r="57" s="1" customFormat="1" spans="1:22">
      <c r="A57" s="3">
        <v>21687840046</v>
      </c>
      <c r="B57" s="1" t="s">
        <v>846</v>
      </c>
      <c r="C57" s="1" t="s">
        <v>847</v>
      </c>
      <c r="D57" s="1" t="s">
        <v>848</v>
      </c>
      <c r="E57" s="1" t="s">
        <v>849</v>
      </c>
      <c r="F57" s="1" t="s">
        <v>737</v>
      </c>
      <c r="G57" s="1" t="s">
        <v>475</v>
      </c>
      <c r="H57" s="1" t="s">
        <v>476</v>
      </c>
      <c r="I57" s="1" t="s">
        <v>850</v>
      </c>
      <c r="J57" s="1" t="s">
        <v>30</v>
      </c>
      <c r="K57" s="1" t="s">
        <v>851</v>
      </c>
      <c r="L57" s="1" t="s">
        <v>851</v>
      </c>
      <c r="M57" s="1" t="s">
        <v>479</v>
      </c>
      <c r="N57" s="1" t="s">
        <v>479</v>
      </c>
      <c r="O57" s="1" t="s">
        <v>480</v>
      </c>
      <c r="P57" s="1" t="s">
        <v>481</v>
      </c>
      <c r="Q57" s="1" t="s">
        <v>482</v>
      </c>
      <c r="R57" s="1" t="s">
        <v>852</v>
      </c>
      <c r="S57" s="1" t="s">
        <v>484</v>
      </c>
      <c r="T57" s="1" t="s">
        <v>485</v>
      </c>
      <c r="U57" s="1" t="s">
        <v>486</v>
      </c>
      <c r="V57" s="1" t="s">
        <v>853</v>
      </c>
    </row>
    <row r="58" s="1" customFormat="1" spans="1:22">
      <c r="A58" s="3">
        <v>21590305033</v>
      </c>
      <c r="B58" s="1" t="s">
        <v>854</v>
      </c>
      <c r="C58" s="1" t="s">
        <v>855</v>
      </c>
      <c r="D58" s="1" t="s">
        <v>856</v>
      </c>
      <c r="E58" s="1" t="s">
        <v>857</v>
      </c>
      <c r="F58" s="1" t="s">
        <v>471</v>
      </c>
      <c r="G58" s="1" t="s">
        <v>475</v>
      </c>
      <c r="H58" s="1" t="s">
        <v>476</v>
      </c>
      <c r="I58" s="1" t="s">
        <v>858</v>
      </c>
      <c r="J58" s="1" t="s">
        <v>30</v>
      </c>
      <c r="K58" s="1" t="s">
        <v>859</v>
      </c>
      <c r="L58" s="1" t="s">
        <v>859</v>
      </c>
      <c r="M58" s="1" t="s">
        <v>479</v>
      </c>
      <c r="N58" s="1" t="s">
        <v>479</v>
      </c>
      <c r="O58" s="1" t="s">
        <v>480</v>
      </c>
      <c r="P58" s="1" t="s">
        <v>481</v>
      </c>
      <c r="Q58" s="1" t="s">
        <v>482</v>
      </c>
      <c r="R58" s="1" t="s">
        <v>860</v>
      </c>
      <c r="S58" s="1" t="s">
        <v>484</v>
      </c>
      <c r="T58" s="1" t="s">
        <v>485</v>
      </c>
      <c r="U58" s="1" t="s">
        <v>486</v>
      </c>
      <c r="V58" s="1" t="s">
        <v>558</v>
      </c>
    </row>
    <row r="59" s="1" customFormat="1" spans="1:22">
      <c r="A59" s="3">
        <v>21589541485</v>
      </c>
      <c r="B59" s="1" t="s">
        <v>854</v>
      </c>
      <c r="C59" s="1" t="s">
        <v>861</v>
      </c>
      <c r="D59" s="1" t="s">
        <v>862</v>
      </c>
      <c r="E59" s="1" t="s">
        <v>863</v>
      </c>
      <c r="F59" s="1" t="s">
        <v>733</v>
      </c>
      <c r="G59" s="1" t="s">
        <v>475</v>
      </c>
      <c r="H59" s="1" t="s">
        <v>476</v>
      </c>
      <c r="I59" s="1" t="s">
        <v>864</v>
      </c>
      <c r="J59" s="1" t="s">
        <v>30</v>
      </c>
      <c r="K59" s="1" t="s">
        <v>865</v>
      </c>
      <c r="L59" s="1" t="s">
        <v>865</v>
      </c>
      <c r="M59" s="1" t="s">
        <v>479</v>
      </c>
      <c r="N59" s="1" t="s">
        <v>479</v>
      </c>
      <c r="O59" s="1" t="s">
        <v>480</v>
      </c>
      <c r="P59" s="1" t="s">
        <v>481</v>
      </c>
      <c r="Q59" s="1" t="s">
        <v>482</v>
      </c>
      <c r="R59" s="1" t="s">
        <v>866</v>
      </c>
      <c r="S59" s="1" t="s">
        <v>484</v>
      </c>
      <c r="T59" s="1" t="s">
        <v>485</v>
      </c>
      <c r="U59" s="1" t="s">
        <v>486</v>
      </c>
      <c r="V59" s="1" t="s">
        <v>867</v>
      </c>
    </row>
    <row r="60" s="1" customFormat="1" spans="1:22">
      <c r="A60" s="3">
        <v>21729926897</v>
      </c>
      <c r="B60" s="1" t="s">
        <v>813</v>
      </c>
      <c r="C60" s="1" t="s">
        <v>868</v>
      </c>
      <c r="D60" s="1" t="s">
        <v>869</v>
      </c>
      <c r="E60" s="1" t="s">
        <v>870</v>
      </c>
      <c r="F60" s="1" t="s">
        <v>471</v>
      </c>
      <c r="G60" s="1" t="s">
        <v>475</v>
      </c>
      <c r="H60" s="1" t="s">
        <v>476</v>
      </c>
      <c r="I60" s="1" t="s">
        <v>871</v>
      </c>
      <c r="J60" s="1" t="s">
        <v>30</v>
      </c>
      <c r="K60" s="1" t="s">
        <v>872</v>
      </c>
      <c r="L60" s="1" t="s">
        <v>480</v>
      </c>
      <c r="M60" s="1" t="s">
        <v>873</v>
      </c>
      <c r="N60" s="1" t="s">
        <v>874</v>
      </c>
      <c r="O60" s="1" t="s">
        <v>480</v>
      </c>
      <c r="P60" s="1" t="s">
        <v>481</v>
      </c>
      <c r="Q60" s="1" t="s">
        <v>482</v>
      </c>
      <c r="R60" s="1" t="s">
        <v>875</v>
      </c>
      <c r="S60" s="1" t="s">
        <v>484</v>
      </c>
      <c r="T60" s="1" t="s">
        <v>485</v>
      </c>
      <c r="U60" s="1" t="s">
        <v>486</v>
      </c>
      <c r="V60" s="1" t="s">
        <v>487</v>
      </c>
    </row>
    <row r="61" s="1" customFormat="1" spans="1:22">
      <c r="A61" s="3">
        <v>21761498755</v>
      </c>
      <c r="B61" s="1" t="s">
        <v>737</v>
      </c>
      <c r="C61" s="1" t="s">
        <v>876</v>
      </c>
      <c r="D61" s="1" t="s">
        <v>877</v>
      </c>
      <c r="E61" s="1" t="s">
        <v>878</v>
      </c>
      <c r="F61" s="1" t="s">
        <v>597</v>
      </c>
      <c r="G61" s="1" t="s">
        <v>475</v>
      </c>
      <c r="H61" s="1" t="s">
        <v>476</v>
      </c>
      <c r="I61" s="1" t="s">
        <v>879</v>
      </c>
      <c r="J61" s="1" t="s">
        <v>30</v>
      </c>
      <c r="K61" s="1" t="s">
        <v>880</v>
      </c>
      <c r="L61" s="1" t="s">
        <v>880</v>
      </c>
      <c r="M61" s="1" t="s">
        <v>479</v>
      </c>
      <c r="N61" s="1" t="s">
        <v>479</v>
      </c>
      <c r="O61" s="1" t="s">
        <v>480</v>
      </c>
      <c r="P61" s="1" t="s">
        <v>481</v>
      </c>
      <c r="Q61" s="1" t="s">
        <v>482</v>
      </c>
      <c r="R61" s="1" t="s">
        <v>881</v>
      </c>
      <c r="S61" s="1" t="s">
        <v>484</v>
      </c>
      <c r="T61" s="1" t="s">
        <v>485</v>
      </c>
      <c r="U61" s="1" t="s">
        <v>486</v>
      </c>
      <c r="V61" s="1" t="s">
        <v>882</v>
      </c>
    </row>
    <row r="62" s="1" customFormat="1" spans="1:22">
      <c r="A62" s="3">
        <v>21741062452</v>
      </c>
      <c r="B62" s="1" t="s">
        <v>763</v>
      </c>
      <c r="C62" s="1" t="s">
        <v>883</v>
      </c>
      <c r="D62" s="1" t="s">
        <v>884</v>
      </c>
      <c r="E62" s="1" t="s">
        <v>885</v>
      </c>
      <c r="F62" s="1" t="s">
        <v>597</v>
      </c>
      <c r="G62" s="1" t="s">
        <v>475</v>
      </c>
      <c r="H62" s="1" t="s">
        <v>476</v>
      </c>
      <c r="I62" s="1" t="s">
        <v>886</v>
      </c>
      <c r="J62" s="1" t="s">
        <v>30</v>
      </c>
      <c r="K62" s="1" t="s">
        <v>887</v>
      </c>
      <c r="L62" s="1" t="s">
        <v>887</v>
      </c>
      <c r="M62" s="1" t="s">
        <v>479</v>
      </c>
      <c r="N62" s="1" t="s">
        <v>479</v>
      </c>
      <c r="O62" s="1" t="s">
        <v>480</v>
      </c>
      <c r="P62" s="1" t="s">
        <v>481</v>
      </c>
      <c r="Q62" s="1" t="s">
        <v>482</v>
      </c>
      <c r="R62" s="1" t="s">
        <v>888</v>
      </c>
      <c r="S62" s="1" t="s">
        <v>484</v>
      </c>
      <c r="T62" s="1" t="s">
        <v>485</v>
      </c>
      <c r="U62" s="1" t="s">
        <v>486</v>
      </c>
      <c r="V62" s="1" t="s">
        <v>487</v>
      </c>
    </row>
    <row r="63" s="1" customFormat="1" spans="1:22">
      <c r="A63" s="3">
        <v>21686915547</v>
      </c>
      <c r="B63" s="1" t="s">
        <v>889</v>
      </c>
      <c r="C63" s="1" t="s">
        <v>890</v>
      </c>
      <c r="D63" s="1" t="s">
        <v>891</v>
      </c>
      <c r="E63" s="1" t="s">
        <v>892</v>
      </c>
      <c r="F63" s="1" t="s">
        <v>471</v>
      </c>
      <c r="G63" s="1" t="s">
        <v>475</v>
      </c>
      <c r="H63" s="1" t="s">
        <v>476</v>
      </c>
      <c r="I63" s="1" t="s">
        <v>893</v>
      </c>
      <c r="J63" s="1" t="s">
        <v>30</v>
      </c>
      <c r="K63" s="1" t="s">
        <v>894</v>
      </c>
      <c r="L63" s="1" t="s">
        <v>894</v>
      </c>
      <c r="M63" s="1" t="s">
        <v>479</v>
      </c>
      <c r="N63" s="1" t="s">
        <v>479</v>
      </c>
      <c r="O63" s="1" t="s">
        <v>480</v>
      </c>
      <c r="P63" s="1" t="s">
        <v>481</v>
      </c>
      <c r="Q63" s="1" t="s">
        <v>482</v>
      </c>
      <c r="R63" s="1" t="s">
        <v>895</v>
      </c>
      <c r="S63" s="1" t="s">
        <v>484</v>
      </c>
      <c r="T63" s="1" t="s">
        <v>485</v>
      </c>
      <c r="U63" s="1" t="s">
        <v>486</v>
      </c>
      <c r="V63" s="1" t="s">
        <v>558</v>
      </c>
    </row>
    <row r="64" s="1" customFormat="1" spans="1:22">
      <c r="A64" s="3">
        <v>21508384146</v>
      </c>
      <c r="B64" s="1" t="s">
        <v>838</v>
      </c>
      <c r="C64" s="1" t="s">
        <v>896</v>
      </c>
      <c r="D64" s="1" t="s">
        <v>897</v>
      </c>
      <c r="E64" s="1" t="s">
        <v>898</v>
      </c>
      <c r="F64" s="1" t="s">
        <v>597</v>
      </c>
      <c r="G64" s="1" t="s">
        <v>475</v>
      </c>
      <c r="H64" s="1" t="s">
        <v>476</v>
      </c>
      <c r="I64" s="1" t="s">
        <v>899</v>
      </c>
      <c r="J64" s="1" t="s">
        <v>30</v>
      </c>
      <c r="K64" s="1" t="s">
        <v>900</v>
      </c>
      <c r="L64" s="1" t="s">
        <v>900</v>
      </c>
      <c r="M64" s="1" t="s">
        <v>479</v>
      </c>
      <c r="N64" s="1" t="s">
        <v>479</v>
      </c>
      <c r="O64" s="1" t="s">
        <v>480</v>
      </c>
      <c r="P64" s="1" t="s">
        <v>481</v>
      </c>
      <c r="Q64" s="1" t="s">
        <v>482</v>
      </c>
      <c r="R64" s="1" t="s">
        <v>901</v>
      </c>
      <c r="S64" s="1" t="s">
        <v>484</v>
      </c>
      <c r="T64" s="1" t="s">
        <v>485</v>
      </c>
      <c r="U64" s="1" t="s">
        <v>486</v>
      </c>
      <c r="V64" s="1" t="s">
        <v>558</v>
      </c>
    </row>
    <row r="65" s="1" customFormat="1" spans="1:22">
      <c r="A65" s="3">
        <v>21725871597</v>
      </c>
      <c r="B65" s="1" t="s">
        <v>813</v>
      </c>
      <c r="C65" s="1" t="s">
        <v>902</v>
      </c>
      <c r="D65" s="1" t="s">
        <v>903</v>
      </c>
      <c r="E65" s="1" t="s">
        <v>904</v>
      </c>
      <c r="F65" s="1" t="s">
        <v>597</v>
      </c>
      <c r="G65" s="1" t="s">
        <v>475</v>
      </c>
      <c r="H65" s="1" t="s">
        <v>476</v>
      </c>
      <c r="I65" s="1" t="s">
        <v>905</v>
      </c>
      <c r="J65" s="1" t="s">
        <v>30</v>
      </c>
      <c r="K65" s="1" t="s">
        <v>906</v>
      </c>
      <c r="L65" s="1" t="s">
        <v>906</v>
      </c>
      <c r="M65" s="1" t="s">
        <v>479</v>
      </c>
      <c r="N65" s="1" t="s">
        <v>479</v>
      </c>
      <c r="O65" s="1" t="s">
        <v>480</v>
      </c>
      <c r="P65" s="1" t="s">
        <v>481</v>
      </c>
      <c r="Q65" s="1" t="s">
        <v>482</v>
      </c>
      <c r="R65" s="1" t="s">
        <v>907</v>
      </c>
      <c r="S65" s="1" t="s">
        <v>484</v>
      </c>
      <c r="T65" s="1" t="s">
        <v>485</v>
      </c>
      <c r="U65" s="1" t="s">
        <v>486</v>
      </c>
      <c r="V65" s="1" t="s">
        <v>706</v>
      </c>
    </row>
    <row r="66" s="1" customFormat="1" spans="1:22">
      <c r="A66" s="3">
        <v>21762331143</v>
      </c>
      <c r="B66" s="1" t="s">
        <v>737</v>
      </c>
      <c r="C66" s="1" t="s">
        <v>908</v>
      </c>
      <c r="D66" s="1" t="s">
        <v>909</v>
      </c>
      <c r="E66" s="1" t="s">
        <v>910</v>
      </c>
      <c r="F66" s="1" t="s">
        <v>471</v>
      </c>
      <c r="G66" s="1" t="s">
        <v>475</v>
      </c>
      <c r="H66" s="1" t="s">
        <v>476</v>
      </c>
      <c r="I66" s="1" t="s">
        <v>911</v>
      </c>
      <c r="J66" s="1" t="s">
        <v>30</v>
      </c>
      <c r="K66" s="1" t="s">
        <v>912</v>
      </c>
      <c r="L66" s="1" t="s">
        <v>912</v>
      </c>
      <c r="M66" s="1" t="s">
        <v>479</v>
      </c>
      <c r="N66" s="1" t="s">
        <v>479</v>
      </c>
      <c r="O66" s="1" t="s">
        <v>480</v>
      </c>
      <c r="P66" s="1" t="s">
        <v>481</v>
      </c>
      <c r="Q66" s="1" t="s">
        <v>482</v>
      </c>
      <c r="R66" s="1" t="s">
        <v>913</v>
      </c>
      <c r="S66" s="1" t="s">
        <v>484</v>
      </c>
      <c r="T66" s="1" t="s">
        <v>485</v>
      </c>
      <c r="U66" s="1" t="s">
        <v>486</v>
      </c>
      <c r="V66" s="1" t="s">
        <v>558</v>
      </c>
    </row>
    <row r="67" s="1" customFormat="1" spans="1:22">
      <c r="A67" s="3">
        <v>21260627984</v>
      </c>
      <c r="B67" s="1" t="s">
        <v>914</v>
      </c>
      <c r="C67" s="1" t="s">
        <v>915</v>
      </c>
      <c r="D67" s="1" t="s">
        <v>916</v>
      </c>
      <c r="E67" s="1" t="s">
        <v>917</v>
      </c>
      <c r="F67" s="1" t="s">
        <v>715</v>
      </c>
      <c r="G67" s="1" t="s">
        <v>475</v>
      </c>
      <c r="H67" s="1" t="s">
        <v>476</v>
      </c>
      <c r="I67" s="1" t="s">
        <v>918</v>
      </c>
      <c r="J67" s="1" t="s">
        <v>30</v>
      </c>
      <c r="K67" s="1" t="s">
        <v>919</v>
      </c>
      <c r="L67" s="1" t="s">
        <v>919</v>
      </c>
      <c r="M67" s="1" t="s">
        <v>479</v>
      </c>
      <c r="N67" s="1" t="s">
        <v>479</v>
      </c>
      <c r="O67" s="1" t="s">
        <v>480</v>
      </c>
      <c r="P67" s="1" t="s">
        <v>481</v>
      </c>
      <c r="Q67" s="1" t="s">
        <v>482</v>
      </c>
      <c r="R67" s="1" t="s">
        <v>920</v>
      </c>
      <c r="S67" s="1" t="s">
        <v>484</v>
      </c>
      <c r="T67" s="1" t="s">
        <v>485</v>
      </c>
      <c r="U67" s="1" t="s">
        <v>826</v>
      </c>
      <c r="V67" s="1" t="s">
        <v>487</v>
      </c>
    </row>
    <row r="68" s="1" customFormat="1" spans="1:22">
      <c r="A68" s="3">
        <v>21778183332</v>
      </c>
      <c r="B68" s="1" t="s">
        <v>670</v>
      </c>
      <c r="C68" s="1" t="s">
        <v>921</v>
      </c>
      <c r="D68" s="1" t="s">
        <v>922</v>
      </c>
      <c r="E68" s="1" t="s">
        <v>923</v>
      </c>
      <c r="F68" s="1" t="s">
        <v>471</v>
      </c>
      <c r="G68" s="1" t="s">
        <v>475</v>
      </c>
      <c r="H68" s="1" t="s">
        <v>476</v>
      </c>
      <c r="I68" s="1" t="s">
        <v>924</v>
      </c>
      <c r="J68" s="1" t="s">
        <v>30</v>
      </c>
      <c r="K68" s="1" t="s">
        <v>925</v>
      </c>
      <c r="L68" s="1" t="s">
        <v>925</v>
      </c>
      <c r="M68" s="1" t="s">
        <v>479</v>
      </c>
      <c r="N68" s="1" t="s">
        <v>479</v>
      </c>
      <c r="O68" s="1" t="s">
        <v>480</v>
      </c>
      <c r="P68" s="1" t="s">
        <v>481</v>
      </c>
      <c r="Q68" s="1" t="s">
        <v>482</v>
      </c>
      <c r="R68" s="1" t="s">
        <v>926</v>
      </c>
      <c r="S68" s="1" t="s">
        <v>484</v>
      </c>
      <c r="T68" s="1" t="s">
        <v>485</v>
      </c>
      <c r="U68" s="1" t="s">
        <v>486</v>
      </c>
      <c r="V68" s="1" t="s">
        <v>927</v>
      </c>
    </row>
    <row r="69" s="1" customFormat="1" spans="1:22">
      <c r="A69" s="3">
        <v>21730128007</v>
      </c>
      <c r="B69" s="1" t="s">
        <v>813</v>
      </c>
      <c r="C69" s="1" t="s">
        <v>928</v>
      </c>
      <c r="D69" s="1" t="s">
        <v>929</v>
      </c>
      <c r="E69" s="1" t="s">
        <v>930</v>
      </c>
      <c r="F69" s="1" t="s">
        <v>763</v>
      </c>
      <c r="G69" s="1" t="s">
        <v>475</v>
      </c>
      <c r="H69" s="1" t="s">
        <v>476</v>
      </c>
      <c r="I69" s="1" t="s">
        <v>931</v>
      </c>
      <c r="J69" s="1" t="s">
        <v>30</v>
      </c>
      <c r="K69" s="1" t="s">
        <v>932</v>
      </c>
      <c r="L69" s="1" t="s">
        <v>933</v>
      </c>
      <c r="M69" s="1" t="s">
        <v>934</v>
      </c>
      <c r="N69" s="1" t="s">
        <v>935</v>
      </c>
      <c r="O69" s="1" t="s">
        <v>480</v>
      </c>
      <c r="P69" s="1" t="s">
        <v>481</v>
      </c>
      <c r="Q69" s="1" t="s">
        <v>482</v>
      </c>
      <c r="R69" s="1" t="s">
        <v>936</v>
      </c>
      <c r="S69" s="1" t="s">
        <v>484</v>
      </c>
      <c r="T69" s="1" t="s">
        <v>485</v>
      </c>
      <c r="U69" s="1" t="s">
        <v>486</v>
      </c>
      <c r="V69" s="1" t="s">
        <v>547</v>
      </c>
    </row>
    <row r="70" s="1" customFormat="1" spans="1:22">
      <c r="A70" s="3">
        <v>21739396628</v>
      </c>
      <c r="B70" s="1" t="s">
        <v>763</v>
      </c>
      <c r="C70" s="1" t="s">
        <v>937</v>
      </c>
      <c r="D70" s="1" t="s">
        <v>938</v>
      </c>
      <c r="E70" s="1" t="s">
        <v>939</v>
      </c>
      <c r="F70" s="1" t="s">
        <v>670</v>
      </c>
      <c r="G70" s="1" t="s">
        <v>475</v>
      </c>
      <c r="H70" s="1" t="s">
        <v>476</v>
      </c>
      <c r="I70" s="1" t="s">
        <v>940</v>
      </c>
      <c r="J70" s="1" t="s">
        <v>30</v>
      </c>
      <c r="K70" s="1" t="s">
        <v>941</v>
      </c>
      <c r="L70" s="1" t="s">
        <v>941</v>
      </c>
      <c r="M70" s="1" t="s">
        <v>479</v>
      </c>
      <c r="N70" s="1" t="s">
        <v>479</v>
      </c>
      <c r="O70" s="1" t="s">
        <v>480</v>
      </c>
      <c r="P70" s="1" t="s">
        <v>481</v>
      </c>
      <c r="Q70" s="1" t="s">
        <v>482</v>
      </c>
      <c r="R70" s="1" t="s">
        <v>942</v>
      </c>
      <c r="S70" s="1" t="s">
        <v>484</v>
      </c>
      <c r="T70" s="1" t="s">
        <v>485</v>
      </c>
      <c r="U70" s="1" t="s">
        <v>486</v>
      </c>
      <c r="V70" s="1" t="s">
        <v>558</v>
      </c>
    </row>
    <row r="71" s="1" customFormat="1" spans="1:22">
      <c r="A71" s="3">
        <v>21772547325</v>
      </c>
      <c r="B71" s="1" t="s">
        <v>670</v>
      </c>
      <c r="C71" s="1" t="s">
        <v>943</v>
      </c>
      <c r="D71" s="1" t="s">
        <v>944</v>
      </c>
      <c r="E71" s="1" t="s">
        <v>945</v>
      </c>
      <c r="F71" s="1" t="s">
        <v>471</v>
      </c>
      <c r="G71" s="1" t="s">
        <v>475</v>
      </c>
      <c r="H71" s="1" t="s">
        <v>476</v>
      </c>
      <c r="I71" s="1" t="s">
        <v>946</v>
      </c>
      <c r="J71" s="1" t="s">
        <v>30</v>
      </c>
      <c r="K71" s="1" t="s">
        <v>947</v>
      </c>
      <c r="L71" s="1" t="s">
        <v>947</v>
      </c>
      <c r="M71" s="1" t="s">
        <v>479</v>
      </c>
      <c r="N71" s="1" t="s">
        <v>479</v>
      </c>
      <c r="O71" s="1" t="s">
        <v>480</v>
      </c>
      <c r="P71" s="1" t="s">
        <v>481</v>
      </c>
      <c r="Q71" s="1" t="s">
        <v>482</v>
      </c>
      <c r="R71" s="1" t="s">
        <v>948</v>
      </c>
      <c r="S71" s="1" t="s">
        <v>484</v>
      </c>
      <c r="T71" s="1" t="s">
        <v>485</v>
      </c>
      <c r="U71" s="1" t="s">
        <v>486</v>
      </c>
      <c r="V71" s="1" t="s">
        <v>558</v>
      </c>
    </row>
    <row r="72" s="1" customFormat="1" spans="1:22">
      <c r="A72" s="3">
        <v>21739330204</v>
      </c>
      <c r="B72" s="1" t="s">
        <v>763</v>
      </c>
      <c r="C72" s="1" t="s">
        <v>949</v>
      </c>
      <c r="D72" s="1" t="s">
        <v>950</v>
      </c>
      <c r="E72" s="1" t="s">
        <v>951</v>
      </c>
      <c r="F72" s="1" t="s">
        <v>737</v>
      </c>
      <c r="G72" s="1" t="s">
        <v>475</v>
      </c>
      <c r="H72" s="1" t="s">
        <v>476</v>
      </c>
      <c r="I72" s="1" t="s">
        <v>952</v>
      </c>
      <c r="J72" s="1" t="s">
        <v>30</v>
      </c>
      <c r="K72" s="1" t="s">
        <v>953</v>
      </c>
      <c r="L72" s="1" t="s">
        <v>953</v>
      </c>
      <c r="M72" s="1" t="s">
        <v>479</v>
      </c>
      <c r="N72" s="1" t="s">
        <v>479</v>
      </c>
      <c r="O72" s="1" t="s">
        <v>480</v>
      </c>
      <c r="P72" s="1" t="s">
        <v>481</v>
      </c>
      <c r="Q72" s="1" t="s">
        <v>482</v>
      </c>
      <c r="R72" s="1" t="s">
        <v>954</v>
      </c>
      <c r="S72" s="1" t="s">
        <v>484</v>
      </c>
      <c r="T72" s="1" t="s">
        <v>485</v>
      </c>
      <c r="U72" s="1" t="s">
        <v>486</v>
      </c>
      <c r="V72" s="1" t="s">
        <v>558</v>
      </c>
    </row>
    <row r="73" s="1" customFormat="1" spans="1:22">
      <c r="A73" s="3">
        <v>21751545223</v>
      </c>
      <c r="B73" s="1" t="s">
        <v>733</v>
      </c>
      <c r="C73" s="1" t="s">
        <v>955</v>
      </c>
      <c r="D73" s="1" t="s">
        <v>956</v>
      </c>
      <c r="E73" s="1" t="s">
        <v>957</v>
      </c>
      <c r="F73" s="1" t="s">
        <v>733</v>
      </c>
      <c r="G73" s="1" t="s">
        <v>475</v>
      </c>
      <c r="H73" s="1" t="s">
        <v>476</v>
      </c>
      <c r="I73" s="1" t="s">
        <v>958</v>
      </c>
      <c r="J73" s="1" t="s">
        <v>30</v>
      </c>
      <c r="K73" s="1" t="s">
        <v>959</v>
      </c>
      <c r="L73" s="1" t="s">
        <v>959</v>
      </c>
      <c r="M73" s="1" t="s">
        <v>479</v>
      </c>
      <c r="N73" s="1" t="s">
        <v>479</v>
      </c>
      <c r="O73" s="1" t="s">
        <v>480</v>
      </c>
      <c r="P73" s="1" t="s">
        <v>481</v>
      </c>
      <c r="Q73" s="1" t="s">
        <v>482</v>
      </c>
      <c r="R73" s="1" t="s">
        <v>960</v>
      </c>
      <c r="S73" s="1" t="s">
        <v>484</v>
      </c>
      <c r="T73" s="1" t="s">
        <v>485</v>
      </c>
      <c r="U73" s="1" t="s">
        <v>486</v>
      </c>
      <c r="V73" s="1" t="s">
        <v>558</v>
      </c>
    </row>
    <row r="74" s="1" customFormat="1" spans="1:22">
      <c r="A74" s="3">
        <v>21624294086</v>
      </c>
      <c r="B74" s="1" t="s">
        <v>699</v>
      </c>
      <c r="C74" s="1" t="s">
        <v>961</v>
      </c>
      <c r="D74" s="1" t="s">
        <v>962</v>
      </c>
      <c r="E74" s="1" t="s">
        <v>963</v>
      </c>
      <c r="F74" s="1" t="s">
        <v>597</v>
      </c>
      <c r="G74" s="1" t="s">
        <v>475</v>
      </c>
      <c r="H74" s="1" t="s">
        <v>476</v>
      </c>
      <c r="I74" s="1" t="s">
        <v>964</v>
      </c>
      <c r="J74" s="1" t="s">
        <v>30</v>
      </c>
      <c r="K74" s="1" t="s">
        <v>965</v>
      </c>
      <c r="L74" s="1" t="s">
        <v>965</v>
      </c>
      <c r="M74" s="1" t="s">
        <v>479</v>
      </c>
      <c r="N74" s="1" t="s">
        <v>479</v>
      </c>
      <c r="O74" s="1" t="s">
        <v>480</v>
      </c>
      <c r="P74" s="1" t="s">
        <v>481</v>
      </c>
      <c r="Q74" s="1" t="s">
        <v>482</v>
      </c>
      <c r="R74" s="1" t="s">
        <v>966</v>
      </c>
      <c r="S74" s="1" t="s">
        <v>484</v>
      </c>
      <c r="T74" s="1" t="s">
        <v>485</v>
      </c>
      <c r="U74" s="1" t="s">
        <v>486</v>
      </c>
      <c r="V74" s="1" t="s">
        <v>967</v>
      </c>
    </row>
    <row r="75" s="1" customFormat="1" spans="1:22">
      <c r="A75" s="3">
        <v>21749507200</v>
      </c>
      <c r="B75" s="1" t="s">
        <v>715</v>
      </c>
      <c r="C75" s="1" t="s">
        <v>968</v>
      </c>
      <c r="D75" s="1" t="s">
        <v>969</v>
      </c>
      <c r="E75" s="1" t="s">
        <v>970</v>
      </c>
      <c r="F75" s="1" t="s">
        <v>471</v>
      </c>
      <c r="G75" s="1" t="s">
        <v>475</v>
      </c>
      <c r="H75" s="1" t="s">
        <v>476</v>
      </c>
      <c r="I75" s="1" t="s">
        <v>971</v>
      </c>
      <c r="J75" s="1" t="s">
        <v>30</v>
      </c>
      <c r="K75" s="1" t="s">
        <v>972</v>
      </c>
      <c r="L75" s="1" t="s">
        <v>972</v>
      </c>
      <c r="M75" s="1" t="s">
        <v>479</v>
      </c>
      <c r="N75" s="1" t="s">
        <v>479</v>
      </c>
      <c r="O75" s="1" t="s">
        <v>480</v>
      </c>
      <c r="P75" s="1" t="s">
        <v>481</v>
      </c>
      <c r="Q75" s="1" t="s">
        <v>482</v>
      </c>
      <c r="R75" s="1" t="s">
        <v>973</v>
      </c>
      <c r="S75" s="1" t="s">
        <v>484</v>
      </c>
      <c r="T75" s="1" t="s">
        <v>485</v>
      </c>
      <c r="U75" s="1" t="s">
        <v>486</v>
      </c>
      <c r="V75" s="1" t="s">
        <v>728</v>
      </c>
    </row>
    <row r="76" s="1" customFormat="1" spans="1:22">
      <c r="A76" s="3">
        <v>21725693967</v>
      </c>
      <c r="B76" s="1" t="s">
        <v>813</v>
      </c>
      <c r="C76" s="1" t="s">
        <v>974</v>
      </c>
      <c r="D76" s="1" t="s">
        <v>975</v>
      </c>
      <c r="E76" s="1" t="s">
        <v>976</v>
      </c>
      <c r="F76" s="1" t="s">
        <v>471</v>
      </c>
      <c r="G76" s="1" t="s">
        <v>475</v>
      </c>
      <c r="H76" s="1" t="s">
        <v>476</v>
      </c>
      <c r="I76" s="1" t="s">
        <v>977</v>
      </c>
      <c r="J76" s="1" t="s">
        <v>30</v>
      </c>
      <c r="K76" s="1" t="s">
        <v>978</v>
      </c>
      <c r="L76" s="1" t="s">
        <v>978</v>
      </c>
      <c r="M76" s="1" t="s">
        <v>479</v>
      </c>
      <c r="N76" s="1" t="s">
        <v>479</v>
      </c>
      <c r="O76" s="1" t="s">
        <v>480</v>
      </c>
      <c r="P76" s="1" t="s">
        <v>481</v>
      </c>
      <c r="Q76" s="1" t="s">
        <v>482</v>
      </c>
      <c r="R76" s="1" t="s">
        <v>979</v>
      </c>
      <c r="S76" s="1" t="s">
        <v>484</v>
      </c>
      <c r="T76" s="1" t="s">
        <v>485</v>
      </c>
      <c r="U76" s="1" t="s">
        <v>486</v>
      </c>
      <c r="V76" s="1" t="s">
        <v>558</v>
      </c>
    </row>
    <row r="77" s="1" customFormat="1" spans="1:22">
      <c r="A77" s="3">
        <v>21749971563</v>
      </c>
      <c r="B77" s="1" t="s">
        <v>715</v>
      </c>
      <c r="C77" s="1" t="s">
        <v>980</v>
      </c>
      <c r="D77" s="1" t="s">
        <v>611</v>
      </c>
      <c r="E77" s="1" t="s">
        <v>981</v>
      </c>
      <c r="F77" s="1" t="s">
        <v>737</v>
      </c>
      <c r="G77" s="1" t="s">
        <v>475</v>
      </c>
      <c r="H77" s="1" t="s">
        <v>476</v>
      </c>
      <c r="I77" s="1" t="s">
        <v>982</v>
      </c>
      <c r="J77" s="1" t="s">
        <v>30</v>
      </c>
      <c r="K77" s="1" t="s">
        <v>983</v>
      </c>
      <c r="L77" s="1" t="s">
        <v>983</v>
      </c>
      <c r="M77" s="1" t="s">
        <v>479</v>
      </c>
      <c r="N77" s="1" t="s">
        <v>479</v>
      </c>
      <c r="O77" s="1" t="s">
        <v>480</v>
      </c>
      <c r="P77" s="1" t="s">
        <v>481</v>
      </c>
      <c r="Q77" s="1" t="s">
        <v>482</v>
      </c>
      <c r="R77" s="1" t="s">
        <v>984</v>
      </c>
      <c r="S77" s="1" t="s">
        <v>484</v>
      </c>
      <c r="T77" s="1" t="s">
        <v>485</v>
      </c>
      <c r="U77" s="1" t="s">
        <v>486</v>
      </c>
      <c r="V77" s="1" t="s">
        <v>487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2022-11-17T01:40:00Z</dcterms:created>
  <dcterms:modified xsi:type="dcterms:W3CDTF">2022-11-17T07:57:47Z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3AE45CC8F2C04B12ABC6F0CC3F0B3755</vt:lpwstr>
  </property>
  <property fmtid="{D5CDD505-2E9C-101B-9397-08002B2CF9AE}" pid="3" name="KSOProductBuildVer">
    <vt:lpwstr>2052-11.1.0.12763</vt:lpwstr>
  </property>
</Properties>
</file>