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对账!$A$1:$X$110</definedName>
  </definedNames>
  <calcPr calcId="144525"/>
</workbook>
</file>

<file path=xl/sharedStrings.xml><?xml version="1.0" encoding="utf-8"?>
<sst xmlns="http://schemas.openxmlformats.org/spreadsheetml/2006/main" count="3705" uniqueCount="1187">
  <si>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</si>
  <si>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</si>
  <si>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</si>
  <si>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</si>
  <si>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</si>
  <si>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</si>
  <si>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</si>
  <si>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</si>
  <si>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</si>
  <si>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</si>
  <si>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</si>
  <si>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</si>
  <si>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</si>
  <si>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</si>
  <si>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</si>
  <si>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</si>
  <si>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</si>
  <si>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</si>
  <si>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</si>
  <si>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</si>
  <si>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</si>
  <si>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</si>
  <si>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</si>
  <si>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</si>
  <si>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</si>
  <si>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18169086848	</t>
  </si>
  <si>
    <t>Ctrip</t>
  </si>
  <si>
    <t>正常</t>
  </si>
  <si>
    <t>[吉隆坡]吉隆坡柏威年酒店 · 悦榕庄管理(Pavilion Hotel Kuala Lumpur Managed by Banyan Tree)(25469067)</t>
  </si>
  <si>
    <t>城市绿洲双床房&lt;双人入住&gt;&lt;双早&gt;</t>
  </si>
  <si>
    <t>CNY</t>
  </si>
  <si>
    <t>CHAE/YEW CHUEN</t>
  </si>
  <si>
    <t>CA2019221122CNY</t>
  </si>
  <si>
    <t>未提现</t>
  </si>
  <si>
    <t>携程开票</t>
  </si>
  <si>
    <t xml:space="preserve">2598310	</t>
  </si>
  <si>
    <t xml:space="preserve">177511	</t>
  </si>
  <si>
    <t xml:space="preserve">18918920213	</t>
  </si>
  <si>
    <t>[曼谷]曼谷利特酒店 (SHA Extra Plus)(LiT BANGKOK Hotel)(3799511)</t>
  </si>
  <si>
    <t>璀璨光辉房&lt;限量特价&gt;&lt;双人入住&gt;&lt;双早&gt;</t>
  </si>
  <si>
    <t>schrottenbacher/brigitte</t>
  </si>
  <si>
    <t xml:space="preserve">2678856	</t>
  </si>
  <si>
    <t xml:space="preserve">4620	</t>
  </si>
  <si>
    <t xml:space="preserve">18952115385	</t>
  </si>
  <si>
    <t>[清迈]皇后奢华大酒店 (SHA Extra Plus)(Empress Premier Hotel Chiang Mai (SHA Extra Plus))(44546698)</t>
  </si>
  <si>
    <t>至尊房&lt;限量特价&gt;&lt;双人入住&gt;&lt;双早&gt;</t>
  </si>
  <si>
    <t>LATOUCHE/Mathieu,LATOUCHE/Mathieu</t>
  </si>
  <si>
    <t xml:space="preserve">2688172	</t>
  </si>
  <si>
    <t xml:space="preserve">18138	</t>
  </si>
  <si>
    <t xml:space="preserve">18956878707	</t>
  </si>
  <si>
    <t>[薄荷岛]薄荷岛米提水疗度假村(Mithi Resort and Spa Bohol)(6405338)</t>
  </si>
  <si>
    <t>Mithi豪华别墅(至少提前45天预订)&lt;特价大促销&gt;&lt;双人入住&gt;&lt;双早&gt;</t>
  </si>
  <si>
    <t>Rabuya/Joanna,Rabuya/Joanna</t>
  </si>
  <si>
    <t xml:space="preserve">2690416	</t>
  </si>
  <si>
    <t xml:space="preserve">8034	</t>
  </si>
  <si>
    <t xml:space="preserve">18957578811	</t>
  </si>
  <si>
    <t>[芭堤雅]芭堤雅U中天酒店 (SHA Plus+)(U Jomtien Pattaya (SHA Plus+))(22681085)</t>
  </si>
  <si>
    <t>豪华房(至少提前30天预订)&lt;双人入住&gt;&lt;双早&gt;</t>
  </si>
  <si>
    <t>Sangsubtawee/Jutarad,Sangsubtawee/Jutarad</t>
  </si>
  <si>
    <t xml:space="preserve">2690718	</t>
  </si>
  <si>
    <t xml:space="preserve">60230	</t>
  </si>
  <si>
    <t xml:space="preserve">21082188961	</t>
  </si>
  <si>
    <t>[马六甲]马六甲大华酒店(The Majestic Malacca)(28538119)</t>
  </si>
  <si>
    <t>豪华房&lt;双人入住&gt;&lt;双早&gt;</t>
  </si>
  <si>
    <t>Wang/Dingxiang,Yang/Qing</t>
  </si>
  <si>
    <t xml:space="preserve">2699157	</t>
  </si>
  <si>
    <t xml:space="preserve">162272922	</t>
  </si>
  <si>
    <t xml:space="preserve">21119318224	</t>
  </si>
  <si>
    <t>[碧瑶]海约翰坎普庄园酒店(The Manor at Camp John Hay)(28356473)</t>
  </si>
  <si>
    <t>林景高级房&lt;特价大促销&gt;&lt;双人入住&gt;&lt;无早&gt;</t>
  </si>
  <si>
    <t>Ty/Juan Carlo Santos</t>
  </si>
  <si>
    <t xml:space="preserve">2703312	</t>
  </si>
  <si>
    <t xml:space="preserve">166043	</t>
  </si>
  <si>
    <t xml:space="preserve">21134778317	</t>
  </si>
  <si>
    <t>[新加坡]新加坡吉真宾乐雅酒店(PARKROYAL on Kitchener Road, Singapore)(28561559)</t>
  </si>
  <si>
    <t>家庭三人房&lt;全日特价&gt;&lt;三人入住&gt;&lt;早餐&gt;</t>
  </si>
  <si>
    <t>Binte Dulkifli/Siti Anisah,Binte Dulkifli/Siti Anisah,Binte Dulkifli/Siti Anisah</t>
  </si>
  <si>
    <t xml:space="preserve">2705863	</t>
  </si>
  <si>
    <t xml:space="preserve">112726922	</t>
  </si>
  <si>
    <t xml:space="preserve">21135822771	</t>
  </si>
  <si>
    <t>[普吉岛]海滨海滩温泉度假村 (SHA Extra Plus)(Oceanfront Beach Resort and Spa (SHA Extra Plus))(98490384)</t>
  </si>
  <si>
    <t>至尊海景双床房&lt;双人入住&gt;&lt;双早&gt;</t>
  </si>
  <si>
    <t>Hegde/Sanjana,Hegde/Sanjana,Hegde/Sanjana,Hegde/Sanjana</t>
  </si>
  <si>
    <t xml:space="preserve">2706046	</t>
  </si>
  <si>
    <t xml:space="preserve">24025	</t>
  </si>
  <si>
    <t xml:space="preserve">21179402321	</t>
  </si>
  <si>
    <t>[曼谷]曼谷华昌传统酒店(Hua Chang Heritage Hotel Bangkok)(4494789)</t>
  </si>
  <si>
    <t>豪华房&lt;全日特价&gt;&lt;双人入住&gt;&lt;无早&gt;</t>
  </si>
  <si>
    <t>may yan/chua,may yan/chua</t>
  </si>
  <si>
    <t xml:space="preserve">2709239	</t>
  </si>
  <si>
    <t xml:space="preserve">146602	</t>
  </si>
  <si>
    <t xml:space="preserve">21224865666	</t>
  </si>
  <si>
    <t>[仁川]仁川松岛空中花园酒店(Hotel Skypark Incheon Songdo)(28638693)</t>
  </si>
  <si>
    <t>标准双人床房&lt;双人入住&gt;&lt;无早&gt;</t>
  </si>
  <si>
    <t>Tse/Sau Wai Gina</t>
  </si>
  <si>
    <t xml:space="preserve">2713981	</t>
  </si>
  <si>
    <t xml:space="preserve">F1110188	</t>
  </si>
  <si>
    <t xml:space="preserve">21230802805	</t>
  </si>
  <si>
    <t>[新加坡]81酒店(优质星)(Hotel 81 Premier Star)(4036886)</t>
  </si>
  <si>
    <t>高级双床房&lt;双人入住&gt;&lt;无早&gt;</t>
  </si>
  <si>
    <t>ELLI/CHRISTIAN EVE OREL,ELLI/CLAUDINE OREL</t>
  </si>
  <si>
    <t xml:space="preserve">2714931	</t>
  </si>
  <si>
    <t xml:space="preserve">R22/0929/104933512	</t>
  </si>
  <si>
    <t xml:space="preserve">21352639123	</t>
  </si>
  <si>
    <t>[梳邦再也]双威金字塔酒店(Sunway Pyramid Hotel)(17055173)</t>
  </si>
  <si>
    <t>豪华双床房&lt;双人入住&gt;&lt;双早&gt;</t>
  </si>
  <si>
    <t>KHAN/ARIF SALIM</t>
  </si>
  <si>
    <t xml:space="preserve">2727636	</t>
  </si>
  <si>
    <t xml:space="preserve">226552682	</t>
  </si>
  <si>
    <t xml:space="preserve">21353523334	</t>
  </si>
  <si>
    <t>[福冈]百道海滨双塔酒店(Seaside Hotel Twins Momochi)(76232753)</t>
  </si>
  <si>
    <t>单人房&lt;单人入住&gt;&lt;特价房&gt;</t>
  </si>
  <si>
    <t>sadahiro/nanaka</t>
  </si>
  <si>
    <t xml:space="preserve">2727796	</t>
  </si>
  <si>
    <t xml:space="preserve">21353867830	</t>
  </si>
  <si>
    <t>[釜山]釜山乐华兹酒店(Lavalse Hotel Busan)(99543578)</t>
  </si>
  <si>
    <t>海景标准双人房&lt;双人入住&gt;&lt;无早&gt;</t>
  </si>
  <si>
    <t>byun/jieun</t>
  </si>
  <si>
    <t xml:space="preserve">2727851	</t>
  </si>
  <si>
    <t xml:space="preserve">22212709	</t>
  </si>
  <si>
    <t xml:space="preserve">21364227652	</t>
  </si>
  <si>
    <t>ZHANG/TIANYA</t>
  </si>
  <si>
    <t xml:space="preserve">2730514	</t>
  </si>
  <si>
    <t xml:space="preserve">147017	</t>
  </si>
  <si>
    <t xml:space="preserve">21368465652	</t>
  </si>
  <si>
    <t>[长滩岛]和南恩花园度假酒店(Henann Garden Resort)(5338972)</t>
  </si>
  <si>
    <t>尊贵房(至少连住2晚及以上)&lt;三人入住&gt;&lt;早餐&gt;</t>
  </si>
  <si>
    <t>HYEON/HEO,TBA/TBB,TBA/TBB</t>
  </si>
  <si>
    <t xml:space="preserve">2731230	</t>
  </si>
  <si>
    <t xml:space="preserve">acknowledge	</t>
  </si>
  <si>
    <t xml:space="preserve">21411601291	</t>
  </si>
  <si>
    <t>[普吉岛]芭东拉弗洛拉度假酒店 (SHA Extra Plus)(La Flora Resort Patong (SHA Extra Plus))(3627902)</t>
  </si>
  <si>
    <t>泳池别墅&lt;特惠专享&gt;&lt;双人入住&gt;&lt;双早&gt;</t>
  </si>
  <si>
    <t>Ikeda/Kenji,Ikeda/Kenji</t>
  </si>
  <si>
    <t xml:space="preserve">2733927	</t>
  </si>
  <si>
    <t xml:space="preserve">173657	</t>
  </si>
  <si>
    <t xml:space="preserve">21430144049	</t>
  </si>
  <si>
    <t>Tu Thanh Tam/Vu,Tu Thanh Tam/Vu</t>
  </si>
  <si>
    <t xml:space="preserve">	</t>
  </si>
  <si>
    <t>取消</t>
  </si>
  <si>
    <t xml:space="preserve">21434939771	</t>
  </si>
  <si>
    <t>城景标准双人床房&lt;双人入住&gt;&lt;无早&gt;</t>
  </si>
  <si>
    <t>Cha/Minchang</t>
  </si>
  <si>
    <t xml:space="preserve">2736856	</t>
  </si>
  <si>
    <t xml:space="preserve">22213764	</t>
  </si>
  <si>
    <t xml:space="preserve">21441232135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</si>
  <si>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</si>
  <si>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</si>
  <si>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JEONG/NAEJIN</t>
  </si>
  <si>
    <t xml:space="preserve">2737923	</t>
  </si>
  <si>
    <t xml:space="preserve">242781	</t>
  </si>
  <si>
    <t xml:space="preserve">21446985159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</si>
  <si>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</si>
  <si>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</si>
  <si>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CHAN/WAI LAM MICHAEL,LAW/HOI YUNN</t>
  </si>
  <si>
    <t xml:space="preserve">2738941	</t>
  </si>
  <si>
    <t xml:space="preserve">BK040530	</t>
  </si>
  <si>
    <t xml:space="preserve">21446968953	</t>
  </si>
  <si>
    <t>CHEN/DIFANG</t>
  </si>
  <si>
    <t xml:space="preserve">2738922	</t>
  </si>
  <si>
    <t xml:space="preserve">BK040532	</t>
  </si>
  <si>
    <t xml:space="preserve">21473938243	</t>
  </si>
  <si>
    <t>城景标准双床房&lt;双人入住&gt;&lt;双早&gt;</t>
  </si>
  <si>
    <t>JIN/SEUNGBEOM</t>
  </si>
  <si>
    <t xml:space="preserve">2744611	</t>
  </si>
  <si>
    <t xml:space="preserve">22214462	</t>
  </si>
  <si>
    <t xml:space="preserve">21476848238	</t>
  </si>
  <si>
    <t>[曼谷]曼谷湄南河四季酒店 (SHA Plus+)(Four Seasons Hotel Bangkok at Chao Phraya River (SHA Plus+))(57171815)</t>
  </si>
  <si>
    <t>豪华特大床房(至少提前30天预订)&lt;双人入住&gt;&lt;无早&gt;</t>
  </si>
  <si>
    <t>PARK/SEUNG UN</t>
  </si>
  <si>
    <t xml:space="preserve">2745266	</t>
  </si>
  <si>
    <t xml:space="preserve">127355	</t>
  </si>
  <si>
    <t xml:space="preserve">21498452615	</t>
  </si>
  <si>
    <t>[邦劳]莫达拉海滩度假酒店(Modala Beach Resort)(97897180)</t>
  </si>
  <si>
    <t>兰陶日落房&lt;今日特价 &gt;&lt;双人入住&gt;&lt;双早&gt;</t>
  </si>
  <si>
    <t>LIAO/WENCHIEH</t>
  </si>
  <si>
    <t xml:space="preserve">2750441	</t>
  </si>
  <si>
    <t xml:space="preserve">23866	</t>
  </si>
  <si>
    <t xml:space="preserve">21511585978	</t>
  </si>
  <si>
    <t>[巴黎]巴黎意大利广场Hotel Inn 设计酒店(Hotel Inn Design Paris Place d'Italie)(98306068)</t>
  </si>
  <si>
    <t>双人床或双床房&lt;双人入住&gt;&lt;预付&gt;&lt;双早&gt;</t>
  </si>
  <si>
    <t>Hanotte/Jean</t>
  </si>
  <si>
    <t xml:space="preserve">2754268	</t>
  </si>
  <si>
    <t xml:space="preserve">21515515365	</t>
  </si>
  <si>
    <t>[民丹岛]民丹岛悦榕庄(Banyan Tree Bintan)(4037222)</t>
  </si>
  <si>
    <t>雨林海景别墅(连住3晚及以上)&lt;双人入住&gt;&lt;双早&gt;</t>
  </si>
  <si>
    <t>grant/greg,grant/greg</t>
  </si>
  <si>
    <t xml:space="preserve">2755371	</t>
  </si>
  <si>
    <t xml:space="preserve">33434475	</t>
  </si>
  <si>
    <t xml:space="preserve">21592057370	</t>
  </si>
  <si>
    <t>[曼谷]曼谷素坤逸十一酒店 (SHA Extra Plus)(Eleven Hotel Bangkok Sukhumvit 11 (SHA Extra Plus))(96059687)</t>
  </si>
  <si>
    <t>高级房(至少连住2晚及以上)&lt;双人入住&gt;&lt;无早&gt;</t>
  </si>
  <si>
    <t>BUT/HO MAN</t>
  </si>
  <si>
    <t xml:space="preserve">2761749	</t>
  </si>
  <si>
    <t xml:space="preserve">30123	</t>
  </si>
  <si>
    <t xml:space="preserve">21605252025	</t>
  </si>
  <si>
    <t>[曼谷]茉莉花尊爵 59 号酒店(Jasmine 59 Hotel)(49554890)</t>
  </si>
  <si>
    <t>豪华房&lt;双人入住&gt;&lt;无早&gt;</t>
  </si>
  <si>
    <t>CHOW/SHIU HUNG</t>
  </si>
  <si>
    <t xml:space="preserve">2763601	</t>
  </si>
  <si>
    <t xml:space="preserve">32148	</t>
  </si>
  <si>
    <t xml:space="preserve">21605796490	</t>
  </si>
  <si>
    <t>[新加坡]新加坡史各士皇族酒店(Royal Plaza on Scotts)(2497030)</t>
  </si>
  <si>
    <t>豪华房&lt;双人入住&gt;&lt;预付&gt;&lt;双早&gt;</t>
  </si>
  <si>
    <t>UDDIN /VAJIH</t>
  </si>
  <si>
    <t xml:space="preserve">2763704	</t>
  </si>
  <si>
    <t xml:space="preserve">21622920073	</t>
  </si>
  <si>
    <t>不同温度特大床房&lt;特惠专享&gt;&lt;双人入住&gt;&lt;无早&gt;</t>
  </si>
  <si>
    <t>Chaibanjongwat/Nuttakiat,Chaibanjongwat/Nuttakiat</t>
  </si>
  <si>
    <t xml:space="preserve">2766827	</t>
  </si>
  <si>
    <t xml:space="preserve">6874	</t>
  </si>
  <si>
    <t xml:space="preserve">21635412843	</t>
  </si>
  <si>
    <t>[曼谷]曼谷大使酒店(Ambassador Hotel Bangkok)(28680259)</t>
  </si>
  <si>
    <t>标准主楼翼房&lt;双人入住&gt;&lt;无早&gt;</t>
  </si>
  <si>
    <t>Sanguanchua/Kittikun</t>
  </si>
  <si>
    <t xml:space="preserve">2768469	</t>
  </si>
  <si>
    <t xml:space="preserve">BK031931	</t>
  </si>
  <si>
    <t xml:space="preserve">21636212166	</t>
  </si>
  <si>
    <t>Loo/Lesean,Loo/Lesean</t>
  </si>
  <si>
    <t xml:space="preserve">2768674	</t>
  </si>
  <si>
    <t xml:space="preserve">32373	</t>
  </si>
  <si>
    <t xml:space="preserve">21683817826	</t>
  </si>
  <si>
    <t>高级塔楼翼套房&lt;双人入住&gt;&lt;双早&gt;</t>
  </si>
  <si>
    <t>HUMAYUN KABIR/A.H.M.</t>
  </si>
  <si>
    <t xml:space="preserve">2770004	</t>
  </si>
  <si>
    <t xml:space="preserve">BK032060	</t>
  </si>
  <si>
    <t xml:space="preserve">21684138711	</t>
  </si>
  <si>
    <t>[新加坡]海佳大酒店(The Seacare Hotel)(28556751)</t>
  </si>
  <si>
    <t>高级房&lt;双人入住&gt;&lt;双早&gt;</t>
  </si>
  <si>
    <t>Baishakhia/Smita</t>
  </si>
  <si>
    <t xml:space="preserve">2770085	</t>
  </si>
  <si>
    <t xml:space="preserve">225308304	</t>
  </si>
  <si>
    <t xml:space="preserve">21685804846	</t>
  </si>
  <si>
    <t>[普吉岛]巴安延迪时尚普吉岛度假村 (SHA Extra Plus)(Baan Yin Dee Boutique Resort Phuket (SHA Extra Plus))(7300369)</t>
  </si>
  <si>
    <t>池景豪华房&lt;双人入住&gt;&lt;双早&gt;</t>
  </si>
  <si>
    <t>Pavel/Kruglov,TBA/TBA</t>
  </si>
  <si>
    <t xml:space="preserve">2770460	</t>
  </si>
  <si>
    <t xml:space="preserve">21687000266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</si>
  <si>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</si>
  <si>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</si>
  <si>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LIN/LI</t>
  </si>
  <si>
    <t xml:space="preserve">2770720	</t>
  </si>
  <si>
    <t xml:space="preserve">226241029	</t>
  </si>
  <si>
    <t xml:space="preserve">21704036653	</t>
  </si>
  <si>
    <t>[多哈]多哈协和大酒店(Concorde Hotel Doha)(99968242)</t>
  </si>
  <si>
    <t>豪华房 禁烟&lt;双人入住&gt;&lt;无早&gt;</t>
  </si>
  <si>
    <t>KADHI TAREK/EL,KADHI TAREK/EL</t>
  </si>
  <si>
    <t xml:space="preserve">2774252	</t>
  </si>
  <si>
    <t xml:space="preserve">7252549	</t>
  </si>
  <si>
    <t xml:space="preserve">21706123981	</t>
  </si>
  <si>
    <t>[普吉岛]普吉岛阿玛瑞酒店(SHA Extra Plus)(Amari Phuket (SHA Extra Plus))(4308716)</t>
  </si>
  <si>
    <t>海景高级特大床房(至少连住2晚及以上)&lt;今日特价 &gt;&lt;双人入住&gt;&lt;双早&gt;</t>
  </si>
  <si>
    <t>Raghani/Tarun,Raghani/Tarun</t>
  </si>
  <si>
    <t xml:space="preserve">2774776	</t>
  </si>
  <si>
    <t xml:space="preserve">35810759	</t>
  </si>
  <si>
    <t xml:space="preserve">21736811872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</si>
  <si>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</si>
  <si>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</si>
  <si>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PARK/JOONG SUN</t>
  </si>
  <si>
    <t xml:space="preserve">2780647	</t>
  </si>
  <si>
    <t xml:space="preserve">7589082	</t>
  </si>
  <si>
    <t xml:space="preserve">21736831522	</t>
  </si>
  <si>
    <t>SHIN/SANGYUN</t>
  </si>
  <si>
    <t xml:space="preserve">2780653	</t>
  </si>
  <si>
    <t xml:space="preserve">7589182	</t>
  </si>
  <si>
    <t xml:space="preserve">21750932778	</t>
  </si>
  <si>
    <t>[薄荷岛]贝尔福度假酒店(The Bellevue Resort)(5425269)</t>
  </si>
  <si>
    <t>豪华房&lt;特惠专享&gt;&lt;双人入住&gt;&lt;双早&gt;</t>
  </si>
  <si>
    <t>Bautista/Nol,Bautista/Nol</t>
  </si>
  <si>
    <t xml:space="preserve">2784568	</t>
  </si>
  <si>
    <t xml:space="preserve">20138520	</t>
  </si>
  <si>
    <t xml:space="preserve">21754485981	</t>
  </si>
  <si>
    <t>Wong /Jen May</t>
  </si>
  <si>
    <t xml:space="preserve">2785790	</t>
  </si>
  <si>
    <t xml:space="preserve">229561282	</t>
  </si>
  <si>
    <t xml:space="preserve">21760699595	</t>
  </si>
  <si>
    <t>[芭堤雅]SN康克斯酒店 (SHA Plus+)(SN Connx Hotel  (SHA Plus+))(98990662)</t>
  </si>
  <si>
    <t>豪华双床房&lt;三人入住&gt;&lt;无早&gt;</t>
  </si>
  <si>
    <t>Jian/Ting Han,Jian/Ting Han,Jian/Ting Han</t>
  </si>
  <si>
    <t xml:space="preserve">2786699	</t>
  </si>
  <si>
    <t xml:space="preserve">29197	</t>
  </si>
  <si>
    <t xml:space="preserve">21763976702	</t>
  </si>
  <si>
    <t>[薄荷岛]邦劳岛水蓝度假村(Bluewater Panglao Resort)(5732362)</t>
  </si>
  <si>
    <t>豪华房&lt;今日特惠&gt;&lt;双人入住&gt;&lt;双早&gt;</t>
  </si>
  <si>
    <t>Watanabe/Kenichiro</t>
  </si>
  <si>
    <t xml:space="preserve">2787818	</t>
  </si>
  <si>
    <t xml:space="preserve">38291	</t>
  </si>
  <si>
    <t xml:space="preserve">21767230623	</t>
  </si>
  <si>
    <t>[芭堤雅]芭堤雅伍德兰套房服务公寓(Woodlands Suites Serviced Residences)(6286648)</t>
  </si>
  <si>
    <t>豪华一室公寓房&lt;双人入住&gt;&lt;双早&gt;</t>
  </si>
  <si>
    <t>LIM/DOGYUN</t>
  </si>
  <si>
    <t xml:space="preserve">2788914	</t>
  </si>
  <si>
    <t xml:space="preserve">Acknowledged	</t>
  </si>
  <si>
    <t xml:space="preserve">21772037876	</t>
  </si>
  <si>
    <t>[伊洛伊洛]因佳普大厦酒店(Injap Tower Hotel- Multi Use Hotel)(29573613)</t>
  </si>
  <si>
    <t>快乐双人间&lt;今日特价 &gt;&lt;双人入住&gt;&lt;无早&gt;</t>
  </si>
  <si>
    <t>REDULA/IZZA DELA TORRE,LOPEZ/ABEGAIL JOY FAJARDO</t>
  </si>
  <si>
    <t xml:space="preserve">2789537	</t>
  </si>
  <si>
    <t xml:space="preserve">96802	</t>
  </si>
  <si>
    <t xml:space="preserve">21776769579	</t>
  </si>
  <si>
    <t>[曼谷]曼谷秋素坤逸酒店 (SHA Plus+)(Qiu Hotel Sukhumvit (SHA Plus+))(28597378)</t>
  </si>
  <si>
    <t>豪华房(无窗)&lt;三人入住&gt;&lt;早餐&gt;</t>
  </si>
  <si>
    <t>Sen/Aashish,Sen/Aashish,Sen/Aashish,Sen/Aashish,Sen/Aashish,Sen/Aashish,Sen/Aashish,Sen/Aashish</t>
  </si>
  <si>
    <t xml:space="preserve">2791328	</t>
  </si>
  <si>
    <t xml:space="preserve">78901	</t>
  </si>
  <si>
    <t xml:space="preserve">21777357817	</t>
  </si>
  <si>
    <t>豪华房(无窗)&lt;今日特惠&gt;&lt;双人入住&gt;&lt;双早&gt;</t>
  </si>
  <si>
    <t>Chaudhary /Anjali ,Chaudhary /Anjali</t>
  </si>
  <si>
    <t xml:space="preserve">2791554	</t>
  </si>
  <si>
    <t xml:space="preserve">78905	</t>
  </si>
  <si>
    <t xml:space="preserve">21778223968	</t>
  </si>
  <si>
    <t>豪华房(无窗)&lt;今日特惠&gt;&lt;双人入住&gt;&lt;无早&gt;</t>
  </si>
  <si>
    <t>Ram/Shiva,Ram/Shiva</t>
  </si>
  <si>
    <t xml:space="preserve">2791855	</t>
  </si>
  <si>
    <t xml:space="preserve">78907	</t>
  </si>
  <si>
    <t xml:space="preserve">21778338339	</t>
  </si>
  <si>
    <t xml:space="preserve">2791884	</t>
  </si>
  <si>
    <t xml:space="preserve">78906	</t>
  </si>
  <si>
    <t xml:space="preserve">21779509971	</t>
  </si>
  <si>
    <t>[普吉岛]巴东山麦居酒店 (SHA Extra Plus)(MAI HOUSE Patong Hill (SHA Extra Plus))(9195953)</t>
  </si>
  <si>
    <t>家庭房(至少连住2晚及以上)&lt;特惠专享&gt;&lt;双人入住&gt;&lt;无早&gt;</t>
  </si>
  <si>
    <t>ZHU/ZHU</t>
  </si>
  <si>
    <t xml:space="preserve">2792315	</t>
  </si>
  <si>
    <t xml:space="preserve">RR#2201551	</t>
  </si>
  <si>
    <t xml:space="preserve">21781519488	</t>
  </si>
  <si>
    <t>[吉隆坡]铂尔曼吉隆坡城市中心大酒店(Pullman Kuala Lumpur City Centre Hotel &amp; Residences)(5073220)</t>
  </si>
  <si>
    <t>LIM/GEOK HONG,LEONG/PENG WAI</t>
  </si>
  <si>
    <t xml:space="preserve">2793299	</t>
  </si>
  <si>
    <t xml:space="preserve">21786620741	</t>
  </si>
  <si>
    <t>Bustamante-Carino/Cendyrela,Bustamante-Carino/Cendyrela</t>
  </si>
  <si>
    <t xml:space="preserve">2794703	</t>
  </si>
  <si>
    <t xml:space="preserve">38424	</t>
  </si>
  <si>
    <t xml:space="preserve">21788019970	</t>
  </si>
  <si>
    <t>HU/LI SHUANG</t>
  </si>
  <si>
    <t xml:space="preserve">2795161	</t>
  </si>
  <si>
    <t xml:space="preserve">78989	</t>
  </si>
  <si>
    <t xml:space="preserve">21788884678	</t>
  </si>
  <si>
    <t>[宿务]宿务滨海前线酒店 - 北开垦(Bayfront Hotel Cebu – North Reclamation)(8235106)</t>
  </si>
  <si>
    <t>高级双人床房&lt;双人入住&gt;&lt;双早&gt;</t>
  </si>
  <si>
    <t>Tahan/Alfred,Tahan/Alfred</t>
  </si>
  <si>
    <t xml:space="preserve">2795598	</t>
  </si>
  <si>
    <t xml:space="preserve">101377	</t>
  </si>
  <si>
    <t xml:space="preserve">21788905017	</t>
  </si>
  <si>
    <t>哈亚华房&lt;今日特价 &gt;&lt;双人入住&gt;&lt;双早&gt;</t>
  </si>
  <si>
    <t>SABADO/ANGELA,GONZALES/ROY</t>
  </si>
  <si>
    <t xml:space="preserve">2795613	</t>
  </si>
  <si>
    <t xml:space="preserve">25595	</t>
  </si>
  <si>
    <t xml:space="preserve">21789760663	</t>
  </si>
  <si>
    <t>[曼谷]盛泰澜曼谷拉普崂中央广场酒店 (SHA Plus+)(Centara Grand at Central Plaza Ladprao Bangkok)(4955368)</t>
  </si>
  <si>
    <t>豪华特大床房&lt;今日特价 &gt;&lt;双人入住&gt;&lt;适用于除泰国的亚洲客人&gt;&lt;双早&gt;</t>
  </si>
  <si>
    <t>LIN/WEI,WANG/HUI,ZHANG/LIJUN</t>
  </si>
  <si>
    <t xml:space="preserve">2796173	</t>
  </si>
  <si>
    <t xml:space="preserve">228916795	</t>
  </si>
  <si>
    <t xml:space="preserve">21789909853	</t>
  </si>
  <si>
    <t>CHANG/YONGJOON</t>
  </si>
  <si>
    <t xml:space="preserve">2796249	</t>
  </si>
  <si>
    <t xml:space="preserve">22221267	</t>
  </si>
  <si>
    <t xml:space="preserve">21790156276	</t>
  </si>
  <si>
    <t>[Bang Chalong]曼谷伊斯汀塔娜城市高尔夫度假村(Eastin Thana City Golf Resort Bangkok)(100371587)</t>
  </si>
  <si>
    <t>高级甄选特大床房&lt;双人入住&gt;&lt;不适用泰国客人&gt;&lt;双早&gt;</t>
  </si>
  <si>
    <t>WAN/YIN</t>
  </si>
  <si>
    <t xml:space="preserve">2796403	</t>
  </si>
  <si>
    <t xml:space="preserve">52941	</t>
  </si>
  <si>
    <t xml:space="preserve">21790997383	</t>
  </si>
  <si>
    <t>[哥打京那巴鲁]太平洋丝绸酒店(The Pacific Sutera)(5253518)</t>
  </si>
  <si>
    <t>豪华海景房 1张特大床&lt;双人入住&gt;&lt;马来西亚客人专享&gt;&lt;双早&gt;</t>
  </si>
  <si>
    <t>MAJALAP/JACKIE</t>
  </si>
  <si>
    <t xml:space="preserve">2796567	</t>
  </si>
  <si>
    <t xml:space="preserve">3313904	</t>
  </si>
  <si>
    <t xml:space="preserve">21792852094	</t>
  </si>
  <si>
    <t>[普吉岛]攀瓦布里海滨度假村(SHA Extra Plus)(Panwaburi Beachfront Resort(SHA Extra Plus))(96362785)</t>
  </si>
  <si>
    <t>豪华双床房&lt;双人入住&gt;&lt;无早&gt;</t>
  </si>
  <si>
    <t>Sumlut Hmun/Mun,Sumlut Hmun/Mun</t>
  </si>
  <si>
    <t xml:space="preserve">2797177	</t>
  </si>
  <si>
    <t xml:space="preserve">5386	</t>
  </si>
  <si>
    <t xml:space="preserve">21796332323	</t>
  </si>
  <si>
    <t>[曼谷]是隆不容错过酒店 by Cross Collection(Haven't Met Bangkok Silom by Cross Collection)(17140699)</t>
  </si>
  <si>
    <t>城市工作室&lt;双人入住&gt;&lt;无早&gt;</t>
  </si>
  <si>
    <t>POO/JIANHAO PASCAL</t>
  </si>
  <si>
    <t xml:space="preserve">2798428	</t>
  </si>
  <si>
    <t xml:space="preserve">29996	</t>
  </si>
  <si>
    <t xml:space="preserve">21796520989	</t>
  </si>
  <si>
    <t>[芭堤雅]迎世海滩度假酒店及水疗中心 (SHA Extra Plus)(Welcome World Beach Resort &amp; Spa)(29550310)</t>
  </si>
  <si>
    <t>Phesprasert/Suwat,Phesprasert/Suwat,Phesprasert/Suwat,Phesprasert/Suwat</t>
  </si>
  <si>
    <t xml:space="preserve">2798520	</t>
  </si>
  <si>
    <t xml:space="preserve">147340	</t>
  </si>
  <si>
    <t xml:space="preserve">21796573661	</t>
  </si>
  <si>
    <t>[芭堤雅]芭堤雅T酒店 (SHA Extra Plus)(T Pattaya Hotel (SHA Extra Plus))(28154562)</t>
  </si>
  <si>
    <t>高级房&lt;双人入住&gt;&lt;无早&gt;</t>
  </si>
  <si>
    <t>Lapcharoenjing/Kunranad,Lapcharoenjing/Kunranad</t>
  </si>
  <si>
    <t xml:space="preserve">2798552	</t>
  </si>
  <si>
    <t xml:space="preserve">44220	</t>
  </si>
  <si>
    <t xml:space="preserve">21796617001	</t>
  </si>
  <si>
    <t>[长滩岛]长滩岛帕莱姆海滨度假村(Henann Prime Beach Resort Boracay)(6372666)</t>
  </si>
  <si>
    <t>东翼豪华甄选房(至少连住2晚及以上)&lt;特价大促销&gt;&lt;三人入住&gt;&lt;早餐&gt;</t>
  </si>
  <si>
    <t>SARATANI/TETSUZO</t>
  </si>
  <si>
    <t xml:space="preserve">2798592	</t>
  </si>
  <si>
    <t xml:space="preserve">HPM510-8247	</t>
  </si>
  <si>
    <t xml:space="preserve">21795552889	</t>
  </si>
  <si>
    <t>[普吉岛]普吉岛乐古浪悦椿度假村(SHA Plus+)(Angsana Laguna Phuket(SHA Plus+))(1549694)</t>
  </si>
  <si>
    <t>乐古浪客房&lt;双人入住&gt;&lt;双早&gt;</t>
  </si>
  <si>
    <t>Mckenzie/Steven</t>
  </si>
  <si>
    <t xml:space="preserve">2798100	</t>
  </si>
  <si>
    <t xml:space="preserve">1121692	</t>
  </si>
  <si>
    <t xml:space="preserve">21796904532	</t>
  </si>
  <si>
    <t>EBINA/IKKI</t>
  </si>
  <si>
    <t xml:space="preserve">2798751	</t>
  </si>
  <si>
    <t xml:space="preserve">79059	</t>
  </si>
  <si>
    <t xml:space="preserve">21797445719	</t>
  </si>
  <si>
    <t>[奎松市]马尼拉赛达北维迪斯酒店 - 多用途酒店(Seda Vertis North - Multiple Use Hotel)(17891668)</t>
  </si>
  <si>
    <t>豪华房&lt;特价大促销&gt;&lt;三人入住&gt;&lt;早餐&gt;</t>
  </si>
  <si>
    <t>Rostoll/Teresa,Rostoll/Teresa,Rostoll/Teresa</t>
  </si>
  <si>
    <t xml:space="preserve">2799077	</t>
  </si>
  <si>
    <t xml:space="preserve">2419346	</t>
  </si>
  <si>
    <t xml:space="preserve">21797576582	</t>
  </si>
  <si>
    <t>[首尔]三井酒店(Hotel Samjung)(28525707)</t>
  </si>
  <si>
    <t>双人床房&lt;双人入住&gt;&lt;双早&gt;</t>
  </si>
  <si>
    <t>Jeon/Yeojin,Jeon/Yeojin</t>
  </si>
  <si>
    <t xml:space="preserve">2799149	</t>
  </si>
  <si>
    <t xml:space="preserve">21797797749	</t>
  </si>
  <si>
    <t>尊享豪华特大床房&lt;双人入住&gt;&lt;双早&gt;</t>
  </si>
  <si>
    <t>CUI/ZHENGYANG,AORI/GENLE,HE/QIAN</t>
  </si>
  <si>
    <t xml:space="preserve">2799287	</t>
  </si>
  <si>
    <t xml:space="preserve">884912 / 884913 / 884914	</t>
  </si>
  <si>
    <t xml:space="preserve">21801108675	</t>
  </si>
  <si>
    <t>[曼谷]帕拉索@罗查达12酒店(Praso@Ratchada12)(28677603)</t>
  </si>
  <si>
    <t>LAU/CHI LAP MICHAEL</t>
  </si>
  <si>
    <t xml:space="preserve">2800077	</t>
  </si>
  <si>
    <t xml:space="preserve">5580	</t>
  </si>
  <si>
    <t xml:space="preserve">21801637023	</t>
  </si>
  <si>
    <t>豪华房&lt;特价大促销&gt;&lt;双人入住&gt;&lt;双早&gt;</t>
  </si>
  <si>
    <t>Singh/Arvinder</t>
  </si>
  <si>
    <t xml:space="preserve">2800258	</t>
  </si>
  <si>
    <t xml:space="preserve">2416871	</t>
  </si>
  <si>
    <t xml:space="preserve">21802380064	</t>
  </si>
  <si>
    <t>LU/XIAOZHOU</t>
  </si>
  <si>
    <t xml:space="preserve">2800503	</t>
  </si>
  <si>
    <t xml:space="preserve">2416670	</t>
  </si>
  <si>
    <t xml:space="preserve">21802865213	</t>
  </si>
  <si>
    <t>Win/Mimi</t>
  </si>
  <si>
    <t xml:space="preserve">2800682	</t>
  </si>
  <si>
    <t xml:space="preserve">21802806853	</t>
  </si>
  <si>
    <t>[普吉岛]普吉岛芭东海滩品质水疗度假村(Quality Resort and Spa Patong Beach)(98984522)</t>
  </si>
  <si>
    <t>豪华特大床房&lt;双人入住&gt;&lt;无早&gt;</t>
  </si>
  <si>
    <t>ZHANG/PENGFEI,CAO/HONGGENG</t>
  </si>
  <si>
    <t xml:space="preserve">2800688	</t>
  </si>
  <si>
    <t xml:space="preserve">RR22000613	</t>
  </si>
  <si>
    <t xml:space="preserve">21803548523	</t>
  </si>
  <si>
    <t>Jindasawad/Porawee,Jindasawad/Porawee</t>
  </si>
  <si>
    <t xml:space="preserve">2800930	</t>
  </si>
  <si>
    <t xml:space="preserve">21804004200	</t>
  </si>
  <si>
    <t>[哥打京那巴鲁]哥打京那巴鲁元明大酒店(Ming Garden Hotel &amp; Residences Kota Kinabalu)(5281385)</t>
  </si>
  <si>
    <t>Margaret Kunjan/Josphine,Margaret Kunjan/Josphine</t>
  </si>
  <si>
    <t xml:space="preserve">2801093	</t>
  </si>
  <si>
    <t xml:space="preserve">8569773	</t>
  </si>
  <si>
    <t xml:space="preserve">21805329543	</t>
  </si>
  <si>
    <t>双床房&lt;双人入住&gt;&lt;无早&gt;</t>
  </si>
  <si>
    <t>KIM/JIN HEE,KIM/JIN HEE,KIM/JIN HEE,KIM/JIN HEE</t>
  </si>
  <si>
    <t xml:space="preserve">2801663	</t>
  </si>
  <si>
    <t xml:space="preserve">22027623	</t>
  </si>
  <si>
    <t xml:space="preserve">21805502624	</t>
  </si>
  <si>
    <t>[吉隆坡]吉隆坡宾乐雅精选酒店(PARKROYAL COLLECTION Kuala Lumpur)(100961857)</t>
  </si>
  <si>
    <t>都市豪华特大床&lt;促销&gt;&lt;双人入住&gt;&lt;双早&gt;</t>
  </si>
  <si>
    <t>bin Ghazali/Mohd Hafiz</t>
  </si>
  <si>
    <t xml:space="preserve">2801776	</t>
  </si>
  <si>
    <t xml:space="preserve">194609774	</t>
  </si>
  <si>
    <t xml:space="preserve">21806661146	</t>
  </si>
  <si>
    <t>PANUGAO/BENJAMIN</t>
  </si>
  <si>
    <t xml:space="preserve">2801901	</t>
  </si>
  <si>
    <t xml:space="preserve">2417816	</t>
  </si>
  <si>
    <t xml:space="preserve">21807145610	</t>
  </si>
  <si>
    <t>[芭堤雅]文华伊斯特维尔酒店(Mandarin Eastville, Pattaya)(101052800)</t>
  </si>
  <si>
    <t>禅至尊豪华特大床房&lt;双人入住&gt;&lt;无早&gt;</t>
  </si>
  <si>
    <t>LAW/CHUN KIT,CHIU/HOI MING</t>
  </si>
  <si>
    <t xml:space="preserve">2801989	</t>
  </si>
  <si>
    <t xml:space="preserve">18934	</t>
  </si>
  <si>
    <t xml:space="preserve">21807394987	</t>
  </si>
  <si>
    <t>Ameer Aiman Bin Mohd Zulkifli/Muhammad</t>
  </si>
  <si>
    <t xml:space="preserve">2802046	</t>
  </si>
  <si>
    <t xml:space="preserve">8569874	</t>
  </si>
  <si>
    <t xml:space="preserve">21808113725	</t>
  </si>
  <si>
    <t>ZHOU/YULIANG</t>
  </si>
  <si>
    <t xml:space="preserve">2802284	</t>
  </si>
  <si>
    <t xml:space="preserve">7661199	</t>
  </si>
  <si>
    <t xml:space="preserve">21810139033	</t>
  </si>
  <si>
    <t>[芭堤雅]芭堤雅SN优佳酒店 (SHA Plus+)(SN Plus Hotel - SHA Plus)(6204550)</t>
  </si>
  <si>
    <t>Pongrungsri/Pongsakorn</t>
  </si>
  <si>
    <t xml:space="preserve">2802974	</t>
  </si>
  <si>
    <t xml:space="preserve">92791	</t>
  </si>
  <si>
    <t xml:space="preserve">21810755977	</t>
  </si>
  <si>
    <t>[哥打巴鲁]大宏酒店(Grand Riverview Hotel)(5072888)</t>
  </si>
  <si>
    <t>尊贵房&lt;双人入住&gt;&lt;双早&gt;</t>
  </si>
  <si>
    <t>Mohamed Ali/Anas,Mohamed Ali/Anas</t>
  </si>
  <si>
    <t xml:space="preserve">2803202	</t>
  </si>
  <si>
    <t xml:space="preserve">acknowledged	</t>
  </si>
  <si>
    <t xml:space="preserve">21810838628	</t>
  </si>
  <si>
    <t>Fadhil Nazrin/Mohd,Fadhil Nazrin/Mohd</t>
  </si>
  <si>
    <t xml:space="preserve">2803238	</t>
  </si>
  <si>
    <t xml:space="preserve">8569957	</t>
  </si>
  <si>
    <t xml:space="preserve">21807586165	</t>
  </si>
  <si>
    <t>高级房&lt;双人入住&gt;&lt;不适用泰国客人&gt;&lt;双早&gt;</t>
  </si>
  <si>
    <t>YANG/SHENGLONG</t>
  </si>
  <si>
    <t xml:space="preserve">2802117	</t>
  </si>
  <si>
    <t xml:space="preserve">53215	</t>
  </si>
  <si>
    <t xml:space="preserve">21812788730	</t>
  </si>
  <si>
    <t>[胡志明市]新世界西贡酒店(New World Saigon Hotel)(5754061)</t>
  </si>
  <si>
    <t>豪华特大床房(至少连住2晚及以上)&lt;双人入住&gt;&lt;双早&gt;</t>
  </si>
  <si>
    <t>Tran/ngoc tram,Tran/ngoc tram</t>
  </si>
  <si>
    <t xml:space="preserve">2803944	</t>
  </si>
  <si>
    <t xml:space="preserve">1045279	</t>
  </si>
  <si>
    <t xml:space="preserve">21815476283	</t>
  </si>
  <si>
    <t>[努沙再也]特立尼达公主港套房酒店(Trinidad Suites Puteri Harbour)(99959221)</t>
  </si>
  <si>
    <t>尊贵一室房&lt;双人入住&gt;&lt;双早&gt;</t>
  </si>
  <si>
    <t>AHMAD/SHAHRUL</t>
  </si>
  <si>
    <t xml:space="preserve">2804472	</t>
  </si>
  <si>
    <t xml:space="preserve">6781	</t>
  </si>
  <si>
    <t xml:space="preserve">21816562023	</t>
  </si>
  <si>
    <t>[乔治市]槟城尼奥酒店 (槟城对抗新冠肺炎认证)(Neo+ Penang (PenangFightCovid-19 Certified))(24052379)</t>
  </si>
  <si>
    <t>尼奥双床房&lt;双人入住&gt;&lt;双早&gt;</t>
  </si>
  <si>
    <t>Aznan/Akmal Ariff</t>
  </si>
  <si>
    <t xml:space="preserve">2804821	</t>
  </si>
  <si>
    <t xml:space="preserve">167468	</t>
  </si>
  <si>
    <t xml:space="preserve">21816547129	</t>
  </si>
  <si>
    <t>[曼谷]大华大酒店 (SHA Plus+)(Grand China Bangkok (SHA Plus+))(28529495)</t>
  </si>
  <si>
    <t>城景家庭套房&lt;今日特价 &gt;&lt;四人入住&gt;&lt;无早&gt;</t>
  </si>
  <si>
    <t>NORASAN/KANYARAT</t>
  </si>
  <si>
    <t xml:space="preserve">2804826	</t>
  </si>
  <si>
    <t xml:space="preserve">32151315	</t>
  </si>
  <si>
    <t xml:space="preserve">21817047613	</t>
  </si>
  <si>
    <t>[拉普拉普]麦克坦宿务都喜天丽度假村(Dusit Thani Mactan Cebu Resort)(38980774)</t>
  </si>
  <si>
    <t>PUPKE/DIRK</t>
  </si>
  <si>
    <t xml:space="preserve">2804992	</t>
  </si>
  <si>
    <t xml:space="preserve">204019	</t>
  </si>
  <si>
    <t xml:space="preserve">21818015369	</t>
  </si>
  <si>
    <t>[芭堤雅]达拉海角渡假村(Cape Dara Resort)(5470678)</t>
  </si>
  <si>
    <t>豪华房&lt;今日特价 &gt;&lt;双人入住&gt;&lt;双早&gt;</t>
  </si>
  <si>
    <t>NG /WAN YAN</t>
  </si>
  <si>
    <t xml:space="preserve">2805233	</t>
  </si>
  <si>
    <t xml:space="preserve">473653	</t>
  </si>
  <si>
    <t xml:space="preserve">21818379364	</t>
  </si>
  <si>
    <t>[苏梅岛]苏梅岛W酒店(SHA Plus+)(W Koh Samui(SHA Plus+))(3363512)</t>
  </si>
  <si>
    <t>丛林绿洲两张大床别墅&lt;今日特价 &gt;&lt;双人入住&gt;&lt;仅适用亚洲客人&gt;&lt;双早&gt;</t>
  </si>
  <si>
    <t>huang/mei,huang/dechao,bao/zonlei</t>
  </si>
  <si>
    <t xml:space="preserve">2805285	</t>
  </si>
  <si>
    <t xml:space="preserve">87109954	</t>
  </si>
  <si>
    <t xml:space="preserve">21818614041	</t>
  </si>
  <si>
    <t>[哥打京那巴鲁]麦哲伦丝绸度假村(The Magellan Sutera Resort)(5253519)</t>
  </si>
  <si>
    <t>麦哲伦豪华园景房&lt;双人入住&gt;&lt;马来西亚客人专享&gt;&lt;双早&gt;</t>
  </si>
  <si>
    <t>ZAKARIA/ZULAYTI</t>
  </si>
  <si>
    <t xml:space="preserve">2805336	</t>
  </si>
  <si>
    <t xml:space="preserve">3161264	</t>
  </si>
  <si>
    <t xml:space="preserve">21819037256	</t>
  </si>
  <si>
    <t>[曼谷]曼谷美人鱼酒店(Hotel Mermaid Bangkok)(85397474)</t>
  </si>
  <si>
    <t>一室公寓大号床间&lt;今日特价 &gt;&lt;双人入住&gt;&lt;无早&gt;</t>
  </si>
  <si>
    <t>Ikegamj/Sukanya</t>
  </si>
  <si>
    <t xml:space="preserve">2805457	</t>
  </si>
  <si>
    <t xml:space="preserve">60034	</t>
  </si>
  <si>
    <t xml:space="preserve">21819849177	</t>
  </si>
  <si>
    <t>saetae/Nattapron,saetae/Nattapron</t>
  </si>
  <si>
    <t xml:space="preserve">2805789	</t>
  </si>
  <si>
    <t xml:space="preserve">44322	</t>
  </si>
  <si>
    <t xml:space="preserve">21819940662	</t>
  </si>
  <si>
    <t>[曼谷]金玉素万那普酒店(Golden Jade Suvarnabhumi)(28680143)</t>
  </si>
  <si>
    <t>KHAMSUK/THANAWAT</t>
  </si>
  <si>
    <t xml:space="preserve">2805842	</t>
  </si>
  <si>
    <t xml:space="preserve">21820142246	</t>
  </si>
  <si>
    <t>[曼谷]于拉查达阿曼塔酒店(Amanta Hotel &amp; Residence Ratchada)(28679148)</t>
  </si>
  <si>
    <t>两卧室至尊套房&lt;四人入住&gt;&lt;早餐&gt;</t>
  </si>
  <si>
    <t>HSIEH/MING HUNG</t>
  </si>
  <si>
    <t xml:space="preserve">2805892	</t>
  </si>
  <si>
    <t xml:space="preserve">58000234-1	</t>
  </si>
  <si>
    <t xml:space="preserve">21820721448	</t>
  </si>
  <si>
    <t>CHOKBANDIT/INTHIRA</t>
  </si>
  <si>
    <t xml:space="preserve">2806104	</t>
  </si>
  <si>
    <t xml:space="preserve">21821080031	</t>
  </si>
  <si>
    <t>LIU/XINYAN</t>
  </si>
  <si>
    <t xml:space="preserve">2806269	</t>
  </si>
  <si>
    <t xml:space="preserve">21821210399	</t>
  </si>
  <si>
    <t>标准主楼翼双床房&lt;双人入住&gt;&lt;无早&gt;</t>
  </si>
  <si>
    <t>PRADIT/BUNIKA</t>
  </si>
  <si>
    <t xml:space="preserve">2806344	</t>
  </si>
  <si>
    <t xml:space="preserve">BK035467	</t>
  </si>
  <si>
    <t xml:space="preserve">21821610632	</t>
  </si>
  <si>
    <t>尊享塔楼翼特大床房&lt;双人入住&gt;&lt;双早&gt;</t>
  </si>
  <si>
    <t>ESMKHAH/FARHAD</t>
  </si>
  <si>
    <t xml:space="preserve">2806529	</t>
  </si>
  <si>
    <t xml:space="preserve">BK035563	</t>
  </si>
  <si>
    <t xml:space="preserve">21821864232	</t>
  </si>
  <si>
    <t>ZHOU/JUN</t>
  </si>
  <si>
    <t xml:space="preserve">2806648	</t>
  </si>
  <si>
    <t xml:space="preserve">21821980884	</t>
  </si>
  <si>
    <t>seungryeol/lee</t>
  </si>
  <si>
    <t xml:space="preserve">2806718	</t>
  </si>
  <si>
    <t xml:space="preserve">21822158945	</t>
  </si>
  <si>
    <t>HU/ZHIZHEN</t>
  </si>
  <si>
    <t xml:space="preserve">2806821	</t>
  </si>
  <si>
    <t xml:space="preserve">230232659	</t>
  </si>
  <si>
    <t xml:space="preserve">999221822244005	</t>
  </si>
  <si>
    <t>[迪拜]迪拜阿尔布斯坦瑞享酒店(Mövenpick Grand Al Bustan Dubai)(98302527)</t>
  </si>
  <si>
    <t>经典房&lt;双人入住&gt;&lt;预付&gt;&lt;无早&gt;</t>
  </si>
  <si>
    <t>Ju/Suyue,Li/Lubochong</t>
  </si>
  <si>
    <t xml:space="preserve">2806866	</t>
  </si>
  <si>
    <t>，</t>
  </si>
  <si>
    <t>A221122100839481</t>
  </si>
  <si>
    <t>A221122101001481</t>
  </si>
  <si>
    <t>CNY / HKD 当前参考汇率: 1.090386807</t>
  </si>
  <si>
    <t>总计： 134673.89 CNY/
146846.63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</si>
  <si>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</si>
  <si>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</si>
  <si>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</si>
  <si>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</si>
  <si>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</si>
  <si>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</si>
  <si>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</si>
  <si>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</si>
  <si>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</si>
  <si>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</si>
  <si>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</si>
  <si>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</si>
  <si>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</si>
  <si>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</si>
  <si>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</si>
  <si>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</si>
  <si>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</si>
  <si>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</si>
  <si>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</si>
  <si>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2022-11-18</t>
  </si>
  <si>
    <t>2806866</t>
  </si>
  <si>
    <t>迪拜阿尔布斯坦瑞享酒店</t>
  </si>
  <si>
    <t>Ju Suyue,Li Lubochong</t>
  </si>
  <si>
    <t>2022-11-19</t>
  </si>
  <si>
    <t>退房日周结</t>
  </si>
  <si>
    <t>1220.04</t>
  </si>
  <si>
    <t>RMB</t>
  </si>
  <si>
    <t>0</t>
  </si>
  <si>
    <t>0.00</t>
  </si>
  <si>
    <t>携程国际直连(DD)</t>
  </si>
  <si>
    <t>01.011174</t>
  </si>
  <si>
    <t>2022-11-18 15:49:58</t>
  </si>
  <si>
    <t>否</t>
  </si>
  <si>
    <t>汇智国际旅游发展有限公司</t>
  </si>
  <si>
    <t>直连</t>
  </si>
  <si>
    <t>阿拉伯联合酋长国</t>
  </si>
  <si>
    <t>2806821</t>
  </si>
  <si>
    <t>盛泰澜拉普崂中央广场酒店</t>
  </si>
  <si>
    <t>HU ZHIZHEN</t>
  </si>
  <si>
    <t>600.00</t>
  </si>
  <si>
    <t>2022-11-18 15:42:54</t>
  </si>
  <si>
    <t>直采</t>
  </si>
  <si>
    <t>泰国</t>
  </si>
  <si>
    <t>2806718</t>
  </si>
  <si>
    <t>曼谷金玉素旺纳普酒店</t>
  </si>
  <si>
    <t>seungryeol lee</t>
  </si>
  <si>
    <t>166.00</t>
  </si>
  <si>
    <t>2022-11-18 14:56:19</t>
  </si>
  <si>
    <t>2806648</t>
  </si>
  <si>
    <t>ZHOU JUN</t>
  </si>
  <si>
    <t>228.00</t>
  </si>
  <si>
    <t>2022-11-18 14:36:15</t>
  </si>
  <si>
    <t>2806529</t>
  </si>
  <si>
    <t>曼谷大使酒店</t>
  </si>
  <si>
    <t>ESMKHAH FARHAD</t>
  </si>
  <si>
    <t>500.00</t>
  </si>
  <si>
    <t>2022-11-18 15:12:17</t>
  </si>
  <si>
    <t>2806344</t>
  </si>
  <si>
    <t>PRADIT BUNIKA</t>
  </si>
  <si>
    <t>241.00</t>
  </si>
  <si>
    <t>2022-11-18 12:58:20</t>
  </si>
  <si>
    <t>2806269</t>
  </si>
  <si>
    <t>LIU XINYAN</t>
  </si>
  <si>
    <t>2022-11-18 11:53:36</t>
  </si>
  <si>
    <t>2806104</t>
  </si>
  <si>
    <t>CHOKBANDIT INTHIRA</t>
  </si>
  <si>
    <t>165.00</t>
  </si>
  <si>
    <t>2022-11-18 10:44:10</t>
  </si>
  <si>
    <t>2805892</t>
  </si>
  <si>
    <t>曼谷拉查达阿曼达酒店和公寓</t>
  </si>
  <si>
    <t>HSIEH MING HUNG</t>
  </si>
  <si>
    <t>1420.00</t>
  </si>
  <si>
    <t>2022-11-18 10:51:40</t>
  </si>
  <si>
    <t>2805842</t>
  </si>
  <si>
    <t>KHAMSUK THANAWAT</t>
  </si>
  <si>
    <t>2022-11-18 09:04:19</t>
  </si>
  <si>
    <t>2805789</t>
  </si>
  <si>
    <t>芭堤雅T酒店 (SHA Extra Plus)</t>
  </si>
  <si>
    <t>saetae Nattapron,saetae Nattapron</t>
  </si>
  <si>
    <t>243.00</t>
  </si>
  <si>
    <t>2022-11-18 08:32:38</t>
  </si>
  <si>
    <t>2022-11-17</t>
  </si>
  <si>
    <t>2805457</t>
  </si>
  <si>
    <t>曼谷美人鱼酒店</t>
  </si>
  <si>
    <t>Ikegamj Sukanya</t>
  </si>
  <si>
    <t>308.00</t>
  </si>
  <si>
    <t>2022-11-18 09:12:45</t>
  </si>
  <si>
    <t>2805336</t>
  </si>
  <si>
    <t>麦哲伦丝绸度假村</t>
  </si>
  <si>
    <t>ZAKARIA ZULAYTI</t>
  </si>
  <si>
    <t>572.00</t>
  </si>
  <si>
    <t>2022-11-18 11:58:41</t>
  </si>
  <si>
    <t>马来西亚</t>
  </si>
  <si>
    <t>2805285</t>
  </si>
  <si>
    <t>苏梅岛W酒店</t>
  </si>
  <si>
    <t>huang mei,huang dechao,bao zonlei</t>
  </si>
  <si>
    <t>3580.00</t>
  </si>
  <si>
    <t>-3580</t>
  </si>
  <si>
    <t>2022-11-18 10:27:31</t>
  </si>
  <si>
    <t>2805233</t>
  </si>
  <si>
    <t>达拉海角度假酒店</t>
  </si>
  <si>
    <t>NG WAN YAN</t>
  </si>
  <si>
    <t>850.00</t>
  </si>
  <si>
    <t>2022-11-18 10:39:32</t>
  </si>
  <si>
    <t>2804992</t>
  </si>
  <si>
    <t>麦克坦宿雾都喜天丽度假村</t>
  </si>
  <si>
    <t>PUPKE DIRK</t>
  </si>
  <si>
    <t>1300.00</t>
  </si>
  <si>
    <t>2022-11-18 09:48:25</t>
  </si>
  <si>
    <t>菲律宾</t>
  </si>
  <si>
    <t>2804826</t>
  </si>
  <si>
    <t>大华大酒店 (SHA Plus+)</t>
  </si>
  <si>
    <t>NORASAN KANYARAT</t>
  </si>
  <si>
    <t>1290.00</t>
  </si>
  <si>
    <t>2022-11-17 19:10:48</t>
  </si>
  <si>
    <t>2804821</t>
  </si>
  <si>
    <t>槟城尼奥酒店</t>
  </si>
  <si>
    <t>Aznan Akmal Ariff</t>
  </si>
  <si>
    <t>263.00</t>
  </si>
  <si>
    <t>2022-11-17 18:17:19</t>
  </si>
  <si>
    <t>2804472</t>
  </si>
  <si>
    <t>特立尼达公主港套房酒店</t>
  </si>
  <si>
    <t>AHMAD SHAHRUL</t>
  </si>
  <si>
    <t>295.00</t>
  </si>
  <si>
    <t>2022-11-17 16:23:03</t>
  </si>
  <si>
    <t>2803944</t>
  </si>
  <si>
    <t>胡志明市新世界酒店</t>
  </si>
  <si>
    <t>Tran ngoc tram,Tran ngoc tram</t>
  </si>
  <si>
    <t>1929.00</t>
  </si>
  <si>
    <t>2022-11-17 14:30:40</t>
  </si>
  <si>
    <t>越南</t>
  </si>
  <si>
    <t>2803238</t>
  </si>
  <si>
    <t>哥打京那巴鲁元明大酒店</t>
  </si>
  <si>
    <t>Fadhil Nazrin Mohd,Fadhil Nazrin Mohd</t>
  </si>
  <si>
    <t>478.00</t>
  </si>
  <si>
    <t>2022-11-17 09:00:12</t>
  </si>
  <si>
    <t>2803202</t>
  </si>
  <si>
    <t>大宏酒店</t>
  </si>
  <si>
    <t>Mohamed Ali Anas,Mohamed Ali Anas</t>
  </si>
  <si>
    <t>636.00</t>
  </si>
  <si>
    <t>2022-11-17 08:31:53</t>
  </si>
  <si>
    <t>2022-11-16</t>
  </si>
  <si>
    <t>2802974</t>
  </si>
  <si>
    <t>芭堤雅SN优佳酒店 (SHA 认证)</t>
  </si>
  <si>
    <t>Pongrungsri Pongsakorn</t>
  </si>
  <si>
    <t>200.00</t>
  </si>
  <si>
    <t>2022-11-16 23:17:55</t>
  </si>
  <si>
    <t>2802284</t>
  </si>
  <si>
    <t>曼谷lyf素坤逸8巷-雅诗阁管理</t>
  </si>
  <si>
    <t>ZHOU YULIANG</t>
  </si>
  <si>
    <t>408.00</t>
  </si>
  <si>
    <t>2022-11-16 21:41:37</t>
  </si>
  <si>
    <t>2802117</t>
  </si>
  <si>
    <t>曼谷伊斯汀塔娜城市高尔夫度假村</t>
  </si>
  <si>
    <t>YANG SHENGLONG</t>
  </si>
  <si>
    <t>275.00</t>
  </si>
  <si>
    <t>2022-11-17 11:41:05</t>
  </si>
  <si>
    <t>2802046</t>
  </si>
  <si>
    <t>Ameer Aiman Bin Mohd Zulkifli Muhammad</t>
  </si>
  <si>
    <t>2022-11-16 16:27:58</t>
  </si>
  <si>
    <t>2801989</t>
  </si>
  <si>
    <t>文华伊斯特维尔酒店</t>
  </si>
  <si>
    <t>LAW CHUN KIT,CHIU HOI MING</t>
  </si>
  <si>
    <t>861.00</t>
  </si>
  <si>
    <t>2022-11-16 15:51:01</t>
  </si>
  <si>
    <t>2801901</t>
  </si>
  <si>
    <t>马尼拉赛达北维迪斯酒店 - 多用途酒店</t>
  </si>
  <si>
    <t>PANUGAO BENJAMIN</t>
  </si>
  <si>
    <t>719.00</t>
  </si>
  <si>
    <t>2022-11-16 16:18:49</t>
  </si>
  <si>
    <t>2801776</t>
  </si>
  <si>
    <t>吉隆坡宾乐雅精选酒店</t>
  </si>
  <si>
    <t>bin Ghazali Mohd Hafiz</t>
  </si>
  <si>
    <t>571.00</t>
  </si>
  <si>
    <t>2022-11-16 15:04:41</t>
  </si>
  <si>
    <t>2801663</t>
  </si>
  <si>
    <t>首尔三井酒店</t>
  </si>
  <si>
    <t>KIM JIN HEE,KIM JIN HEE,KIM JIN HEE,KIM JIN HEE</t>
  </si>
  <si>
    <t>1668.00</t>
  </si>
  <si>
    <t>2022-11-16 17:20:56</t>
  </si>
  <si>
    <t>韩国</t>
  </si>
  <si>
    <t>2801093</t>
  </si>
  <si>
    <t>Margaret Kunjan Josphine,Margaret Kunjan Josphine</t>
  </si>
  <si>
    <t>475.00</t>
  </si>
  <si>
    <t>2022-11-16 09:30:52</t>
  </si>
  <si>
    <t>2800930</t>
  </si>
  <si>
    <t>帕拉索@罗查达12酒店</t>
  </si>
  <si>
    <t>Jindasawad Porawee,Jindasawad Porawee</t>
  </si>
  <si>
    <t>328.00</t>
  </si>
  <si>
    <t>2022-11-16 09:04:10</t>
  </si>
  <si>
    <t>2022-11-15</t>
  </si>
  <si>
    <t>2800688</t>
  </si>
  <si>
    <t>普吉岛芭东海滩品质度假村</t>
  </si>
  <si>
    <t>ZHANG PENGFEI,CAO HONGGENG</t>
  </si>
  <si>
    <t>2880.00</t>
  </si>
  <si>
    <t>2022-11-16 12:52:02</t>
  </si>
  <si>
    <t>2800682</t>
  </si>
  <si>
    <t>Win Mimi</t>
  </si>
  <si>
    <t>164.00</t>
  </si>
  <si>
    <t>2022-11-16 08:23:39</t>
  </si>
  <si>
    <t>2800503</t>
  </si>
  <si>
    <t>LU XIAOZHOU</t>
  </si>
  <si>
    <t>1855.00</t>
  </si>
  <si>
    <t>2022-11-16 10:45:26</t>
  </si>
  <si>
    <t>2800258</t>
  </si>
  <si>
    <t>Singh Arvinder</t>
  </si>
  <si>
    <t>1250.00</t>
  </si>
  <si>
    <t>2022-11-16 13:42:17</t>
  </si>
  <si>
    <t>2800077</t>
  </si>
  <si>
    <t>LAU CHI LAP MICHAEL</t>
  </si>
  <si>
    <t>492.00</t>
  </si>
  <si>
    <t>2022-11-15 19:28:07</t>
  </si>
  <si>
    <t>2799287</t>
  </si>
  <si>
    <t>铂尔曼吉隆坡城市中心大酒店</t>
  </si>
  <si>
    <t>CUI ZHENGYANG,AORI GENLE,HE QIAN</t>
  </si>
  <si>
    <t>7368.00</t>
  </si>
  <si>
    <t>2022-11-15 12:13:07</t>
  </si>
  <si>
    <t>2799149</t>
  </si>
  <si>
    <t>Jeon Yeojin,Jeon Yeojin</t>
  </si>
  <si>
    <t>151.00</t>
  </si>
  <si>
    <t>-151</t>
  </si>
  <si>
    <t>2022-11-15 13:28:06</t>
  </si>
  <si>
    <t>2799077</t>
  </si>
  <si>
    <t>Rostoll Teresa,Rostoll Teresa,Rostoll Teresa</t>
  </si>
  <si>
    <t>849.00</t>
  </si>
  <si>
    <t>2022-11-17 13:09:22</t>
  </si>
  <si>
    <t>2798751</t>
  </si>
  <si>
    <t>曼谷秋素坤逸酒店 (SHA Plus+)</t>
  </si>
  <si>
    <t>EBINA IKKI</t>
  </si>
  <si>
    <t>185.00</t>
  </si>
  <si>
    <t>2022-11-15 08:29:12</t>
  </si>
  <si>
    <t>2022-11-14</t>
  </si>
  <si>
    <t>2798592</t>
  </si>
  <si>
    <t>长滩岛帕莱姆海滨度假村</t>
  </si>
  <si>
    <t>SARATANI TETSUZO</t>
  </si>
  <si>
    <t>1850.00</t>
  </si>
  <si>
    <t>2022-11-15 13:58:34</t>
  </si>
  <si>
    <t>2798552</t>
  </si>
  <si>
    <t>Lapcharoenjing Kunranad,Lapcharoenjing Kunranad</t>
  </si>
  <si>
    <t>201.00</t>
  </si>
  <si>
    <t>2022-11-14 22:47:45</t>
  </si>
  <si>
    <t>2798520</t>
  </si>
  <si>
    <t>迎世海滩度假酒店及水疗中心</t>
  </si>
  <si>
    <t>Phesprasert Suwat,Phesprasert Suwat,Phesprasert Suwat,Phesprasert Suwat</t>
  </si>
  <si>
    <t>1632.00</t>
  </si>
  <si>
    <t>2022-11-15 10:49:29</t>
  </si>
  <si>
    <t>2798428</t>
  </si>
  <si>
    <t>是隆不容错过酒店 by Cross Collection</t>
  </si>
  <si>
    <t>POO JIANHAO PASCAL</t>
  </si>
  <si>
    <t>224.00</t>
  </si>
  <si>
    <t>2022-11-15 15:32:37</t>
  </si>
  <si>
    <t>2798100</t>
  </si>
  <si>
    <t>普吉岛乐古浪悦椿度假村(SHA Plus+)</t>
  </si>
  <si>
    <t>Mckenzie Steven</t>
  </si>
  <si>
    <t>3676.00</t>
  </si>
  <si>
    <t>2022-11-15 13:07:31</t>
  </si>
  <si>
    <t>2797177</t>
  </si>
  <si>
    <t>攀瓦布里海滨度假村(SHA Extra Plus)</t>
  </si>
  <si>
    <t>Sumlut Hmun Mun,Sumlut Hmun Mun</t>
  </si>
  <si>
    <t>640.00</t>
  </si>
  <si>
    <t>2022-11-14 14:03:15</t>
  </si>
  <si>
    <t>2796567</t>
  </si>
  <si>
    <t>太平洋丝绸酒店</t>
  </si>
  <si>
    <t>MAJALAP JACKIE</t>
  </si>
  <si>
    <t>558.00</t>
  </si>
  <si>
    <t>2022-11-14 11:54:29</t>
  </si>
  <si>
    <t>2796403</t>
  </si>
  <si>
    <t>WAN YIN</t>
  </si>
  <si>
    <t>960.00</t>
  </si>
  <si>
    <t>2022-11-14 13:31:47</t>
  </si>
  <si>
    <t>2022-11-13</t>
  </si>
  <si>
    <t>2796249</t>
  </si>
  <si>
    <t>拉瓦尔斯酒店</t>
  </si>
  <si>
    <t>CHANG YONGJOON</t>
  </si>
  <si>
    <t>725.00</t>
  </si>
  <si>
    <t>2022-11-15 10:39:44</t>
  </si>
  <si>
    <t>2796173</t>
  </si>
  <si>
    <t>LIN WEI,WANG HUI,ZHANG LIJUN</t>
  </si>
  <si>
    <t>6804.00</t>
  </si>
  <si>
    <t>2022-11-14 09:22:58</t>
  </si>
  <si>
    <t>2795613</t>
  </si>
  <si>
    <t>莫达拉海滩度假酒店</t>
  </si>
  <si>
    <t>SABADO ANGELA,GONZALES ROY</t>
  </si>
  <si>
    <t>1119.00</t>
  </si>
  <si>
    <t>2022-11-13 19:01:25</t>
  </si>
  <si>
    <t>2795598</t>
  </si>
  <si>
    <t>宿务海湾酒店-北垦区</t>
  </si>
  <si>
    <t>Tahan Alfred,Tahan Alfred</t>
  </si>
  <si>
    <t>280.00</t>
  </si>
  <si>
    <t>2022-11-14 11:42:54</t>
  </si>
  <si>
    <t>2795161</t>
  </si>
  <si>
    <t>HU LI SHUANG</t>
  </si>
  <si>
    <t>900.00</t>
  </si>
  <si>
    <t>2022-11-13 13:12:08</t>
  </si>
  <si>
    <t>2794703</t>
  </si>
  <si>
    <t>邦劳岛水蓝度假村</t>
  </si>
  <si>
    <t>Bustamante-Carino Cendyrela,Bustamante-Carino Cendyrela</t>
  </si>
  <si>
    <t>463.00</t>
  </si>
  <si>
    <t>2022-11-13 14:31:01</t>
  </si>
  <si>
    <t>2022-11-12</t>
  </si>
  <si>
    <t>2793299</t>
  </si>
  <si>
    <t>LIM GEOK HONG,LEONG PENG WAI</t>
  </si>
  <si>
    <t>1585.08</t>
  </si>
  <si>
    <t>2022-11-12 14:19:49</t>
  </si>
  <si>
    <t>2792315</t>
  </si>
  <si>
    <t>巴东山麦居酒店</t>
  </si>
  <si>
    <t>ZHU ZHU</t>
  </si>
  <si>
    <t>1340.00</t>
  </si>
  <si>
    <t>2022-11-12 11:57:49</t>
  </si>
  <si>
    <t>2022-11-11</t>
  </si>
  <si>
    <t>2791884</t>
  </si>
  <si>
    <t>Ram Shiva,Ram Shiva</t>
  </si>
  <si>
    <t>175.00</t>
  </si>
  <si>
    <t>2022-11-11 21:54:09</t>
  </si>
  <si>
    <t>2791855</t>
  </si>
  <si>
    <t>2022-11-11 21:51:25</t>
  </si>
  <si>
    <t>2791554</t>
  </si>
  <si>
    <t>Chaudhary Anjali,Chaudhary Anjali</t>
  </si>
  <si>
    <t>215.00</t>
  </si>
  <si>
    <t>2022-11-11 21:53:53</t>
  </si>
  <si>
    <t>2791328</t>
  </si>
  <si>
    <t>Sen Aashish,Sen Aashish,Sen Aashish,Sen Aashish,Sen Aashish,Sen Aashish,Sen Aashish,Sen Aashish</t>
  </si>
  <si>
    <t>2022-11-11 18:40:15</t>
  </si>
  <si>
    <t>2789537</t>
  </si>
  <si>
    <t>Injap Tower Hotel (Multiple-Use Hotel)</t>
  </si>
  <si>
    <t>REDULA IZZA DELA TORRE,LOPEZ ABEGAIL JOY FAJARDO</t>
  </si>
  <si>
    <t>612.00</t>
  </si>
  <si>
    <t>2022-11-11 12:08:06</t>
  </si>
  <si>
    <t>2022-11-10</t>
  </si>
  <si>
    <t>2788914</t>
  </si>
  <si>
    <t>芭堤雅伍德兰套房服务公寓</t>
  </si>
  <si>
    <t>LIM DOGYUN</t>
  </si>
  <si>
    <t>1294.00</t>
  </si>
  <si>
    <t>2022-11-11 10:38:45</t>
  </si>
  <si>
    <t>2787818</t>
  </si>
  <si>
    <t>Watanabe Kenichiro</t>
  </si>
  <si>
    <t>447.00</t>
  </si>
  <si>
    <t>2022-11-10 13:40:47</t>
  </si>
  <si>
    <t>2022-11-09</t>
  </si>
  <si>
    <t>2786699</t>
  </si>
  <si>
    <t>SN康克斯酒店</t>
  </si>
  <si>
    <t>Jian Ting Han,Jian Ting Han,Jian Ting Han</t>
  </si>
  <si>
    <t>700.00</t>
  </si>
  <si>
    <t>2022-11-09 22:11:52</t>
  </si>
  <si>
    <t>2785790</t>
  </si>
  <si>
    <t>双威金字塔酒店</t>
  </si>
  <si>
    <t>Wong Jen May</t>
  </si>
  <si>
    <t>578.00</t>
  </si>
  <si>
    <t>2022-11-16 12:56:41</t>
  </si>
  <si>
    <t>2022-11-08</t>
  </si>
  <si>
    <t>2784568</t>
  </si>
  <si>
    <t>贝尔福度假酒店</t>
  </si>
  <si>
    <t>Bautista Nol,Bautista Nol</t>
  </si>
  <si>
    <t>783.00</t>
  </si>
  <si>
    <t>2022-11-09 10:30:12</t>
  </si>
  <si>
    <t>2022-11-07</t>
  </si>
  <si>
    <t>2780653</t>
  </si>
  <si>
    <t>SHIN SANGYUN</t>
  </si>
  <si>
    <t>400.00</t>
  </si>
  <si>
    <t>2022-11-07 16:15:48</t>
  </si>
  <si>
    <t>2780647</t>
  </si>
  <si>
    <t>PARK JOONG SUN</t>
  </si>
  <si>
    <t>2022-11-07 16:15:03</t>
  </si>
  <si>
    <t>2022-11-04</t>
  </si>
  <si>
    <t>2774776</t>
  </si>
  <si>
    <t>普吉岛阿玛瑞酒店(SHA Extra Plus)</t>
  </si>
  <si>
    <t>Raghani Tarun,Raghani Tarun</t>
  </si>
  <si>
    <t>4436.00</t>
  </si>
  <si>
    <t>2022-11-04 15:32:39</t>
  </si>
  <si>
    <t>2022-11-03</t>
  </si>
  <si>
    <t>2774252</t>
  </si>
  <si>
    <t>多哈协和大酒店</t>
  </si>
  <si>
    <t>KADHI TAREK EL,KADHI TAREK EL</t>
  </si>
  <si>
    <t>1818.00</t>
  </si>
  <si>
    <t>2022-11-03 19:54:04</t>
  </si>
  <si>
    <t>卡塔尔</t>
  </si>
  <si>
    <t>2022-11-01</t>
  </si>
  <si>
    <t>2770720</t>
  </si>
  <si>
    <t>盛泰澜芭堤雅幻影度假村</t>
  </si>
  <si>
    <t>LIN LI</t>
  </si>
  <si>
    <t>1600.00</t>
  </si>
  <si>
    <t>2022-11-04 20:42:30</t>
  </si>
  <si>
    <t>2770085</t>
  </si>
  <si>
    <t>海佳大酒店</t>
  </si>
  <si>
    <t>Baishakhia Smita</t>
  </si>
  <si>
    <t>2442.00</t>
  </si>
  <si>
    <t>2022-11-01 16:19:17</t>
  </si>
  <si>
    <t>新加坡</t>
  </si>
  <si>
    <t>2770004</t>
  </si>
  <si>
    <t>HUMAYUN KABIR A.H.M.</t>
  </si>
  <si>
    <t>1917.00</t>
  </si>
  <si>
    <t>2022-11-01 18:10:57</t>
  </si>
  <si>
    <t>2022-10-31</t>
  </si>
  <si>
    <t>2768674</t>
  </si>
  <si>
    <t>茉莉花尊爵 59 号酒店</t>
  </si>
  <si>
    <t>Loo Lesean,Loo Lesean</t>
  </si>
  <si>
    <t>1056.00</t>
  </si>
  <si>
    <t>2022-11-01 17:44:14</t>
  </si>
  <si>
    <t>2768469</t>
  </si>
  <si>
    <t>Sanguanchua Kittikun</t>
  </si>
  <si>
    <t>214.00</t>
  </si>
  <si>
    <t>2022-10-31 21:25:38</t>
  </si>
  <si>
    <t>2022-10-30</t>
  </si>
  <si>
    <t>2766827</t>
  </si>
  <si>
    <t>曼谷利特酒店</t>
  </si>
  <si>
    <t>Chaibanjongwat Nuttakiat,Chaibanjongwat Nuttakiat</t>
  </si>
  <si>
    <t>432.00</t>
  </si>
  <si>
    <t>2022-10-30 16:49:25</t>
  </si>
  <si>
    <t>2022-10-28</t>
  </si>
  <si>
    <t>2763704</t>
  </si>
  <si>
    <t>新加坡史各士皇族酒店</t>
  </si>
  <si>
    <t>UDDIN VAJIH</t>
  </si>
  <si>
    <t>10489.68</t>
  </si>
  <si>
    <t>2022-10-28 16:51:08</t>
  </si>
  <si>
    <t>2763601</t>
  </si>
  <si>
    <t>CHOW SHIU HUNG</t>
  </si>
  <si>
    <t>704.00</t>
  </si>
  <si>
    <t>2022-10-30 17:03:29</t>
  </si>
  <si>
    <t>2022-10-27</t>
  </si>
  <si>
    <t>2761749</t>
  </si>
  <si>
    <t>曼谷素坤逸十一酒店 (SHA Extra Plus)</t>
  </si>
  <si>
    <t>BUT HO MAN</t>
  </si>
  <si>
    <t>930.00</t>
  </si>
  <si>
    <t>2022-10-27 15:05:37</t>
  </si>
  <si>
    <t>2022-10-23</t>
  </si>
  <si>
    <t>2755371</t>
  </si>
  <si>
    <t>民丹岛悦榕庄</t>
  </si>
  <si>
    <t>grant greg,grant greg</t>
  </si>
  <si>
    <t>5907.00</t>
  </si>
  <si>
    <t>2022-10-23 13:10:42</t>
  </si>
  <si>
    <t>印度尼西亚</t>
  </si>
  <si>
    <t>2022-10-22</t>
  </si>
  <si>
    <t>2754268</t>
  </si>
  <si>
    <t>巴黎意大利广场Hotel Inn 设计酒店</t>
  </si>
  <si>
    <t>Hanotte Jean</t>
  </si>
  <si>
    <t>1610.09</t>
  </si>
  <si>
    <t>2022-10-22 16:37:27</t>
  </si>
  <si>
    <t>法国</t>
  </si>
  <si>
    <t>2022-10-20</t>
  </si>
  <si>
    <t>2750441</t>
  </si>
  <si>
    <t>LIAO WENCHIEH</t>
  </si>
  <si>
    <t>1952.00</t>
  </si>
  <si>
    <t>2022-10-21 09:47:20</t>
  </si>
  <si>
    <t>2022-10-17</t>
  </si>
  <si>
    <t>2745266</t>
  </si>
  <si>
    <t>曼谷湄南河四季酒店 (SHA Plus+)</t>
  </si>
  <si>
    <t>PARK SEUNG UN</t>
  </si>
  <si>
    <t>3140.00</t>
  </si>
  <si>
    <t>2022-10-18 17:23:21</t>
  </si>
  <si>
    <t>2744611</t>
  </si>
  <si>
    <t>JIN SEUNGBEOM</t>
  </si>
  <si>
    <t>835.00</t>
  </si>
  <si>
    <t>2022-10-17 16:33:23</t>
  </si>
  <si>
    <t>21818015369,</t>
  </si>
  <si>
    <t>2022-10-14</t>
  </si>
  <si>
    <t>2739800</t>
  </si>
  <si>
    <t>2022-11-18 10:39:10</t>
  </si>
  <si>
    <t>2738941</t>
  </si>
  <si>
    <t>素坤逸2巷贝斯特韦斯特舒雅优质酒店 (SHA Plus+)</t>
  </si>
  <si>
    <t>CHAN WAI LAM MICHAEL,LAW HOI YUNN</t>
  </si>
  <si>
    <t>1000.00</t>
  </si>
  <si>
    <t>2022-10-14 11:05:54</t>
  </si>
  <si>
    <t>2738922</t>
  </si>
  <si>
    <t>CHEN DIFANG</t>
  </si>
  <si>
    <t>2022-10-14 11:22:46</t>
  </si>
  <si>
    <t>2022-10-13</t>
  </si>
  <si>
    <t>2737923</t>
  </si>
  <si>
    <t>曼谷素坤逸55号通罗中心点大酒店 (SHA Plus+)</t>
  </si>
  <si>
    <t>JEONG NAEJIN</t>
  </si>
  <si>
    <t>1515.00</t>
  </si>
  <si>
    <t>2022-10-13 16:19:00</t>
  </si>
  <si>
    <t>2022-10-12</t>
  </si>
  <si>
    <t>2736856</t>
  </si>
  <si>
    <t>Cha Minchang</t>
  </si>
  <si>
    <t>1178.00</t>
  </si>
  <si>
    <t>2022-10-13 16:18:56</t>
  </si>
  <si>
    <t>2022-10-10</t>
  </si>
  <si>
    <t>2733927</t>
  </si>
  <si>
    <t>芭东拉弗洛拉度假酒店 (SHA Extra Plus)</t>
  </si>
  <si>
    <t>Ikeda Kenji,Ikeda Kenji</t>
  </si>
  <si>
    <t>5046.00</t>
  </si>
  <si>
    <t>2022-10-11 10:53:40</t>
  </si>
  <si>
    <t>2022-10-08</t>
  </si>
  <si>
    <t>2731230</t>
  </si>
  <si>
    <t>长滩岛花园度假村</t>
  </si>
  <si>
    <t>HYEON HEO,TBA TBB,TBA TBB</t>
  </si>
  <si>
    <t>2378.00</t>
  </si>
  <si>
    <t>2022-10-11 09:56:51</t>
  </si>
  <si>
    <t>2022-09-13</t>
  </si>
  <si>
    <t>2690416</t>
  </si>
  <si>
    <t>米提水疗度假村</t>
  </si>
  <si>
    <t>Rabuya Joanna,Rabuya Joanna</t>
  </si>
  <si>
    <t>791.00</t>
  </si>
  <si>
    <t>2022-09-15 15:28:55</t>
  </si>
  <si>
    <t>2022-09-04</t>
  </si>
  <si>
    <t>2678856</t>
  </si>
  <si>
    <t>schrottenbacher brigitte</t>
  </si>
  <si>
    <t>1419.00</t>
  </si>
  <si>
    <t>2022-09-20 16:27:59</t>
  </si>
  <si>
    <t>2730514</t>
  </si>
  <si>
    <t>曼谷华昌传统酒店</t>
  </si>
  <si>
    <t>ZHANG TIANYA</t>
  </si>
  <si>
    <t>1168.00</t>
  </si>
  <si>
    <t>2022-10-10 15:49:17</t>
  </si>
  <si>
    <t>2022-09-25</t>
  </si>
  <si>
    <t>2709239</t>
  </si>
  <si>
    <t>may yan chua,may yan chua</t>
  </si>
  <si>
    <t>1752.00</t>
  </si>
  <si>
    <t>2022-09-28 16:38:23</t>
  </si>
  <si>
    <t>2022-09-22</t>
  </si>
  <si>
    <t>2703312</t>
  </si>
  <si>
    <t>海约翰坎普庄园酒店</t>
  </si>
  <si>
    <t>Ty Juan Carlo Santos</t>
  </si>
  <si>
    <t>6000.00</t>
  </si>
  <si>
    <t>-6000</t>
  </si>
  <si>
    <t>2022-09-30 23:59:20</t>
  </si>
  <si>
    <t>2022-09-29</t>
  </si>
  <si>
    <t>2714931</t>
  </si>
  <si>
    <t>81酒店(优质星)(Staycation Approved)</t>
  </si>
  <si>
    <t>ELLI CHRISTIAN EVE OREL,ELLI CLAUDINE OREL</t>
  </si>
  <si>
    <t>718.00</t>
  </si>
  <si>
    <t>2022-09-29 10:52:06</t>
  </si>
  <si>
    <t>2022-09-23</t>
  </si>
  <si>
    <t>2705863</t>
  </si>
  <si>
    <t>新加坡吉真宾乐雅酒店</t>
  </si>
  <si>
    <t>Binte Dulkifli Siti Anisah,Binte Dulkifli Siti Anisah,Binte Dulkifli Siti Anisah</t>
  </si>
  <si>
    <t>2022.00</t>
  </si>
  <si>
    <t>2022-09-25 16:05:14</t>
  </si>
  <si>
    <t>2022-10-06</t>
  </si>
  <si>
    <t>2727636</t>
  </si>
  <si>
    <t>KHAN ARIF SALIM</t>
  </si>
  <si>
    <t>4060.00</t>
  </si>
  <si>
    <t>2022-11-05 18:57:25</t>
  </si>
  <si>
    <t>2022-09-19</t>
  </si>
  <si>
    <t>2699157</t>
  </si>
  <si>
    <t>马六甲大华酒店</t>
  </si>
  <si>
    <t>Wang Dingxiang,Yang Qing</t>
  </si>
  <si>
    <t>800.00</t>
  </si>
  <si>
    <t>2022-09-20 17:17:10</t>
  </si>
  <si>
    <t>2727796</t>
  </si>
  <si>
    <t>海滨双百道酒店</t>
  </si>
  <si>
    <t>sadahiro nanaka</t>
  </si>
  <si>
    <t>297.00</t>
  </si>
  <si>
    <t>2022-10-07 09:35:44</t>
  </si>
  <si>
    <t>日本</t>
  </si>
  <si>
    <t>2022-06-21</t>
  </si>
  <si>
    <t>2598310</t>
  </si>
  <si>
    <t>吉隆坡柏威年酒店 · 悦榕庄管理</t>
  </si>
  <si>
    <t>CHAE YEW CHUEN</t>
  </si>
  <si>
    <t>854.00</t>
  </si>
  <si>
    <t>2022-06-21 16:13:47</t>
  </si>
  <si>
    <t>2022-09-28</t>
  </si>
  <si>
    <t>2713981</t>
  </si>
  <si>
    <t>仁川松岛空中花园酒店</t>
  </si>
  <si>
    <t>Tse Sau Wai Gina</t>
  </si>
  <si>
    <t>1978.00</t>
  </si>
  <si>
    <t>2022-09-28 19:27:16</t>
  </si>
  <si>
    <t>2022-09-14</t>
  </si>
  <si>
    <t>2690718</t>
  </si>
  <si>
    <t>芭堤雅U中天酒店</t>
  </si>
  <si>
    <t>Sangsubtawee Jutarad,Sangsubtawee Jutarad</t>
  </si>
  <si>
    <t>353.00</t>
  </si>
  <si>
    <t>2022-09-14 11:40:06</t>
  </si>
  <si>
    <t>2022-09-12</t>
  </si>
  <si>
    <t>2688172</t>
  </si>
  <si>
    <t>皇后奢华大酒店</t>
  </si>
  <si>
    <t>LATOUCHE Mathieu,LATOUCHE Mathieu</t>
  </si>
  <si>
    <t>1257.00</t>
  </si>
  <si>
    <t>2022-09-12 11:34:20</t>
  </si>
  <si>
    <t>2727851</t>
  </si>
  <si>
    <t>byun jieun</t>
  </si>
  <si>
    <t>750.00</t>
  </si>
  <si>
    <t>-750</t>
  </si>
  <si>
    <t>2022-10-07 10:18:24</t>
  </si>
  <si>
    <t>2022-09-24</t>
  </si>
  <si>
    <t>2706046</t>
  </si>
  <si>
    <t>海滨海滩温泉度假村 (SHA Extra Plus)</t>
  </si>
  <si>
    <t>Hegde Sanjana,Hegde Sanjana,Hegde Sanjana,Hegde Sanjana</t>
  </si>
  <si>
    <t>2408.00</t>
  </si>
  <si>
    <t>2022-09-24 16:08:20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</si>
</sst>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121</xdr:row>
      <xdr:rowOff>0</xdr:rowOff>
    </xdr:from>
    <xdr:to>
      <xdr:col>12</xdr:col>
      <xdr:colOff>641350</xdr:colOff>
      <xdr:row>145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447000"/>
          <a:ext cx="9461500" cy="4432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6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44883</v>
      </c>
      <c r="G2" s="6">
        <v>44884</v>
      </c>
      <c r="H2" s="4">
        <v>1</v>
      </c>
      <c r="I2" s="4">
        <v>1</v>
      </c>
      <c r="J2" s="4">
        <v>1</v>
      </c>
      <c r="K2" s="4" t="s">
        <v>30</v>
      </c>
      <c r="L2" s="4">
        <v>854</v>
      </c>
      <c r="M2" s="4">
        <v>854</v>
      </c>
      <c r="N2" s="4" t="s">
        <v>31</v>
      </c>
      <c r="O2" s="4" t="s">
        <v>32</v>
      </c>
      <c r="P2" s="4" t="s">
        <v>33</v>
      </c>
      <c r="Q2" s="4">
        <v>0</v>
      </c>
      <c r="R2" s="7">
        <v>44733</v>
      </c>
      <c r="S2" s="6">
        <v>44887</v>
      </c>
      <c r="T2" s="4" t="s">
        <v>34</v>
      </c>
      <c r="U2" s="4">
        <v>854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44881</v>
      </c>
      <c r="G3" s="6">
        <v>44884</v>
      </c>
      <c r="H3" s="4">
        <v>1</v>
      </c>
      <c r="I3" s="4">
        <v>3</v>
      </c>
      <c r="J3" s="4">
        <v>3</v>
      </c>
      <c r="K3" s="4" t="s">
        <v>30</v>
      </c>
      <c r="L3" s="4">
        <v>1419</v>
      </c>
      <c r="M3" s="4">
        <v>1419</v>
      </c>
      <c r="N3" s="4" t="s">
        <v>40</v>
      </c>
      <c r="O3" s="4" t="s">
        <v>32</v>
      </c>
      <c r="P3" s="4" t="s">
        <v>33</v>
      </c>
      <c r="Q3" s="4">
        <v>0</v>
      </c>
      <c r="R3" s="7">
        <v>44808</v>
      </c>
      <c r="S3" s="6">
        <v>44887</v>
      </c>
      <c r="T3" s="4" t="s">
        <v>34</v>
      </c>
      <c r="U3" s="4">
        <v>1419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44881</v>
      </c>
      <c r="G4" s="6">
        <v>44884</v>
      </c>
      <c r="H4" s="4">
        <v>1</v>
      </c>
      <c r="I4" s="4">
        <v>3</v>
      </c>
      <c r="J4" s="4">
        <v>3</v>
      </c>
      <c r="K4" s="4" t="s">
        <v>30</v>
      </c>
      <c r="L4" s="4">
        <v>1257</v>
      </c>
      <c r="M4" s="4">
        <v>1257</v>
      </c>
      <c r="N4" s="4" t="s">
        <v>46</v>
      </c>
      <c r="O4" s="4" t="s">
        <v>32</v>
      </c>
      <c r="P4" s="4" t="s">
        <v>33</v>
      </c>
      <c r="Q4" s="4">
        <v>0</v>
      </c>
      <c r="R4" s="7">
        <v>44816</v>
      </c>
      <c r="S4" s="6">
        <v>44887</v>
      </c>
      <c r="T4" s="4" t="s">
        <v>34</v>
      </c>
      <c r="U4" s="4">
        <v>1257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44883</v>
      </c>
      <c r="G5" s="6">
        <v>44884</v>
      </c>
      <c r="H5" s="4">
        <v>1</v>
      </c>
      <c r="I5" s="4">
        <v>1</v>
      </c>
      <c r="J5" s="4">
        <v>1</v>
      </c>
      <c r="K5" s="4" t="s">
        <v>30</v>
      </c>
      <c r="L5" s="4">
        <v>791</v>
      </c>
      <c r="M5" s="4">
        <v>791</v>
      </c>
      <c r="N5" s="4" t="s">
        <v>52</v>
      </c>
      <c r="O5" s="4" t="s">
        <v>32</v>
      </c>
      <c r="P5" s="4" t="s">
        <v>33</v>
      </c>
      <c r="Q5" s="4">
        <v>0</v>
      </c>
      <c r="R5" s="7">
        <v>44817</v>
      </c>
      <c r="S5" s="6">
        <v>44887</v>
      </c>
      <c r="T5" s="4" t="s">
        <v>34</v>
      </c>
      <c r="U5" s="4">
        <v>791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44883</v>
      </c>
      <c r="G6" s="6">
        <v>44884</v>
      </c>
      <c r="H6" s="4">
        <v>1</v>
      </c>
      <c r="I6" s="4">
        <v>1</v>
      </c>
      <c r="J6" s="4">
        <v>1</v>
      </c>
      <c r="K6" s="4" t="s">
        <v>30</v>
      </c>
      <c r="L6" s="4">
        <v>353</v>
      </c>
      <c r="M6" s="4">
        <v>353</v>
      </c>
      <c r="N6" s="4" t="s">
        <v>58</v>
      </c>
      <c r="O6" s="4" t="s">
        <v>32</v>
      </c>
      <c r="P6" s="4" t="s">
        <v>33</v>
      </c>
      <c r="Q6" s="4">
        <v>0</v>
      </c>
      <c r="R6" s="7">
        <v>44818</v>
      </c>
      <c r="S6" s="6">
        <v>44887</v>
      </c>
      <c r="T6" s="4" t="s">
        <v>34</v>
      </c>
      <c r="U6" s="4">
        <v>353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44883</v>
      </c>
      <c r="G7" s="6">
        <v>44884</v>
      </c>
      <c r="H7" s="4">
        <v>1</v>
      </c>
      <c r="I7" s="4">
        <v>1</v>
      </c>
      <c r="J7" s="4">
        <v>1</v>
      </c>
      <c r="K7" s="4" t="s">
        <v>30</v>
      </c>
      <c r="L7" s="4">
        <v>800</v>
      </c>
      <c r="M7" s="4">
        <v>800</v>
      </c>
      <c r="N7" s="4" t="s">
        <v>64</v>
      </c>
      <c r="O7" s="4" t="s">
        <v>32</v>
      </c>
      <c r="P7" s="4" t="s">
        <v>33</v>
      </c>
      <c r="Q7" s="4">
        <v>0</v>
      </c>
      <c r="R7" s="7">
        <v>44823</v>
      </c>
      <c r="S7" s="6">
        <v>44887</v>
      </c>
      <c r="T7" s="4" t="s">
        <v>34</v>
      </c>
      <c r="U7" s="4">
        <v>800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44880</v>
      </c>
      <c r="G8" s="6">
        <v>44884</v>
      </c>
      <c r="H8" s="4">
        <v>1</v>
      </c>
      <c r="I8" s="4">
        <v>4</v>
      </c>
      <c r="J8" s="4">
        <v>4</v>
      </c>
      <c r="K8" s="4" t="s">
        <v>30</v>
      </c>
      <c r="L8" s="4">
        <v>6000</v>
      </c>
      <c r="M8" s="4">
        <v>6000</v>
      </c>
      <c r="N8" s="4" t="s">
        <v>70</v>
      </c>
      <c r="O8" s="4" t="s">
        <v>32</v>
      </c>
      <c r="P8" s="4" t="s">
        <v>33</v>
      </c>
      <c r="Q8" s="4">
        <v>0</v>
      </c>
      <c r="R8" s="7">
        <v>44826</v>
      </c>
      <c r="S8" s="6">
        <v>44887</v>
      </c>
      <c r="T8" s="4" t="s">
        <v>34</v>
      </c>
      <c r="U8" s="4">
        <v>6000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44883</v>
      </c>
      <c r="G9" s="6">
        <v>44884</v>
      </c>
      <c r="H9" s="4">
        <v>1</v>
      </c>
      <c r="I9" s="4">
        <v>1</v>
      </c>
      <c r="J9" s="4">
        <v>1</v>
      </c>
      <c r="K9" s="4" t="s">
        <v>30</v>
      </c>
      <c r="L9" s="4">
        <v>2022</v>
      </c>
      <c r="M9" s="4">
        <v>2022</v>
      </c>
      <c r="N9" s="4" t="s">
        <v>76</v>
      </c>
      <c r="O9" s="4" t="s">
        <v>32</v>
      </c>
      <c r="P9" s="4" t="s">
        <v>33</v>
      </c>
      <c r="Q9" s="4">
        <v>0</v>
      </c>
      <c r="R9" s="7">
        <v>44827</v>
      </c>
      <c r="S9" s="6">
        <v>44887</v>
      </c>
      <c r="T9" s="4" t="s">
        <v>34</v>
      </c>
      <c r="U9" s="4">
        <v>2022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44882</v>
      </c>
      <c r="G10" s="6">
        <v>44884</v>
      </c>
      <c r="H10" s="4">
        <v>2</v>
      </c>
      <c r="I10" s="4">
        <v>2</v>
      </c>
      <c r="J10" s="4">
        <v>4</v>
      </c>
      <c r="K10" s="4" t="s">
        <v>30</v>
      </c>
      <c r="L10" s="4">
        <v>2408</v>
      </c>
      <c r="M10" s="4">
        <v>2408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44828</v>
      </c>
      <c r="S10" s="6">
        <v>44887</v>
      </c>
      <c r="T10" s="4" t="s">
        <v>34</v>
      </c>
      <c r="U10" s="4">
        <v>2408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44881</v>
      </c>
      <c r="G11" s="6">
        <v>44884</v>
      </c>
      <c r="H11" s="4">
        <v>1</v>
      </c>
      <c r="I11" s="4">
        <v>3</v>
      </c>
      <c r="J11" s="4">
        <v>3</v>
      </c>
      <c r="K11" s="4" t="s">
        <v>30</v>
      </c>
      <c r="L11" s="4">
        <v>1752</v>
      </c>
      <c r="M11" s="4">
        <v>1752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44829</v>
      </c>
      <c r="S11" s="6">
        <v>44887</v>
      </c>
      <c r="T11" s="4" t="s">
        <v>34</v>
      </c>
      <c r="U11" s="4">
        <v>1752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44880</v>
      </c>
      <c r="G12" s="6">
        <v>44884</v>
      </c>
      <c r="H12" s="4">
        <v>1</v>
      </c>
      <c r="I12" s="4">
        <v>4</v>
      </c>
      <c r="J12" s="4">
        <v>4</v>
      </c>
      <c r="K12" s="4" t="s">
        <v>30</v>
      </c>
      <c r="L12" s="4">
        <v>1978</v>
      </c>
      <c r="M12" s="4">
        <v>1978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44832</v>
      </c>
      <c r="S12" s="6">
        <v>44887</v>
      </c>
      <c r="T12" s="4" t="s">
        <v>34</v>
      </c>
      <c r="U12" s="4">
        <v>1978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44882</v>
      </c>
      <c r="G13" s="6">
        <v>44884</v>
      </c>
      <c r="H13" s="4">
        <v>1</v>
      </c>
      <c r="I13" s="4">
        <v>2</v>
      </c>
      <c r="J13" s="4">
        <v>2</v>
      </c>
      <c r="K13" s="4" t="s">
        <v>30</v>
      </c>
      <c r="L13" s="4">
        <v>718</v>
      </c>
      <c r="M13" s="4">
        <v>718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44833</v>
      </c>
      <c r="S13" s="6">
        <v>44887</v>
      </c>
      <c r="T13" s="4" t="s">
        <v>34</v>
      </c>
      <c r="U13" s="4">
        <v>718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44877</v>
      </c>
      <c r="G14" s="6">
        <v>44884</v>
      </c>
      <c r="H14" s="4">
        <v>1</v>
      </c>
      <c r="I14" s="4">
        <v>7</v>
      </c>
      <c r="J14" s="4">
        <v>7</v>
      </c>
      <c r="K14" s="4" t="s">
        <v>30</v>
      </c>
      <c r="L14" s="4">
        <v>4060</v>
      </c>
      <c r="M14" s="4">
        <v>4060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44840</v>
      </c>
      <c r="S14" s="6">
        <v>44887</v>
      </c>
      <c r="T14" s="4" t="s">
        <v>34</v>
      </c>
      <c r="U14" s="4">
        <v>4060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110</v>
      </c>
      <c r="E15" s="4" t="s">
        <v>111</v>
      </c>
      <c r="F15" s="6">
        <v>44883</v>
      </c>
      <c r="G15" s="6">
        <v>44884</v>
      </c>
      <c r="H15" s="4">
        <v>1</v>
      </c>
      <c r="I15" s="4">
        <v>1</v>
      </c>
      <c r="J15" s="4">
        <v>1</v>
      </c>
      <c r="K15" s="4" t="s">
        <v>30</v>
      </c>
      <c r="L15" s="4">
        <v>297</v>
      </c>
      <c r="M15" s="4">
        <v>297</v>
      </c>
      <c r="N15" s="4" t="s">
        <v>112</v>
      </c>
      <c r="O15" s="4" t="s">
        <v>32</v>
      </c>
      <c r="P15" s="4" t="s">
        <v>33</v>
      </c>
      <c r="Q15" s="4">
        <v>0</v>
      </c>
      <c r="R15" s="7">
        <v>44840</v>
      </c>
      <c r="S15" s="6">
        <v>44887</v>
      </c>
      <c r="T15" s="4" t="s">
        <v>34</v>
      </c>
      <c r="U15" s="4">
        <v>297</v>
      </c>
      <c r="V15" s="4">
        <v>0</v>
      </c>
      <c r="W15" s="4">
        <v>0</v>
      </c>
      <c r="X15" s="4" t="s">
        <v>113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44883</v>
      </c>
      <c r="G16" s="6">
        <v>44884</v>
      </c>
      <c r="H16" s="4">
        <v>1</v>
      </c>
      <c r="I16" s="4">
        <v>1</v>
      </c>
      <c r="J16" s="4">
        <v>1</v>
      </c>
      <c r="K16" s="4" t="s">
        <v>30</v>
      </c>
      <c r="L16" s="4">
        <v>750</v>
      </c>
      <c r="M16" s="4">
        <v>750</v>
      </c>
      <c r="N16" s="4" t="s">
        <v>117</v>
      </c>
      <c r="O16" s="4" t="s">
        <v>32</v>
      </c>
      <c r="P16" s="4" t="s">
        <v>33</v>
      </c>
      <c r="Q16" s="4">
        <v>0</v>
      </c>
      <c r="R16" s="7">
        <v>44840</v>
      </c>
      <c r="S16" s="6">
        <v>44887</v>
      </c>
      <c r="T16" s="4" t="s">
        <v>34</v>
      </c>
      <c r="U16" s="4">
        <v>750</v>
      </c>
      <c r="V16" s="4">
        <v>0</v>
      </c>
      <c r="W16" s="4">
        <v>0</v>
      </c>
      <c r="X16" s="4" t="s">
        <v>118</v>
      </c>
      <c r="Y16" s="4" t="s">
        <v>119</v>
      </c>
    </row>
    <row r="17" s="4" customFormat="1" spans="1:25">
      <c r="A17" s="4" t="s">
        <v>120</v>
      </c>
      <c r="B17" s="4" t="s">
        <v>26</v>
      </c>
      <c r="C17" s="4" t="s">
        <v>27</v>
      </c>
      <c r="D17" s="4" t="s">
        <v>86</v>
      </c>
      <c r="E17" s="4" t="s">
        <v>87</v>
      </c>
      <c r="F17" s="6">
        <v>44882</v>
      </c>
      <c r="G17" s="6">
        <v>44884</v>
      </c>
      <c r="H17" s="4">
        <v>1</v>
      </c>
      <c r="I17" s="4">
        <v>2</v>
      </c>
      <c r="J17" s="4">
        <v>2</v>
      </c>
      <c r="K17" s="4" t="s">
        <v>30</v>
      </c>
      <c r="L17" s="4">
        <v>1168</v>
      </c>
      <c r="M17" s="4">
        <v>1168</v>
      </c>
      <c r="N17" s="4" t="s">
        <v>121</v>
      </c>
      <c r="O17" s="4" t="s">
        <v>32</v>
      </c>
      <c r="P17" s="4" t="s">
        <v>33</v>
      </c>
      <c r="Q17" s="4">
        <v>0</v>
      </c>
      <c r="R17" s="7">
        <v>44842</v>
      </c>
      <c r="S17" s="6">
        <v>44887</v>
      </c>
      <c r="T17" s="4" t="s">
        <v>34</v>
      </c>
      <c r="U17" s="4">
        <v>1168</v>
      </c>
      <c r="V17" s="4">
        <v>0</v>
      </c>
      <c r="W17" s="4">
        <v>0</v>
      </c>
      <c r="X17" s="4" t="s">
        <v>122</v>
      </c>
      <c r="Y17" s="4" t="s">
        <v>123</v>
      </c>
    </row>
    <row r="18" s="4" customFormat="1" spans="1:25">
      <c r="A18" s="4" t="s">
        <v>124</v>
      </c>
      <c r="B18" s="4" t="s">
        <v>26</v>
      </c>
      <c r="C18" s="4" t="s">
        <v>27</v>
      </c>
      <c r="D18" s="4" t="s">
        <v>125</v>
      </c>
      <c r="E18" s="4" t="s">
        <v>126</v>
      </c>
      <c r="F18" s="6">
        <v>44881</v>
      </c>
      <c r="G18" s="6">
        <v>44884</v>
      </c>
      <c r="H18" s="4">
        <v>1</v>
      </c>
      <c r="I18" s="4">
        <v>3</v>
      </c>
      <c r="J18" s="4">
        <v>3</v>
      </c>
      <c r="K18" s="4" t="s">
        <v>30</v>
      </c>
      <c r="L18" s="4">
        <v>2378</v>
      </c>
      <c r="M18" s="4">
        <v>2378</v>
      </c>
      <c r="N18" s="4" t="s">
        <v>127</v>
      </c>
      <c r="O18" s="4" t="s">
        <v>32</v>
      </c>
      <c r="P18" s="4" t="s">
        <v>33</v>
      </c>
      <c r="Q18" s="4">
        <v>0</v>
      </c>
      <c r="R18" s="7">
        <v>44842</v>
      </c>
      <c r="S18" s="6">
        <v>44887</v>
      </c>
      <c r="T18" s="4" t="s">
        <v>34</v>
      </c>
      <c r="U18" s="4">
        <v>2378</v>
      </c>
      <c r="V18" s="4">
        <v>0</v>
      </c>
      <c r="W18" s="4">
        <v>0</v>
      </c>
      <c r="X18" s="4" t="s">
        <v>128</v>
      </c>
      <c r="Y18" s="4" t="s">
        <v>129</v>
      </c>
    </row>
    <row r="19" s="4" customFormat="1" spans="1:25">
      <c r="A19" s="4" t="s">
        <v>130</v>
      </c>
      <c r="B19" s="4" t="s">
        <v>26</v>
      </c>
      <c r="C19" s="4" t="s">
        <v>27</v>
      </c>
      <c r="D19" s="4" t="s">
        <v>131</v>
      </c>
      <c r="E19" s="4" t="s">
        <v>132</v>
      </c>
      <c r="F19" s="6">
        <v>44881</v>
      </c>
      <c r="G19" s="6">
        <v>44884</v>
      </c>
      <c r="H19" s="4">
        <v>1</v>
      </c>
      <c r="I19" s="4">
        <v>3</v>
      </c>
      <c r="J19" s="4">
        <v>3</v>
      </c>
      <c r="K19" s="4" t="s">
        <v>30</v>
      </c>
      <c r="L19" s="4">
        <v>5046</v>
      </c>
      <c r="M19" s="4">
        <v>5046</v>
      </c>
      <c r="N19" s="4" t="s">
        <v>133</v>
      </c>
      <c r="O19" s="4" t="s">
        <v>32</v>
      </c>
      <c r="P19" s="4" t="s">
        <v>33</v>
      </c>
      <c r="Q19" s="4">
        <v>0</v>
      </c>
      <c r="R19" s="7">
        <v>44844</v>
      </c>
      <c r="S19" s="6">
        <v>44887</v>
      </c>
      <c r="T19" s="4" t="s">
        <v>34</v>
      </c>
      <c r="U19" s="4">
        <v>5046</v>
      </c>
      <c r="V19" s="4">
        <v>0</v>
      </c>
      <c r="W19" s="4">
        <v>0</v>
      </c>
      <c r="X19" s="4" t="s">
        <v>134</v>
      </c>
      <c r="Y19" s="4" t="s">
        <v>135</v>
      </c>
    </row>
    <row r="20" s="4" customFormat="1" spans="1:25">
      <c r="A20" s="4" t="s">
        <v>136</v>
      </c>
      <c r="B20" s="4" t="s">
        <v>26</v>
      </c>
      <c r="C20" s="4" t="s">
        <v>27</v>
      </c>
      <c r="D20" s="4" t="s">
        <v>56</v>
      </c>
      <c r="E20" s="4" t="s">
        <v>57</v>
      </c>
      <c r="F20" s="6">
        <v>44882</v>
      </c>
      <c r="G20" s="6">
        <v>44884</v>
      </c>
      <c r="H20" s="4">
        <v>1</v>
      </c>
      <c r="I20" s="4">
        <v>2</v>
      </c>
      <c r="J20" s="4">
        <v>2</v>
      </c>
      <c r="K20" s="4" t="s">
        <v>30</v>
      </c>
      <c r="L20" s="4">
        <v>690</v>
      </c>
      <c r="M20" s="4">
        <v>690</v>
      </c>
      <c r="N20" s="4" t="s">
        <v>137</v>
      </c>
      <c r="O20" s="4" t="s">
        <v>32</v>
      </c>
      <c r="P20" s="4" t="s">
        <v>33</v>
      </c>
      <c r="Q20" s="4">
        <v>0</v>
      </c>
      <c r="R20" s="7">
        <v>44846</v>
      </c>
      <c r="S20" s="6">
        <v>44887</v>
      </c>
      <c r="T20" s="4" t="s">
        <v>34</v>
      </c>
      <c r="U20" s="4">
        <v>690</v>
      </c>
      <c r="V20" s="4">
        <v>0</v>
      </c>
      <c r="W20" s="4">
        <v>0</v>
      </c>
      <c r="X20" s="4" t="s">
        <v>138</v>
      </c>
      <c r="Y20" s="4" t="s">
        <v>138</v>
      </c>
    </row>
    <row r="21" s="4" customFormat="1" spans="1:25">
      <c r="A21" s="4" t="s">
        <v>136</v>
      </c>
      <c r="B21" s="4" t="s">
        <v>26</v>
      </c>
      <c r="C21" s="4" t="s">
        <v>139</v>
      </c>
      <c r="D21" s="4" t="s">
        <v>56</v>
      </c>
      <c r="E21" s="4" t="s">
        <v>57</v>
      </c>
      <c r="F21" s="6">
        <v>44882</v>
      </c>
      <c r="G21" s="6">
        <v>44884</v>
      </c>
      <c r="H21" s="4">
        <v>1</v>
      </c>
      <c r="I21" s="4">
        <v>2</v>
      </c>
      <c r="J21" s="4">
        <v>2</v>
      </c>
      <c r="K21" s="4" t="s">
        <v>30</v>
      </c>
      <c r="L21" s="4">
        <v>-690</v>
      </c>
      <c r="M21" s="4">
        <v>-690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44846</v>
      </c>
      <c r="S21" s="6">
        <v>44887</v>
      </c>
      <c r="T21" s="4" t="s">
        <v>34</v>
      </c>
      <c r="U21" s="4">
        <v>-690</v>
      </c>
      <c r="V21" s="4">
        <v>0</v>
      </c>
      <c r="W21" s="4">
        <v>0</v>
      </c>
      <c r="X21" s="4" t="s">
        <v>138</v>
      </c>
      <c r="Y21" s="4" t="s">
        <v>138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115</v>
      </c>
      <c r="E22" s="4" t="s">
        <v>141</v>
      </c>
      <c r="F22" s="6">
        <v>44882</v>
      </c>
      <c r="G22" s="6">
        <v>44884</v>
      </c>
      <c r="H22" s="4">
        <v>1</v>
      </c>
      <c r="I22" s="4">
        <v>2</v>
      </c>
      <c r="J22" s="4">
        <v>2</v>
      </c>
      <c r="K22" s="4" t="s">
        <v>30</v>
      </c>
      <c r="L22" s="4">
        <v>1178</v>
      </c>
      <c r="M22" s="4">
        <v>1178</v>
      </c>
      <c r="N22" s="4" t="s">
        <v>142</v>
      </c>
      <c r="O22" s="4" t="s">
        <v>32</v>
      </c>
      <c r="P22" s="4" t="s">
        <v>33</v>
      </c>
      <c r="Q22" s="4">
        <v>0</v>
      </c>
      <c r="R22" s="7">
        <v>44846</v>
      </c>
      <c r="S22" s="6">
        <v>44887</v>
      </c>
      <c r="T22" s="4" t="s">
        <v>34</v>
      </c>
      <c r="U22" s="4">
        <v>1178</v>
      </c>
      <c r="V22" s="4">
        <v>0</v>
      </c>
      <c r="W22" s="4">
        <v>0</v>
      </c>
      <c r="X22" s="4" t="s">
        <v>143</v>
      </c>
      <c r="Y22" s="4" t="s">
        <v>144</v>
      </c>
    </row>
    <row r="23" s="4" customFormat="1" spans="1:25">
      <c r="A23" s="4" t="s">
        <v>145</v>
      </c>
      <c r="B23" s="4" t="s">
        <v>26</v>
      </c>
      <c r="C23" s="4" t="s">
        <v>27</v>
      </c>
      <c r="D23" s="4" t="s">
        <v>146</v>
      </c>
      <c r="E23" s="4" t="s">
        <v>147</v>
      </c>
      <c r="F23" s="6">
        <v>44881</v>
      </c>
      <c r="G23" s="6">
        <v>44884</v>
      </c>
      <c r="H23" s="4">
        <v>1</v>
      </c>
      <c r="I23" s="4">
        <v>3</v>
      </c>
      <c r="J23" s="4">
        <v>3</v>
      </c>
      <c r="K23" s="4" t="s">
        <v>30</v>
      </c>
      <c r="L23" s="4">
        <v>1515</v>
      </c>
      <c r="M23" s="4">
        <v>1515</v>
      </c>
      <c r="N23" s="4" t="s">
        <v>148</v>
      </c>
      <c r="O23" s="4" t="s">
        <v>32</v>
      </c>
      <c r="P23" s="4" t="s">
        <v>33</v>
      </c>
      <c r="Q23" s="4">
        <v>0</v>
      </c>
      <c r="R23" s="7">
        <v>44847</v>
      </c>
      <c r="S23" s="6">
        <v>44887</v>
      </c>
      <c r="T23" s="4" t="s">
        <v>34</v>
      </c>
      <c r="U23" s="4">
        <v>1515</v>
      </c>
      <c r="V23" s="4">
        <v>0</v>
      </c>
      <c r="W23" s="4">
        <v>0</v>
      </c>
      <c r="X23" s="4" t="s">
        <v>149</v>
      </c>
      <c r="Y23" s="4" t="s">
        <v>150</v>
      </c>
    </row>
    <row r="24" s="4" customFormat="1" spans="1:25">
      <c r="A24" s="4" t="s">
        <v>151</v>
      </c>
      <c r="B24" s="4" t="s">
        <v>26</v>
      </c>
      <c r="C24" s="4" t="s">
        <v>27</v>
      </c>
      <c r="D24" s="4" t="s">
        <v>152</v>
      </c>
      <c r="E24" s="4" t="s">
        <v>153</v>
      </c>
      <c r="F24" s="6">
        <v>44880</v>
      </c>
      <c r="G24" s="6">
        <v>44884</v>
      </c>
      <c r="H24" s="4">
        <v>1</v>
      </c>
      <c r="I24" s="4">
        <v>4</v>
      </c>
      <c r="J24" s="4">
        <v>4</v>
      </c>
      <c r="K24" s="4" t="s">
        <v>30</v>
      </c>
      <c r="L24" s="4">
        <v>1000</v>
      </c>
      <c r="M24" s="4">
        <v>1000</v>
      </c>
      <c r="N24" s="4" t="s">
        <v>154</v>
      </c>
      <c r="O24" s="4" t="s">
        <v>32</v>
      </c>
      <c r="P24" s="4" t="s">
        <v>33</v>
      </c>
      <c r="Q24" s="4">
        <v>0</v>
      </c>
      <c r="R24" s="7">
        <v>44848</v>
      </c>
      <c r="S24" s="6">
        <v>44887</v>
      </c>
      <c r="T24" s="4" t="s">
        <v>34</v>
      </c>
      <c r="U24" s="4">
        <v>1000</v>
      </c>
      <c r="V24" s="4">
        <v>0</v>
      </c>
      <c r="W24" s="4">
        <v>0</v>
      </c>
      <c r="X24" s="4" t="s">
        <v>155</v>
      </c>
      <c r="Y24" s="4" t="s">
        <v>156</v>
      </c>
    </row>
    <row r="25" s="4" customFormat="1" spans="1:25">
      <c r="A25" s="4" t="s">
        <v>157</v>
      </c>
      <c r="B25" s="4" t="s">
        <v>26</v>
      </c>
      <c r="C25" s="4" t="s">
        <v>27</v>
      </c>
      <c r="D25" s="4" t="s">
        <v>152</v>
      </c>
      <c r="E25" s="4" t="s">
        <v>153</v>
      </c>
      <c r="F25" s="6">
        <v>44882</v>
      </c>
      <c r="G25" s="6">
        <v>44884</v>
      </c>
      <c r="H25" s="4">
        <v>1</v>
      </c>
      <c r="I25" s="4">
        <v>2</v>
      </c>
      <c r="J25" s="4">
        <v>2</v>
      </c>
      <c r="K25" s="4" t="s">
        <v>30</v>
      </c>
      <c r="L25" s="4">
        <v>500</v>
      </c>
      <c r="M25" s="4">
        <v>500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44848</v>
      </c>
      <c r="S25" s="6">
        <v>44887</v>
      </c>
      <c r="T25" s="4" t="s">
        <v>34</v>
      </c>
      <c r="U25" s="4">
        <v>500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115</v>
      </c>
      <c r="E26" s="4" t="s">
        <v>162</v>
      </c>
      <c r="F26" s="6">
        <v>44883</v>
      </c>
      <c r="G26" s="6">
        <v>44884</v>
      </c>
      <c r="H26" s="4">
        <v>1</v>
      </c>
      <c r="I26" s="4">
        <v>1</v>
      </c>
      <c r="J26" s="4">
        <v>1</v>
      </c>
      <c r="K26" s="4" t="s">
        <v>30</v>
      </c>
      <c r="L26" s="4">
        <v>835</v>
      </c>
      <c r="M26" s="4">
        <v>835</v>
      </c>
      <c r="N26" s="4" t="s">
        <v>163</v>
      </c>
      <c r="O26" s="4" t="s">
        <v>32</v>
      </c>
      <c r="P26" s="4" t="s">
        <v>33</v>
      </c>
      <c r="Q26" s="4">
        <v>0</v>
      </c>
      <c r="R26" s="7">
        <v>44851</v>
      </c>
      <c r="S26" s="6">
        <v>44887</v>
      </c>
      <c r="T26" s="4" t="s">
        <v>34</v>
      </c>
      <c r="U26" s="4">
        <v>835</v>
      </c>
      <c r="V26" s="4">
        <v>0</v>
      </c>
      <c r="W26" s="4">
        <v>0</v>
      </c>
      <c r="X26" s="4" t="s">
        <v>164</v>
      </c>
      <c r="Y26" s="4" t="s">
        <v>165</v>
      </c>
    </row>
    <row r="27" s="4" customFormat="1" spans="1:25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44883</v>
      </c>
      <c r="G27" s="6">
        <v>44884</v>
      </c>
      <c r="H27" s="4">
        <v>1</v>
      </c>
      <c r="I27" s="4">
        <v>1</v>
      </c>
      <c r="J27" s="4">
        <v>1</v>
      </c>
      <c r="K27" s="4" t="s">
        <v>30</v>
      </c>
      <c r="L27" s="4">
        <v>3140</v>
      </c>
      <c r="M27" s="4">
        <v>3140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44851</v>
      </c>
      <c r="S27" s="6">
        <v>44887</v>
      </c>
      <c r="T27" s="4" t="s">
        <v>34</v>
      </c>
      <c r="U27" s="4">
        <v>3140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44882</v>
      </c>
      <c r="G28" s="6">
        <v>44884</v>
      </c>
      <c r="H28" s="4">
        <v>1</v>
      </c>
      <c r="I28" s="4">
        <v>2</v>
      </c>
      <c r="J28" s="4">
        <v>2</v>
      </c>
      <c r="K28" s="4" t="s">
        <v>30</v>
      </c>
      <c r="L28" s="4">
        <v>1952</v>
      </c>
      <c r="M28" s="4">
        <v>1952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44854</v>
      </c>
      <c r="S28" s="6">
        <v>44887</v>
      </c>
      <c r="T28" s="4" t="s">
        <v>34</v>
      </c>
      <c r="U28" s="4">
        <v>1952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44882</v>
      </c>
      <c r="G29" s="6">
        <v>44884</v>
      </c>
      <c r="H29" s="4">
        <v>1</v>
      </c>
      <c r="I29" s="4">
        <v>2</v>
      </c>
      <c r="J29" s="4">
        <v>2</v>
      </c>
      <c r="K29" s="4" t="s">
        <v>30</v>
      </c>
      <c r="L29" s="4">
        <v>1610.09</v>
      </c>
      <c r="M29" s="4">
        <v>1610.09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44856</v>
      </c>
      <c r="S29" s="6">
        <v>44887</v>
      </c>
      <c r="T29" s="4" t="s">
        <v>34</v>
      </c>
      <c r="U29" s="4">
        <v>1610.09</v>
      </c>
      <c r="V29" s="4">
        <v>0</v>
      </c>
      <c r="W29" s="4">
        <v>0</v>
      </c>
      <c r="X29" s="4" t="s">
        <v>182</v>
      </c>
      <c r="Y29" s="4" t="s">
        <v>138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184</v>
      </c>
      <c r="E30" s="4" t="s">
        <v>185</v>
      </c>
      <c r="F30" s="6">
        <v>44881</v>
      </c>
      <c r="G30" s="6">
        <v>44884</v>
      </c>
      <c r="H30" s="4">
        <v>1</v>
      </c>
      <c r="I30" s="4">
        <v>3</v>
      </c>
      <c r="J30" s="4">
        <v>3</v>
      </c>
      <c r="K30" s="4" t="s">
        <v>30</v>
      </c>
      <c r="L30" s="4">
        <v>5907</v>
      </c>
      <c r="M30" s="4">
        <v>5907</v>
      </c>
      <c r="N30" s="4" t="s">
        <v>186</v>
      </c>
      <c r="O30" s="4" t="s">
        <v>32</v>
      </c>
      <c r="P30" s="4" t="s">
        <v>33</v>
      </c>
      <c r="Q30" s="4">
        <v>0</v>
      </c>
      <c r="R30" s="7">
        <v>44857</v>
      </c>
      <c r="S30" s="6">
        <v>44887</v>
      </c>
      <c r="T30" s="4" t="s">
        <v>34</v>
      </c>
      <c r="U30" s="4">
        <v>5907</v>
      </c>
      <c r="V30" s="4">
        <v>0</v>
      </c>
      <c r="W30" s="4">
        <v>0</v>
      </c>
      <c r="X30" s="4" t="s">
        <v>187</v>
      </c>
      <c r="Y30" s="4" t="s">
        <v>188</v>
      </c>
    </row>
    <row r="31" s="4" customFormat="1" spans="1:25">
      <c r="A31" s="4" t="s">
        <v>189</v>
      </c>
      <c r="B31" s="4" t="s">
        <v>26</v>
      </c>
      <c r="C31" s="4" t="s">
        <v>27</v>
      </c>
      <c r="D31" s="4" t="s">
        <v>190</v>
      </c>
      <c r="E31" s="4" t="s">
        <v>191</v>
      </c>
      <c r="F31" s="6">
        <v>44881</v>
      </c>
      <c r="G31" s="6">
        <v>44884</v>
      </c>
      <c r="H31" s="4">
        <v>1</v>
      </c>
      <c r="I31" s="4">
        <v>3</v>
      </c>
      <c r="J31" s="4">
        <v>3</v>
      </c>
      <c r="K31" s="4" t="s">
        <v>30</v>
      </c>
      <c r="L31" s="4">
        <v>930</v>
      </c>
      <c r="M31" s="4">
        <v>930</v>
      </c>
      <c r="N31" s="4" t="s">
        <v>192</v>
      </c>
      <c r="O31" s="4" t="s">
        <v>32</v>
      </c>
      <c r="P31" s="4" t="s">
        <v>33</v>
      </c>
      <c r="Q31" s="4">
        <v>0</v>
      </c>
      <c r="R31" s="7">
        <v>44861</v>
      </c>
      <c r="S31" s="6">
        <v>44887</v>
      </c>
      <c r="T31" s="4" t="s">
        <v>34</v>
      </c>
      <c r="U31" s="4">
        <v>930</v>
      </c>
      <c r="V31" s="4">
        <v>0</v>
      </c>
      <c r="W31" s="4">
        <v>0</v>
      </c>
      <c r="X31" s="4" t="s">
        <v>193</v>
      </c>
      <c r="Y31" s="4" t="s">
        <v>194</v>
      </c>
    </row>
    <row r="32" s="4" customFormat="1" spans="1:25">
      <c r="A32" s="4" t="s">
        <v>114</v>
      </c>
      <c r="B32" s="4" t="s">
        <v>26</v>
      </c>
      <c r="C32" s="4" t="s">
        <v>139</v>
      </c>
      <c r="D32" s="4" t="s">
        <v>115</v>
      </c>
      <c r="E32" s="4" t="s">
        <v>116</v>
      </c>
      <c r="F32" s="6">
        <v>44883</v>
      </c>
      <c r="G32" s="6">
        <v>44884</v>
      </c>
      <c r="H32" s="4">
        <v>1</v>
      </c>
      <c r="I32" s="4">
        <v>1</v>
      </c>
      <c r="J32" s="4">
        <v>1</v>
      </c>
      <c r="K32" s="4" t="s">
        <v>30</v>
      </c>
      <c r="L32" s="4">
        <v>-750</v>
      </c>
      <c r="M32" s="4">
        <v>-750</v>
      </c>
      <c r="N32" s="4" t="s">
        <v>117</v>
      </c>
      <c r="O32" s="4" t="s">
        <v>32</v>
      </c>
      <c r="P32" s="4" t="s">
        <v>33</v>
      </c>
      <c r="Q32" s="4">
        <v>0</v>
      </c>
      <c r="R32" s="7">
        <v>44840</v>
      </c>
      <c r="S32" s="6">
        <v>44887</v>
      </c>
      <c r="T32" s="4" t="s">
        <v>34</v>
      </c>
      <c r="U32" s="4">
        <v>-750</v>
      </c>
      <c r="V32" s="4">
        <v>0</v>
      </c>
      <c r="W32" s="4">
        <v>0</v>
      </c>
      <c r="X32" s="4" t="s">
        <v>118</v>
      </c>
      <c r="Y32" s="4" t="s">
        <v>119</v>
      </c>
    </row>
    <row r="33" s="4" customFormat="1" spans="1:25">
      <c r="A33" s="4" t="s">
        <v>195</v>
      </c>
      <c r="B33" s="4" t="s">
        <v>26</v>
      </c>
      <c r="C33" s="4" t="s">
        <v>27</v>
      </c>
      <c r="D33" s="4" t="s">
        <v>196</v>
      </c>
      <c r="E33" s="4" t="s">
        <v>197</v>
      </c>
      <c r="F33" s="6">
        <v>44882</v>
      </c>
      <c r="G33" s="6">
        <v>44884</v>
      </c>
      <c r="H33" s="4">
        <v>1</v>
      </c>
      <c r="I33" s="4">
        <v>2</v>
      </c>
      <c r="J33" s="4">
        <v>2</v>
      </c>
      <c r="K33" s="4" t="s">
        <v>30</v>
      </c>
      <c r="L33" s="4">
        <v>704</v>
      </c>
      <c r="M33" s="4">
        <v>704</v>
      </c>
      <c r="N33" s="4" t="s">
        <v>198</v>
      </c>
      <c r="O33" s="4" t="s">
        <v>32</v>
      </c>
      <c r="P33" s="4" t="s">
        <v>33</v>
      </c>
      <c r="Q33" s="4">
        <v>0</v>
      </c>
      <c r="R33" s="7">
        <v>44862</v>
      </c>
      <c r="S33" s="6">
        <v>44887</v>
      </c>
      <c r="T33" s="4" t="s">
        <v>34</v>
      </c>
      <c r="U33" s="4">
        <v>704</v>
      </c>
      <c r="V33" s="4">
        <v>0</v>
      </c>
      <c r="W33" s="4">
        <v>0</v>
      </c>
      <c r="X33" s="4" t="s">
        <v>199</v>
      </c>
      <c r="Y33" s="4" t="s">
        <v>200</v>
      </c>
    </row>
    <row r="34" s="4" customFormat="1" spans="1:25">
      <c r="A34" s="4" t="s">
        <v>201</v>
      </c>
      <c r="B34" s="4" t="s">
        <v>26</v>
      </c>
      <c r="C34" s="4" t="s">
        <v>27</v>
      </c>
      <c r="D34" s="4" t="s">
        <v>202</v>
      </c>
      <c r="E34" s="4" t="s">
        <v>203</v>
      </c>
      <c r="F34" s="6">
        <v>44878</v>
      </c>
      <c r="G34" s="6">
        <v>44884</v>
      </c>
      <c r="H34" s="4">
        <v>1</v>
      </c>
      <c r="I34" s="4">
        <v>6</v>
      </c>
      <c r="J34" s="4">
        <v>6</v>
      </c>
      <c r="K34" s="4" t="s">
        <v>30</v>
      </c>
      <c r="L34" s="4">
        <v>10489.68</v>
      </c>
      <c r="M34" s="4">
        <v>10489.68</v>
      </c>
      <c r="N34" s="4" t="s">
        <v>204</v>
      </c>
      <c r="O34" s="4" t="s">
        <v>32</v>
      </c>
      <c r="P34" s="4" t="s">
        <v>33</v>
      </c>
      <c r="Q34" s="4">
        <v>0</v>
      </c>
      <c r="R34" s="7">
        <v>44862</v>
      </c>
      <c r="S34" s="6">
        <v>44887</v>
      </c>
      <c r="T34" s="4" t="s">
        <v>34</v>
      </c>
      <c r="U34" s="4">
        <v>10489.68</v>
      </c>
      <c r="V34" s="4">
        <v>0</v>
      </c>
      <c r="W34" s="4">
        <v>0</v>
      </c>
      <c r="X34" s="4" t="s">
        <v>205</v>
      </c>
      <c r="Y34" s="4" t="s">
        <v>138</v>
      </c>
    </row>
    <row r="35" s="4" customFormat="1" spans="1:25">
      <c r="A35" s="4" t="s">
        <v>206</v>
      </c>
      <c r="B35" s="4" t="s">
        <v>26</v>
      </c>
      <c r="C35" s="4" t="s">
        <v>27</v>
      </c>
      <c r="D35" s="4" t="s">
        <v>38</v>
      </c>
      <c r="E35" s="4" t="s">
        <v>207</v>
      </c>
      <c r="F35" s="6">
        <v>44883</v>
      </c>
      <c r="G35" s="6">
        <v>44884</v>
      </c>
      <c r="H35" s="4">
        <v>1</v>
      </c>
      <c r="I35" s="4">
        <v>1</v>
      </c>
      <c r="J35" s="4">
        <v>1</v>
      </c>
      <c r="K35" s="4" t="s">
        <v>30</v>
      </c>
      <c r="L35" s="4">
        <v>432</v>
      </c>
      <c r="M35" s="4">
        <v>432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44864</v>
      </c>
      <c r="S35" s="6">
        <v>44887</v>
      </c>
      <c r="T35" s="4" t="s">
        <v>34</v>
      </c>
      <c r="U35" s="4">
        <v>432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44883</v>
      </c>
      <c r="G36" s="6">
        <v>44884</v>
      </c>
      <c r="H36" s="4">
        <v>1</v>
      </c>
      <c r="I36" s="4">
        <v>1</v>
      </c>
      <c r="J36" s="4">
        <v>1</v>
      </c>
      <c r="K36" s="4" t="s">
        <v>30</v>
      </c>
      <c r="L36" s="4">
        <v>214</v>
      </c>
      <c r="M36" s="4">
        <v>214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44865</v>
      </c>
      <c r="S36" s="6">
        <v>44887</v>
      </c>
      <c r="T36" s="4" t="s">
        <v>34</v>
      </c>
      <c r="U36" s="4">
        <v>214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196</v>
      </c>
      <c r="E37" s="4" t="s">
        <v>197</v>
      </c>
      <c r="F37" s="6">
        <v>44881</v>
      </c>
      <c r="G37" s="6">
        <v>44884</v>
      </c>
      <c r="H37" s="4">
        <v>1</v>
      </c>
      <c r="I37" s="4">
        <v>3</v>
      </c>
      <c r="J37" s="4">
        <v>3</v>
      </c>
      <c r="K37" s="4" t="s">
        <v>30</v>
      </c>
      <c r="L37" s="4">
        <v>1056</v>
      </c>
      <c r="M37" s="4">
        <v>1056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44865</v>
      </c>
      <c r="S37" s="6">
        <v>44887</v>
      </c>
      <c r="T37" s="4" t="s">
        <v>34</v>
      </c>
      <c r="U37" s="4">
        <v>1056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212</v>
      </c>
      <c r="E38" s="4" t="s">
        <v>222</v>
      </c>
      <c r="F38" s="6">
        <v>44881</v>
      </c>
      <c r="G38" s="6">
        <v>44884</v>
      </c>
      <c r="H38" s="4">
        <v>1</v>
      </c>
      <c r="I38" s="4">
        <v>3</v>
      </c>
      <c r="J38" s="4">
        <v>3</v>
      </c>
      <c r="K38" s="4" t="s">
        <v>30</v>
      </c>
      <c r="L38" s="4">
        <v>1917</v>
      </c>
      <c r="M38" s="4">
        <v>1917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44866</v>
      </c>
      <c r="S38" s="6">
        <v>44887</v>
      </c>
      <c r="T38" s="4" t="s">
        <v>34</v>
      </c>
      <c r="U38" s="4">
        <v>1917</v>
      </c>
      <c r="V38" s="4">
        <v>0</v>
      </c>
      <c r="W38" s="4">
        <v>0</v>
      </c>
      <c r="X38" s="4" t="s">
        <v>224</v>
      </c>
      <c r="Y38" s="4" t="s">
        <v>225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227</v>
      </c>
      <c r="E39" s="4" t="s">
        <v>228</v>
      </c>
      <c r="F39" s="6">
        <v>44881</v>
      </c>
      <c r="G39" s="6">
        <v>44884</v>
      </c>
      <c r="H39" s="4">
        <v>1</v>
      </c>
      <c r="I39" s="4">
        <v>3</v>
      </c>
      <c r="J39" s="4">
        <v>3</v>
      </c>
      <c r="K39" s="4" t="s">
        <v>30</v>
      </c>
      <c r="L39" s="4">
        <v>2442</v>
      </c>
      <c r="M39" s="4">
        <v>2442</v>
      </c>
      <c r="N39" s="4" t="s">
        <v>229</v>
      </c>
      <c r="O39" s="4" t="s">
        <v>32</v>
      </c>
      <c r="P39" s="4" t="s">
        <v>33</v>
      </c>
      <c r="Q39" s="4">
        <v>0</v>
      </c>
      <c r="R39" s="7">
        <v>44866</v>
      </c>
      <c r="S39" s="6">
        <v>44887</v>
      </c>
      <c r="T39" s="4" t="s">
        <v>34</v>
      </c>
      <c r="U39" s="4">
        <v>2442</v>
      </c>
      <c r="V39" s="4">
        <v>0</v>
      </c>
      <c r="W39" s="4">
        <v>0</v>
      </c>
      <c r="X39" s="4" t="s">
        <v>230</v>
      </c>
      <c r="Y39" s="4" t="s">
        <v>231</v>
      </c>
    </row>
    <row r="40" s="4" customFormat="1" spans="1:25">
      <c r="A40" s="4" t="s">
        <v>232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44876</v>
      </c>
      <c r="G40" s="6">
        <v>44884</v>
      </c>
      <c r="H40" s="4">
        <v>1</v>
      </c>
      <c r="I40" s="4">
        <v>8</v>
      </c>
      <c r="J40" s="4">
        <v>8</v>
      </c>
      <c r="K40" s="4" t="s">
        <v>30</v>
      </c>
      <c r="L40" s="4">
        <v>2896</v>
      </c>
      <c r="M40" s="4">
        <v>2896</v>
      </c>
      <c r="N40" s="4" t="s">
        <v>235</v>
      </c>
      <c r="O40" s="4" t="s">
        <v>32</v>
      </c>
      <c r="P40" s="4" t="s">
        <v>33</v>
      </c>
      <c r="Q40" s="4">
        <v>0</v>
      </c>
      <c r="R40" s="7">
        <v>44866</v>
      </c>
      <c r="S40" s="6">
        <v>44887</v>
      </c>
      <c r="T40" s="4" t="s">
        <v>34</v>
      </c>
      <c r="U40" s="4">
        <v>2896</v>
      </c>
      <c r="V40" s="4">
        <v>0</v>
      </c>
      <c r="W40" s="4">
        <v>0</v>
      </c>
      <c r="X40" s="4" t="s">
        <v>236</v>
      </c>
      <c r="Y40" s="4" t="s">
        <v>138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44882</v>
      </c>
      <c r="G41" s="6">
        <v>44884</v>
      </c>
      <c r="H41" s="4">
        <v>1</v>
      </c>
      <c r="I41" s="4">
        <v>2</v>
      </c>
      <c r="J41" s="4">
        <v>2</v>
      </c>
      <c r="K41" s="4" t="s">
        <v>30</v>
      </c>
      <c r="L41" s="4">
        <v>1600</v>
      </c>
      <c r="M41" s="4">
        <v>1600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44866</v>
      </c>
      <c r="S41" s="6">
        <v>44887</v>
      </c>
      <c r="T41" s="4" t="s">
        <v>34</v>
      </c>
      <c r="U41" s="4">
        <v>1600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232</v>
      </c>
      <c r="B42" s="4" t="s">
        <v>26</v>
      </c>
      <c r="C42" s="4" t="s">
        <v>139</v>
      </c>
      <c r="D42" s="4" t="s">
        <v>233</v>
      </c>
      <c r="E42" s="4" t="s">
        <v>234</v>
      </c>
      <c r="F42" s="6">
        <v>44876</v>
      </c>
      <c r="G42" s="6">
        <v>44884</v>
      </c>
      <c r="H42" s="4">
        <v>1</v>
      </c>
      <c r="I42" s="4">
        <v>8</v>
      </c>
      <c r="J42" s="4">
        <v>8</v>
      </c>
      <c r="K42" s="4" t="s">
        <v>30</v>
      </c>
      <c r="L42" s="4">
        <v>-2896</v>
      </c>
      <c r="M42" s="4">
        <v>-2896</v>
      </c>
      <c r="N42" s="4" t="s">
        <v>235</v>
      </c>
      <c r="O42" s="4" t="s">
        <v>32</v>
      </c>
      <c r="P42" s="4" t="s">
        <v>33</v>
      </c>
      <c r="Q42" s="4">
        <v>0</v>
      </c>
      <c r="R42" s="7">
        <v>44866</v>
      </c>
      <c r="S42" s="6">
        <v>44887</v>
      </c>
      <c r="T42" s="4" t="s">
        <v>34</v>
      </c>
      <c r="U42" s="4">
        <v>-2896</v>
      </c>
      <c r="V42" s="4">
        <v>0</v>
      </c>
      <c r="W42" s="4">
        <v>0</v>
      </c>
      <c r="X42" s="4" t="s">
        <v>236</v>
      </c>
      <c r="Y42" s="4" t="s">
        <v>138</v>
      </c>
    </row>
    <row r="43" s="4" customFormat="1" spans="1:25">
      <c r="A43" s="4" t="s">
        <v>243</v>
      </c>
      <c r="B43" s="4" t="s">
        <v>26</v>
      </c>
      <c r="C43" s="4" t="s">
        <v>27</v>
      </c>
      <c r="D43" s="4" t="s">
        <v>244</v>
      </c>
      <c r="E43" s="4" t="s">
        <v>245</v>
      </c>
      <c r="F43" s="6">
        <v>44881</v>
      </c>
      <c r="G43" s="6">
        <v>44884</v>
      </c>
      <c r="H43" s="4">
        <v>1</v>
      </c>
      <c r="I43" s="4">
        <v>3</v>
      </c>
      <c r="J43" s="4">
        <v>3</v>
      </c>
      <c r="K43" s="4" t="s">
        <v>30</v>
      </c>
      <c r="L43" s="4">
        <v>1818</v>
      </c>
      <c r="M43" s="4">
        <v>1818</v>
      </c>
      <c r="N43" s="4" t="s">
        <v>246</v>
      </c>
      <c r="O43" s="4" t="s">
        <v>32</v>
      </c>
      <c r="P43" s="4" t="s">
        <v>33</v>
      </c>
      <c r="Q43" s="4">
        <v>0</v>
      </c>
      <c r="R43" s="7">
        <v>44868</v>
      </c>
      <c r="S43" s="6">
        <v>44887</v>
      </c>
      <c r="T43" s="4" t="s">
        <v>34</v>
      </c>
      <c r="U43" s="4">
        <v>1818</v>
      </c>
      <c r="V43" s="4">
        <v>0</v>
      </c>
      <c r="W43" s="4">
        <v>0</v>
      </c>
      <c r="X43" s="4" t="s">
        <v>247</v>
      </c>
      <c r="Y43" s="4" t="s">
        <v>248</v>
      </c>
    </row>
    <row r="44" s="4" customFormat="1" spans="1:25">
      <c r="A44" s="4" t="s">
        <v>249</v>
      </c>
      <c r="B44" s="4" t="s">
        <v>26</v>
      </c>
      <c r="C44" s="4" t="s">
        <v>27</v>
      </c>
      <c r="D44" s="4" t="s">
        <v>250</v>
      </c>
      <c r="E44" s="4" t="s">
        <v>251</v>
      </c>
      <c r="F44" s="6">
        <v>44880</v>
      </c>
      <c r="G44" s="6">
        <v>44884</v>
      </c>
      <c r="H44" s="4">
        <v>1</v>
      </c>
      <c r="I44" s="4">
        <v>4</v>
      </c>
      <c r="J44" s="4">
        <v>4</v>
      </c>
      <c r="K44" s="4" t="s">
        <v>30</v>
      </c>
      <c r="L44" s="4">
        <v>4436</v>
      </c>
      <c r="M44" s="4">
        <v>4436</v>
      </c>
      <c r="N44" s="4" t="s">
        <v>252</v>
      </c>
      <c r="O44" s="4" t="s">
        <v>32</v>
      </c>
      <c r="P44" s="4" t="s">
        <v>33</v>
      </c>
      <c r="Q44" s="4">
        <v>0</v>
      </c>
      <c r="R44" s="7">
        <v>44869</v>
      </c>
      <c r="S44" s="6">
        <v>44887</v>
      </c>
      <c r="T44" s="4" t="s">
        <v>34</v>
      </c>
      <c r="U44" s="4">
        <v>4436</v>
      </c>
      <c r="V44" s="4">
        <v>0</v>
      </c>
      <c r="W44" s="4">
        <v>0</v>
      </c>
      <c r="X44" s="4" t="s">
        <v>253</v>
      </c>
      <c r="Y44" s="4" t="s">
        <v>254</v>
      </c>
    </row>
    <row r="45" s="4" customFormat="1" spans="1:25">
      <c r="A45" s="4" t="s">
        <v>255</v>
      </c>
      <c r="B45" s="4" t="s">
        <v>26</v>
      </c>
      <c r="C45" s="4" t="s">
        <v>27</v>
      </c>
      <c r="D45" s="4" t="s">
        <v>256</v>
      </c>
      <c r="E45" s="4" t="s">
        <v>257</v>
      </c>
      <c r="F45" s="6">
        <v>44882</v>
      </c>
      <c r="G45" s="6">
        <v>44884</v>
      </c>
      <c r="H45" s="4">
        <v>1</v>
      </c>
      <c r="I45" s="4">
        <v>2</v>
      </c>
      <c r="J45" s="4">
        <v>2</v>
      </c>
      <c r="K45" s="4" t="s">
        <v>30</v>
      </c>
      <c r="L45" s="4">
        <v>400</v>
      </c>
      <c r="M45" s="4">
        <v>400</v>
      </c>
      <c r="N45" s="4" t="s">
        <v>258</v>
      </c>
      <c r="O45" s="4" t="s">
        <v>32</v>
      </c>
      <c r="P45" s="4" t="s">
        <v>33</v>
      </c>
      <c r="Q45" s="4">
        <v>0</v>
      </c>
      <c r="R45" s="7">
        <v>44872</v>
      </c>
      <c r="S45" s="6">
        <v>44887</v>
      </c>
      <c r="T45" s="4" t="s">
        <v>34</v>
      </c>
      <c r="U45" s="4">
        <v>400</v>
      </c>
      <c r="V45" s="4">
        <v>0</v>
      </c>
      <c r="W45" s="4">
        <v>0</v>
      </c>
      <c r="X45" s="4" t="s">
        <v>259</v>
      </c>
      <c r="Y45" s="4" t="s">
        <v>260</v>
      </c>
    </row>
    <row r="46" s="4" customFormat="1" spans="1:25">
      <c r="A46" s="4" t="s">
        <v>261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44882</v>
      </c>
      <c r="G46" s="6">
        <v>44884</v>
      </c>
      <c r="H46" s="4">
        <v>1</v>
      </c>
      <c r="I46" s="4">
        <v>2</v>
      </c>
      <c r="J46" s="4">
        <v>2</v>
      </c>
      <c r="K46" s="4" t="s">
        <v>30</v>
      </c>
      <c r="L46" s="4">
        <v>400</v>
      </c>
      <c r="M46" s="4">
        <v>400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44872</v>
      </c>
      <c r="S46" s="6">
        <v>44887</v>
      </c>
      <c r="T46" s="4" t="s">
        <v>34</v>
      </c>
      <c r="U46" s="4">
        <v>400</v>
      </c>
      <c r="V46" s="4">
        <v>0</v>
      </c>
      <c r="W46" s="4">
        <v>0</v>
      </c>
      <c r="X46" s="4" t="s">
        <v>263</v>
      </c>
      <c r="Y46" s="4" t="s">
        <v>264</v>
      </c>
    </row>
    <row r="47" s="4" customFormat="1" spans="1:25">
      <c r="A47" s="4" t="s">
        <v>265</v>
      </c>
      <c r="B47" s="4" t="s">
        <v>26</v>
      </c>
      <c r="C47" s="4" t="s">
        <v>27</v>
      </c>
      <c r="D47" s="4" t="s">
        <v>266</v>
      </c>
      <c r="E47" s="4" t="s">
        <v>267</v>
      </c>
      <c r="F47" s="6">
        <v>44883</v>
      </c>
      <c r="G47" s="6">
        <v>44884</v>
      </c>
      <c r="H47" s="4">
        <v>1</v>
      </c>
      <c r="I47" s="4">
        <v>1</v>
      </c>
      <c r="J47" s="4">
        <v>1</v>
      </c>
      <c r="K47" s="4" t="s">
        <v>30</v>
      </c>
      <c r="L47" s="4">
        <v>783</v>
      </c>
      <c r="M47" s="4">
        <v>783</v>
      </c>
      <c r="N47" s="4" t="s">
        <v>268</v>
      </c>
      <c r="O47" s="4" t="s">
        <v>32</v>
      </c>
      <c r="P47" s="4" t="s">
        <v>33</v>
      </c>
      <c r="Q47" s="4">
        <v>0</v>
      </c>
      <c r="R47" s="7">
        <v>44873</v>
      </c>
      <c r="S47" s="6">
        <v>44887</v>
      </c>
      <c r="T47" s="4" t="s">
        <v>34</v>
      </c>
      <c r="U47" s="4">
        <v>783</v>
      </c>
      <c r="V47" s="4">
        <v>0</v>
      </c>
      <c r="W47" s="4">
        <v>0</v>
      </c>
      <c r="X47" s="4" t="s">
        <v>269</v>
      </c>
      <c r="Y47" s="4" t="s">
        <v>270</v>
      </c>
    </row>
    <row r="48" s="4" customFormat="1" spans="1:25">
      <c r="A48" s="4" t="s">
        <v>271</v>
      </c>
      <c r="B48" s="4" t="s">
        <v>26</v>
      </c>
      <c r="C48" s="4" t="s">
        <v>27</v>
      </c>
      <c r="D48" s="4" t="s">
        <v>104</v>
      </c>
      <c r="E48" s="4" t="s">
        <v>105</v>
      </c>
      <c r="F48" s="6">
        <v>44883</v>
      </c>
      <c r="G48" s="6">
        <v>44884</v>
      </c>
      <c r="H48" s="4">
        <v>1</v>
      </c>
      <c r="I48" s="4">
        <v>1</v>
      </c>
      <c r="J48" s="4">
        <v>1</v>
      </c>
      <c r="K48" s="4" t="s">
        <v>30</v>
      </c>
      <c r="L48" s="4">
        <v>578</v>
      </c>
      <c r="M48" s="4">
        <v>578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44874</v>
      </c>
      <c r="S48" s="6">
        <v>44887</v>
      </c>
      <c r="T48" s="4" t="s">
        <v>34</v>
      </c>
      <c r="U48" s="4">
        <v>578</v>
      </c>
      <c r="V48" s="4">
        <v>0</v>
      </c>
      <c r="W48" s="4">
        <v>0</v>
      </c>
      <c r="X48" s="4" t="s">
        <v>273</v>
      </c>
      <c r="Y48" s="4" t="s">
        <v>274</v>
      </c>
    </row>
    <row r="49" s="4" customFormat="1" spans="1:25">
      <c r="A49" s="4" t="s">
        <v>67</v>
      </c>
      <c r="B49" s="4" t="s">
        <v>26</v>
      </c>
      <c r="C49" s="4" t="s">
        <v>139</v>
      </c>
      <c r="D49" s="4" t="s">
        <v>68</v>
      </c>
      <c r="E49" s="4" t="s">
        <v>69</v>
      </c>
      <c r="F49" s="6">
        <v>44880</v>
      </c>
      <c r="G49" s="6">
        <v>44884</v>
      </c>
      <c r="H49" s="4">
        <v>1</v>
      </c>
      <c r="I49" s="4">
        <v>4</v>
      </c>
      <c r="J49" s="4">
        <v>4</v>
      </c>
      <c r="K49" s="4" t="s">
        <v>30</v>
      </c>
      <c r="L49" s="4">
        <v>-6000</v>
      </c>
      <c r="M49" s="4">
        <v>-6000</v>
      </c>
      <c r="N49" s="4" t="s">
        <v>70</v>
      </c>
      <c r="O49" s="4" t="s">
        <v>32</v>
      </c>
      <c r="P49" s="4" t="s">
        <v>33</v>
      </c>
      <c r="Q49" s="4">
        <v>0</v>
      </c>
      <c r="R49" s="7">
        <v>44826</v>
      </c>
      <c r="S49" s="6">
        <v>44887</v>
      </c>
      <c r="T49" s="4" t="s">
        <v>34</v>
      </c>
      <c r="U49" s="4">
        <v>-6000</v>
      </c>
      <c r="V49" s="4">
        <v>0</v>
      </c>
      <c r="W49" s="4">
        <v>0</v>
      </c>
      <c r="X49" s="4" t="s">
        <v>71</v>
      </c>
      <c r="Y49" s="4" t="s">
        <v>72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44882</v>
      </c>
      <c r="G50" s="6">
        <v>44884</v>
      </c>
      <c r="H50" s="4">
        <v>1</v>
      </c>
      <c r="I50" s="4">
        <v>2</v>
      </c>
      <c r="J50" s="4">
        <v>2</v>
      </c>
      <c r="K50" s="4" t="s">
        <v>30</v>
      </c>
      <c r="L50" s="4">
        <v>700</v>
      </c>
      <c r="M50" s="4">
        <v>700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44874</v>
      </c>
      <c r="S50" s="6">
        <v>44887</v>
      </c>
      <c r="T50" s="4" t="s">
        <v>34</v>
      </c>
      <c r="U50" s="4">
        <v>700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44883</v>
      </c>
      <c r="G51" s="6">
        <v>44884</v>
      </c>
      <c r="H51" s="4">
        <v>1</v>
      </c>
      <c r="I51" s="4">
        <v>1</v>
      </c>
      <c r="J51" s="4">
        <v>1</v>
      </c>
      <c r="K51" s="4" t="s">
        <v>30</v>
      </c>
      <c r="L51" s="4">
        <v>447</v>
      </c>
      <c r="M51" s="4">
        <v>447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44875</v>
      </c>
      <c r="S51" s="6">
        <v>44887</v>
      </c>
      <c r="T51" s="4" t="s">
        <v>34</v>
      </c>
      <c r="U51" s="4">
        <v>447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44882</v>
      </c>
      <c r="G52" s="6">
        <v>44884</v>
      </c>
      <c r="H52" s="4">
        <v>1</v>
      </c>
      <c r="I52" s="4">
        <v>2</v>
      </c>
      <c r="J52" s="4">
        <v>2</v>
      </c>
      <c r="K52" s="4" t="s">
        <v>30</v>
      </c>
      <c r="L52" s="4">
        <v>1294</v>
      </c>
      <c r="M52" s="4">
        <v>1294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44875</v>
      </c>
      <c r="S52" s="6">
        <v>44887</v>
      </c>
      <c r="T52" s="4" t="s">
        <v>34</v>
      </c>
      <c r="U52" s="4">
        <v>1294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44881</v>
      </c>
      <c r="G53" s="6">
        <v>44884</v>
      </c>
      <c r="H53" s="4">
        <v>1</v>
      </c>
      <c r="I53" s="4">
        <v>3</v>
      </c>
      <c r="J53" s="4">
        <v>3</v>
      </c>
      <c r="K53" s="4" t="s">
        <v>30</v>
      </c>
      <c r="L53" s="4">
        <v>612</v>
      </c>
      <c r="M53" s="4">
        <v>612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44876</v>
      </c>
      <c r="S53" s="6">
        <v>44887</v>
      </c>
      <c r="T53" s="4" t="s">
        <v>34</v>
      </c>
      <c r="U53" s="4">
        <v>612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44883</v>
      </c>
      <c r="G54" s="6">
        <v>44884</v>
      </c>
      <c r="H54" s="4">
        <v>3</v>
      </c>
      <c r="I54" s="4">
        <v>1</v>
      </c>
      <c r="J54" s="4">
        <v>3</v>
      </c>
      <c r="K54" s="4" t="s">
        <v>30</v>
      </c>
      <c r="L54" s="4">
        <v>900</v>
      </c>
      <c r="M54" s="4">
        <v>900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44876</v>
      </c>
      <c r="S54" s="6">
        <v>44887</v>
      </c>
      <c r="T54" s="4" t="s">
        <v>34</v>
      </c>
      <c r="U54" s="4">
        <v>900</v>
      </c>
      <c r="V54" s="4">
        <v>0</v>
      </c>
      <c r="W54" s="4">
        <v>0</v>
      </c>
      <c r="X54" s="4" t="s">
        <v>303</v>
      </c>
      <c r="Y54" s="4" t="s">
        <v>304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300</v>
      </c>
      <c r="E55" s="4" t="s">
        <v>306</v>
      </c>
      <c r="F55" s="6">
        <v>44883</v>
      </c>
      <c r="G55" s="6">
        <v>44884</v>
      </c>
      <c r="H55" s="4">
        <v>1</v>
      </c>
      <c r="I55" s="4">
        <v>1</v>
      </c>
      <c r="J55" s="4">
        <v>1</v>
      </c>
      <c r="K55" s="4" t="s">
        <v>30</v>
      </c>
      <c r="L55" s="4">
        <v>215</v>
      </c>
      <c r="M55" s="4">
        <v>215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44876</v>
      </c>
      <c r="S55" s="6">
        <v>44887</v>
      </c>
      <c r="T55" s="4" t="s">
        <v>34</v>
      </c>
      <c r="U55" s="4">
        <v>215</v>
      </c>
      <c r="V55" s="4">
        <v>0</v>
      </c>
      <c r="W55" s="4">
        <v>0</v>
      </c>
      <c r="X55" s="4" t="s">
        <v>308</v>
      </c>
      <c r="Y55" s="4" t="s">
        <v>309</v>
      </c>
    </row>
    <row r="56" s="4" customFormat="1" spans="1:25">
      <c r="A56" s="4" t="s">
        <v>310</v>
      </c>
      <c r="B56" s="4" t="s">
        <v>26</v>
      </c>
      <c r="C56" s="4" t="s">
        <v>27</v>
      </c>
      <c r="D56" s="4" t="s">
        <v>300</v>
      </c>
      <c r="E56" s="4" t="s">
        <v>311</v>
      </c>
      <c r="F56" s="6">
        <v>44883</v>
      </c>
      <c r="G56" s="6">
        <v>44884</v>
      </c>
      <c r="H56" s="4">
        <v>1</v>
      </c>
      <c r="I56" s="4">
        <v>1</v>
      </c>
      <c r="J56" s="4">
        <v>1</v>
      </c>
      <c r="K56" s="4" t="s">
        <v>30</v>
      </c>
      <c r="L56" s="4">
        <v>175</v>
      </c>
      <c r="M56" s="4">
        <v>175</v>
      </c>
      <c r="N56" s="4" t="s">
        <v>312</v>
      </c>
      <c r="O56" s="4" t="s">
        <v>32</v>
      </c>
      <c r="P56" s="4" t="s">
        <v>33</v>
      </c>
      <c r="Q56" s="4">
        <v>0</v>
      </c>
      <c r="R56" s="7">
        <v>44876</v>
      </c>
      <c r="S56" s="6">
        <v>44887</v>
      </c>
      <c r="T56" s="4" t="s">
        <v>34</v>
      </c>
      <c r="U56" s="4">
        <v>175</v>
      </c>
      <c r="V56" s="4">
        <v>0</v>
      </c>
      <c r="W56" s="4">
        <v>0</v>
      </c>
      <c r="X56" s="4" t="s">
        <v>313</v>
      </c>
      <c r="Y56" s="4" t="s">
        <v>314</v>
      </c>
    </row>
    <row r="57" s="4" customFormat="1" spans="1:25">
      <c r="A57" s="4" t="s">
        <v>315</v>
      </c>
      <c r="B57" s="4" t="s">
        <v>26</v>
      </c>
      <c r="C57" s="4" t="s">
        <v>27</v>
      </c>
      <c r="D57" s="4" t="s">
        <v>300</v>
      </c>
      <c r="E57" s="4" t="s">
        <v>311</v>
      </c>
      <c r="F57" s="6">
        <v>44883</v>
      </c>
      <c r="G57" s="6">
        <v>44884</v>
      </c>
      <c r="H57" s="4">
        <v>1</v>
      </c>
      <c r="I57" s="4">
        <v>1</v>
      </c>
      <c r="J57" s="4">
        <v>1</v>
      </c>
      <c r="K57" s="4" t="s">
        <v>30</v>
      </c>
      <c r="L57" s="4">
        <v>175</v>
      </c>
      <c r="M57" s="4">
        <v>175</v>
      </c>
      <c r="N57" s="4" t="s">
        <v>312</v>
      </c>
      <c r="O57" s="4" t="s">
        <v>32</v>
      </c>
      <c r="P57" s="4" t="s">
        <v>33</v>
      </c>
      <c r="Q57" s="4">
        <v>0</v>
      </c>
      <c r="R57" s="7">
        <v>44876</v>
      </c>
      <c r="S57" s="6">
        <v>44887</v>
      </c>
      <c r="T57" s="4" t="s">
        <v>34</v>
      </c>
      <c r="U57" s="4">
        <v>175</v>
      </c>
      <c r="V57" s="4">
        <v>0</v>
      </c>
      <c r="W57" s="4">
        <v>0</v>
      </c>
      <c r="X57" s="4" t="s">
        <v>316</v>
      </c>
      <c r="Y57" s="4" t="s">
        <v>317</v>
      </c>
    </row>
    <row r="58" s="4" customFormat="1" spans="1:25">
      <c r="A58" s="4" t="s">
        <v>318</v>
      </c>
      <c r="B58" s="4" t="s">
        <v>26</v>
      </c>
      <c r="C58" s="4" t="s">
        <v>27</v>
      </c>
      <c r="D58" s="4" t="s">
        <v>319</v>
      </c>
      <c r="E58" s="4" t="s">
        <v>320</v>
      </c>
      <c r="F58" s="6">
        <v>44880</v>
      </c>
      <c r="G58" s="6">
        <v>44884</v>
      </c>
      <c r="H58" s="4">
        <v>1</v>
      </c>
      <c r="I58" s="4">
        <v>4</v>
      </c>
      <c r="J58" s="4">
        <v>4</v>
      </c>
      <c r="K58" s="4" t="s">
        <v>30</v>
      </c>
      <c r="L58" s="4">
        <v>1340</v>
      </c>
      <c r="M58" s="4">
        <v>1340</v>
      </c>
      <c r="N58" s="4" t="s">
        <v>321</v>
      </c>
      <c r="O58" s="4" t="s">
        <v>32</v>
      </c>
      <c r="P58" s="4" t="s">
        <v>33</v>
      </c>
      <c r="Q58" s="4">
        <v>0</v>
      </c>
      <c r="R58" s="7">
        <v>44877</v>
      </c>
      <c r="S58" s="6">
        <v>44887</v>
      </c>
      <c r="T58" s="4" t="s">
        <v>34</v>
      </c>
      <c r="U58" s="4">
        <v>1340</v>
      </c>
      <c r="V58" s="4">
        <v>0</v>
      </c>
      <c r="W58" s="4">
        <v>0</v>
      </c>
      <c r="X58" s="4" t="s">
        <v>322</v>
      </c>
      <c r="Y58" s="4" t="s">
        <v>323</v>
      </c>
    </row>
    <row r="59" s="4" customFormat="1" spans="1:25">
      <c r="A59" s="4" t="s">
        <v>324</v>
      </c>
      <c r="B59" s="4" t="s">
        <v>26</v>
      </c>
      <c r="C59" s="4" t="s">
        <v>27</v>
      </c>
      <c r="D59" s="4" t="s">
        <v>325</v>
      </c>
      <c r="E59" s="4" t="s">
        <v>203</v>
      </c>
      <c r="F59" s="6">
        <v>44881</v>
      </c>
      <c r="G59" s="6">
        <v>44884</v>
      </c>
      <c r="H59" s="4">
        <v>1</v>
      </c>
      <c r="I59" s="4">
        <v>3</v>
      </c>
      <c r="J59" s="4">
        <v>3</v>
      </c>
      <c r="K59" s="4" t="s">
        <v>30</v>
      </c>
      <c r="L59" s="4">
        <v>1585.08</v>
      </c>
      <c r="M59" s="4">
        <v>1585.08</v>
      </c>
      <c r="N59" s="4" t="s">
        <v>326</v>
      </c>
      <c r="O59" s="4" t="s">
        <v>32</v>
      </c>
      <c r="P59" s="4" t="s">
        <v>33</v>
      </c>
      <c r="Q59" s="4">
        <v>0</v>
      </c>
      <c r="R59" s="7">
        <v>44877</v>
      </c>
      <c r="S59" s="6">
        <v>44887</v>
      </c>
      <c r="T59" s="4" t="s">
        <v>34</v>
      </c>
      <c r="U59" s="4">
        <v>1585.08</v>
      </c>
      <c r="V59" s="4">
        <v>0</v>
      </c>
      <c r="W59" s="4">
        <v>0</v>
      </c>
      <c r="X59" s="4" t="s">
        <v>327</v>
      </c>
      <c r="Y59" s="4" t="s">
        <v>138</v>
      </c>
    </row>
    <row r="60" s="4" customFormat="1" spans="1:25">
      <c r="A60" s="4" t="s">
        <v>328</v>
      </c>
      <c r="B60" s="4" t="s">
        <v>26</v>
      </c>
      <c r="C60" s="4" t="s">
        <v>27</v>
      </c>
      <c r="D60" s="4" t="s">
        <v>282</v>
      </c>
      <c r="E60" s="4" t="s">
        <v>283</v>
      </c>
      <c r="F60" s="6">
        <v>44883</v>
      </c>
      <c r="G60" s="6">
        <v>44884</v>
      </c>
      <c r="H60" s="4">
        <v>1</v>
      </c>
      <c r="I60" s="4">
        <v>1</v>
      </c>
      <c r="J60" s="4">
        <v>1</v>
      </c>
      <c r="K60" s="4" t="s">
        <v>30</v>
      </c>
      <c r="L60" s="4">
        <v>463</v>
      </c>
      <c r="M60" s="4">
        <v>463</v>
      </c>
      <c r="N60" s="4" t="s">
        <v>329</v>
      </c>
      <c r="O60" s="4" t="s">
        <v>32</v>
      </c>
      <c r="P60" s="4" t="s">
        <v>33</v>
      </c>
      <c r="Q60" s="4">
        <v>0</v>
      </c>
      <c r="R60" s="7">
        <v>44878</v>
      </c>
      <c r="S60" s="6">
        <v>44887</v>
      </c>
      <c r="T60" s="4" t="s">
        <v>34</v>
      </c>
      <c r="U60" s="4">
        <v>463</v>
      </c>
      <c r="V60" s="4">
        <v>0</v>
      </c>
      <c r="W60" s="4">
        <v>0</v>
      </c>
      <c r="X60" s="4" t="s">
        <v>330</v>
      </c>
      <c r="Y60" s="4" t="s">
        <v>331</v>
      </c>
    </row>
    <row r="61" s="4" customFormat="1" spans="1:25">
      <c r="A61" s="4" t="s">
        <v>332</v>
      </c>
      <c r="B61" s="4" t="s">
        <v>26</v>
      </c>
      <c r="C61" s="4" t="s">
        <v>27</v>
      </c>
      <c r="D61" s="4" t="s">
        <v>300</v>
      </c>
      <c r="E61" s="4" t="s">
        <v>306</v>
      </c>
      <c r="F61" s="6">
        <v>44880</v>
      </c>
      <c r="G61" s="6">
        <v>44884</v>
      </c>
      <c r="H61" s="4">
        <v>1</v>
      </c>
      <c r="I61" s="4">
        <v>4</v>
      </c>
      <c r="J61" s="4">
        <v>4</v>
      </c>
      <c r="K61" s="4" t="s">
        <v>30</v>
      </c>
      <c r="L61" s="4">
        <v>900</v>
      </c>
      <c r="M61" s="4">
        <v>900</v>
      </c>
      <c r="N61" s="4" t="s">
        <v>333</v>
      </c>
      <c r="O61" s="4" t="s">
        <v>32</v>
      </c>
      <c r="P61" s="4" t="s">
        <v>33</v>
      </c>
      <c r="Q61" s="4">
        <v>0</v>
      </c>
      <c r="R61" s="7">
        <v>44878</v>
      </c>
      <c r="S61" s="6">
        <v>44887</v>
      </c>
      <c r="T61" s="4" t="s">
        <v>34</v>
      </c>
      <c r="U61" s="4">
        <v>900</v>
      </c>
      <c r="V61" s="4">
        <v>0</v>
      </c>
      <c r="W61" s="4">
        <v>0</v>
      </c>
      <c r="X61" s="4" t="s">
        <v>334</v>
      </c>
      <c r="Y61" s="4" t="s">
        <v>335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44883</v>
      </c>
      <c r="G62" s="6">
        <v>44884</v>
      </c>
      <c r="H62" s="4">
        <v>1</v>
      </c>
      <c r="I62" s="4">
        <v>1</v>
      </c>
      <c r="J62" s="4">
        <v>1</v>
      </c>
      <c r="K62" s="4" t="s">
        <v>30</v>
      </c>
      <c r="L62" s="4">
        <v>280</v>
      </c>
      <c r="M62" s="4">
        <v>280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44878</v>
      </c>
      <c r="S62" s="6">
        <v>44887</v>
      </c>
      <c r="T62" s="4" t="s">
        <v>34</v>
      </c>
      <c r="U62" s="4">
        <v>280</v>
      </c>
      <c r="V62" s="4">
        <v>0</v>
      </c>
      <c r="W62" s="4">
        <v>0</v>
      </c>
      <c r="X62" s="4" t="s">
        <v>340</v>
      </c>
      <c r="Y62" s="4" t="s">
        <v>341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173</v>
      </c>
      <c r="E63" s="4" t="s">
        <v>343</v>
      </c>
      <c r="F63" s="6">
        <v>44883</v>
      </c>
      <c r="G63" s="6">
        <v>44884</v>
      </c>
      <c r="H63" s="4">
        <v>1</v>
      </c>
      <c r="I63" s="4">
        <v>1</v>
      </c>
      <c r="J63" s="4">
        <v>1</v>
      </c>
      <c r="K63" s="4" t="s">
        <v>30</v>
      </c>
      <c r="L63" s="4">
        <v>1119</v>
      </c>
      <c r="M63" s="4">
        <v>1119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44878</v>
      </c>
      <c r="S63" s="6">
        <v>44887</v>
      </c>
      <c r="T63" s="4" t="s">
        <v>34</v>
      </c>
      <c r="U63" s="4">
        <v>1119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7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44880</v>
      </c>
      <c r="G64" s="6">
        <v>44884</v>
      </c>
      <c r="H64" s="4">
        <v>3</v>
      </c>
      <c r="I64" s="4">
        <v>4</v>
      </c>
      <c r="J64" s="4">
        <v>12</v>
      </c>
      <c r="K64" s="4" t="s">
        <v>30</v>
      </c>
      <c r="L64" s="4">
        <v>6804</v>
      </c>
      <c r="M64" s="4">
        <v>6804</v>
      </c>
      <c r="N64" s="4" t="s">
        <v>350</v>
      </c>
      <c r="O64" s="4" t="s">
        <v>32</v>
      </c>
      <c r="P64" s="4" t="s">
        <v>33</v>
      </c>
      <c r="Q64" s="4">
        <v>0</v>
      </c>
      <c r="R64" s="7">
        <v>44878</v>
      </c>
      <c r="S64" s="6">
        <v>44887</v>
      </c>
      <c r="T64" s="4" t="s">
        <v>34</v>
      </c>
      <c r="U64" s="4">
        <v>6804</v>
      </c>
      <c r="V64" s="4">
        <v>0</v>
      </c>
      <c r="W64" s="4">
        <v>0</v>
      </c>
      <c r="X64" s="4" t="s">
        <v>351</v>
      </c>
      <c r="Y64" s="4">
        <v>228914272</v>
      </c>
      <c r="Z64" s="4">
        <v>228916796</v>
      </c>
      <c r="AA64" s="4" t="s">
        <v>352</v>
      </c>
    </row>
    <row r="65" s="4" customFormat="1" spans="1:25">
      <c r="A65" s="4" t="s">
        <v>353</v>
      </c>
      <c r="B65" s="4" t="s">
        <v>26</v>
      </c>
      <c r="C65" s="4" t="s">
        <v>27</v>
      </c>
      <c r="D65" s="4" t="s">
        <v>115</v>
      </c>
      <c r="E65" s="4" t="s">
        <v>116</v>
      </c>
      <c r="F65" s="6">
        <v>44883</v>
      </c>
      <c r="G65" s="6">
        <v>44884</v>
      </c>
      <c r="H65" s="4">
        <v>1</v>
      </c>
      <c r="I65" s="4">
        <v>1</v>
      </c>
      <c r="J65" s="4">
        <v>1</v>
      </c>
      <c r="K65" s="4" t="s">
        <v>30</v>
      </c>
      <c r="L65" s="4">
        <v>725</v>
      </c>
      <c r="M65" s="4">
        <v>725</v>
      </c>
      <c r="N65" s="4" t="s">
        <v>354</v>
      </c>
      <c r="O65" s="4" t="s">
        <v>32</v>
      </c>
      <c r="P65" s="4" t="s">
        <v>33</v>
      </c>
      <c r="Q65" s="4">
        <v>0</v>
      </c>
      <c r="R65" s="7">
        <v>44878</v>
      </c>
      <c r="S65" s="6">
        <v>44887</v>
      </c>
      <c r="T65" s="4" t="s">
        <v>34</v>
      </c>
      <c r="U65" s="4">
        <v>725</v>
      </c>
      <c r="V65" s="4">
        <v>0</v>
      </c>
      <c r="W65" s="4">
        <v>0</v>
      </c>
      <c r="X65" s="4" t="s">
        <v>355</v>
      </c>
      <c r="Y65" s="4" t="s">
        <v>356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359</v>
      </c>
      <c r="F66" s="6">
        <v>44881</v>
      </c>
      <c r="G66" s="6">
        <v>44884</v>
      </c>
      <c r="H66" s="4">
        <v>1</v>
      </c>
      <c r="I66" s="4">
        <v>3</v>
      </c>
      <c r="J66" s="4">
        <v>3</v>
      </c>
      <c r="K66" s="4" t="s">
        <v>30</v>
      </c>
      <c r="L66" s="4">
        <v>960</v>
      </c>
      <c r="M66" s="4">
        <v>960</v>
      </c>
      <c r="N66" s="4" t="s">
        <v>360</v>
      </c>
      <c r="O66" s="4" t="s">
        <v>32</v>
      </c>
      <c r="P66" s="4" t="s">
        <v>33</v>
      </c>
      <c r="Q66" s="4">
        <v>0</v>
      </c>
      <c r="R66" s="7">
        <v>44879</v>
      </c>
      <c r="S66" s="6">
        <v>44887</v>
      </c>
      <c r="T66" s="4" t="s">
        <v>34</v>
      </c>
      <c r="U66" s="4">
        <v>960</v>
      </c>
      <c r="V66" s="4">
        <v>0</v>
      </c>
      <c r="W66" s="4">
        <v>0</v>
      </c>
      <c r="X66" s="4" t="s">
        <v>361</v>
      </c>
      <c r="Y66" s="4" t="s">
        <v>362</v>
      </c>
    </row>
    <row r="67" s="4" customFormat="1" spans="1:25">
      <c r="A67" s="4" t="s">
        <v>363</v>
      </c>
      <c r="B67" s="4" t="s">
        <v>26</v>
      </c>
      <c r="C67" s="4" t="s">
        <v>27</v>
      </c>
      <c r="D67" s="4" t="s">
        <v>364</v>
      </c>
      <c r="E67" s="4" t="s">
        <v>365</v>
      </c>
      <c r="F67" s="6">
        <v>44883</v>
      </c>
      <c r="G67" s="6">
        <v>44884</v>
      </c>
      <c r="H67" s="4">
        <v>1</v>
      </c>
      <c r="I67" s="4">
        <v>1</v>
      </c>
      <c r="J67" s="4">
        <v>1</v>
      </c>
      <c r="K67" s="4" t="s">
        <v>30</v>
      </c>
      <c r="L67" s="4">
        <v>558</v>
      </c>
      <c r="M67" s="4">
        <v>558</v>
      </c>
      <c r="N67" s="4" t="s">
        <v>366</v>
      </c>
      <c r="O67" s="4" t="s">
        <v>32</v>
      </c>
      <c r="P67" s="4" t="s">
        <v>33</v>
      </c>
      <c r="Q67" s="4">
        <v>0</v>
      </c>
      <c r="R67" s="7">
        <v>44879</v>
      </c>
      <c r="S67" s="6">
        <v>44887</v>
      </c>
      <c r="T67" s="4" t="s">
        <v>34</v>
      </c>
      <c r="U67" s="4">
        <v>558</v>
      </c>
      <c r="V67" s="4">
        <v>0</v>
      </c>
      <c r="W67" s="4">
        <v>0</v>
      </c>
      <c r="X67" s="4" t="s">
        <v>367</v>
      </c>
      <c r="Y67" s="4" t="s">
        <v>368</v>
      </c>
    </row>
    <row r="68" s="4" customFormat="1" spans="1:25">
      <c r="A68" s="4" t="s">
        <v>369</v>
      </c>
      <c r="B68" s="4" t="s">
        <v>26</v>
      </c>
      <c r="C68" s="4" t="s">
        <v>27</v>
      </c>
      <c r="D68" s="4" t="s">
        <v>370</v>
      </c>
      <c r="E68" s="4" t="s">
        <v>371</v>
      </c>
      <c r="F68" s="6">
        <v>44882</v>
      </c>
      <c r="G68" s="6">
        <v>44884</v>
      </c>
      <c r="H68" s="4">
        <v>1</v>
      </c>
      <c r="I68" s="4">
        <v>2</v>
      </c>
      <c r="J68" s="4">
        <v>2</v>
      </c>
      <c r="K68" s="4" t="s">
        <v>30</v>
      </c>
      <c r="L68" s="4">
        <v>640</v>
      </c>
      <c r="M68" s="4">
        <v>640</v>
      </c>
      <c r="N68" s="4" t="s">
        <v>372</v>
      </c>
      <c r="O68" s="4" t="s">
        <v>32</v>
      </c>
      <c r="P68" s="4" t="s">
        <v>33</v>
      </c>
      <c r="Q68" s="4">
        <v>0</v>
      </c>
      <c r="R68" s="7">
        <v>44879</v>
      </c>
      <c r="S68" s="6">
        <v>44887</v>
      </c>
      <c r="T68" s="4" t="s">
        <v>34</v>
      </c>
      <c r="U68" s="4">
        <v>640</v>
      </c>
      <c r="V68" s="4">
        <v>0</v>
      </c>
      <c r="W68" s="4">
        <v>0</v>
      </c>
      <c r="X68" s="4" t="s">
        <v>373</v>
      </c>
      <c r="Y68" s="4" t="s">
        <v>374</v>
      </c>
    </row>
    <row r="69" s="4" customFormat="1" spans="1:25">
      <c r="A69" s="4" t="s">
        <v>375</v>
      </c>
      <c r="B69" s="4" t="s">
        <v>26</v>
      </c>
      <c r="C69" s="4" t="s">
        <v>27</v>
      </c>
      <c r="D69" s="4" t="s">
        <v>376</v>
      </c>
      <c r="E69" s="4" t="s">
        <v>377</v>
      </c>
      <c r="F69" s="6">
        <v>44883</v>
      </c>
      <c r="G69" s="6">
        <v>44884</v>
      </c>
      <c r="H69" s="4">
        <v>1</v>
      </c>
      <c r="I69" s="4">
        <v>1</v>
      </c>
      <c r="J69" s="4">
        <v>1</v>
      </c>
      <c r="K69" s="4" t="s">
        <v>30</v>
      </c>
      <c r="L69" s="4">
        <v>224</v>
      </c>
      <c r="M69" s="4">
        <v>224</v>
      </c>
      <c r="N69" s="4" t="s">
        <v>378</v>
      </c>
      <c r="O69" s="4" t="s">
        <v>32</v>
      </c>
      <c r="P69" s="4" t="s">
        <v>33</v>
      </c>
      <c r="Q69" s="4">
        <v>0</v>
      </c>
      <c r="R69" s="7">
        <v>44879</v>
      </c>
      <c r="S69" s="6">
        <v>44887</v>
      </c>
      <c r="T69" s="4" t="s">
        <v>34</v>
      </c>
      <c r="U69" s="4">
        <v>224</v>
      </c>
      <c r="V69" s="4">
        <v>0</v>
      </c>
      <c r="W69" s="4">
        <v>0</v>
      </c>
      <c r="X69" s="4" t="s">
        <v>379</v>
      </c>
      <c r="Y69" s="4" t="s">
        <v>380</v>
      </c>
    </row>
    <row r="70" s="4" customFormat="1" spans="1:25">
      <c r="A70" s="4" t="s">
        <v>381</v>
      </c>
      <c r="B70" s="4" t="s">
        <v>26</v>
      </c>
      <c r="C70" s="4" t="s">
        <v>27</v>
      </c>
      <c r="D70" s="4" t="s">
        <v>382</v>
      </c>
      <c r="E70" s="4" t="s">
        <v>63</v>
      </c>
      <c r="F70" s="6">
        <v>44882</v>
      </c>
      <c r="G70" s="6">
        <v>44884</v>
      </c>
      <c r="H70" s="4">
        <v>2</v>
      </c>
      <c r="I70" s="4">
        <v>2</v>
      </c>
      <c r="J70" s="4">
        <v>4</v>
      </c>
      <c r="K70" s="4" t="s">
        <v>30</v>
      </c>
      <c r="L70" s="4">
        <v>1632</v>
      </c>
      <c r="M70" s="4">
        <v>1632</v>
      </c>
      <c r="N70" s="4" t="s">
        <v>383</v>
      </c>
      <c r="O70" s="4" t="s">
        <v>32</v>
      </c>
      <c r="P70" s="4" t="s">
        <v>33</v>
      </c>
      <c r="Q70" s="4">
        <v>0</v>
      </c>
      <c r="R70" s="7">
        <v>44879</v>
      </c>
      <c r="S70" s="6">
        <v>44887</v>
      </c>
      <c r="T70" s="4" t="s">
        <v>34</v>
      </c>
      <c r="U70" s="4">
        <v>1632</v>
      </c>
      <c r="V70" s="4">
        <v>0</v>
      </c>
      <c r="W70" s="4">
        <v>0</v>
      </c>
      <c r="X70" s="4" t="s">
        <v>384</v>
      </c>
      <c r="Y70" s="4" t="s">
        <v>385</v>
      </c>
    </row>
    <row r="71" s="4" customFormat="1" spans="1:25">
      <c r="A71" s="4" t="s">
        <v>386</v>
      </c>
      <c r="B71" s="4" t="s">
        <v>26</v>
      </c>
      <c r="C71" s="4" t="s">
        <v>27</v>
      </c>
      <c r="D71" s="4" t="s">
        <v>387</v>
      </c>
      <c r="E71" s="4" t="s">
        <v>388</v>
      </c>
      <c r="F71" s="6">
        <v>44883</v>
      </c>
      <c r="G71" s="6">
        <v>44884</v>
      </c>
      <c r="H71" s="4">
        <v>1</v>
      </c>
      <c r="I71" s="4">
        <v>1</v>
      </c>
      <c r="J71" s="4">
        <v>1</v>
      </c>
      <c r="K71" s="4" t="s">
        <v>30</v>
      </c>
      <c r="L71" s="4">
        <v>201</v>
      </c>
      <c r="M71" s="4">
        <v>201</v>
      </c>
      <c r="N71" s="4" t="s">
        <v>389</v>
      </c>
      <c r="O71" s="4" t="s">
        <v>32</v>
      </c>
      <c r="P71" s="4" t="s">
        <v>33</v>
      </c>
      <c r="Q71" s="4">
        <v>0</v>
      </c>
      <c r="R71" s="7">
        <v>44879</v>
      </c>
      <c r="S71" s="6">
        <v>44887</v>
      </c>
      <c r="T71" s="4" t="s">
        <v>34</v>
      </c>
      <c r="U71" s="4">
        <v>201</v>
      </c>
      <c r="V71" s="4">
        <v>0</v>
      </c>
      <c r="W71" s="4">
        <v>0</v>
      </c>
      <c r="X71" s="4" t="s">
        <v>390</v>
      </c>
      <c r="Y71" s="4" t="s">
        <v>391</v>
      </c>
    </row>
    <row r="72" s="4" customFormat="1" spans="1:25">
      <c r="A72" s="4" t="s">
        <v>392</v>
      </c>
      <c r="B72" s="4" t="s">
        <v>26</v>
      </c>
      <c r="C72" s="4" t="s">
        <v>27</v>
      </c>
      <c r="D72" s="4" t="s">
        <v>393</v>
      </c>
      <c r="E72" s="4" t="s">
        <v>394</v>
      </c>
      <c r="F72" s="6">
        <v>44882</v>
      </c>
      <c r="G72" s="6">
        <v>44884</v>
      </c>
      <c r="H72" s="4">
        <v>1</v>
      </c>
      <c r="I72" s="4">
        <v>2</v>
      </c>
      <c r="J72" s="4">
        <v>2</v>
      </c>
      <c r="K72" s="4" t="s">
        <v>30</v>
      </c>
      <c r="L72" s="4">
        <v>1850</v>
      </c>
      <c r="M72" s="4">
        <v>1850</v>
      </c>
      <c r="N72" s="4" t="s">
        <v>395</v>
      </c>
      <c r="O72" s="4" t="s">
        <v>32</v>
      </c>
      <c r="P72" s="4" t="s">
        <v>33</v>
      </c>
      <c r="Q72" s="4">
        <v>0</v>
      </c>
      <c r="R72" s="7">
        <v>44879</v>
      </c>
      <c r="S72" s="6">
        <v>44887</v>
      </c>
      <c r="T72" s="4" t="s">
        <v>34</v>
      </c>
      <c r="U72" s="4">
        <v>1850</v>
      </c>
      <c r="V72" s="4">
        <v>0</v>
      </c>
      <c r="W72" s="4">
        <v>0</v>
      </c>
      <c r="X72" s="4" t="s">
        <v>396</v>
      </c>
      <c r="Y72" s="4" t="s">
        <v>397</v>
      </c>
    </row>
    <row r="73" s="4" customFormat="1" spans="1:25">
      <c r="A73" s="4" t="s">
        <v>398</v>
      </c>
      <c r="B73" s="4" t="s">
        <v>26</v>
      </c>
      <c r="C73" s="4" t="s">
        <v>27</v>
      </c>
      <c r="D73" s="4" t="s">
        <v>399</v>
      </c>
      <c r="E73" s="4" t="s">
        <v>400</v>
      </c>
      <c r="F73" s="6">
        <v>44880</v>
      </c>
      <c r="G73" s="6">
        <v>44884</v>
      </c>
      <c r="H73" s="4">
        <v>1</v>
      </c>
      <c r="I73" s="4">
        <v>4</v>
      </c>
      <c r="J73" s="4">
        <v>4</v>
      </c>
      <c r="K73" s="4" t="s">
        <v>30</v>
      </c>
      <c r="L73" s="4">
        <v>3676</v>
      </c>
      <c r="M73" s="4">
        <v>3676</v>
      </c>
      <c r="N73" s="4" t="s">
        <v>401</v>
      </c>
      <c r="O73" s="4" t="s">
        <v>32</v>
      </c>
      <c r="P73" s="4" t="s">
        <v>33</v>
      </c>
      <c r="Q73" s="4">
        <v>0</v>
      </c>
      <c r="R73" s="7">
        <v>44879</v>
      </c>
      <c r="S73" s="6">
        <v>44887</v>
      </c>
      <c r="T73" s="4" t="s">
        <v>34</v>
      </c>
      <c r="U73" s="4">
        <v>3676</v>
      </c>
      <c r="V73" s="4">
        <v>0</v>
      </c>
      <c r="W73" s="4">
        <v>0</v>
      </c>
      <c r="X73" s="4" t="s">
        <v>402</v>
      </c>
      <c r="Y73" s="4" t="s">
        <v>403</v>
      </c>
    </row>
    <row r="74" s="4" customFormat="1" spans="1:25">
      <c r="A74" s="4" t="s">
        <v>404</v>
      </c>
      <c r="B74" s="4" t="s">
        <v>26</v>
      </c>
      <c r="C74" s="4" t="s">
        <v>27</v>
      </c>
      <c r="D74" s="4" t="s">
        <v>300</v>
      </c>
      <c r="E74" s="4" t="s">
        <v>311</v>
      </c>
      <c r="F74" s="6">
        <v>44883</v>
      </c>
      <c r="G74" s="6">
        <v>44884</v>
      </c>
      <c r="H74" s="4">
        <v>1</v>
      </c>
      <c r="I74" s="4">
        <v>1</v>
      </c>
      <c r="J74" s="4">
        <v>1</v>
      </c>
      <c r="K74" s="4" t="s">
        <v>30</v>
      </c>
      <c r="L74" s="4">
        <v>185</v>
      </c>
      <c r="M74" s="4">
        <v>185</v>
      </c>
      <c r="N74" s="4" t="s">
        <v>405</v>
      </c>
      <c r="O74" s="4" t="s">
        <v>32</v>
      </c>
      <c r="P74" s="4" t="s">
        <v>33</v>
      </c>
      <c r="Q74" s="4">
        <v>0</v>
      </c>
      <c r="R74" s="7">
        <v>44880</v>
      </c>
      <c r="S74" s="6">
        <v>44887</v>
      </c>
      <c r="T74" s="4" t="s">
        <v>34</v>
      </c>
      <c r="U74" s="4">
        <v>185</v>
      </c>
      <c r="V74" s="4">
        <v>0</v>
      </c>
      <c r="W74" s="4">
        <v>0</v>
      </c>
      <c r="X74" s="4" t="s">
        <v>406</v>
      </c>
      <c r="Y74" s="4" t="s">
        <v>407</v>
      </c>
    </row>
    <row r="75" s="4" customFormat="1" spans="1:25">
      <c r="A75" s="4" t="s">
        <v>408</v>
      </c>
      <c r="B75" s="4" t="s">
        <v>26</v>
      </c>
      <c r="C75" s="4" t="s">
        <v>27</v>
      </c>
      <c r="D75" s="4" t="s">
        <v>409</v>
      </c>
      <c r="E75" s="4" t="s">
        <v>410</v>
      </c>
      <c r="F75" s="6">
        <v>44883</v>
      </c>
      <c r="G75" s="6">
        <v>44884</v>
      </c>
      <c r="H75" s="4">
        <v>1</v>
      </c>
      <c r="I75" s="4">
        <v>1</v>
      </c>
      <c r="J75" s="4">
        <v>1</v>
      </c>
      <c r="K75" s="4" t="s">
        <v>30</v>
      </c>
      <c r="L75" s="4">
        <v>849</v>
      </c>
      <c r="M75" s="4">
        <v>849</v>
      </c>
      <c r="N75" s="4" t="s">
        <v>411</v>
      </c>
      <c r="O75" s="4" t="s">
        <v>32</v>
      </c>
      <c r="P75" s="4" t="s">
        <v>33</v>
      </c>
      <c r="Q75" s="4">
        <v>0</v>
      </c>
      <c r="R75" s="7">
        <v>44880</v>
      </c>
      <c r="S75" s="6">
        <v>44887</v>
      </c>
      <c r="T75" s="4" t="s">
        <v>34</v>
      </c>
      <c r="U75" s="4">
        <v>849</v>
      </c>
      <c r="V75" s="4">
        <v>0</v>
      </c>
      <c r="W75" s="4">
        <v>0</v>
      </c>
      <c r="X75" s="4" t="s">
        <v>412</v>
      </c>
      <c r="Y75" s="4" t="s">
        <v>413</v>
      </c>
    </row>
    <row r="76" s="4" customFormat="1" spans="1:25">
      <c r="A76" s="4" t="s">
        <v>414</v>
      </c>
      <c r="B76" s="4" t="s">
        <v>26</v>
      </c>
      <c r="C76" s="4" t="s">
        <v>27</v>
      </c>
      <c r="D76" s="4" t="s">
        <v>415</v>
      </c>
      <c r="E76" s="4" t="s">
        <v>416</v>
      </c>
      <c r="F76" s="6">
        <v>44883</v>
      </c>
      <c r="G76" s="6">
        <v>44884</v>
      </c>
      <c r="H76" s="4">
        <v>1</v>
      </c>
      <c r="I76" s="4">
        <v>1</v>
      </c>
      <c r="J76" s="4">
        <v>1</v>
      </c>
      <c r="K76" s="4" t="s">
        <v>30</v>
      </c>
      <c r="L76" s="4">
        <v>151</v>
      </c>
      <c r="M76" s="4">
        <v>151</v>
      </c>
      <c r="N76" s="4" t="s">
        <v>417</v>
      </c>
      <c r="O76" s="4" t="s">
        <v>32</v>
      </c>
      <c r="P76" s="4" t="s">
        <v>33</v>
      </c>
      <c r="Q76" s="4">
        <v>0</v>
      </c>
      <c r="R76" s="7">
        <v>44880</v>
      </c>
      <c r="S76" s="6">
        <v>44887</v>
      </c>
      <c r="T76" s="4" t="s">
        <v>34</v>
      </c>
      <c r="U76" s="4">
        <v>151</v>
      </c>
      <c r="V76" s="4">
        <v>0</v>
      </c>
      <c r="W76" s="4">
        <v>0</v>
      </c>
      <c r="X76" s="4" t="s">
        <v>418</v>
      </c>
      <c r="Y76" s="4" t="s">
        <v>138</v>
      </c>
    </row>
    <row r="77" s="4" customFormat="1" spans="1:25">
      <c r="A77" s="4" t="s">
        <v>419</v>
      </c>
      <c r="B77" s="4" t="s">
        <v>26</v>
      </c>
      <c r="C77" s="4" t="s">
        <v>27</v>
      </c>
      <c r="D77" s="4" t="s">
        <v>325</v>
      </c>
      <c r="E77" s="4" t="s">
        <v>420</v>
      </c>
      <c r="F77" s="6">
        <v>44880</v>
      </c>
      <c r="G77" s="6">
        <v>44884</v>
      </c>
      <c r="H77" s="4">
        <v>3</v>
      </c>
      <c r="I77" s="4">
        <v>4</v>
      </c>
      <c r="J77" s="4">
        <v>12</v>
      </c>
      <c r="K77" s="4" t="s">
        <v>30</v>
      </c>
      <c r="L77" s="4">
        <v>7368</v>
      </c>
      <c r="M77" s="4">
        <v>7368</v>
      </c>
      <c r="N77" s="4" t="s">
        <v>421</v>
      </c>
      <c r="O77" s="4" t="s">
        <v>32</v>
      </c>
      <c r="P77" s="4" t="s">
        <v>33</v>
      </c>
      <c r="Q77" s="4">
        <v>0</v>
      </c>
      <c r="R77" s="7">
        <v>44880</v>
      </c>
      <c r="S77" s="6">
        <v>44887</v>
      </c>
      <c r="T77" s="4" t="s">
        <v>34</v>
      </c>
      <c r="U77" s="4">
        <v>7368</v>
      </c>
      <c r="V77" s="4">
        <v>0</v>
      </c>
      <c r="W77" s="4">
        <v>0</v>
      </c>
      <c r="X77" s="4" t="s">
        <v>422</v>
      </c>
      <c r="Y77" s="4" t="s">
        <v>423</v>
      </c>
    </row>
    <row r="78" s="4" customFormat="1" spans="1:25">
      <c r="A78" s="4" t="s">
        <v>414</v>
      </c>
      <c r="B78" s="4" t="s">
        <v>26</v>
      </c>
      <c r="C78" s="4" t="s">
        <v>139</v>
      </c>
      <c r="D78" s="4" t="s">
        <v>415</v>
      </c>
      <c r="E78" s="4" t="s">
        <v>416</v>
      </c>
      <c r="F78" s="6">
        <v>44883</v>
      </c>
      <c r="G78" s="6">
        <v>44884</v>
      </c>
      <c r="H78" s="4">
        <v>1</v>
      </c>
      <c r="I78" s="4">
        <v>1</v>
      </c>
      <c r="J78" s="4">
        <v>1</v>
      </c>
      <c r="K78" s="4" t="s">
        <v>30</v>
      </c>
      <c r="L78" s="4">
        <v>-151</v>
      </c>
      <c r="M78" s="4">
        <v>-151</v>
      </c>
      <c r="N78" s="4" t="s">
        <v>417</v>
      </c>
      <c r="O78" s="4" t="s">
        <v>32</v>
      </c>
      <c r="P78" s="4" t="s">
        <v>33</v>
      </c>
      <c r="Q78" s="4">
        <v>0</v>
      </c>
      <c r="R78" s="7">
        <v>44880</v>
      </c>
      <c r="S78" s="6">
        <v>44887</v>
      </c>
      <c r="T78" s="4" t="s">
        <v>34</v>
      </c>
      <c r="U78" s="4">
        <v>-151</v>
      </c>
      <c r="V78" s="4">
        <v>0</v>
      </c>
      <c r="W78" s="4">
        <v>0</v>
      </c>
      <c r="X78" s="4" t="s">
        <v>418</v>
      </c>
      <c r="Y78" s="4" t="s">
        <v>138</v>
      </c>
    </row>
    <row r="79" s="4" customFormat="1" spans="1:25">
      <c r="A79" s="4" t="s">
        <v>424</v>
      </c>
      <c r="B79" s="4" t="s">
        <v>26</v>
      </c>
      <c r="C79" s="4" t="s">
        <v>27</v>
      </c>
      <c r="D79" s="4" t="s">
        <v>425</v>
      </c>
      <c r="E79" s="4" t="s">
        <v>388</v>
      </c>
      <c r="F79" s="6">
        <v>44881</v>
      </c>
      <c r="G79" s="6">
        <v>44884</v>
      </c>
      <c r="H79" s="4">
        <v>1</v>
      </c>
      <c r="I79" s="4">
        <v>3</v>
      </c>
      <c r="J79" s="4">
        <v>3</v>
      </c>
      <c r="K79" s="4" t="s">
        <v>30</v>
      </c>
      <c r="L79" s="4">
        <v>492</v>
      </c>
      <c r="M79" s="4">
        <v>492</v>
      </c>
      <c r="N79" s="4" t="s">
        <v>426</v>
      </c>
      <c r="O79" s="4" t="s">
        <v>32</v>
      </c>
      <c r="P79" s="4" t="s">
        <v>33</v>
      </c>
      <c r="Q79" s="4">
        <v>0</v>
      </c>
      <c r="R79" s="7">
        <v>44880</v>
      </c>
      <c r="S79" s="6">
        <v>44887</v>
      </c>
      <c r="T79" s="4" t="s">
        <v>34</v>
      </c>
      <c r="U79" s="4">
        <v>492</v>
      </c>
      <c r="V79" s="4">
        <v>0</v>
      </c>
      <c r="W79" s="4">
        <v>0</v>
      </c>
      <c r="X79" s="4" t="s">
        <v>427</v>
      </c>
      <c r="Y79" s="4" t="s">
        <v>428</v>
      </c>
    </row>
    <row r="80" s="4" customFormat="1" spans="1:25">
      <c r="A80" s="4" t="s">
        <v>429</v>
      </c>
      <c r="B80" s="4" t="s">
        <v>26</v>
      </c>
      <c r="C80" s="4" t="s">
        <v>27</v>
      </c>
      <c r="D80" s="4" t="s">
        <v>409</v>
      </c>
      <c r="E80" s="4" t="s">
        <v>430</v>
      </c>
      <c r="F80" s="6">
        <v>44882</v>
      </c>
      <c r="G80" s="6">
        <v>44884</v>
      </c>
      <c r="H80" s="4">
        <v>1</v>
      </c>
      <c r="I80" s="4">
        <v>2</v>
      </c>
      <c r="J80" s="4">
        <v>2</v>
      </c>
      <c r="K80" s="4" t="s">
        <v>30</v>
      </c>
      <c r="L80" s="4">
        <v>1250</v>
      </c>
      <c r="M80" s="4">
        <v>1250</v>
      </c>
      <c r="N80" s="4" t="s">
        <v>431</v>
      </c>
      <c r="O80" s="4" t="s">
        <v>32</v>
      </c>
      <c r="P80" s="4" t="s">
        <v>33</v>
      </c>
      <c r="Q80" s="4">
        <v>0</v>
      </c>
      <c r="R80" s="7">
        <v>44880</v>
      </c>
      <c r="S80" s="6">
        <v>44887</v>
      </c>
      <c r="T80" s="4" t="s">
        <v>34</v>
      </c>
      <c r="U80" s="4">
        <v>1250</v>
      </c>
      <c r="V80" s="4">
        <v>0</v>
      </c>
      <c r="W80" s="4">
        <v>0</v>
      </c>
      <c r="X80" s="4" t="s">
        <v>432</v>
      </c>
      <c r="Y80" s="4" t="s">
        <v>433</v>
      </c>
    </row>
    <row r="81" s="4" customFormat="1" spans="1:25">
      <c r="A81" s="4" t="s">
        <v>434</v>
      </c>
      <c r="B81" s="4" t="s">
        <v>26</v>
      </c>
      <c r="C81" s="4" t="s">
        <v>27</v>
      </c>
      <c r="D81" s="4" t="s">
        <v>409</v>
      </c>
      <c r="E81" s="4" t="s">
        <v>430</v>
      </c>
      <c r="F81" s="6">
        <v>44881</v>
      </c>
      <c r="G81" s="6">
        <v>44884</v>
      </c>
      <c r="H81" s="4">
        <v>1</v>
      </c>
      <c r="I81" s="4">
        <v>3</v>
      </c>
      <c r="J81" s="4">
        <v>3</v>
      </c>
      <c r="K81" s="4" t="s">
        <v>30</v>
      </c>
      <c r="L81" s="4">
        <v>1855</v>
      </c>
      <c r="M81" s="4">
        <v>1855</v>
      </c>
      <c r="N81" s="4" t="s">
        <v>435</v>
      </c>
      <c r="O81" s="4" t="s">
        <v>32</v>
      </c>
      <c r="P81" s="4" t="s">
        <v>33</v>
      </c>
      <c r="Q81" s="4">
        <v>0</v>
      </c>
      <c r="R81" s="7">
        <v>44880</v>
      </c>
      <c r="S81" s="6">
        <v>44887</v>
      </c>
      <c r="T81" s="4" t="s">
        <v>34</v>
      </c>
      <c r="U81" s="4">
        <v>1855</v>
      </c>
      <c r="V81" s="4">
        <v>0</v>
      </c>
      <c r="W81" s="4">
        <v>0</v>
      </c>
      <c r="X81" s="4" t="s">
        <v>436</v>
      </c>
      <c r="Y81" s="4" t="s">
        <v>437</v>
      </c>
    </row>
    <row r="82" s="4" customFormat="1" spans="1:25">
      <c r="A82" s="4" t="s">
        <v>438</v>
      </c>
      <c r="B82" s="4" t="s">
        <v>26</v>
      </c>
      <c r="C82" s="4" t="s">
        <v>27</v>
      </c>
      <c r="D82" s="4" t="s">
        <v>425</v>
      </c>
      <c r="E82" s="4" t="s">
        <v>388</v>
      </c>
      <c r="F82" s="6">
        <v>44883</v>
      </c>
      <c r="G82" s="6">
        <v>44884</v>
      </c>
      <c r="H82" s="4">
        <v>1</v>
      </c>
      <c r="I82" s="4">
        <v>1</v>
      </c>
      <c r="J82" s="4">
        <v>1</v>
      </c>
      <c r="K82" s="4" t="s">
        <v>30</v>
      </c>
      <c r="L82" s="4">
        <v>164</v>
      </c>
      <c r="M82" s="4">
        <v>164</v>
      </c>
      <c r="N82" s="4" t="s">
        <v>439</v>
      </c>
      <c r="O82" s="4" t="s">
        <v>32</v>
      </c>
      <c r="P82" s="4" t="s">
        <v>33</v>
      </c>
      <c r="Q82" s="4">
        <v>0</v>
      </c>
      <c r="R82" s="7">
        <v>44880</v>
      </c>
      <c r="S82" s="6">
        <v>44887</v>
      </c>
      <c r="T82" s="4" t="s">
        <v>34</v>
      </c>
      <c r="U82" s="4">
        <v>164</v>
      </c>
      <c r="V82" s="4">
        <v>0</v>
      </c>
      <c r="W82" s="4">
        <v>0</v>
      </c>
      <c r="X82" s="4" t="s">
        <v>440</v>
      </c>
      <c r="Y82" s="4" t="s">
        <v>440</v>
      </c>
    </row>
    <row r="83" s="4" customFormat="1" spans="1:25">
      <c r="A83" s="4" t="s">
        <v>441</v>
      </c>
      <c r="B83" s="4" t="s">
        <v>26</v>
      </c>
      <c r="C83" s="4" t="s">
        <v>27</v>
      </c>
      <c r="D83" s="4" t="s">
        <v>442</v>
      </c>
      <c r="E83" s="4" t="s">
        <v>443</v>
      </c>
      <c r="F83" s="6">
        <v>44881</v>
      </c>
      <c r="G83" s="6">
        <v>44884</v>
      </c>
      <c r="H83" s="4">
        <v>2</v>
      </c>
      <c r="I83" s="4">
        <v>3</v>
      </c>
      <c r="J83" s="4">
        <v>6</v>
      </c>
      <c r="K83" s="4" t="s">
        <v>30</v>
      </c>
      <c r="L83" s="4">
        <v>2880</v>
      </c>
      <c r="M83" s="4">
        <v>2880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44880</v>
      </c>
      <c r="S83" s="6">
        <v>44887</v>
      </c>
      <c r="T83" s="4" t="s">
        <v>34</v>
      </c>
      <c r="U83" s="4">
        <v>2880</v>
      </c>
      <c r="V83" s="4">
        <v>0</v>
      </c>
      <c r="W83" s="4">
        <v>0</v>
      </c>
      <c r="X83" s="4" t="s">
        <v>445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425</v>
      </c>
      <c r="E84" s="4" t="s">
        <v>388</v>
      </c>
      <c r="F84" s="6">
        <v>44882</v>
      </c>
      <c r="G84" s="6">
        <v>44884</v>
      </c>
      <c r="H84" s="4">
        <v>1</v>
      </c>
      <c r="I84" s="4">
        <v>2</v>
      </c>
      <c r="J84" s="4">
        <v>2</v>
      </c>
      <c r="K84" s="4" t="s">
        <v>30</v>
      </c>
      <c r="L84" s="4">
        <v>328</v>
      </c>
      <c r="M84" s="4">
        <v>328</v>
      </c>
      <c r="N84" s="4" t="s">
        <v>448</v>
      </c>
      <c r="O84" s="4" t="s">
        <v>32</v>
      </c>
      <c r="P84" s="4" t="s">
        <v>33</v>
      </c>
      <c r="Q84" s="4">
        <v>0</v>
      </c>
      <c r="R84" s="7">
        <v>44881</v>
      </c>
      <c r="S84" s="6">
        <v>44887</v>
      </c>
      <c r="T84" s="4" t="s">
        <v>34</v>
      </c>
      <c r="U84" s="4">
        <v>328</v>
      </c>
      <c r="V84" s="4">
        <v>0</v>
      </c>
      <c r="W84" s="4">
        <v>0</v>
      </c>
      <c r="X84" s="4" t="s">
        <v>449</v>
      </c>
      <c r="Y84" s="4" t="s">
        <v>449</v>
      </c>
    </row>
    <row r="85" s="4" customFormat="1" spans="1:25">
      <c r="A85" s="4" t="s">
        <v>450</v>
      </c>
      <c r="B85" s="4" t="s">
        <v>26</v>
      </c>
      <c r="C85" s="4" t="s">
        <v>27</v>
      </c>
      <c r="D85" s="4" t="s">
        <v>451</v>
      </c>
      <c r="E85" s="4" t="s">
        <v>228</v>
      </c>
      <c r="F85" s="6">
        <v>44882</v>
      </c>
      <c r="G85" s="6">
        <v>44884</v>
      </c>
      <c r="H85" s="4">
        <v>1</v>
      </c>
      <c r="I85" s="4">
        <v>2</v>
      </c>
      <c r="J85" s="4">
        <v>2</v>
      </c>
      <c r="K85" s="4" t="s">
        <v>30</v>
      </c>
      <c r="L85" s="4">
        <v>475</v>
      </c>
      <c r="M85" s="4">
        <v>475</v>
      </c>
      <c r="N85" s="4" t="s">
        <v>452</v>
      </c>
      <c r="O85" s="4" t="s">
        <v>32</v>
      </c>
      <c r="P85" s="4" t="s">
        <v>33</v>
      </c>
      <c r="Q85" s="4">
        <v>0</v>
      </c>
      <c r="R85" s="7">
        <v>44881</v>
      </c>
      <c r="S85" s="6">
        <v>44887</v>
      </c>
      <c r="T85" s="4" t="s">
        <v>34</v>
      </c>
      <c r="U85" s="4">
        <v>475</v>
      </c>
      <c r="V85" s="4">
        <v>0</v>
      </c>
      <c r="W85" s="4">
        <v>0</v>
      </c>
      <c r="X85" s="4" t="s">
        <v>453</v>
      </c>
      <c r="Y85" s="4" t="s">
        <v>454</v>
      </c>
    </row>
    <row r="86" s="4" customFormat="1" spans="1:25">
      <c r="A86" s="4" t="s">
        <v>455</v>
      </c>
      <c r="B86" s="4" t="s">
        <v>26</v>
      </c>
      <c r="C86" s="4" t="s">
        <v>27</v>
      </c>
      <c r="D86" s="4" t="s">
        <v>415</v>
      </c>
      <c r="E86" s="4" t="s">
        <v>456</v>
      </c>
      <c r="F86" s="6">
        <v>44883</v>
      </c>
      <c r="G86" s="6">
        <v>44884</v>
      </c>
      <c r="H86" s="4">
        <v>2</v>
      </c>
      <c r="I86" s="4">
        <v>1</v>
      </c>
      <c r="J86" s="4">
        <v>2</v>
      </c>
      <c r="K86" s="4" t="s">
        <v>30</v>
      </c>
      <c r="L86" s="4">
        <v>1668</v>
      </c>
      <c r="M86" s="4">
        <v>1668</v>
      </c>
      <c r="N86" s="4" t="s">
        <v>457</v>
      </c>
      <c r="O86" s="4" t="s">
        <v>32</v>
      </c>
      <c r="P86" s="4" t="s">
        <v>33</v>
      </c>
      <c r="Q86" s="4">
        <v>0</v>
      </c>
      <c r="R86" s="7">
        <v>44881</v>
      </c>
      <c r="S86" s="6">
        <v>44887</v>
      </c>
      <c r="T86" s="4" t="s">
        <v>34</v>
      </c>
      <c r="U86" s="4">
        <v>1668</v>
      </c>
      <c r="V86" s="4">
        <v>0</v>
      </c>
      <c r="W86" s="4">
        <v>0</v>
      </c>
      <c r="X86" s="4" t="s">
        <v>458</v>
      </c>
      <c r="Y86" s="4" t="s">
        <v>459</v>
      </c>
    </row>
    <row r="87" s="4" customFormat="1" spans="1:25">
      <c r="A87" s="4" t="s">
        <v>460</v>
      </c>
      <c r="B87" s="4" t="s">
        <v>26</v>
      </c>
      <c r="C87" s="4" t="s">
        <v>27</v>
      </c>
      <c r="D87" s="4" t="s">
        <v>461</v>
      </c>
      <c r="E87" s="4" t="s">
        <v>462</v>
      </c>
      <c r="F87" s="6">
        <v>44883</v>
      </c>
      <c r="G87" s="6">
        <v>44884</v>
      </c>
      <c r="H87" s="4">
        <v>1</v>
      </c>
      <c r="I87" s="4">
        <v>1</v>
      </c>
      <c r="J87" s="4">
        <v>1</v>
      </c>
      <c r="K87" s="4" t="s">
        <v>30</v>
      </c>
      <c r="L87" s="4">
        <v>571</v>
      </c>
      <c r="M87" s="4">
        <v>571</v>
      </c>
      <c r="N87" s="4" t="s">
        <v>463</v>
      </c>
      <c r="O87" s="4" t="s">
        <v>32</v>
      </c>
      <c r="P87" s="4" t="s">
        <v>33</v>
      </c>
      <c r="Q87" s="4">
        <v>0</v>
      </c>
      <c r="R87" s="7">
        <v>44881</v>
      </c>
      <c r="S87" s="6">
        <v>44887</v>
      </c>
      <c r="T87" s="4" t="s">
        <v>34</v>
      </c>
      <c r="U87" s="4">
        <v>571</v>
      </c>
      <c r="V87" s="4">
        <v>0</v>
      </c>
      <c r="W87" s="4">
        <v>0</v>
      </c>
      <c r="X87" s="4" t="s">
        <v>464</v>
      </c>
      <c r="Y87" s="4" t="s">
        <v>465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409</v>
      </c>
      <c r="E88" s="4" t="s">
        <v>430</v>
      </c>
      <c r="F88" s="6">
        <v>44883</v>
      </c>
      <c r="G88" s="6">
        <v>44884</v>
      </c>
      <c r="H88" s="4">
        <v>1</v>
      </c>
      <c r="I88" s="4">
        <v>1</v>
      </c>
      <c r="J88" s="4">
        <v>1</v>
      </c>
      <c r="K88" s="4" t="s">
        <v>30</v>
      </c>
      <c r="L88" s="4">
        <v>719</v>
      </c>
      <c r="M88" s="4">
        <v>719</v>
      </c>
      <c r="N88" s="4" t="s">
        <v>467</v>
      </c>
      <c r="O88" s="4" t="s">
        <v>32</v>
      </c>
      <c r="P88" s="4" t="s">
        <v>33</v>
      </c>
      <c r="Q88" s="4">
        <v>0</v>
      </c>
      <c r="R88" s="7">
        <v>44881</v>
      </c>
      <c r="S88" s="6">
        <v>44887</v>
      </c>
      <c r="T88" s="4" t="s">
        <v>34</v>
      </c>
      <c r="U88" s="4">
        <v>719</v>
      </c>
      <c r="V88" s="4">
        <v>0</v>
      </c>
      <c r="W88" s="4">
        <v>0</v>
      </c>
      <c r="X88" s="4" t="s">
        <v>468</v>
      </c>
      <c r="Y88" s="4" t="s">
        <v>469</v>
      </c>
    </row>
    <row r="89" s="4" customFormat="1" spans="1:25">
      <c r="A89" s="4" t="s">
        <v>470</v>
      </c>
      <c r="B89" s="4" t="s">
        <v>26</v>
      </c>
      <c r="C89" s="4" t="s">
        <v>27</v>
      </c>
      <c r="D89" s="4" t="s">
        <v>471</v>
      </c>
      <c r="E89" s="4" t="s">
        <v>472</v>
      </c>
      <c r="F89" s="6">
        <v>44882</v>
      </c>
      <c r="G89" s="6">
        <v>44884</v>
      </c>
      <c r="H89" s="4">
        <v>1</v>
      </c>
      <c r="I89" s="4">
        <v>2</v>
      </c>
      <c r="J89" s="4">
        <v>2</v>
      </c>
      <c r="K89" s="4" t="s">
        <v>30</v>
      </c>
      <c r="L89" s="4">
        <v>861</v>
      </c>
      <c r="M89" s="4">
        <v>861</v>
      </c>
      <c r="N89" s="4" t="s">
        <v>473</v>
      </c>
      <c r="O89" s="4" t="s">
        <v>32</v>
      </c>
      <c r="P89" s="4" t="s">
        <v>33</v>
      </c>
      <c r="Q89" s="4">
        <v>0</v>
      </c>
      <c r="R89" s="7">
        <v>44881</v>
      </c>
      <c r="S89" s="6">
        <v>44887</v>
      </c>
      <c r="T89" s="4" t="s">
        <v>34</v>
      </c>
      <c r="U89" s="4">
        <v>861</v>
      </c>
      <c r="V89" s="4">
        <v>0</v>
      </c>
      <c r="W89" s="4">
        <v>0</v>
      </c>
      <c r="X89" s="4" t="s">
        <v>474</v>
      </c>
      <c r="Y89" s="4" t="s">
        <v>475</v>
      </c>
    </row>
    <row r="90" s="4" customFormat="1" spans="1:25">
      <c r="A90" s="4" t="s">
        <v>476</v>
      </c>
      <c r="B90" s="4" t="s">
        <v>26</v>
      </c>
      <c r="C90" s="4" t="s">
        <v>27</v>
      </c>
      <c r="D90" s="4" t="s">
        <v>451</v>
      </c>
      <c r="E90" s="4" t="s">
        <v>228</v>
      </c>
      <c r="F90" s="6">
        <v>44882</v>
      </c>
      <c r="G90" s="6">
        <v>44884</v>
      </c>
      <c r="H90" s="4">
        <v>1</v>
      </c>
      <c r="I90" s="4">
        <v>2</v>
      </c>
      <c r="J90" s="4">
        <v>2</v>
      </c>
      <c r="K90" s="4" t="s">
        <v>30</v>
      </c>
      <c r="L90" s="4">
        <v>478</v>
      </c>
      <c r="M90" s="4">
        <v>478</v>
      </c>
      <c r="N90" s="4" t="s">
        <v>477</v>
      </c>
      <c r="O90" s="4" t="s">
        <v>32</v>
      </c>
      <c r="P90" s="4" t="s">
        <v>33</v>
      </c>
      <c r="Q90" s="4">
        <v>0</v>
      </c>
      <c r="R90" s="7">
        <v>44881</v>
      </c>
      <c r="S90" s="6">
        <v>44887</v>
      </c>
      <c r="T90" s="4" t="s">
        <v>34</v>
      </c>
      <c r="U90" s="4">
        <v>478</v>
      </c>
      <c r="V90" s="4">
        <v>0</v>
      </c>
      <c r="W90" s="4">
        <v>0</v>
      </c>
      <c r="X90" s="4" t="s">
        <v>478</v>
      </c>
      <c r="Y90" s="4" t="s">
        <v>479</v>
      </c>
    </row>
    <row r="91" s="4" customFormat="1" spans="1:25">
      <c r="A91" s="4" t="s">
        <v>480</v>
      </c>
      <c r="B91" s="4" t="s">
        <v>26</v>
      </c>
      <c r="C91" s="4" t="s">
        <v>27</v>
      </c>
      <c r="D91" s="4" t="s">
        <v>256</v>
      </c>
      <c r="E91" s="4" t="s">
        <v>257</v>
      </c>
      <c r="F91" s="6">
        <v>44882</v>
      </c>
      <c r="G91" s="6">
        <v>44884</v>
      </c>
      <c r="H91" s="4">
        <v>1</v>
      </c>
      <c r="I91" s="4">
        <v>2</v>
      </c>
      <c r="J91" s="4">
        <v>2</v>
      </c>
      <c r="K91" s="4" t="s">
        <v>30</v>
      </c>
      <c r="L91" s="4">
        <v>408</v>
      </c>
      <c r="M91" s="4">
        <v>408</v>
      </c>
      <c r="N91" s="4" t="s">
        <v>481</v>
      </c>
      <c r="O91" s="4" t="s">
        <v>32</v>
      </c>
      <c r="P91" s="4" t="s">
        <v>33</v>
      </c>
      <c r="Q91" s="4">
        <v>0</v>
      </c>
      <c r="R91" s="7">
        <v>44881</v>
      </c>
      <c r="S91" s="6">
        <v>44887</v>
      </c>
      <c r="T91" s="4" t="s">
        <v>34</v>
      </c>
      <c r="U91" s="4">
        <v>408</v>
      </c>
      <c r="V91" s="4">
        <v>0</v>
      </c>
      <c r="W91" s="4">
        <v>0</v>
      </c>
      <c r="X91" s="4" t="s">
        <v>482</v>
      </c>
      <c r="Y91" s="4" t="s">
        <v>483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485</v>
      </c>
      <c r="E92" s="4" t="s">
        <v>388</v>
      </c>
      <c r="F92" s="6">
        <v>44883</v>
      </c>
      <c r="G92" s="6">
        <v>44884</v>
      </c>
      <c r="H92" s="4">
        <v>1</v>
      </c>
      <c r="I92" s="4">
        <v>1</v>
      </c>
      <c r="J92" s="4">
        <v>1</v>
      </c>
      <c r="K92" s="4" t="s">
        <v>30</v>
      </c>
      <c r="L92" s="4">
        <v>200</v>
      </c>
      <c r="M92" s="4">
        <v>200</v>
      </c>
      <c r="N92" s="4" t="s">
        <v>486</v>
      </c>
      <c r="O92" s="4" t="s">
        <v>32</v>
      </c>
      <c r="P92" s="4" t="s">
        <v>33</v>
      </c>
      <c r="Q92" s="4">
        <v>0</v>
      </c>
      <c r="R92" s="7">
        <v>44881</v>
      </c>
      <c r="S92" s="6">
        <v>44887</v>
      </c>
      <c r="T92" s="4" t="s">
        <v>34</v>
      </c>
      <c r="U92" s="4">
        <v>200</v>
      </c>
      <c r="V92" s="4">
        <v>0</v>
      </c>
      <c r="W92" s="4">
        <v>0</v>
      </c>
      <c r="X92" s="4" t="s">
        <v>487</v>
      </c>
      <c r="Y92" s="4" t="s">
        <v>488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490</v>
      </c>
      <c r="E93" s="4" t="s">
        <v>491</v>
      </c>
      <c r="F93" s="6">
        <v>44882</v>
      </c>
      <c r="G93" s="6">
        <v>44884</v>
      </c>
      <c r="H93" s="4">
        <v>1</v>
      </c>
      <c r="I93" s="4">
        <v>2</v>
      </c>
      <c r="J93" s="4">
        <v>2</v>
      </c>
      <c r="K93" s="4" t="s">
        <v>30</v>
      </c>
      <c r="L93" s="4">
        <v>636</v>
      </c>
      <c r="M93" s="4">
        <v>636</v>
      </c>
      <c r="N93" s="4" t="s">
        <v>492</v>
      </c>
      <c r="O93" s="4" t="s">
        <v>32</v>
      </c>
      <c r="P93" s="4" t="s">
        <v>33</v>
      </c>
      <c r="Q93" s="4">
        <v>0</v>
      </c>
      <c r="R93" s="7">
        <v>44882</v>
      </c>
      <c r="S93" s="6">
        <v>44887</v>
      </c>
      <c r="T93" s="4" t="s">
        <v>34</v>
      </c>
      <c r="U93" s="4">
        <v>636</v>
      </c>
      <c r="V93" s="4">
        <v>0</v>
      </c>
      <c r="W93" s="4">
        <v>0</v>
      </c>
      <c r="X93" s="4" t="s">
        <v>493</v>
      </c>
      <c r="Y93" s="4" t="s">
        <v>494</v>
      </c>
    </row>
    <row r="94" s="4" customFormat="1" spans="1:25">
      <c r="A94" s="4" t="s">
        <v>495</v>
      </c>
      <c r="B94" s="4" t="s">
        <v>26</v>
      </c>
      <c r="C94" s="4" t="s">
        <v>27</v>
      </c>
      <c r="D94" s="4" t="s">
        <v>451</v>
      </c>
      <c r="E94" s="4" t="s">
        <v>228</v>
      </c>
      <c r="F94" s="6">
        <v>44882</v>
      </c>
      <c r="G94" s="6">
        <v>44884</v>
      </c>
      <c r="H94" s="4">
        <v>1</v>
      </c>
      <c r="I94" s="4">
        <v>2</v>
      </c>
      <c r="J94" s="4">
        <v>2</v>
      </c>
      <c r="K94" s="4" t="s">
        <v>30</v>
      </c>
      <c r="L94" s="4">
        <v>478</v>
      </c>
      <c r="M94" s="4">
        <v>478</v>
      </c>
      <c r="N94" s="4" t="s">
        <v>496</v>
      </c>
      <c r="O94" s="4" t="s">
        <v>32</v>
      </c>
      <c r="P94" s="4" t="s">
        <v>33</v>
      </c>
      <c r="Q94" s="4">
        <v>0</v>
      </c>
      <c r="R94" s="7">
        <v>44882</v>
      </c>
      <c r="S94" s="6">
        <v>44887</v>
      </c>
      <c r="T94" s="4" t="s">
        <v>34</v>
      </c>
      <c r="U94" s="4">
        <v>478</v>
      </c>
      <c r="V94" s="4">
        <v>0</v>
      </c>
      <c r="W94" s="4">
        <v>0</v>
      </c>
      <c r="X94" s="4" t="s">
        <v>497</v>
      </c>
      <c r="Y94" s="4" t="s">
        <v>498</v>
      </c>
    </row>
    <row r="95" s="4" customFormat="1" spans="1:25">
      <c r="A95" s="4" t="s">
        <v>499</v>
      </c>
      <c r="B95" s="4" t="s">
        <v>26</v>
      </c>
      <c r="C95" s="4" t="s">
        <v>27</v>
      </c>
      <c r="D95" s="4" t="s">
        <v>358</v>
      </c>
      <c r="E95" s="4" t="s">
        <v>500</v>
      </c>
      <c r="F95" s="6">
        <v>44883</v>
      </c>
      <c r="G95" s="6">
        <v>44884</v>
      </c>
      <c r="H95" s="4">
        <v>1</v>
      </c>
      <c r="I95" s="4">
        <v>1</v>
      </c>
      <c r="J95" s="4">
        <v>1</v>
      </c>
      <c r="K95" s="4" t="s">
        <v>30</v>
      </c>
      <c r="L95" s="4">
        <v>275</v>
      </c>
      <c r="M95" s="4">
        <v>275</v>
      </c>
      <c r="N95" s="4" t="s">
        <v>501</v>
      </c>
      <c r="O95" s="4" t="s">
        <v>32</v>
      </c>
      <c r="P95" s="4" t="s">
        <v>33</v>
      </c>
      <c r="Q95" s="4">
        <v>0</v>
      </c>
      <c r="R95" s="7">
        <v>44881</v>
      </c>
      <c r="S95" s="6">
        <v>44887</v>
      </c>
      <c r="T95" s="4" t="s">
        <v>34</v>
      </c>
      <c r="U95" s="4">
        <v>275</v>
      </c>
      <c r="V95" s="4">
        <v>0</v>
      </c>
      <c r="W95" s="4">
        <v>0</v>
      </c>
      <c r="X95" s="4" t="s">
        <v>502</v>
      </c>
      <c r="Y95" s="4" t="s">
        <v>503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6">
        <v>44882</v>
      </c>
      <c r="G96" s="6">
        <v>44884</v>
      </c>
      <c r="H96" s="4">
        <v>1</v>
      </c>
      <c r="I96" s="4">
        <v>2</v>
      </c>
      <c r="J96" s="4">
        <v>2</v>
      </c>
      <c r="K96" s="4" t="s">
        <v>30</v>
      </c>
      <c r="L96" s="4">
        <v>1929</v>
      </c>
      <c r="M96" s="4">
        <v>1929</v>
      </c>
      <c r="N96" s="4" t="s">
        <v>507</v>
      </c>
      <c r="O96" s="4" t="s">
        <v>32</v>
      </c>
      <c r="P96" s="4" t="s">
        <v>33</v>
      </c>
      <c r="Q96" s="4">
        <v>0</v>
      </c>
      <c r="R96" s="7">
        <v>44882</v>
      </c>
      <c r="S96" s="6">
        <v>44887</v>
      </c>
      <c r="T96" s="4" t="s">
        <v>34</v>
      </c>
      <c r="U96" s="4">
        <v>1929</v>
      </c>
      <c r="V96" s="4">
        <v>0</v>
      </c>
      <c r="W96" s="4">
        <v>0</v>
      </c>
      <c r="X96" s="4" t="s">
        <v>508</v>
      </c>
      <c r="Y96" s="4" t="s">
        <v>509</v>
      </c>
    </row>
    <row r="97" s="4" customFormat="1" spans="1:25">
      <c r="A97" s="4" t="s">
        <v>510</v>
      </c>
      <c r="B97" s="4" t="s">
        <v>26</v>
      </c>
      <c r="C97" s="4" t="s">
        <v>27</v>
      </c>
      <c r="D97" s="4" t="s">
        <v>511</v>
      </c>
      <c r="E97" s="4" t="s">
        <v>512</v>
      </c>
      <c r="F97" s="6">
        <v>44883</v>
      </c>
      <c r="G97" s="6">
        <v>44884</v>
      </c>
      <c r="H97" s="4">
        <v>1</v>
      </c>
      <c r="I97" s="4">
        <v>1</v>
      </c>
      <c r="J97" s="4">
        <v>1</v>
      </c>
      <c r="K97" s="4" t="s">
        <v>30</v>
      </c>
      <c r="L97" s="4">
        <v>295</v>
      </c>
      <c r="M97" s="4">
        <v>295</v>
      </c>
      <c r="N97" s="4" t="s">
        <v>513</v>
      </c>
      <c r="O97" s="4" t="s">
        <v>32</v>
      </c>
      <c r="P97" s="4" t="s">
        <v>33</v>
      </c>
      <c r="Q97" s="4">
        <v>0</v>
      </c>
      <c r="R97" s="7">
        <v>44882</v>
      </c>
      <c r="S97" s="6">
        <v>44887</v>
      </c>
      <c r="T97" s="4" t="s">
        <v>34</v>
      </c>
      <c r="U97" s="4">
        <v>295</v>
      </c>
      <c r="V97" s="4">
        <v>0</v>
      </c>
      <c r="W97" s="4">
        <v>0</v>
      </c>
      <c r="X97" s="4" t="s">
        <v>514</v>
      </c>
      <c r="Y97" s="4" t="s">
        <v>515</v>
      </c>
    </row>
    <row r="98" s="4" customFormat="1" spans="1:25">
      <c r="A98" s="4" t="s">
        <v>516</v>
      </c>
      <c r="B98" s="4" t="s">
        <v>26</v>
      </c>
      <c r="C98" s="4" t="s">
        <v>27</v>
      </c>
      <c r="D98" s="4" t="s">
        <v>517</v>
      </c>
      <c r="E98" s="4" t="s">
        <v>518</v>
      </c>
      <c r="F98" s="6">
        <v>44883</v>
      </c>
      <c r="G98" s="6">
        <v>44884</v>
      </c>
      <c r="H98" s="4">
        <v>1</v>
      </c>
      <c r="I98" s="4">
        <v>1</v>
      </c>
      <c r="J98" s="4">
        <v>1</v>
      </c>
      <c r="K98" s="4" t="s">
        <v>30</v>
      </c>
      <c r="L98" s="4">
        <v>263</v>
      </c>
      <c r="M98" s="4">
        <v>263</v>
      </c>
      <c r="N98" s="4" t="s">
        <v>519</v>
      </c>
      <c r="O98" s="4" t="s">
        <v>32</v>
      </c>
      <c r="P98" s="4" t="s">
        <v>33</v>
      </c>
      <c r="Q98" s="4">
        <v>0</v>
      </c>
      <c r="R98" s="7">
        <v>44882</v>
      </c>
      <c r="S98" s="6">
        <v>44887</v>
      </c>
      <c r="T98" s="4" t="s">
        <v>34</v>
      </c>
      <c r="U98" s="4">
        <v>263</v>
      </c>
      <c r="V98" s="4">
        <v>0</v>
      </c>
      <c r="W98" s="4">
        <v>0</v>
      </c>
      <c r="X98" s="4" t="s">
        <v>520</v>
      </c>
      <c r="Y98" s="4" t="s">
        <v>521</v>
      </c>
    </row>
    <row r="99" s="4" customFormat="1" spans="1:25">
      <c r="A99" s="4" t="s">
        <v>522</v>
      </c>
      <c r="B99" s="4" t="s">
        <v>26</v>
      </c>
      <c r="C99" s="4" t="s">
        <v>27</v>
      </c>
      <c r="D99" s="4" t="s">
        <v>523</v>
      </c>
      <c r="E99" s="4" t="s">
        <v>524</v>
      </c>
      <c r="F99" s="6">
        <v>44882</v>
      </c>
      <c r="G99" s="6">
        <v>44884</v>
      </c>
      <c r="H99" s="4">
        <v>1</v>
      </c>
      <c r="I99" s="4">
        <v>2</v>
      </c>
      <c r="J99" s="4">
        <v>2</v>
      </c>
      <c r="K99" s="4" t="s">
        <v>30</v>
      </c>
      <c r="L99" s="4">
        <v>1290</v>
      </c>
      <c r="M99" s="4">
        <v>1290</v>
      </c>
      <c r="N99" s="4" t="s">
        <v>525</v>
      </c>
      <c r="O99" s="4" t="s">
        <v>32</v>
      </c>
      <c r="P99" s="4" t="s">
        <v>33</v>
      </c>
      <c r="Q99" s="4">
        <v>0</v>
      </c>
      <c r="R99" s="7">
        <v>44882</v>
      </c>
      <c r="S99" s="6">
        <v>44887</v>
      </c>
      <c r="T99" s="4" t="s">
        <v>34</v>
      </c>
      <c r="U99" s="4">
        <v>1290</v>
      </c>
      <c r="V99" s="4">
        <v>0</v>
      </c>
      <c r="W99" s="4">
        <v>0</v>
      </c>
      <c r="X99" s="4" t="s">
        <v>526</v>
      </c>
      <c r="Y99" s="4" t="s">
        <v>527</v>
      </c>
    </row>
    <row r="100" s="4" customFormat="1" spans="1:25">
      <c r="A100" s="4" t="s">
        <v>528</v>
      </c>
      <c r="B100" s="4" t="s">
        <v>26</v>
      </c>
      <c r="C100" s="4" t="s">
        <v>27</v>
      </c>
      <c r="D100" s="4" t="s">
        <v>529</v>
      </c>
      <c r="E100" s="4" t="s">
        <v>105</v>
      </c>
      <c r="F100" s="6">
        <v>44883</v>
      </c>
      <c r="G100" s="6">
        <v>44884</v>
      </c>
      <c r="H100" s="4">
        <v>1</v>
      </c>
      <c r="I100" s="4">
        <v>1</v>
      </c>
      <c r="J100" s="4">
        <v>1</v>
      </c>
      <c r="K100" s="4" t="s">
        <v>30</v>
      </c>
      <c r="L100" s="4">
        <v>1300</v>
      </c>
      <c r="M100" s="4">
        <v>1300</v>
      </c>
      <c r="N100" s="4" t="s">
        <v>530</v>
      </c>
      <c r="O100" s="4" t="s">
        <v>32</v>
      </c>
      <c r="P100" s="4" t="s">
        <v>33</v>
      </c>
      <c r="Q100" s="4">
        <v>0</v>
      </c>
      <c r="R100" s="7">
        <v>44882</v>
      </c>
      <c r="S100" s="6">
        <v>44887</v>
      </c>
      <c r="T100" s="4" t="s">
        <v>34</v>
      </c>
      <c r="U100" s="4">
        <v>1300</v>
      </c>
      <c r="V100" s="4">
        <v>0</v>
      </c>
      <c r="W100" s="4">
        <v>0</v>
      </c>
      <c r="X100" s="4" t="s">
        <v>531</v>
      </c>
      <c r="Y100" s="4" t="s">
        <v>532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534</v>
      </c>
      <c r="E101" s="4" t="s">
        <v>535</v>
      </c>
      <c r="F101" s="6">
        <v>44883</v>
      </c>
      <c r="G101" s="6">
        <v>44884</v>
      </c>
      <c r="H101" s="4">
        <v>1</v>
      </c>
      <c r="I101" s="4">
        <v>1</v>
      </c>
      <c r="J101" s="4">
        <v>1</v>
      </c>
      <c r="K101" s="4" t="s">
        <v>30</v>
      </c>
      <c r="L101" s="4">
        <v>850</v>
      </c>
      <c r="M101" s="4">
        <v>850</v>
      </c>
      <c r="N101" s="4" t="s">
        <v>536</v>
      </c>
      <c r="O101" s="4" t="s">
        <v>32</v>
      </c>
      <c r="P101" s="4" t="s">
        <v>33</v>
      </c>
      <c r="Q101" s="4">
        <v>0</v>
      </c>
      <c r="R101" s="7">
        <v>44882</v>
      </c>
      <c r="S101" s="6">
        <v>44887</v>
      </c>
      <c r="T101" s="4" t="s">
        <v>34</v>
      </c>
      <c r="U101" s="4">
        <v>850</v>
      </c>
      <c r="V101" s="4">
        <v>0</v>
      </c>
      <c r="W101" s="4">
        <v>0</v>
      </c>
      <c r="X101" s="4" t="s">
        <v>537</v>
      </c>
      <c r="Y101" s="4" t="s">
        <v>538</v>
      </c>
    </row>
    <row r="102" s="4" customFormat="1" spans="1:26">
      <c r="A102" s="4" t="s">
        <v>539</v>
      </c>
      <c r="B102" s="4" t="s">
        <v>26</v>
      </c>
      <c r="C102" s="4" t="s">
        <v>27</v>
      </c>
      <c r="D102" s="4" t="s">
        <v>540</v>
      </c>
      <c r="E102" s="4" t="s">
        <v>541</v>
      </c>
      <c r="F102" s="6">
        <v>44883</v>
      </c>
      <c r="G102" s="6">
        <v>44884</v>
      </c>
      <c r="H102" s="4">
        <v>2</v>
      </c>
      <c r="I102" s="4">
        <v>1</v>
      </c>
      <c r="J102" s="4">
        <v>2</v>
      </c>
      <c r="K102" s="4" t="s">
        <v>30</v>
      </c>
      <c r="L102" s="4">
        <v>3580</v>
      </c>
      <c r="M102" s="4">
        <v>3580</v>
      </c>
      <c r="N102" s="4" t="s">
        <v>542</v>
      </c>
      <c r="O102" s="4" t="s">
        <v>32</v>
      </c>
      <c r="P102" s="4" t="s">
        <v>33</v>
      </c>
      <c r="Q102" s="4">
        <v>0</v>
      </c>
      <c r="R102" s="7">
        <v>44882</v>
      </c>
      <c r="S102" s="6">
        <v>44887</v>
      </c>
      <c r="T102" s="4" t="s">
        <v>34</v>
      </c>
      <c r="U102" s="4">
        <v>3580</v>
      </c>
      <c r="V102" s="4">
        <v>0</v>
      </c>
      <c r="W102" s="4">
        <v>0</v>
      </c>
      <c r="X102" s="4" t="s">
        <v>543</v>
      </c>
      <c r="Y102" s="4">
        <v>87104489</v>
      </c>
      <c r="Z102" s="4" t="s">
        <v>544</v>
      </c>
    </row>
    <row r="103" s="4" customFormat="1" spans="1:25">
      <c r="A103" s="4" t="s">
        <v>545</v>
      </c>
      <c r="B103" s="4" t="s">
        <v>26</v>
      </c>
      <c r="C103" s="4" t="s">
        <v>27</v>
      </c>
      <c r="D103" s="4" t="s">
        <v>546</v>
      </c>
      <c r="E103" s="4" t="s">
        <v>547</v>
      </c>
      <c r="F103" s="6">
        <v>44883</v>
      </c>
      <c r="G103" s="6">
        <v>44884</v>
      </c>
      <c r="H103" s="4">
        <v>1</v>
      </c>
      <c r="I103" s="4">
        <v>1</v>
      </c>
      <c r="J103" s="4">
        <v>1</v>
      </c>
      <c r="K103" s="4" t="s">
        <v>30</v>
      </c>
      <c r="L103" s="4">
        <v>572</v>
      </c>
      <c r="M103" s="4">
        <v>572</v>
      </c>
      <c r="N103" s="4" t="s">
        <v>548</v>
      </c>
      <c r="O103" s="4" t="s">
        <v>32</v>
      </c>
      <c r="P103" s="4" t="s">
        <v>33</v>
      </c>
      <c r="Q103" s="4">
        <v>0</v>
      </c>
      <c r="R103" s="7">
        <v>44882</v>
      </c>
      <c r="S103" s="6">
        <v>44887</v>
      </c>
      <c r="T103" s="4" t="s">
        <v>34</v>
      </c>
      <c r="U103" s="4">
        <v>572</v>
      </c>
      <c r="V103" s="4">
        <v>0</v>
      </c>
      <c r="W103" s="4">
        <v>0</v>
      </c>
      <c r="X103" s="4" t="s">
        <v>549</v>
      </c>
      <c r="Y103" s="4" t="s">
        <v>550</v>
      </c>
    </row>
    <row r="104" s="4" customFormat="1" spans="1:25">
      <c r="A104" s="4" t="s">
        <v>551</v>
      </c>
      <c r="B104" s="4" t="s">
        <v>26</v>
      </c>
      <c r="C104" s="4" t="s">
        <v>27</v>
      </c>
      <c r="D104" s="4" t="s">
        <v>552</v>
      </c>
      <c r="E104" s="4" t="s">
        <v>553</v>
      </c>
      <c r="F104" s="6">
        <v>44883</v>
      </c>
      <c r="G104" s="6">
        <v>44884</v>
      </c>
      <c r="H104" s="4">
        <v>1</v>
      </c>
      <c r="I104" s="4">
        <v>1</v>
      </c>
      <c r="J104" s="4">
        <v>1</v>
      </c>
      <c r="K104" s="4" t="s">
        <v>30</v>
      </c>
      <c r="L104" s="4">
        <v>308</v>
      </c>
      <c r="M104" s="4">
        <v>308</v>
      </c>
      <c r="N104" s="4" t="s">
        <v>554</v>
      </c>
      <c r="O104" s="4" t="s">
        <v>32</v>
      </c>
      <c r="P104" s="4" t="s">
        <v>33</v>
      </c>
      <c r="Q104" s="4">
        <v>0</v>
      </c>
      <c r="R104" s="7">
        <v>44882</v>
      </c>
      <c r="S104" s="6">
        <v>44887</v>
      </c>
      <c r="T104" s="4" t="s">
        <v>34</v>
      </c>
      <c r="U104" s="4">
        <v>308</v>
      </c>
      <c r="V104" s="4">
        <v>0</v>
      </c>
      <c r="W104" s="4">
        <v>0</v>
      </c>
      <c r="X104" s="4" t="s">
        <v>555</v>
      </c>
      <c r="Y104" s="4" t="s">
        <v>556</v>
      </c>
    </row>
    <row r="105" s="4" customFormat="1" spans="1:25">
      <c r="A105" s="4" t="s">
        <v>557</v>
      </c>
      <c r="B105" s="4" t="s">
        <v>26</v>
      </c>
      <c r="C105" s="4" t="s">
        <v>27</v>
      </c>
      <c r="D105" s="4" t="s">
        <v>387</v>
      </c>
      <c r="E105" s="4" t="s">
        <v>197</v>
      </c>
      <c r="F105" s="6">
        <v>44883</v>
      </c>
      <c r="G105" s="6">
        <v>44884</v>
      </c>
      <c r="H105" s="4">
        <v>1</v>
      </c>
      <c r="I105" s="4">
        <v>1</v>
      </c>
      <c r="J105" s="4">
        <v>1</v>
      </c>
      <c r="K105" s="4" t="s">
        <v>30</v>
      </c>
      <c r="L105" s="4">
        <v>243</v>
      </c>
      <c r="M105" s="4">
        <v>243</v>
      </c>
      <c r="N105" s="4" t="s">
        <v>558</v>
      </c>
      <c r="O105" s="4" t="s">
        <v>32</v>
      </c>
      <c r="P105" s="4" t="s">
        <v>33</v>
      </c>
      <c r="Q105" s="4">
        <v>0</v>
      </c>
      <c r="R105" s="7">
        <v>44883</v>
      </c>
      <c r="S105" s="6">
        <v>44887</v>
      </c>
      <c r="T105" s="4" t="s">
        <v>34</v>
      </c>
      <c r="U105" s="4">
        <v>243</v>
      </c>
      <c r="V105" s="4">
        <v>0</v>
      </c>
      <c r="W105" s="4">
        <v>0</v>
      </c>
      <c r="X105" s="4" t="s">
        <v>559</v>
      </c>
      <c r="Y105" s="4" t="s">
        <v>560</v>
      </c>
    </row>
    <row r="106" s="4" customFormat="1" spans="1:25">
      <c r="A106" s="4" t="s">
        <v>561</v>
      </c>
      <c r="B106" s="4" t="s">
        <v>26</v>
      </c>
      <c r="C106" s="4" t="s">
        <v>27</v>
      </c>
      <c r="D106" s="4" t="s">
        <v>562</v>
      </c>
      <c r="E106" s="4" t="s">
        <v>388</v>
      </c>
      <c r="F106" s="6">
        <v>44883</v>
      </c>
      <c r="G106" s="6">
        <v>44884</v>
      </c>
      <c r="H106" s="4">
        <v>1</v>
      </c>
      <c r="I106" s="4">
        <v>1</v>
      </c>
      <c r="J106" s="4">
        <v>1</v>
      </c>
      <c r="K106" s="4" t="s">
        <v>30</v>
      </c>
      <c r="L106" s="4">
        <v>165</v>
      </c>
      <c r="M106" s="4">
        <v>165</v>
      </c>
      <c r="N106" s="4" t="s">
        <v>563</v>
      </c>
      <c r="O106" s="4" t="s">
        <v>32</v>
      </c>
      <c r="P106" s="4" t="s">
        <v>33</v>
      </c>
      <c r="Q106" s="4">
        <v>0</v>
      </c>
      <c r="R106" s="7">
        <v>44883</v>
      </c>
      <c r="S106" s="6">
        <v>44887</v>
      </c>
      <c r="T106" s="4" t="s">
        <v>34</v>
      </c>
      <c r="U106" s="4">
        <v>165</v>
      </c>
      <c r="V106" s="4">
        <v>0</v>
      </c>
      <c r="W106" s="4">
        <v>0</v>
      </c>
      <c r="X106" s="4" t="s">
        <v>564</v>
      </c>
      <c r="Y106" s="4" t="s">
        <v>292</v>
      </c>
    </row>
    <row r="107" s="4" customFormat="1" spans="1:25">
      <c r="A107" s="4" t="s">
        <v>565</v>
      </c>
      <c r="B107" s="4" t="s">
        <v>26</v>
      </c>
      <c r="C107" s="4" t="s">
        <v>27</v>
      </c>
      <c r="D107" s="4" t="s">
        <v>566</v>
      </c>
      <c r="E107" s="4" t="s">
        <v>567</v>
      </c>
      <c r="F107" s="6">
        <v>44883</v>
      </c>
      <c r="G107" s="6">
        <v>44884</v>
      </c>
      <c r="H107" s="4">
        <v>1</v>
      </c>
      <c r="I107" s="4">
        <v>1</v>
      </c>
      <c r="J107" s="4">
        <v>1</v>
      </c>
      <c r="K107" s="4" t="s">
        <v>30</v>
      </c>
      <c r="L107" s="4">
        <v>1420</v>
      </c>
      <c r="M107" s="4">
        <v>1420</v>
      </c>
      <c r="N107" s="4" t="s">
        <v>568</v>
      </c>
      <c r="O107" s="4" t="s">
        <v>32</v>
      </c>
      <c r="P107" s="4" t="s">
        <v>33</v>
      </c>
      <c r="Q107" s="4">
        <v>0</v>
      </c>
      <c r="R107" s="7">
        <v>44883</v>
      </c>
      <c r="S107" s="6">
        <v>44887</v>
      </c>
      <c r="T107" s="4" t="s">
        <v>34</v>
      </c>
      <c r="U107" s="4">
        <v>1420</v>
      </c>
      <c r="V107" s="4">
        <v>0</v>
      </c>
      <c r="W107" s="4">
        <v>0</v>
      </c>
      <c r="X107" s="4" t="s">
        <v>569</v>
      </c>
      <c r="Y107" s="4" t="s">
        <v>570</v>
      </c>
    </row>
    <row r="108" s="4" customFormat="1" spans="1:25">
      <c r="A108" s="4" t="s">
        <v>571</v>
      </c>
      <c r="B108" s="4" t="s">
        <v>26</v>
      </c>
      <c r="C108" s="4" t="s">
        <v>27</v>
      </c>
      <c r="D108" s="4" t="s">
        <v>562</v>
      </c>
      <c r="E108" s="4" t="s">
        <v>388</v>
      </c>
      <c r="F108" s="6">
        <v>44883</v>
      </c>
      <c r="G108" s="6">
        <v>44884</v>
      </c>
      <c r="H108" s="4">
        <v>1</v>
      </c>
      <c r="I108" s="4">
        <v>1</v>
      </c>
      <c r="J108" s="4">
        <v>1</v>
      </c>
      <c r="K108" s="4" t="s">
        <v>30</v>
      </c>
      <c r="L108" s="4">
        <v>165</v>
      </c>
      <c r="M108" s="4">
        <v>165</v>
      </c>
      <c r="N108" s="4" t="s">
        <v>572</v>
      </c>
      <c r="O108" s="4" t="s">
        <v>32</v>
      </c>
      <c r="P108" s="4" t="s">
        <v>33</v>
      </c>
      <c r="Q108" s="4">
        <v>0</v>
      </c>
      <c r="R108" s="7">
        <v>44883</v>
      </c>
      <c r="S108" s="6">
        <v>44887</v>
      </c>
      <c r="T108" s="4" t="s">
        <v>34</v>
      </c>
      <c r="U108" s="4">
        <v>165</v>
      </c>
      <c r="V108" s="4">
        <v>0</v>
      </c>
      <c r="W108" s="4">
        <v>0</v>
      </c>
      <c r="X108" s="4" t="s">
        <v>573</v>
      </c>
      <c r="Y108" s="4" t="s">
        <v>129</v>
      </c>
    </row>
    <row r="109" s="4" customFormat="1" spans="1:25">
      <c r="A109" s="4" t="s">
        <v>574</v>
      </c>
      <c r="B109" s="4" t="s">
        <v>26</v>
      </c>
      <c r="C109" s="4" t="s">
        <v>27</v>
      </c>
      <c r="D109" s="4" t="s">
        <v>562</v>
      </c>
      <c r="E109" s="4" t="s">
        <v>388</v>
      </c>
      <c r="F109" s="6">
        <v>44883</v>
      </c>
      <c r="G109" s="6">
        <v>44884</v>
      </c>
      <c r="H109" s="4">
        <v>1</v>
      </c>
      <c r="I109" s="4">
        <v>1</v>
      </c>
      <c r="J109" s="4">
        <v>1</v>
      </c>
      <c r="K109" s="4" t="s">
        <v>30</v>
      </c>
      <c r="L109" s="4">
        <v>166</v>
      </c>
      <c r="M109" s="4">
        <v>166</v>
      </c>
      <c r="N109" s="4" t="s">
        <v>575</v>
      </c>
      <c r="O109" s="4" t="s">
        <v>32</v>
      </c>
      <c r="P109" s="4" t="s">
        <v>33</v>
      </c>
      <c r="Q109" s="4">
        <v>0</v>
      </c>
      <c r="R109" s="7">
        <v>44883</v>
      </c>
      <c r="S109" s="6">
        <v>44887</v>
      </c>
      <c r="T109" s="4" t="s">
        <v>34</v>
      </c>
      <c r="U109" s="4">
        <v>166</v>
      </c>
      <c r="V109" s="4">
        <v>0</v>
      </c>
      <c r="W109" s="4">
        <v>0</v>
      </c>
      <c r="X109" s="4" t="s">
        <v>576</v>
      </c>
      <c r="Y109" s="4" t="s">
        <v>494</v>
      </c>
    </row>
    <row r="110" s="4" customFormat="1" spans="1:25">
      <c r="A110" s="4" t="s">
        <v>577</v>
      </c>
      <c r="B110" s="4" t="s">
        <v>26</v>
      </c>
      <c r="C110" s="4" t="s">
        <v>27</v>
      </c>
      <c r="D110" s="4" t="s">
        <v>212</v>
      </c>
      <c r="E110" s="4" t="s">
        <v>578</v>
      </c>
      <c r="F110" s="6">
        <v>44883</v>
      </c>
      <c r="G110" s="6">
        <v>44884</v>
      </c>
      <c r="H110" s="4">
        <v>1</v>
      </c>
      <c r="I110" s="4">
        <v>1</v>
      </c>
      <c r="J110" s="4">
        <v>1</v>
      </c>
      <c r="K110" s="4" t="s">
        <v>30</v>
      </c>
      <c r="L110" s="4">
        <v>241</v>
      </c>
      <c r="M110" s="4">
        <v>241</v>
      </c>
      <c r="N110" s="4" t="s">
        <v>579</v>
      </c>
      <c r="O110" s="4" t="s">
        <v>32</v>
      </c>
      <c r="P110" s="4" t="s">
        <v>33</v>
      </c>
      <c r="Q110" s="4">
        <v>0</v>
      </c>
      <c r="R110" s="7">
        <v>44883</v>
      </c>
      <c r="S110" s="6">
        <v>44887</v>
      </c>
      <c r="T110" s="4" t="s">
        <v>34</v>
      </c>
      <c r="U110" s="4">
        <v>241</v>
      </c>
      <c r="V110" s="4">
        <v>0</v>
      </c>
      <c r="W110" s="4">
        <v>0</v>
      </c>
      <c r="X110" s="4" t="s">
        <v>580</v>
      </c>
      <c r="Y110" s="4" t="s">
        <v>581</v>
      </c>
    </row>
    <row r="111" s="4" customFormat="1" spans="1:25">
      <c r="A111" s="4" t="s">
        <v>582</v>
      </c>
      <c r="B111" s="4" t="s">
        <v>26</v>
      </c>
      <c r="C111" s="4" t="s">
        <v>27</v>
      </c>
      <c r="D111" s="4" t="s">
        <v>212</v>
      </c>
      <c r="E111" s="4" t="s">
        <v>583</v>
      </c>
      <c r="F111" s="6">
        <v>44883</v>
      </c>
      <c r="G111" s="6">
        <v>44884</v>
      </c>
      <c r="H111" s="4">
        <v>1</v>
      </c>
      <c r="I111" s="4">
        <v>1</v>
      </c>
      <c r="J111" s="4">
        <v>1</v>
      </c>
      <c r="K111" s="4" t="s">
        <v>30</v>
      </c>
      <c r="L111" s="4">
        <v>500</v>
      </c>
      <c r="M111" s="4">
        <v>500</v>
      </c>
      <c r="N111" s="4" t="s">
        <v>584</v>
      </c>
      <c r="O111" s="4" t="s">
        <v>32</v>
      </c>
      <c r="P111" s="4" t="s">
        <v>33</v>
      </c>
      <c r="Q111" s="4">
        <v>0</v>
      </c>
      <c r="R111" s="7">
        <v>44883</v>
      </c>
      <c r="S111" s="6">
        <v>44887</v>
      </c>
      <c r="T111" s="4" t="s">
        <v>34</v>
      </c>
      <c r="U111" s="4">
        <v>500</v>
      </c>
      <c r="V111" s="4">
        <v>0</v>
      </c>
      <c r="W111" s="4">
        <v>0</v>
      </c>
      <c r="X111" s="4" t="s">
        <v>585</v>
      </c>
      <c r="Y111" s="4" t="s">
        <v>586</v>
      </c>
    </row>
    <row r="112" s="4" customFormat="1" spans="1:25">
      <c r="A112" s="4" t="s">
        <v>587</v>
      </c>
      <c r="B112" s="4" t="s">
        <v>26</v>
      </c>
      <c r="C112" s="4" t="s">
        <v>27</v>
      </c>
      <c r="D112" s="4" t="s">
        <v>562</v>
      </c>
      <c r="E112" s="4" t="s">
        <v>228</v>
      </c>
      <c r="F112" s="6">
        <v>44883</v>
      </c>
      <c r="G112" s="6">
        <v>44884</v>
      </c>
      <c r="H112" s="4">
        <v>1</v>
      </c>
      <c r="I112" s="4">
        <v>1</v>
      </c>
      <c r="J112" s="4">
        <v>1</v>
      </c>
      <c r="K112" s="4" t="s">
        <v>30</v>
      </c>
      <c r="L112" s="4">
        <v>228</v>
      </c>
      <c r="M112" s="4">
        <v>228</v>
      </c>
      <c r="N112" s="4" t="s">
        <v>588</v>
      </c>
      <c r="O112" s="4" t="s">
        <v>32</v>
      </c>
      <c r="P112" s="4" t="s">
        <v>33</v>
      </c>
      <c r="Q112" s="4">
        <v>0</v>
      </c>
      <c r="R112" s="7">
        <v>44883</v>
      </c>
      <c r="S112" s="6">
        <v>44887</v>
      </c>
      <c r="T112" s="4" t="s">
        <v>34</v>
      </c>
      <c r="U112" s="4">
        <v>228</v>
      </c>
      <c r="V112" s="4">
        <v>0</v>
      </c>
      <c r="W112" s="4">
        <v>0</v>
      </c>
      <c r="X112" s="4" t="s">
        <v>589</v>
      </c>
      <c r="Y112" s="4" t="s">
        <v>129</v>
      </c>
    </row>
    <row r="113" s="4" customFormat="1" spans="1:25">
      <c r="A113" s="4" t="s">
        <v>590</v>
      </c>
      <c r="B113" s="4" t="s">
        <v>26</v>
      </c>
      <c r="C113" s="4" t="s">
        <v>27</v>
      </c>
      <c r="D113" s="4" t="s">
        <v>562</v>
      </c>
      <c r="E113" s="4" t="s">
        <v>388</v>
      </c>
      <c r="F113" s="6">
        <v>44883</v>
      </c>
      <c r="G113" s="6">
        <v>44884</v>
      </c>
      <c r="H113" s="4">
        <v>1</v>
      </c>
      <c r="I113" s="4">
        <v>1</v>
      </c>
      <c r="J113" s="4">
        <v>1</v>
      </c>
      <c r="K113" s="4" t="s">
        <v>30</v>
      </c>
      <c r="L113" s="4">
        <v>166</v>
      </c>
      <c r="M113" s="4">
        <v>166</v>
      </c>
      <c r="N113" s="4" t="s">
        <v>591</v>
      </c>
      <c r="O113" s="4" t="s">
        <v>32</v>
      </c>
      <c r="P113" s="4" t="s">
        <v>33</v>
      </c>
      <c r="Q113" s="4">
        <v>0</v>
      </c>
      <c r="R113" s="7">
        <v>44883</v>
      </c>
      <c r="S113" s="6">
        <v>44887</v>
      </c>
      <c r="T113" s="4" t="s">
        <v>34</v>
      </c>
      <c r="U113" s="4">
        <v>166</v>
      </c>
      <c r="V113" s="4">
        <v>0</v>
      </c>
      <c r="W113" s="4">
        <v>0</v>
      </c>
      <c r="X113" s="4" t="s">
        <v>592</v>
      </c>
      <c r="Y113" s="4" t="s">
        <v>292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348</v>
      </c>
      <c r="E114" s="4" t="s">
        <v>349</v>
      </c>
      <c r="F114" s="6">
        <v>44883</v>
      </c>
      <c r="G114" s="6">
        <v>44884</v>
      </c>
      <c r="H114" s="4">
        <v>1</v>
      </c>
      <c r="I114" s="4">
        <v>1</v>
      </c>
      <c r="J114" s="4">
        <v>1</v>
      </c>
      <c r="K114" s="4" t="s">
        <v>30</v>
      </c>
      <c r="L114" s="4">
        <v>600</v>
      </c>
      <c r="M114" s="4">
        <v>600</v>
      </c>
      <c r="N114" s="4" t="s">
        <v>594</v>
      </c>
      <c r="O114" s="4" t="s">
        <v>32</v>
      </c>
      <c r="P114" s="4" t="s">
        <v>33</v>
      </c>
      <c r="Q114" s="4">
        <v>0</v>
      </c>
      <c r="R114" s="7">
        <v>44883</v>
      </c>
      <c r="S114" s="6">
        <v>44887</v>
      </c>
      <c r="T114" s="4" t="s">
        <v>34</v>
      </c>
      <c r="U114" s="4">
        <v>600</v>
      </c>
      <c r="V114" s="4">
        <v>0</v>
      </c>
      <c r="W114" s="4">
        <v>0</v>
      </c>
      <c r="X114" s="4" t="s">
        <v>595</v>
      </c>
      <c r="Y114" s="4" t="s">
        <v>596</v>
      </c>
    </row>
    <row r="115" s="4" customFormat="1" spans="1:25">
      <c r="A115" s="4" t="s">
        <v>597</v>
      </c>
      <c r="B115" s="4" t="s">
        <v>26</v>
      </c>
      <c r="C115" s="4" t="s">
        <v>27</v>
      </c>
      <c r="D115" s="4" t="s">
        <v>598</v>
      </c>
      <c r="E115" s="4" t="s">
        <v>599</v>
      </c>
      <c r="F115" s="6">
        <v>44883</v>
      </c>
      <c r="G115" s="6">
        <v>44884</v>
      </c>
      <c r="H115" s="4">
        <v>2</v>
      </c>
      <c r="I115" s="4">
        <v>1</v>
      </c>
      <c r="J115" s="4">
        <v>2</v>
      </c>
      <c r="K115" s="4" t="s">
        <v>30</v>
      </c>
      <c r="L115" s="4">
        <v>1220.04</v>
      </c>
      <c r="M115" s="4">
        <v>1220.04</v>
      </c>
      <c r="N115" s="4" t="s">
        <v>600</v>
      </c>
      <c r="O115" s="4" t="s">
        <v>32</v>
      </c>
      <c r="P115" s="4" t="s">
        <v>33</v>
      </c>
      <c r="Q115" s="4">
        <v>0</v>
      </c>
      <c r="R115" s="7">
        <v>44883</v>
      </c>
      <c r="S115" s="6">
        <v>44887</v>
      </c>
      <c r="T115" s="4" t="s">
        <v>34</v>
      </c>
      <c r="U115" s="4">
        <v>1220.04</v>
      </c>
      <c r="V115" s="4">
        <v>0</v>
      </c>
      <c r="W115" s="4">
        <v>0</v>
      </c>
      <c r="X115" s="4" t="s">
        <v>601</v>
      </c>
      <c r="Y115" s="4" t="s">
        <v>138</v>
      </c>
    </row>
    <row r="116" s="4" customFormat="1" spans="1:26">
      <c r="A116" s="4" t="s">
        <v>539</v>
      </c>
      <c r="B116" s="4" t="s">
        <v>26</v>
      </c>
      <c r="C116" s="4" t="s">
        <v>139</v>
      </c>
      <c r="D116" s="4" t="s">
        <v>540</v>
      </c>
      <c r="E116" s="4" t="s">
        <v>541</v>
      </c>
      <c r="F116" s="6">
        <v>44883</v>
      </c>
      <c r="G116" s="6">
        <v>44884</v>
      </c>
      <c r="H116" s="4">
        <v>2</v>
      </c>
      <c r="I116" s="4">
        <v>1</v>
      </c>
      <c r="J116" s="4">
        <v>2</v>
      </c>
      <c r="K116" s="4" t="s">
        <v>30</v>
      </c>
      <c r="L116" s="4">
        <v>-3580</v>
      </c>
      <c r="M116" s="4">
        <v>-3580</v>
      </c>
      <c r="N116" s="4" t="s">
        <v>542</v>
      </c>
      <c r="O116" s="4" t="s">
        <v>32</v>
      </c>
      <c r="P116" s="4" t="s">
        <v>33</v>
      </c>
      <c r="Q116" s="4">
        <v>0</v>
      </c>
      <c r="R116" s="7">
        <v>44882</v>
      </c>
      <c r="S116" s="6">
        <v>44887</v>
      </c>
      <c r="T116" s="4" t="s">
        <v>34</v>
      </c>
      <c r="U116" s="4">
        <v>-3580</v>
      </c>
      <c r="V116" s="4">
        <v>0</v>
      </c>
      <c r="W116" s="4">
        <v>0</v>
      </c>
      <c r="X116" s="4" t="s">
        <v>543</v>
      </c>
      <c r="Y116" s="4">
        <v>87104489</v>
      </c>
      <c r="Z116" s="4" t="s">
        <v>544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9"/>
  <sheetViews>
    <sheetView tabSelected="1" topLeftCell="A109" workbookViewId="0">
      <selection activeCell="B112" sqref="B112"/>
    </sheetView>
  </sheetViews>
  <sheetFormatPr defaultColWidth="9.81818181818182" defaultRowHeight="14"/>
  <cols>
    <col min="1" max="1" width="12.8181818181818" style="4"/>
    <col min="2" max="3" width="11.8181818181818" style="4"/>
    <col min="4" max="5" width="10.5454545454545" style="4"/>
    <col min="6" max="16361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602</v>
      </c>
    </row>
    <row r="2" s="4" customFormat="1" spans="1:9">
      <c r="A2" s="5">
        <v>18169086848</v>
      </c>
      <c r="B2" s="6">
        <v>44883</v>
      </c>
      <c r="C2" s="6">
        <v>44884</v>
      </c>
      <c r="D2" s="4">
        <v>854</v>
      </c>
      <c r="E2" s="4" t="str">
        <f>VLOOKUP(A2,HOP!A:L,12,0)</f>
        <v>854.00</v>
      </c>
      <c r="F2" s="4" t="str">
        <f>VLOOKUP(A2,HOP!A:C,3,0)</f>
        <v>2598310</v>
      </c>
      <c r="G2" s="4">
        <f>D2-E2</f>
        <v>0</v>
      </c>
      <c r="H2" s="4" t="str">
        <f>$H$1&amp;F2</f>
        <v>，2598310</v>
      </c>
      <c r="I2" s="4" t="str">
        <f>VLOOKUP(A2,HOP!A:U,21,0)</f>
        <v>直采</v>
      </c>
    </row>
    <row r="3" s="4" customFormat="1" spans="1:9">
      <c r="A3" s="5">
        <v>18918920213</v>
      </c>
      <c r="B3" s="6">
        <v>44881</v>
      </c>
      <c r="C3" s="6">
        <v>44884</v>
      </c>
      <c r="D3" s="4">
        <v>1419</v>
      </c>
      <c r="E3" s="4" t="str">
        <f>VLOOKUP(A3,HOP!A:L,12,0)</f>
        <v>1419.00</v>
      </c>
      <c r="F3" s="4" t="str">
        <f>VLOOKUP(A3,HOP!A:C,3,0)</f>
        <v>2678856</v>
      </c>
      <c r="G3" s="4">
        <f t="shared" ref="G3:G34" si="0">D3-E3</f>
        <v>0</v>
      </c>
      <c r="H3" s="4" t="str">
        <f t="shared" ref="H3:H34" si="1">$H$1&amp;F3</f>
        <v>，2678856</v>
      </c>
      <c r="I3" s="4" t="str">
        <f>VLOOKUP(A3,HOP!A:U,21,0)</f>
        <v>直采</v>
      </c>
    </row>
    <row r="4" s="4" customFormat="1" spans="1:9">
      <c r="A4" s="5">
        <v>18952115385</v>
      </c>
      <c r="B4" s="6">
        <v>44881</v>
      </c>
      <c r="C4" s="6">
        <v>44884</v>
      </c>
      <c r="D4" s="4">
        <v>1257</v>
      </c>
      <c r="E4" s="4" t="str">
        <f>VLOOKUP(A4,HOP!A:L,12,0)</f>
        <v>1257.00</v>
      </c>
      <c r="F4" s="4" t="str">
        <f>VLOOKUP(A4,HOP!A:C,3,0)</f>
        <v>2688172</v>
      </c>
      <c r="G4" s="4">
        <f t="shared" si="0"/>
        <v>0</v>
      </c>
      <c r="H4" s="4" t="str">
        <f t="shared" si="1"/>
        <v>，2688172</v>
      </c>
      <c r="I4" s="4" t="str">
        <f>VLOOKUP(A4,HOP!A:U,21,0)</f>
        <v>直采</v>
      </c>
    </row>
    <row r="5" s="4" customFormat="1" spans="1:9">
      <c r="A5" s="5">
        <v>18956878707</v>
      </c>
      <c r="B5" s="6">
        <v>44883</v>
      </c>
      <c r="C5" s="6">
        <v>44884</v>
      </c>
      <c r="D5" s="4">
        <v>791</v>
      </c>
      <c r="E5" s="4" t="str">
        <f>VLOOKUP(A5,HOP!A:L,12,0)</f>
        <v>791.00</v>
      </c>
      <c r="F5" s="4" t="str">
        <f>VLOOKUP(A5,HOP!A:C,3,0)</f>
        <v>2690416</v>
      </c>
      <c r="G5" s="4">
        <f t="shared" si="0"/>
        <v>0</v>
      </c>
      <c r="H5" s="4" t="str">
        <f t="shared" si="1"/>
        <v>，2690416</v>
      </c>
      <c r="I5" s="4" t="str">
        <f>VLOOKUP(A5,HOP!A:U,21,0)</f>
        <v>直采</v>
      </c>
    </row>
    <row r="6" s="4" customFormat="1" spans="1:9">
      <c r="A6" s="5">
        <v>18957578811</v>
      </c>
      <c r="B6" s="6">
        <v>44883</v>
      </c>
      <c r="C6" s="6">
        <v>44884</v>
      </c>
      <c r="D6" s="4">
        <v>353</v>
      </c>
      <c r="E6" s="4" t="str">
        <f>VLOOKUP(A6,HOP!A:L,12,0)</f>
        <v>353.00</v>
      </c>
      <c r="F6" s="4" t="str">
        <f>VLOOKUP(A6,HOP!A:C,3,0)</f>
        <v>2690718</v>
      </c>
      <c r="G6" s="4">
        <f t="shared" si="0"/>
        <v>0</v>
      </c>
      <c r="H6" s="4" t="str">
        <f t="shared" si="1"/>
        <v>，2690718</v>
      </c>
      <c r="I6" s="4" t="str">
        <f>VLOOKUP(A6,HOP!A:U,21,0)</f>
        <v>直采</v>
      </c>
    </row>
    <row r="7" s="4" customFormat="1" spans="1:9">
      <c r="A7" s="5">
        <v>21082188961</v>
      </c>
      <c r="B7" s="6">
        <v>44883</v>
      </c>
      <c r="C7" s="6">
        <v>44884</v>
      </c>
      <c r="D7" s="4">
        <v>800</v>
      </c>
      <c r="E7" s="4" t="str">
        <f>VLOOKUP(A7,HOP!A:L,12,0)</f>
        <v>800.00</v>
      </c>
      <c r="F7" s="4" t="str">
        <f>VLOOKUP(A7,HOP!A:C,3,0)</f>
        <v>2699157</v>
      </c>
      <c r="G7" s="4">
        <f t="shared" si="0"/>
        <v>0</v>
      </c>
      <c r="H7" s="4" t="str">
        <f t="shared" si="1"/>
        <v>，2699157</v>
      </c>
      <c r="I7" s="4" t="str">
        <f>VLOOKUP(A7,HOP!A:U,21,0)</f>
        <v>直采</v>
      </c>
    </row>
    <row r="8" s="4" customFormat="1" hidden="1" spans="1:9">
      <c r="A8" s="5">
        <v>21119318224</v>
      </c>
      <c r="B8" s="6">
        <v>44880</v>
      </c>
      <c r="C8" s="6">
        <v>44884</v>
      </c>
      <c r="D8" s="4">
        <v>0</v>
      </c>
      <c r="E8" s="4" t="str">
        <f>VLOOKUP(A8,HOP!A:L,12,0)</f>
        <v>0.00</v>
      </c>
      <c r="F8" s="4" t="str">
        <f>VLOOKUP(A8,HOP!A:C,3,0)</f>
        <v>2703312</v>
      </c>
      <c r="G8" s="4">
        <f t="shared" si="0"/>
        <v>0</v>
      </c>
      <c r="H8" s="4" t="str">
        <f t="shared" si="1"/>
        <v>，2703312</v>
      </c>
      <c r="I8" s="4" t="str">
        <f>VLOOKUP(A8,HOP!A:U,21,0)</f>
        <v>直采</v>
      </c>
    </row>
    <row r="9" s="4" customFormat="1" spans="1:9">
      <c r="A9" s="5">
        <v>21134778317</v>
      </c>
      <c r="B9" s="6">
        <v>44883</v>
      </c>
      <c r="C9" s="6">
        <v>44884</v>
      </c>
      <c r="D9" s="4">
        <v>2022</v>
      </c>
      <c r="E9" s="4" t="str">
        <f>VLOOKUP(A9,HOP!A:L,12,0)</f>
        <v>2022.00</v>
      </c>
      <c r="F9" s="4" t="str">
        <f>VLOOKUP(A9,HOP!A:C,3,0)</f>
        <v>2705863</v>
      </c>
      <c r="G9" s="4">
        <f t="shared" si="0"/>
        <v>0</v>
      </c>
      <c r="H9" s="4" t="str">
        <f t="shared" si="1"/>
        <v>，2705863</v>
      </c>
      <c r="I9" s="4" t="str">
        <f>VLOOKUP(A9,HOP!A:U,21,0)</f>
        <v>直采</v>
      </c>
    </row>
    <row r="10" s="4" customFormat="1" spans="1:9">
      <c r="A10" s="5">
        <v>21135822771</v>
      </c>
      <c r="B10" s="6">
        <v>44882</v>
      </c>
      <c r="C10" s="6">
        <v>44884</v>
      </c>
      <c r="D10" s="4">
        <v>2408</v>
      </c>
      <c r="E10" s="4" t="str">
        <f>VLOOKUP(A10,HOP!A:L,12,0)</f>
        <v>2408.00</v>
      </c>
      <c r="F10" s="4" t="str">
        <f>VLOOKUP(A10,HOP!A:C,3,0)</f>
        <v>2706046</v>
      </c>
      <c r="G10" s="4">
        <f t="shared" si="0"/>
        <v>0</v>
      </c>
      <c r="H10" s="4" t="str">
        <f t="shared" si="1"/>
        <v>，2706046</v>
      </c>
      <c r="I10" s="4" t="str">
        <f>VLOOKUP(A10,HOP!A:U,21,0)</f>
        <v>直采</v>
      </c>
    </row>
    <row r="11" s="4" customFormat="1" spans="1:9">
      <c r="A11" s="5">
        <v>21179402321</v>
      </c>
      <c r="B11" s="6">
        <v>44881</v>
      </c>
      <c r="C11" s="6">
        <v>44884</v>
      </c>
      <c r="D11" s="4">
        <v>1752</v>
      </c>
      <c r="E11" s="4" t="str">
        <f>VLOOKUP(A11,HOP!A:L,12,0)</f>
        <v>1752.00</v>
      </c>
      <c r="F11" s="4" t="str">
        <f>VLOOKUP(A11,HOP!A:C,3,0)</f>
        <v>2709239</v>
      </c>
      <c r="G11" s="4">
        <f t="shared" si="0"/>
        <v>0</v>
      </c>
      <c r="H11" s="4" t="str">
        <f t="shared" si="1"/>
        <v>，2709239</v>
      </c>
      <c r="I11" s="4" t="str">
        <f>VLOOKUP(A11,HOP!A:U,21,0)</f>
        <v>直采</v>
      </c>
    </row>
    <row r="12" s="4" customFormat="1" spans="1:9">
      <c r="A12" s="5">
        <v>21224865666</v>
      </c>
      <c r="B12" s="6">
        <v>44880</v>
      </c>
      <c r="C12" s="6">
        <v>44884</v>
      </c>
      <c r="D12" s="4">
        <v>1978</v>
      </c>
      <c r="E12" s="4" t="str">
        <f>VLOOKUP(A12,HOP!A:L,12,0)</f>
        <v>1978.00</v>
      </c>
      <c r="F12" s="4" t="str">
        <f>VLOOKUP(A12,HOP!A:C,3,0)</f>
        <v>2713981</v>
      </c>
      <c r="G12" s="4">
        <f t="shared" si="0"/>
        <v>0</v>
      </c>
      <c r="H12" s="4" t="str">
        <f t="shared" si="1"/>
        <v>，2713981</v>
      </c>
      <c r="I12" s="4" t="str">
        <f>VLOOKUP(A12,HOP!A:U,21,0)</f>
        <v>直采</v>
      </c>
    </row>
    <row r="13" s="4" customFormat="1" spans="1:9">
      <c r="A13" s="5">
        <v>21230802805</v>
      </c>
      <c r="B13" s="6">
        <v>44882</v>
      </c>
      <c r="C13" s="6">
        <v>44884</v>
      </c>
      <c r="D13" s="4">
        <v>718</v>
      </c>
      <c r="E13" s="4" t="str">
        <f>VLOOKUP(A13,HOP!A:L,12,0)</f>
        <v>718.00</v>
      </c>
      <c r="F13" s="4" t="str">
        <f>VLOOKUP(A13,HOP!A:C,3,0)</f>
        <v>2714931</v>
      </c>
      <c r="G13" s="4">
        <f t="shared" si="0"/>
        <v>0</v>
      </c>
      <c r="H13" s="4" t="str">
        <f t="shared" si="1"/>
        <v>，2714931</v>
      </c>
      <c r="I13" s="4" t="str">
        <f>VLOOKUP(A13,HOP!A:U,21,0)</f>
        <v>直采</v>
      </c>
    </row>
    <row r="14" s="4" customFormat="1" spans="1:9">
      <c r="A14" s="5">
        <v>21352639123</v>
      </c>
      <c r="B14" s="6">
        <v>44877</v>
      </c>
      <c r="C14" s="6">
        <v>44884</v>
      </c>
      <c r="D14" s="4">
        <v>4060</v>
      </c>
      <c r="E14" s="4" t="str">
        <f>VLOOKUP(A14,HOP!A:L,12,0)</f>
        <v>4060.00</v>
      </c>
      <c r="F14" s="4" t="str">
        <f>VLOOKUP(A14,HOP!A:C,3,0)</f>
        <v>2727636</v>
      </c>
      <c r="G14" s="4">
        <f t="shared" si="0"/>
        <v>0</v>
      </c>
      <c r="H14" s="4" t="str">
        <f t="shared" si="1"/>
        <v>，2727636</v>
      </c>
      <c r="I14" s="4" t="str">
        <f>VLOOKUP(A14,HOP!A:U,21,0)</f>
        <v>直采</v>
      </c>
    </row>
    <row r="15" s="4" customFormat="1" spans="1:9">
      <c r="A15" s="5">
        <v>21353523334</v>
      </c>
      <c r="B15" s="6">
        <v>44883</v>
      </c>
      <c r="C15" s="6">
        <v>44884</v>
      </c>
      <c r="D15" s="4">
        <v>297</v>
      </c>
      <c r="E15" s="4" t="str">
        <f>VLOOKUP(A15,HOP!A:L,12,0)</f>
        <v>297.00</v>
      </c>
      <c r="F15" s="4" t="str">
        <f>VLOOKUP(A15,HOP!A:C,3,0)</f>
        <v>2727796</v>
      </c>
      <c r="G15" s="4">
        <f t="shared" si="0"/>
        <v>0</v>
      </c>
      <c r="H15" s="4" t="str">
        <f t="shared" si="1"/>
        <v>，2727796</v>
      </c>
      <c r="I15" s="4" t="str">
        <f>VLOOKUP(A15,HOP!A:U,21,0)</f>
        <v>直采</v>
      </c>
    </row>
    <row r="16" s="4" customFormat="1" hidden="1" spans="1:9">
      <c r="A16" s="5">
        <v>21353867830</v>
      </c>
      <c r="B16" s="6">
        <v>44883</v>
      </c>
      <c r="C16" s="6">
        <v>44884</v>
      </c>
      <c r="D16" s="4">
        <v>0</v>
      </c>
      <c r="E16" s="4" t="str">
        <f>VLOOKUP(A16,HOP!A:L,12,0)</f>
        <v>0.00</v>
      </c>
      <c r="F16" s="4" t="str">
        <f>VLOOKUP(A16,HOP!A:C,3,0)</f>
        <v>2727851</v>
      </c>
      <c r="G16" s="4">
        <f t="shared" si="0"/>
        <v>0</v>
      </c>
      <c r="H16" s="4" t="str">
        <f t="shared" si="1"/>
        <v>，2727851</v>
      </c>
      <c r="I16" s="4" t="str">
        <f>VLOOKUP(A16,HOP!A:U,21,0)</f>
        <v>直采</v>
      </c>
    </row>
    <row r="17" s="4" customFormat="1" spans="1:9">
      <c r="A17" s="5">
        <v>21364227652</v>
      </c>
      <c r="B17" s="6">
        <v>44882</v>
      </c>
      <c r="C17" s="6">
        <v>44884</v>
      </c>
      <c r="D17" s="4">
        <v>1168</v>
      </c>
      <c r="E17" s="4" t="str">
        <f>VLOOKUP(A17,HOP!A:L,12,0)</f>
        <v>1168.00</v>
      </c>
      <c r="F17" s="4" t="str">
        <f>VLOOKUP(A17,HOP!A:C,3,0)</f>
        <v>2730514</v>
      </c>
      <c r="G17" s="4">
        <f t="shared" si="0"/>
        <v>0</v>
      </c>
      <c r="H17" s="4" t="str">
        <f t="shared" si="1"/>
        <v>，2730514</v>
      </c>
      <c r="I17" s="4" t="str">
        <f>VLOOKUP(A17,HOP!A:U,21,0)</f>
        <v>直采</v>
      </c>
    </row>
    <row r="18" s="4" customFormat="1" spans="1:9">
      <c r="A18" s="5">
        <v>21368465652</v>
      </c>
      <c r="B18" s="6">
        <v>44881</v>
      </c>
      <c r="C18" s="6">
        <v>44884</v>
      </c>
      <c r="D18" s="4">
        <v>2378</v>
      </c>
      <c r="E18" s="4" t="str">
        <f>VLOOKUP(A18,HOP!A:L,12,0)</f>
        <v>2378.00</v>
      </c>
      <c r="F18" s="4" t="str">
        <f>VLOOKUP(A18,HOP!A:C,3,0)</f>
        <v>2731230</v>
      </c>
      <c r="G18" s="4">
        <f t="shared" si="0"/>
        <v>0</v>
      </c>
      <c r="H18" s="4" t="str">
        <f t="shared" si="1"/>
        <v>，2731230</v>
      </c>
      <c r="I18" s="4" t="str">
        <f>VLOOKUP(A18,HOP!A:U,21,0)</f>
        <v>直采</v>
      </c>
    </row>
    <row r="19" s="4" customFormat="1" spans="1:9">
      <c r="A19" s="5">
        <v>21411601291</v>
      </c>
      <c r="B19" s="6">
        <v>44881</v>
      </c>
      <c r="C19" s="6">
        <v>44884</v>
      </c>
      <c r="D19" s="4">
        <v>5046</v>
      </c>
      <c r="E19" s="4" t="str">
        <f>VLOOKUP(A19,HOP!A:L,12,0)</f>
        <v>5046.00</v>
      </c>
      <c r="F19" s="4" t="str">
        <f>VLOOKUP(A19,HOP!A:C,3,0)</f>
        <v>2733927</v>
      </c>
      <c r="G19" s="4">
        <f t="shared" si="0"/>
        <v>0</v>
      </c>
      <c r="H19" s="4" t="str">
        <f t="shared" si="1"/>
        <v>，2733927</v>
      </c>
      <c r="I19" s="4" t="str">
        <f>VLOOKUP(A19,HOP!A:U,21,0)</f>
        <v>直采</v>
      </c>
    </row>
    <row r="20" s="4" customFormat="1" hidden="1" spans="1:9">
      <c r="A20" s="5">
        <v>21430144049</v>
      </c>
      <c r="B20" s="6">
        <v>44882</v>
      </c>
      <c r="C20" s="6">
        <v>44884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21434939771</v>
      </c>
      <c r="B21" s="6">
        <v>44882</v>
      </c>
      <c r="C21" s="6">
        <v>44884</v>
      </c>
      <c r="D21" s="4">
        <v>1178</v>
      </c>
      <c r="E21" s="4" t="str">
        <f>VLOOKUP(A21,HOP!A:L,12,0)</f>
        <v>1178.00</v>
      </c>
      <c r="F21" s="4" t="str">
        <f>VLOOKUP(A21,HOP!A:C,3,0)</f>
        <v>2736856</v>
      </c>
      <c r="G21" s="4">
        <f t="shared" si="0"/>
        <v>0</v>
      </c>
      <c r="H21" s="4" t="str">
        <f t="shared" si="1"/>
        <v>，2736856</v>
      </c>
      <c r="I21" s="4" t="str">
        <f>VLOOKUP(A21,HOP!A:U,21,0)</f>
        <v>直采</v>
      </c>
    </row>
    <row r="22" s="4" customFormat="1" spans="1:9">
      <c r="A22" s="5">
        <v>21441232135</v>
      </c>
      <c r="B22" s="6">
        <v>44881</v>
      </c>
      <c r="C22" s="6">
        <v>44884</v>
      </c>
      <c r="D22" s="4">
        <v>1515</v>
      </c>
      <c r="E22" s="4" t="str">
        <f>VLOOKUP(A22,HOP!A:L,12,0)</f>
        <v>1515.00</v>
      </c>
      <c r="F22" s="4" t="str">
        <f>VLOOKUP(A22,HOP!A:C,3,0)</f>
        <v>2737923</v>
      </c>
      <c r="G22" s="4">
        <f t="shared" si="0"/>
        <v>0</v>
      </c>
      <c r="H22" s="4" t="str">
        <f t="shared" si="1"/>
        <v>，2737923</v>
      </c>
      <c r="I22" s="4" t="str">
        <f>VLOOKUP(A22,HOP!A:U,21,0)</f>
        <v>直采</v>
      </c>
    </row>
    <row r="23" s="4" customFormat="1" spans="1:9">
      <c r="A23" s="5">
        <v>21446985159</v>
      </c>
      <c r="B23" s="6">
        <v>44880</v>
      </c>
      <c r="C23" s="6">
        <v>44884</v>
      </c>
      <c r="D23" s="4">
        <v>1000</v>
      </c>
      <c r="E23" s="4" t="str">
        <f>VLOOKUP(A23,HOP!A:L,12,0)</f>
        <v>1000.00</v>
      </c>
      <c r="F23" s="4" t="str">
        <f>VLOOKUP(A23,HOP!A:C,3,0)</f>
        <v>2738941</v>
      </c>
      <c r="G23" s="4">
        <f t="shared" si="0"/>
        <v>0</v>
      </c>
      <c r="H23" s="4" t="str">
        <f t="shared" si="1"/>
        <v>，2738941</v>
      </c>
      <c r="I23" s="4" t="str">
        <f>VLOOKUP(A23,HOP!A:U,21,0)</f>
        <v>直采</v>
      </c>
    </row>
    <row r="24" s="4" customFormat="1" spans="1:9">
      <c r="A24" s="5">
        <v>21446968953</v>
      </c>
      <c r="B24" s="6">
        <v>44882</v>
      </c>
      <c r="C24" s="6">
        <v>44884</v>
      </c>
      <c r="D24" s="4">
        <v>500</v>
      </c>
      <c r="E24" s="4" t="str">
        <f>VLOOKUP(A24,HOP!A:L,12,0)</f>
        <v>500.00</v>
      </c>
      <c r="F24" s="4" t="str">
        <f>VLOOKUP(A24,HOP!A:C,3,0)</f>
        <v>2738922</v>
      </c>
      <c r="G24" s="4">
        <f t="shared" si="0"/>
        <v>0</v>
      </c>
      <c r="H24" s="4" t="str">
        <f t="shared" si="1"/>
        <v>，2738922</v>
      </c>
      <c r="I24" s="4" t="str">
        <f>VLOOKUP(A24,HOP!A:U,21,0)</f>
        <v>直采</v>
      </c>
    </row>
    <row r="25" s="4" customFormat="1" spans="1:9">
      <c r="A25" s="5">
        <v>21473938243</v>
      </c>
      <c r="B25" s="6">
        <v>44883</v>
      </c>
      <c r="C25" s="6">
        <v>44884</v>
      </c>
      <c r="D25" s="4">
        <v>835</v>
      </c>
      <c r="E25" s="4" t="str">
        <f>VLOOKUP(A25,HOP!A:L,12,0)</f>
        <v>835.00</v>
      </c>
      <c r="F25" s="4" t="str">
        <f>VLOOKUP(A25,HOP!A:C,3,0)</f>
        <v>2744611</v>
      </c>
      <c r="G25" s="4">
        <f t="shared" si="0"/>
        <v>0</v>
      </c>
      <c r="H25" s="4" t="str">
        <f t="shared" si="1"/>
        <v>，2744611</v>
      </c>
      <c r="I25" s="4" t="str">
        <f>VLOOKUP(A25,HOP!A:U,21,0)</f>
        <v>直采</v>
      </c>
    </row>
    <row r="26" s="4" customFormat="1" spans="1:9">
      <c r="A26" s="5">
        <v>21476848238</v>
      </c>
      <c r="B26" s="6">
        <v>44883</v>
      </c>
      <c r="C26" s="6">
        <v>44884</v>
      </c>
      <c r="D26" s="4">
        <v>3140</v>
      </c>
      <c r="E26" s="4" t="str">
        <f>VLOOKUP(A26,HOP!A:L,12,0)</f>
        <v>3140.00</v>
      </c>
      <c r="F26" s="4" t="str">
        <f>VLOOKUP(A26,HOP!A:C,3,0)</f>
        <v>2745266</v>
      </c>
      <c r="G26" s="4">
        <f t="shared" si="0"/>
        <v>0</v>
      </c>
      <c r="H26" s="4" t="str">
        <f t="shared" si="1"/>
        <v>，2745266</v>
      </c>
      <c r="I26" s="4" t="str">
        <f>VLOOKUP(A26,HOP!A:U,21,0)</f>
        <v>直采</v>
      </c>
    </row>
    <row r="27" s="4" customFormat="1" spans="1:9">
      <c r="A27" s="5">
        <v>21498452615</v>
      </c>
      <c r="B27" s="6">
        <v>44882</v>
      </c>
      <c r="C27" s="6">
        <v>44884</v>
      </c>
      <c r="D27" s="4">
        <v>1952</v>
      </c>
      <c r="E27" s="4" t="str">
        <f>VLOOKUP(A27,HOP!A:L,12,0)</f>
        <v>1952.00</v>
      </c>
      <c r="F27" s="4" t="str">
        <f>VLOOKUP(A27,HOP!A:C,3,0)</f>
        <v>2750441</v>
      </c>
      <c r="G27" s="4">
        <f t="shared" si="0"/>
        <v>0</v>
      </c>
      <c r="H27" s="4" t="str">
        <f t="shared" si="1"/>
        <v>，2750441</v>
      </c>
      <c r="I27" s="4" t="str">
        <f>VLOOKUP(A27,HOP!A:U,21,0)</f>
        <v>直采</v>
      </c>
    </row>
    <row r="28" s="4" customFormat="1" spans="1:9">
      <c r="A28" s="5">
        <v>21511585978</v>
      </c>
      <c r="B28" s="6">
        <v>44882</v>
      </c>
      <c r="C28" s="6">
        <v>44884</v>
      </c>
      <c r="D28" s="4">
        <v>1610.09</v>
      </c>
      <c r="E28" s="4" t="str">
        <f>VLOOKUP(A28,HOP!A:L,12,0)</f>
        <v>1610.09</v>
      </c>
      <c r="F28" s="4" t="str">
        <f>VLOOKUP(A28,HOP!A:C,3,0)</f>
        <v>2754268</v>
      </c>
      <c r="G28" s="4">
        <f t="shared" si="0"/>
        <v>0</v>
      </c>
      <c r="H28" s="4" t="str">
        <f t="shared" si="1"/>
        <v>，2754268</v>
      </c>
      <c r="I28" s="4" t="str">
        <f>VLOOKUP(A28,HOP!A:U,21,0)</f>
        <v>直连</v>
      </c>
    </row>
    <row r="29" s="4" customFormat="1" spans="1:9">
      <c r="A29" s="5">
        <v>21515515365</v>
      </c>
      <c r="B29" s="6">
        <v>44881</v>
      </c>
      <c r="C29" s="6">
        <v>44884</v>
      </c>
      <c r="D29" s="4">
        <v>5907</v>
      </c>
      <c r="E29" s="4" t="str">
        <f>VLOOKUP(A29,HOP!A:L,12,0)</f>
        <v>5907.00</v>
      </c>
      <c r="F29" s="4" t="str">
        <f>VLOOKUP(A29,HOP!A:C,3,0)</f>
        <v>2755371</v>
      </c>
      <c r="G29" s="4">
        <f t="shared" si="0"/>
        <v>0</v>
      </c>
      <c r="H29" s="4" t="str">
        <f t="shared" si="1"/>
        <v>，2755371</v>
      </c>
      <c r="I29" s="4" t="str">
        <f>VLOOKUP(A29,HOP!A:U,21,0)</f>
        <v>直采</v>
      </c>
    </row>
    <row r="30" s="4" customFormat="1" spans="1:9">
      <c r="A30" s="5">
        <v>21592057370</v>
      </c>
      <c r="B30" s="6">
        <v>44881</v>
      </c>
      <c r="C30" s="6">
        <v>44884</v>
      </c>
      <c r="D30" s="4">
        <v>930</v>
      </c>
      <c r="E30" s="4" t="str">
        <f>VLOOKUP(A30,HOP!A:L,12,0)</f>
        <v>930.00</v>
      </c>
      <c r="F30" s="4" t="str">
        <f>VLOOKUP(A30,HOP!A:C,3,0)</f>
        <v>2761749</v>
      </c>
      <c r="G30" s="4">
        <f t="shared" si="0"/>
        <v>0</v>
      </c>
      <c r="H30" s="4" t="str">
        <f t="shared" si="1"/>
        <v>，2761749</v>
      </c>
      <c r="I30" s="4" t="str">
        <f>VLOOKUP(A30,HOP!A:U,21,0)</f>
        <v>直采</v>
      </c>
    </row>
    <row r="31" s="4" customFormat="1" spans="1:9">
      <c r="A31" s="5">
        <v>21605252025</v>
      </c>
      <c r="B31" s="6">
        <v>44882</v>
      </c>
      <c r="C31" s="6">
        <v>44884</v>
      </c>
      <c r="D31" s="4">
        <v>704</v>
      </c>
      <c r="E31" s="4" t="str">
        <f>VLOOKUP(A31,HOP!A:L,12,0)</f>
        <v>704.00</v>
      </c>
      <c r="F31" s="4" t="str">
        <f>VLOOKUP(A31,HOP!A:C,3,0)</f>
        <v>2763601</v>
      </c>
      <c r="G31" s="4">
        <f t="shared" si="0"/>
        <v>0</v>
      </c>
      <c r="H31" s="4" t="str">
        <f t="shared" si="1"/>
        <v>，2763601</v>
      </c>
      <c r="I31" s="4" t="str">
        <f>VLOOKUP(A31,HOP!A:U,21,0)</f>
        <v>直采</v>
      </c>
    </row>
    <row r="32" s="4" customFormat="1" spans="1:9">
      <c r="A32" s="5">
        <v>21605796490</v>
      </c>
      <c r="B32" s="6">
        <v>44878</v>
      </c>
      <c r="C32" s="6">
        <v>44884</v>
      </c>
      <c r="D32" s="4">
        <v>10489.68</v>
      </c>
      <c r="E32" s="4" t="str">
        <f>VLOOKUP(A32,HOP!A:L,12,0)</f>
        <v>10489.68</v>
      </c>
      <c r="F32" s="4" t="str">
        <f>VLOOKUP(A32,HOP!A:C,3,0)</f>
        <v>2763704</v>
      </c>
      <c r="G32" s="4">
        <f t="shared" si="0"/>
        <v>0</v>
      </c>
      <c r="H32" s="4" t="str">
        <f t="shared" si="1"/>
        <v>，2763704</v>
      </c>
      <c r="I32" s="4" t="str">
        <f>VLOOKUP(A32,HOP!A:U,21,0)</f>
        <v>直连</v>
      </c>
    </row>
    <row r="33" s="4" customFormat="1" spans="1:9">
      <c r="A33" s="5">
        <v>21622920073</v>
      </c>
      <c r="B33" s="6">
        <v>44883</v>
      </c>
      <c r="C33" s="6">
        <v>44884</v>
      </c>
      <c r="D33" s="4">
        <v>432</v>
      </c>
      <c r="E33" s="4" t="str">
        <f>VLOOKUP(A33,HOP!A:L,12,0)</f>
        <v>432.00</v>
      </c>
      <c r="F33" s="4" t="str">
        <f>VLOOKUP(A33,HOP!A:C,3,0)</f>
        <v>2766827</v>
      </c>
      <c r="G33" s="4">
        <f t="shared" si="0"/>
        <v>0</v>
      </c>
      <c r="H33" s="4" t="str">
        <f t="shared" si="1"/>
        <v>，2766827</v>
      </c>
      <c r="I33" s="4" t="str">
        <f>VLOOKUP(A33,HOP!A:U,21,0)</f>
        <v>直采</v>
      </c>
    </row>
    <row r="34" s="4" customFormat="1" spans="1:9">
      <c r="A34" s="5">
        <v>21635412843</v>
      </c>
      <c r="B34" s="6">
        <v>44883</v>
      </c>
      <c r="C34" s="6">
        <v>44884</v>
      </c>
      <c r="D34" s="4">
        <v>214</v>
      </c>
      <c r="E34" s="4" t="str">
        <f>VLOOKUP(A34,HOP!A:L,12,0)</f>
        <v>214.00</v>
      </c>
      <c r="F34" s="4" t="str">
        <f>VLOOKUP(A34,HOP!A:C,3,0)</f>
        <v>2768469</v>
      </c>
      <c r="G34" s="4">
        <f t="shared" si="0"/>
        <v>0</v>
      </c>
      <c r="H34" s="4" t="str">
        <f t="shared" si="1"/>
        <v>，2768469</v>
      </c>
      <c r="I34" s="4" t="str">
        <f>VLOOKUP(A34,HOP!A:U,21,0)</f>
        <v>直采</v>
      </c>
    </row>
    <row r="35" s="4" customFormat="1" spans="1:9">
      <c r="A35" s="5">
        <v>21636212166</v>
      </c>
      <c r="B35" s="6">
        <v>44881</v>
      </c>
      <c r="C35" s="6">
        <v>44884</v>
      </c>
      <c r="D35" s="4">
        <v>1056</v>
      </c>
      <c r="E35" s="4" t="str">
        <f>VLOOKUP(A35,HOP!A:L,12,0)</f>
        <v>1056.00</v>
      </c>
      <c r="F35" s="4" t="str">
        <f>VLOOKUP(A35,HOP!A:C,3,0)</f>
        <v>2768674</v>
      </c>
      <c r="G35" s="4">
        <f t="shared" ref="G35:G66" si="2">D35-E35</f>
        <v>0</v>
      </c>
      <c r="H35" s="4" t="str">
        <f t="shared" ref="H35:H66" si="3">$H$1&amp;F35</f>
        <v>，2768674</v>
      </c>
      <c r="I35" s="4" t="str">
        <f>VLOOKUP(A35,HOP!A:U,21,0)</f>
        <v>直采</v>
      </c>
    </row>
    <row r="36" s="4" customFormat="1" spans="1:9">
      <c r="A36" s="5">
        <v>21683817826</v>
      </c>
      <c r="B36" s="6">
        <v>44881</v>
      </c>
      <c r="C36" s="6">
        <v>44884</v>
      </c>
      <c r="D36" s="4">
        <v>1917</v>
      </c>
      <c r="E36" s="4" t="str">
        <f>VLOOKUP(A36,HOP!A:L,12,0)</f>
        <v>1917.00</v>
      </c>
      <c r="F36" s="4" t="str">
        <f>VLOOKUP(A36,HOP!A:C,3,0)</f>
        <v>2770004</v>
      </c>
      <c r="G36" s="4">
        <f t="shared" si="2"/>
        <v>0</v>
      </c>
      <c r="H36" s="4" t="str">
        <f t="shared" si="3"/>
        <v>，2770004</v>
      </c>
      <c r="I36" s="4" t="str">
        <f>VLOOKUP(A36,HOP!A:U,21,0)</f>
        <v>直采</v>
      </c>
    </row>
    <row r="37" s="4" customFormat="1" spans="1:9">
      <c r="A37" s="5">
        <v>21684138711</v>
      </c>
      <c r="B37" s="6">
        <v>44881</v>
      </c>
      <c r="C37" s="6">
        <v>44884</v>
      </c>
      <c r="D37" s="4">
        <v>2442</v>
      </c>
      <c r="E37" s="4" t="str">
        <f>VLOOKUP(A37,HOP!A:L,12,0)</f>
        <v>2442.00</v>
      </c>
      <c r="F37" s="4" t="str">
        <f>VLOOKUP(A37,HOP!A:C,3,0)</f>
        <v>2770085</v>
      </c>
      <c r="G37" s="4">
        <f t="shared" si="2"/>
        <v>0</v>
      </c>
      <c r="H37" s="4" t="str">
        <f t="shared" si="3"/>
        <v>，2770085</v>
      </c>
      <c r="I37" s="4" t="str">
        <f>VLOOKUP(A37,HOP!A:U,21,0)</f>
        <v>直采</v>
      </c>
    </row>
    <row r="38" s="4" customFormat="1" hidden="1" spans="1:9">
      <c r="A38" s="5">
        <v>21685804846</v>
      </c>
      <c r="B38" s="6">
        <v>44876</v>
      </c>
      <c r="C38" s="6">
        <v>44884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21687000266</v>
      </c>
      <c r="B39" s="6">
        <v>44882</v>
      </c>
      <c r="C39" s="6">
        <v>44884</v>
      </c>
      <c r="D39" s="4">
        <v>1600</v>
      </c>
      <c r="E39" s="4" t="str">
        <f>VLOOKUP(A39,HOP!A:L,12,0)</f>
        <v>1600.00</v>
      </c>
      <c r="F39" s="4" t="str">
        <f>VLOOKUP(A39,HOP!A:C,3,0)</f>
        <v>2770720</v>
      </c>
      <c r="G39" s="4">
        <f t="shared" si="2"/>
        <v>0</v>
      </c>
      <c r="H39" s="4" t="str">
        <f t="shared" si="3"/>
        <v>，2770720</v>
      </c>
      <c r="I39" s="4" t="str">
        <f>VLOOKUP(A39,HOP!A:U,21,0)</f>
        <v>直采</v>
      </c>
    </row>
    <row r="40" s="4" customFormat="1" spans="1:9">
      <c r="A40" s="5">
        <v>21704036653</v>
      </c>
      <c r="B40" s="6">
        <v>44881</v>
      </c>
      <c r="C40" s="6">
        <v>44884</v>
      </c>
      <c r="D40" s="4">
        <v>1818</v>
      </c>
      <c r="E40" s="4" t="str">
        <f>VLOOKUP(A40,HOP!A:L,12,0)</f>
        <v>1818.00</v>
      </c>
      <c r="F40" s="4" t="str">
        <f>VLOOKUP(A40,HOP!A:C,3,0)</f>
        <v>2774252</v>
      </c>
      <c r="G40" s="4">
        <f t="shared" si="2"/>
        <v>0</v>
      </c>
      <c r="H40" s="4" t="str">
        <f t="shared" si="3"/>
        <v>，2774252</v>
      </c>
      <c r="I40" s="4" t="str">
        <f>VLOOKUP(A40,HOP!A:U,21,0)</f>
        <v>直采</v>
      </c>
    </row>
    <row r="41" s="4" customFormat="1" spans="1:9">
      <c r="A41" s="5">
        <v>21706123981</v>
      </c>
      <c r="B41" s="6">
        <v>44880</v>
      </c>
      <c r="C41" s="6">
        <v>44884</v>
      </c>
      <c r="D41" s="4">
        <v>4436</v>
      </c>
      <c r="E41" s="4" t="str">
        <f>VLOOKUP(A41,HOP!A:L,12,0)</f>
        <v>4436.00</v>
      </c>
      <c r="F41" s="4" t="str">
        <f>VLOOKUP(A41,HOP!A:C,3,0)</f>
        <v>2774776</v>
      </c>
      <c r="G41" s="4">
        <f t="shared" si="2"/>
        <v>0</v>
      </c>
      <c r="H41" s="4" t="str">
        <f t="shared" si="3"/>
        <v>，2774776</v>
      </c>
      <c r="I41" s="4" t="str">
        <f>VLOOKUP(A41,HOP!A:U,21,0)</f>
        <v>直采</v>
      </c>
    </row>
    <row r="42" s="4" customFormat="1" spans="1:9">
      <c r="A42" s="5">
        <v>21736811872</v>
      </c>
      <c r="B42" s="6">
        <v>44882</v>
      </c>
      <c r="C42" s="6">
        <v>44884</v>
      </c>
      <c r="D42" s="4">
        <v>400</v>
      </c>
      <c r="E42" s="4" t="str">
        <f>VLOOKUP(A42,HOP!A:L,12,0)</f>
        <v>400.00</v>
      </c>
      <c r="F42" s="4" t="str">
        <f>VLOOKUP(A42,HOP!A:C,3,0)</f>
        <v>2780647</v>
      </c>
      <c r="G42" s="4">
        <f t="shared" si="2"/>
        <v>0</v>
      </c>
      <c r="H42" s="4" t="str">
        <f t="shared" si="3"/>
        <v>，2780647</v>
      </c>
      <c r="I42" s="4" t="str">
        <f>VLOOKUP(A42,HOP!A:U,21,0)</f>
        <v>直采</v>
      </c>
    </row>
    <row r="43" s="4" customFormat="1" spans="1:9">
      <c r="A43" s="5">
        <v>21736831522</v>
      </c>
      <c r="B43" s="6">
        <v>44882</v>
      </c>
      <c r="C43" s="6">
        <v>44884</v>
      </c>
      <c r="D43" s="4">
        <v>400</v>
      </c>
      <c r="E43" s="4" t="str">
        <f>VLOOKUP(A43,HOP!A:L,12,0)</f>
        <v>400.00</v>
      </c>
      <c r="F43" s="4" t="str">
        <f>VLOOKUP(A43,HOP!A:C,3,0)</f>
        <v>2780653</v>
      </c>
      <c r="G43" s="4">
        <f t="shared" si="2"/>
        <v>0</v>
      </c>
      <c r="H43" s="4" t="str">
        <f t="shared" si="3"/>
        <v>，2780653</v>
      </c>
      <c r="I43" s="4" t="str">
        <f>VLOOKUP(A43,HOP!A:U,21,0)</f>
        <v>直采</v>
      </c>
    </row>
    <row r="44" s="4" customFormat="1" spans="1:9">
      <c r="A44" s="5">
        <v>21750932778</v>
      </c>
      <c r="B44" s="6">
        <v>44883</v>
      </c>
      <c r="C44" s="6">
        <v>44884</v>
      </c>
      <c r="D44" s="4">
        <v>783</v>
      </c>
      <c r="E44" s="4" t="str">
        <f>VLOOKUP(A44,HOP!A:L,12,0)</f>
        <v>783.00</v>
      </c>
      <c r="F44" s="4" t="str">
        <f>VLOOKUP(A44,HOP!A:C,3,0)</f>
        <v>2784568</v>
      </c>
      <c r="G44" s="4">
        <f t="shared" si="2"/>
        <v>0</v>
      </c>
      <c r="H44" s="4" t="str">
        <f t="shared" si="3"/>
        <v>，2784568</v>
      </c>
      <c r="I44" s="4" t="str">
        <f>VLOOKUP(A44,HOP!A:U,21,0)</f>
        <v>直采</v>
      </c>
    </row>
    <row r="45" s="4" customFormat="1" spans="1:9">
      <c r="A45" s="5">
        <v>21754485981</v>
      </c>
      <c r="B45" s="6">
        <v>44883</v>
      </c>
      <c r="C45" s="6">
        <v>44884</v>
      </c>
      <c r="D45" s="4">
        <v>578</v>
      </c>
      <c r="E45" s="4" t="str">
        <f>VLOOKUP(A45,HOP!A:L,12,0)</f>
        <v>578.00</v>
      </c>
      <c r="F45" s="4" t="str">
        <f>VLOOKUP(A45,HOP!A:C,3,0)</f>
        <v>2785790</v>
      </c>
      <c r="G45" s="4">
        <f t="shared" si="2"/>
        <v>0</v>
      </c>
      <c r="H45" s="4" t="str">
        <f t="shared" si="3"/>
        <v>，2785790</v>
      </c>
      <c r="I45" s="4" t="str">
        <f>VLOOKUP(A45,HOP!A:U,21,0)</f>
        <v>直采</v>
      </c>
    </row>
    <row r="46" s="4" customFormat="1" spans="1:9">
      <c r="A46" s="5">
        <v>21760699595</v>
      </c>
      <c r="B46" s="6">
        <v>44882</v>
      </c>
      <c r="C46" s="6">
        <v>44884</v>
      </c>
      <c r="D46" s="4">
        <v>700</v>
      </c>
      <c r="E46" s="4" t="str">
        <f>VLOOKUP(A46,HOP!A:L,12,0)</f>
        <v>700.00</v>
      </c>
      <c r="F46" s="4" t="str">
        <f>VLOOKUP(A46,HOP!A:C,3,0)</f>
        <v>2786699</v>
      </c>
      <c r="G46" s="4">
        <f t="shared" si="2"/>
        <v>0</v>
      </c>
      <c r="H46" s="4" t="str">
        <f t="shared" si="3"/>
        <v>，2786699</v>
      </c>
      <c r="I46" s="4" t="str">
        <f>VLOOKUP(A46,HOP!A:U,21,0)</f>
        <v>直采</v>
      </c>
    </row>
    <row r="47" s="4" customFormat="1" spans="1:9">
      <c r="A47" s="5">
        <v>21763976702</v>
      </c>
      <c r="B47" s="6">
        <v>44883</v>
      </c>
      <c r="C47" s="6">
        <v>44884</v>
      </c>
      <c r="D47" s="4">
        <v>447</v>
      </c>
      <c r="E47" s="4" t="str">
        <f>VLOOKUP(A47,HOP!A:L,12,0)</f>
        <v>447.00</v>
      </c>
      <c r="F47" s="4" t="str">
        <f>VLOOKUP(A47,HOP!A:C,3,0)</f>
        <v>2787818</v>
      </c>
      <c r="G47" s="4">
        <f t="shared" si="2"/>
        <v>0</v>
      </c>
      <c r="H47" s="4" t="str">
        <f t="shared" si="3"/>
        <v>，2787818</v>
      </c>
      <c r="I47" s="4" t="str">
        <f>VLOOKUP(A47,HOP!A:U,21,0)</f>
        <v>直采</v>
      </c>
    </row>
    <row r="48" s="4" customFormat="1" spans="1:9">
      <c r="A48" s="5">
        <v>21767230623</v>
      </c>
      <c r="B48" s="6">
        <v>44882</v>
      </c>
      <c r="C48" s="6">
        <v>44884</v>
      </c>
      <c r="D48" s="4">
        <v>1294</v>
      </c>
      <c r="E48" s="4" t="str">
        <f>VLOOKUP(A48,HOP!A:L,12,0)</f>
        <v>1294.00</v>
      </c>
      <c r="F48" s="4" t="str">
        <f>VLOOKUP(A48,HOP!A:C,3,0)</f>
        <v>2788914</v>
      </c>
      <c r="G48" s="4">
        <f t="shared" si="2"/>
        <v>0</v>
      </c>
      <c r="H48" s="4" t="str">
        <f t="shared" si="3"/>
        <v>，2788914</v>
      </c>
      <c r="I48" s="4" t="str">
        <f>VLOOKUP(A48,HOP!A:U,21,0)</f>
        <v>直采</v>
      </c>
    </row>
    <row r="49" s="4" customFormat="1" spans="1:9">
      <c r="A49" s="5">
        <v>21772037876</v>
      </c>
      <c r="B49" s="6">
        <v>44881</v>
      </c>
      <c r="C49" s="6">
        <v>44884</v>
      </c>
      <c r="D49" s="4">
        <v>612</v>
      </c>
      <c r="E49" s="4" t="str">
        <f>VLOOKUP(A49,HOP!A:L,12,0)</f>
        <v>612.00</v>
      </c>
      <c r="F49" s="4" t="str">
        <f>VLOOKUP(A49,HOP!A:C,3,0)</f>
        <v>2789537</v>
      </c>
      <c r="G49" s="4">
        <f t="shared" si="2"/>
        <v>0</v>
      </c>
      <c r="H49" s="4" t="str">
        <f t="shared" si="3"/>
        <v>，2789537</v>
      </c>
      <c r="I49" s="4" t="str">
        <f>VLOOKUP(A49,HOP!A:U,21,0)</f>
        <v>直采</v>
      </c>
    </row>
    <row r="50" s="4" customFormat="1" spans="1:9">
      <c r="A50" s="5">
        <v>21776769579</v>
      </c>
      <c r="B50" s="6">
        <v>44883</v>
      </c>
      <c r="C50" s="6">
        <v>44884</v>
      </c>
      <c r="D50" s="4">
        <v>900</v>
      </c>
      <c r="E50" s="4" t="str">
        <f>VLOOKUP(A50,HOP!A:L,12,0)</f>
        <v>900.00</v>
      </c>
      <c r="F50" s="4" t="str">
        <f>VLOOKUP(A50,HOP!A:C,3,0)</f>
        <v>2791328</v>
      </c>
      <c r="G50" s="4">
        <f t="shared" si="2"/>
        <v>0</v>
      </c>
      <c r="H50" s="4" t="str">
        <f t="shared" si="3"/>
        <v>，2791328</v>
      </c>
      <c r="I50" s="4" t="str">
        <f>VLOOKUP(A50,HOP!A:U,21,0)</f>
        <v>直采</v>
      </c>
    </row>
    <row r="51" s="4" customFormat="1" spans="1:9">
      <c r="A51" s="5">
        <v>21777357817</v>
      </c>
      <c r="B51" s="6">
        <v>44883</v>
      </c>
      <c r="C51" s="6">
        <v>44884</v>
      </c>
      <c r="D51" s="4">
        <v>215</v>
      </c>
      <c r="E51" s="4" t="str">
        <f>VLOOKUP(A51,HOP!A:L,12,0)</f>
        <v>215.00</v>
      </c>
      <c r="F51" s="4" t="str">
        <f>VLOOKUP(A51,HOP!A:C,3,0)</f>
        <v>2791554</v>
      </c>
      <c r="G51" s="4">
        <f t="shared" si="2"/>
        <v>0</v>
      </c>
      <c r="H51" s="4" t="str">
        <f t="shared" si="3"/>
        <v>，2791554</v>
      </c>
      <c r="I51" s="4" t="str">
        <f>VLOOKUP(A51,HOP!A:U,21,0)</f>
        <v>直采</v>
      </c>
    </row>
    <row r="52" s="4" customFormat="1" spans="1:9">
      <c r="A52" s="5">
        <v>21778223968</v>
      </c>
      <c r="B52" s="6">
        <v>44883</v>
      </c>
      <c r="C52" s="6">
        <v>44884</v>
      </c>
      <c r="D52" s="4">
        <v>175</v>
      </c>
      <c r="E52" s="4" t="str">
        <f>VLOOKUP(A52,HOP!A:L,12,0)</f>
        <v>175.00</v>
      </c>
      <c r="F52" s="4" t="str">
        <f>VLOOKUP(A52,HOP!A:C,3,0)</f>
        <v>2791855</v>
      </c>
      <c r="G52" s="4">
        <f t="shared" si="2"/>
        <v>0</v>
      </c>
      <c r="H52" s="4" t="str">
        <f t="shared" si="3"/>
        <v>，2791855</v>
      </c>
      <c r="I52" s="4" t="str">
        <f>VLOOKUP(A52,HOP!A:U,21,0)</f>
        <v>直采</v>
      </c>
    </row>
    <row r="53" s="4" customFormat="1" spans="1:9">
      <c r="A53" s="5">
        <v>21778338339</v>
      </c>
      <c r="B53" s="6">
        <v>44883</v>
      </c>
      <c r="C53" s="6">
        <v>44884</v>
      </c>
      <c r="D53" s="4">
        <v>175</v>
      </c>
      <c r="E53" s="4" t="str">
        <f>VLOOKUP(A53,HOP!A:L,12,0)</f>
        <v>175.00</v>
      </c>
      <c r="F53" s="4" t="str">
        <f>VLOOKUP(A53,HOP!A:C,3,0)</f>
        <v>2791884</v>
      </c>
      <c r="G53" s="4">
        <f t="shared" si="2"/>
        <v>0</v>
      </c>
      <c r="H53" s="4" t="str">
        <f t="shared" si="3"/>
        <v>，2791884</v>
      </c>
      <c r="I53" s="4" t="str">
        <f>VLOOKUP(A53,HOP!A:U,21,0)</f>
        <v>直采</v>
      </c>
    </row>
    <row r="54" s="4" customFormat="1" spans="1:9">
      <c r="A54" s="5">
        <v>21779509971</v>
      </c>
      <c r="B54" s="6">
        <v>44880</v>
      </c>
      <c r="C54" s="6">
        <v>44884</v>
      </c>
      <c r="D54" s="4">
        <v>1340</v>
      </c>
      <c r="E54" s="4" t="str">
        <f>VLOOKUP(A54,HOP!A:L,12,0)</f>
        <v>1340.00</v>
      </c>
      <c r="F54" s="4" t="str">
        <f>VLOOKUP(A54,HOP!A:C,3,0)</f>
        <v>2792315</v>
      </c>
      <c r="G54" s="4">
        <f t="shared" si="2"/>
        <v>0</v>
      </c>
      <c r="H54" s="4" t="str">
        <f t="shared" si="3"/>
        <v>，2792315</v>
      </c>
      <c r="I54" s="4" t="str">
        <f>VLOOKUP(A54,HOP!A:U,21,0)</f>
        <v>直采</v>
      </c>
    </row>
    <row r="55" s="4" customFormat="1" spans="1:9">
      <c r="A55" s="5">
        <v>21781519488</v>
      </c>
      <c r="B55" s="6">
        <v>44881</v>
      </c>
      <c r="C55" s="6">
        <v>44884</v>
      </c>
      <c r="D55" s="4">
        <v>1585.08</v>
      </c>
      <c r="E55" s="4" t="str">
        <f>VLOOKUP(A55,HOP!A:L,12,0)</f>
        <v>1585.08</v>
      </c>
      <c r="F55" s="4" t="str">
        <f>VLOOKUP(A55,HOP!A:C,3,0)</f>
        <v>2793299</v>
      </c>
      <c r="G55" s="4">
        <f t="shared" si="2"/>
        <v>0</v>
      </c>
      <c r="H55" s="4" t="str">
        <f t="shared" si="3"/>
        <v>，2793299</v>
      </c>
      <c r="I55" s="4" t="str">
        <f>VLOOKUP(A55,HOP!A:U,21,0)</f>
        <v>直连</v>
      </c>
    </row>
    <row r="56" s="4" customFormat="1" spans="1:9">
      <c r="A56" s="5">
        <v>21786620741</v>
      </c>
      <c r="B56" s="6">
        <v>44883</v>
      </c>
      <c r="C56" s="6">
        <v>44884</v>
      </c>
      <c r="D56" s="4">
        <v>463</v>
      </c>
      <c r="E56" s="4" t="str">
        <f>VLOOKUP(A56,HOP!A:L,12,0)</f>
        <v>463.00</v>
      </c>
      <c r="F56" s="4" t="str">
        <f>VLOOKUP(A56,HOP!A:C,3,0)</f>
        <v>2794703</v>
      </c>
      <c r="G56" s="4">
        <f t="shared" si="2"/>
        <v>0</v>
      </c>
      <c r="H56" s="4" t="str">
        <f t="shared" si="3"/>
        <v>，2794703</v>
      </c>
      <c r="I56" s="4" t="str">
        <f>VLOOKUP(A56,HOP!A:U,21,0)</f>
        <v>直采</v>
      </c>
    </row>
    <row r="57" s="4" customFormat="1" spans="1:9">
      <c r="A57" s="5">
        <v>21788019970</v>
      </c>
      <c r="B57" s="6">
        <v>44880</v>
      </c>
      <c r="C57" s="6">
        <v>44884</v>
      </c>
      <c r="D57" s="4">
        <v>900</v>
      </c>
      <c r="E57" s="4" t="str">
        <f>VLOOKUP(A57,HOP!A:L,12,0)</f>
        <v>900.00</v>
      </c>
      <c r="F57" s="4" t="str">
        <f>VLOOKUP(A57,HOP!A:C,3,0)</f>
        <v>2795161</v>
      </c>
      <c r="G57" s="4">
        <f t="shared" si="2"/>
        <v>0</v>
      </c>
      <c r="H57" s="4" t="str">
        <f t="shared" si="3"/>
        <v>，2795161</v>
      </c>
      <c r="I57" s="4" t="str">
        <f>VLOOKUP(A57,HOP!A:U,21,0)</f>
        <v>直采</v>
      </c>
    </row>
    <row r="58" s="4" customFormat="1" spans="1:9">
      <c r="A58" s="5">
        <v>21788884678</v>
      </c>
      <c r="B58" s="6">
        <v>44883</v>
      </c>
      <c r="C58" s="6">
        <v>44884</v>
      </c>
      <c r="D58" s="4">
        <v>280</v>
      </c>
      <c r="E58" s="4" t="str">
        <f>VLOOKUP(A58,HOP!A:L,12,0)</f>
        <v>280.00</v>
      </c>
      <c r="F58" s="4" t="str">
        <f>VLOOKUP(A58,HOP!A:C,3,0)</f>
        <v>2795598</v>
      </c>
      <c r="G58" s="4">
        <f t="shared" si="2"/>
        <v>0</v>
      </c>
      <c r="H58" s="4" t="str">
        <f t="shared" si="3"/>
        <v>，2795598</v>
      </c>
      <c r="I58" s="4" t="str">
        <f>VLOOKUP(A58,HOP!A:U,21,0)</f>
        <v>直采</v>
      </c>
    </row>
    <row r="59" s="4" customFormat="1" spans="1:9">
      <c r="A59" s="5">
        <v>21788905017</v>
      </c>
      <c r="B59" s="6">
        <v>44883</v>
      </c>
      <c r="C59" s="6">
        <v>44884</v>
      </c>
      <c r="D59" s="4">
        <v>1119</v>
      </c>
      <c r="E59" s="4" t="str">
        <f>VLOOKUP(A59,HOP!A:L,12,0)</f>
        <v>1119.00</v>
      </c>
      <c r="F59" s="4" t="str">
        <f>VLOOKUP(A59,HOP!A:C,3,0)</f>
        <v>2795613</v>
      </c>
      <c r="G59" s="4">
        <f t="shared" si="2"/>
        <v>0</v>
      </c>
      <c r="H59" s="4" t="str">
        <f t="shared" si="3"/>
        <v>，2795613</v>
      </c>
      <c r="I59" s="4" t="str">
        <f>VLOOKUP(A59,HOP!A:U,21,0)</f>
        <v>直采</v>
      </c>
    </row>
    <row r="60" s="4" customFormat="1" spans="1:9">
      <c r="A60" s="5">
        <v>21789760663</v>
      </c>
      <c r="B60" s="6">
        <v>44880</v>
      </c>
      <c r="C60" s="6">
        <v>44884</v>
      </c>
      <c r="D60" s="4">
        <v>6804</v>
      </c>
      <c r="E60" s="4" t="str">
        <f>VLOOKUP(A60,HOP!A:L,12,0)</f>
        <v>6804.00</v>
      </c>
      <c r="F60" s="4" t="str">
        <f>VLOOKUP(A60,HOP!A:C,3,0)</f>
        <v>2796173</v>
      </c>
      <c r="G60" s="4">
        <f t="shared" si="2"/>
        <v>0</v>
      </c>
      <c r="H60" s="4" t="str">
        <f t="shared" si="3"/>
        <v>，2796173</v>
      </c>
      <c r="I60" s="4" t="str">
        <f>VLOOKUP(A60,HOP!A:U,21,0)</f>
        <v>直采</v>
      </c>
    </row>
    <row r="61" s="4" customFormat="1" spans="1:9">
      <c r="A61" s="5">
        <v>21789909853</v>
      </c>
      <c r="B61" s="6">
        <v>44883</v>
      </c>
      <c r="C61" s="6">
        <v>44884</v>
      </c>
      <c r="D61" s="4">
        <v>725</v>
      </c>
      <c r="E61" s="4" t="str">
        <f>VLOOKUP(A61,HOP!A:L,12,0)</f>
        <v>725.00</v>
      </c>
      <c r="F61" s="4" t="str">
        <f>VLOOKUP(A61,HOP!A:C,3,0)</f>
        <v>2796249</v>
      </c>
      <c r="G61" s="4">
        <f t="shared" si="2"/>
        <v>0</v>
      </c>
      <c r="H61" s="4" t="str">
        <f t="shared" si="3"/>
        <v>，2796249</v>
      </c>
      <c r="I61" s="4" t="str">
        <f>VLOOKUP(A61,HOP!A:U,21,0)</f>
        <v>直采</v>
      </c>
    </row>
    <row r="62" s="4" customFormat="1" spans="1:9">
      <c r="A62" s="5">
        <v>21790156276</v>
      </c>
      <c r="B62" s="6">
        <v>44881</v>
      </c>
      <c r="C62" s="6">
        <v>44884</v>
      </c>
      <c r="D62" s="4">
        <v>960</v>
      </c>
      <c r="E62" s="4" t="str">
        <f>VLOOKUP(A62,HOP!A:L,12,0)</f>
        <v>960.00</v>
      </c>
      <c r="F62" s="4" t="str">
        <f>VLOOKUP(A62,HOP!A:C,3,0)</f>
        <v>2796403</v>
      </c>
      <c r="G62" s="4">
        <f t="shared" si="2"/>
        <v>0</v>
      </c>
      <c r="H62" s="4" t="str">
        <f t="shared" si="3"/>
        <v>，2796403</v>
      </c>
      <c r="I62" s="4" t="str">
        <f>VLOOKUP(A62,HOP!A:U,21,0)</f>
        <v>直采</v>
      </c>
    </row>
    <row r="63" s="4" customFormat="1" spans="1:9">
      <c r="A63" s="5">
        <v>21790997383</v>
      </c>
      <c r="B63" s="6">
        <v>44883</v>
      </c>
      <c r="C63" s="6">
        <v>44884</v>
      </c>
      <c r="D63" s="4">
        <v>558</v>
      </c>
      <c r="E63" s="4" t="str">
        <f>VLOOKUP(A63,HOP!A:L,12,0)</f>
        <v>558.00</v>
      </c>
      <c r="F63" s="4" t="str">
        <f>VLOOKUP(A63,HOP!A:C,3,0)</f>
        <v>2796567</v>
      </c>
      <c r="G63" s="4">
        <f t="shared" si="2"/>
        <v>0</v>
      </c>
      <c r="H63" s="4" t="str">
        <f t="shared" si="3"/>
        <v>，2796567</v>
      </c>
      <c r="I63" s="4" t="str">
        <f>VLOOKUP(A63,HOP!A:U,21,0)</f>
        <v>直采</v>
      </c>
    </row>
    <row r="64" s="4" customFormat="1" spans="1:9">
      <c r="A64" s="5">
        <v>21792852094</v>
      </c>
      <c r="B64" s="6">
        <v>44882</v>
      </c>
      <c r="C64" s="6">
        <v>44884</v>
      </c>
      <c r="D64" s="4">
        <v>640</v>
      </c>
      <c r="E64" s="4" t="str">
        <f>VLOOKUP(A64,HOP!A:L,12,0)</f>
        <v>640.00</v>
      </c>
      <c r="F64" s="4" t="str">
        <f>VLOOKUP(A64,HOP!A:C,3,0)</f>
        <v>2797177</v>
      </c>
      <c r="G64" s="4">
        <f t="shared" si="2"/>
        <v>0</v>
      </c>
      <c r="H64" s="4" t="str">
        <f t="shared" si="3"/>
        <v>，2797177</v>
      </c>
      <c r="I64" s="4" t="str">
        <f>VLOOKUP(A64,HOP!A:U,21,0)</f>
        <v>直采</v>
      </c>
    </row>
    <row r="65" s="4" customFormat="1" spans="1:9">
      <c r="A65" s="5">
        <v>21796332323</v>
      </c>
      <c r="B65" s="6">
        <v>44883</v>
      </c>
      <c r="C65" s="6">
        <v>44884</v>
      </c>
      <c r="D65" s="4">
        <v>224</v>
      </c>
      <c r="E65" s="4" t="str">
        <f>VLOOKUP(A65,HOP!A:L,12,0)</f>
        <v>224.00</v>
      </c>
      <c r="F65" s="4" t="str">
        <f>VLOOKUP(A65,HOP!A:C,3,0)</f>
        <v>2798428</v>
      </c>
      <c r="G65" s="4">
        <f t="shared" si="2"/>
        <v>0</v>
      </c>
      <c r="H65" s="4" t="str">
        <f t="shared" si="3"/>
        <v>，2798428</v>
      </c>
      <c r="I65" s="4" t="str">
        <f>VLOOKUP(A65,HOP!A:U,21,0)</f>
        <v>直采</v>
      </c>
    </row>
    <row r="66" s="4" customFormat="1" spans="1:9">
      <c r="A66" s="5">
        <v>21796520989</v>
      </c>
      <c r="B66" s="6">
        <v>44882</v>
      </c>
      <c r="C66" s="6">
        <v>44884</v>
      </c>
      <c r="D66" s="4">
        <v>1632</v>
      </c>
      <c r="E66" s="4" t="str">
        <f>VLOOKUP(A66,HOP!A:L,12,0)</f>
        <v>1632.00</v>
      </c>
      <c r="F66" s="4" t="str">
        <f>VLOOKUP(A66,HOP!A:C,3,0)</f>
        <v>2798520</v>
      </c>
      <c r="G66" s="4">
        <f t="shared" si="2"/>
        <v>0</v>
      </c>
      <c r="H66" s="4" t="str">
        <f t="shared" si="3"/>
        <v>，2798520</v>
      </c>
      <c r="I66" s="4" t="str">
        <f>VLOOKUP(A66,HOP!A:U,21,0)</f>
        <v>直采</v>
      </c>
    </row>
    <row r="67" s="4" customFormat="1" spans="1:9">
      <c r="A67" s="5">
        <v>21796573661</v>
      </c>
      <c r="B67" s="6">
        <v>44883</v>
      </c>
      <c r="C67" s="6">
        <v>44884</v>
      </c>
      <c r="D67" s="4">
        <v>201</v>
      </c>
      <c r="E67" s="4" t="str">
        <f>VLOOKUP(A67,HOP!A:L,12,0)</f>
        <v>201.00</v>
      </c>
      <c r="F67" s="4" t="str">
        <f>VLOOKUP(A67,HOP!A:C,3,0)</f>
        <v>2798552</v>
      </c>
      <c r="G67" s="4">
        <f t="shared" ref="G67:G98" si="4">D67-E67</f>
        <v>0</v>
      </c>
      <c r="H67" s="4" t="str">
        <f t="shared" ref="H67:H98" si="5">$H$1&amp;F67</f>
        <v>，2798552</v>
      </c>
      <c r="I67" s="4" t="str">
        <f>VLOOKUP(A67,HOP!A:U,21,0)</f>
        <v>直采</v>
      </c>
    </row>
    <row r="68" s="4" customFormat="1" spans="1:9">
      <c r="A68" s="5">
        <v>21796617001</v>
      </c>
      <c r="B68" s="6">
        <v>44882</v>
      </c>
      <c r="C68" s="6">
        <v>44884</v>
      </c>
      <c r="D68" s="4">
        <v>1850</v>
      </c>
      <c r="E68" s="4" t="str">
        <f>VLOOKUP(A68,HOP!A:L,12,0)</f>
        <v>1850.00</v>
      </c>
      <c r="F68" s="4" t="str">
        <f>VLOOKUP(A68,HOP!A:C,3,0)</f>
        <v>2798592</v>
      </c>
      <c r="G68" s="4">
        <f t="shared" si="4"/>
        <v>0</v>
      </c>
      <c r="H68" s="4" t="str">
        <f t="shared" si="5"/>
        <v>，2798592</v>
      </c>
      <c r="I68" s="4" t="str">
        <f>VLOOKUP(A68,HOP!A:U,21,0)</f>
        <v>直采</v>
      </c>
    </row>
    <row r="69" s="4" customFormat="1" spans="1:9">
      <c r="A69" s="5">
        <v>21795552889</v>
      </c>
      <c r="B69" s="6">
        <v>44880</v>
      </c>
      <c r="C69" s="6">
        <v>44884</v>
      </c>
      <c r="D69" s="4">
        <v>3676</v>
      </c>
      <c r="E69" s="4" t="str">
        <f>VLOOKUP(A69,HOP!A:L,12,0)</f>
        <v>3676.00</v>
      </c>
      <c r="F69" s="4" t="str">
        <f>VLOOKUP(A69,HOP!A:C,3,0)</f>
        <v>2798100</v>
      </c>
      <c r="G69" s="4">
        <f t="shared" si="4"/>
        <v>0</v>
      </c>
      <c r="H69" s="4" t="str">
        <f t="shared" si="5"/>
        <v>，2798100</v>
      </c>
      <c r="I69" s="4" t="str">
        <f>VLOOKUP(A69,HOP!A:U,21,0)</f>
        <v>直采</v>
      </c>
    </row>
    <row r="70" s="4" customFormat="1" spans="1:9">
      <c r="A70" s="5">
        <v>21796904532</v>
      </c>
      <c r="B70" s="6">
        <v>44883</v>
      </c>
      <c r="C70" s="6">
        <v>44884</v>
      </c>
      <c r="D70" s="4">
        <v>185</v>
      </c>
      <c r="E70" s="4" t="str">
        <f>VLOOKUP(A70,HOP!A:L,12,0)</f>
        <v>185.00</v>
      </c>
      <c r="F70" s="4" t="str">
        <f>VLOOKUP(A70,HOP!A:C,3,0)</f>
        <v>2798751</v>
      </c>
      <c r="G70" s="4">
        <f t="shared" si="4"/>
        <v>0</v>
      </c>
      <c r="H70" s="4" t="str">
        <f t="shared" si="5"/>
        <v>，2798751</v>
      </c>
      <c r="I70" s="4" t="str">
        <f>VLOOKUP(A70,HOP!A:U,21,0)</f>
        <v>直采</v>
      </c>
    </row>
    <row r="71" s="4" customFormat="1" spans="1:9">
      <c r="A71" s="5">
        <v>21797445719</v>
      </c>
      <c r="B71" s="6">
        <v>44883</v>
      </c>
      <c r="C71" s="6">
        <v>44884</v>
      </c>
      <c r="D71" s="4">
        <v>849</v>
      </c>
      <c r="E71" s="4" t="str">
        <f>VLOOKUP(A71,HOP!A:L,12,0)</f>
        <v>849.00</v>
      </c>
      <c r="F71" s="4" t="str">
        <f>VLOOKUP(A71,HOP!A:C,3,0)</f>
        <v>2799077</v>
      </c>
      <c r="G71" s="4">
        <f t="shared" si="4"/>
        <v>0</v>
      </c>
      <c r="H71" s="4" t="str">
        <f t="shared" si="5"/>
        <v>，2799077</v>
      </c>
      <c r="I71" s="4" t="str">
        <f>VLOOKUP(A71,HOP!A:U,21,0)</f>
        <v>直采</v>
      </c>
    </row>
    <row r="72" s="4" customFormat="1" hidden="1" spans="1:9">
      <c r="A72" s="5">
        <v>21797576582</v>
      </c>
      <c r="B72" s="6">
        <v>44883</v>
      </c>
      <c r="C72" s="6">
        <v>44884</v>
      </c>
      <c r="D72" s="4">
        <v>0</v>
      </c>
      <c r="E72" s="4" t="str">
        <f>VLOOKUP(A72,HOP!A:L,12,0)</f>
        <v>0.00</v>
      </c>
      <c r="F72" s="4" t="str">
        <f>VLOOKUP(A72,HOP!A:C,3,0)</f>
        <v>2799149</v>
      </c>
      <c r="G72" s="4">
        <f t="shared" si="4"/>
        <v>0</v>
      </c>
      <c r="H72" s="4" t="str">
        <f t="shared" si="5"/>
        <v>，2799149</v>
      </c>
      <c r="I72" s="4" t="str">
        <f>VLOOKUP(A72,HOP!A:U,21,0)</f>
        <v>直采</v>
      </c>
    </row>
    <row r="73" s="4" customFormat="1" spans="1:9">
      <c r="A73" s="5">
        <v>21797797749</v>
      </c>
      <c r="B73" s="6">
        <v>44880</v>
      </c>
      <c r="C73" s="6">
        <v>44884</v>
      </c>
      <c r="D73" s="4">
        <v>7368</v>
      </c>
      <c r="E73" s="4" t="str">
        <f>VLOOKUP(A73,HOP!A:L,12,0)</f>
        <v>7368.00</v>
      </c>
      <c r="F73" s="4" t="str">
        <f>VLOOKUP(A73,HOP!A:C,3,0)</f>
        <v>2799287</v>
      </c>
      <c r="G73" s="4">
        <f t="shared" si="4"/>
        <v>0</v>
      </c>
      <c r="H73" s="4" t="str">
        <f t="shared" si="5"/>
        <v>，2799287</v>
      </c>
      <c r="I73" s="4" t="str">
        <f>VLOOKUP(A73,HOP!A:U,21,0)</f>
        <v>直采</v>
      </c>
    </row>
    <row r="74" s="4" customFormat="1" spans="1:9">
      <c r="A74" s="5">
        <v>21801108675</v>
      </c>
      <c r="B74" s="6">
        <v>44881</v>
      </c>
      <c r="C74" s="6">
        <v>44884</v>
      </c>
      <c r="D74" s="4">
        <v>492</v>
      </c>
      <c r="E74" s="4" t="str">
        <f>VLOOKUP(A74,HOP!A:L,12,0)</f>
        <v>492.00</v>
      </c>
      <c r="F74" s="4" t="str">
        <f>VLOOKUP(A74,HOP!A:C,3,0)</f>
        <v>2800077</v>
      </c>
      <c r="G74" s="4">
        <f t="shared" si="4"/>
        <v>0</v>
      </c>
      <c r="H74" s="4" t="str">
        <f t="shared" si="5"/>
        <v>，2800077</v>
      </c>
      <c r="I74" s="4" t="str">
        <f>VLOOKUP(A74,HOP!A:U,21,0)</f>
        <v>直采</v>
      </c>
    </row>
    <row r="75" s="4" customFormat="1" spans="1:9">
      <c r="A75" s="5">
        <v>21801637023</v>
      </c>
      <c r="B75" s="6">
        <v>44882</v>
      </c>
      <c r="C75" s="6">
        <v>44884</v>
      </c>
      <c r="D75" s="4">
        <v>1250</v>
      </c>
      <c r="E75" s="4" t="str">
        <f>VLOOKUP(A75,HOP!A:L,12,0)</f>
        <v>1250.00</v>
      </c>
      <c r="F75" s="4" t="str">
        <f>VLOOKUP(A75,HOP!A:C,3,0)</f>
        <v>2800258</v>
      </c>
      <c r="G75" s="4">
        <f t="shared" si="4"/>
        <v>0</v>
      </c>
      <c r="H75" s="4" t="str">
        <f t="shared" si="5"/>
        <v>，2800258</v>
      </c>
      <c r="I75" s="4" t="str">
        <f>VLOOKUP(A75,HOP!A:U,21,0)</f>
        <v>直采</v>
      </c>
    </row>
    <row r="76" s="4" customFormat="1" spans="1:9">
      <c r="A76" s="5">
        <v>21802380064</v>
      </c>
      <c r="B76" s="6">
        <v>44881</v>
      </c>
      <c r="C76" s="6">
        <v>44884</v>
      </c>
      <c r="D76" s="4">
        <v>1855</v>
      </c>
      <c r="E76" s="4" t="str">
        <f>VLOOKUP(A76,HOP!A:L,12,0)</f>
        <v>1855.00</v>
      </c>
      <c r="F76" s="4" t="str">
        <f>VLOOKUP(A76,HOP!A:C,3,0)</f>
        <v>2800503</v>
      </c>
      <c r="G76" s="4">
        <f t="shared" si="4"/>
        <v>0</v>
      </c>
      <c r="H76" s="4" t="str">
        <f t="shared" si="5"/>
        <v>，2800503</v>
      </c>
      <c r="I76" s="4" t="str">
        <f>VLOOKUP(A76,HOP!A:U,21,0)</f>
        <v>直采</v>
      </c>
    </row>
    <row r="77" s="4" customFormat="1" spans="1:9">
      <c r="A77" s="5">
        <v>21802865213</v>
      </c>
      <c r="B77" s="6">
        <v>44883</v>
      </c>
      <c r="C77" s="6">
        <v>44884</v>
      </c>
      <c r="D77" s="4">
        <v>164</v>
      </c>
      <c r="E77" s="4" t="str">
        <f>VLOOKUP(A77,HOP!A:L,12,0)</f>
        <v>164.00</v>
      </c>
      <c r="F77" s="4" t="str">
        <f>VLOOKUP(A77,HOP!A:C,3,0)</f>
        <v>2800682</v>
      </c>
      <c r="G77" s="4">
        <f t="shared" si="4"/>
        <v>0</v>
      </c>
      <c r="H77" s="4" t="str">
        <f t="shared" si="5"/>
        <v>，2800682</v>
      </c>
      <c r="I77" s="4" t="str">
        <f>VLOOKUP(A77,HOP!A:U,21,0)</f>
        <v>直采</v>
      </c>
    </row>
    <row r="78" s="4" customFormat="1" spans="1:9">
      <c r="A78" s="5">
        <v>21802806853</v>
      </c>
      <c r="B78" s="6">
        <v>44881</v>
      </c>
      <c r="C78" s="6">
        <v>44884</v>
      </c>
      <c r="D78" s="4">
        <v>2880</v>
      </c>
      <c r="E78" s="4" t="str">
        <f>VLOOKUP(A78,HOP!A:L,12,0)</f>
        <v>2880.00</v>
      </c>
      <c r="F78" s="4" t="str">
        <f>VLOOKUP(A78,HOP!A:C,3,0)</f>
        <v>2800688</v>
      </c>
      <c r="G78" s="4">
        <f t="shared" si="4"/>
        <v>0</v>
      </c>
      <c r="H78" s="4" t="str">
        <f t="shared" si="5"/>
        <v>，2800688</v>
      </c>
      <c r="I78" s="4" t="str">
        <f>VLOOKUP(A78,HOP!A:U,21,0)</f>
        <v>直采</v>
      </c>
    </row>
    <row r="79" s="4" customFormat="1" spans="1:9">
      <c r="A79" s="5">
        <v>21803548523</v>
      </c>
      <c r="B79" s="6">
        <v>44882</v>
      </c>
      <c r="C79" s="6">
        <v>44884</v>
      </c>
      <c r="D79" s="4">
        <v>328</v>
      </c>
      <c r="E79" s="4" t="str">
        <f>VLOOKUP(A79,HOP!A:L,12,0)</f>
        <v>328.00</v>
      </c>
      <c r="F79" s="4" t="str">
        <f>VLOOKUP(A79,HOP!A:C,3,0)</f>
        <v>2800930</v>
      </c>
      <c r="G79" s="4">
        <f t="shared" si="4"/>
        <v>0</v>
      </c>
      <c r="H79" s="4" t="str">
        <f t="shared" si="5"/>
        <v>，2800930</v>
      </c>
      <c r="I79" s="4" t="str">
        <f>VLOOKUP(A79,HOP!A:U,21,0)</f>
        <v>直采</v>
      </c>
    </row>
    <row r="80" s="4" customFormat="1" spans="1:9">
      <c r="A80" s="5">
        <v>21804004200</v>
      </c>
      <c r="B80" s="6">
        <v>44882</v>
      </c>
      <c r="C80" s="6">
        <v>44884</v>
      </c>
      <c r="D80" s="4">
        <v>475</v>
      </c>
      <c r="E80" s="4" t="str">
        <f>VLOOKUP(A80,HOP!A:L,12,0)</f>
        <v>475.00</v>
      </c>
      <c r="F80" s="4" t="str">
        <f>VLOOKUP(A80,HOP!A:C,3,0)</f>
        <v>2801093</v>
      </c>
      <c r="G80" s="4">
        <f t="shared" si="4"/>
        <v>0</v>
      </c>
      <c r="H80" s="4" t="str">
        <f t="shared" si="5"/>
        <v>，2801093</v>
      </c>
      <c r="I80" s="4" t="str">
        <f>VLOOKUP(A80,HOP!A:U,21,0)</f>
        <v>直采</v>
      </c>
    </row>
    <row r="81" s="4" customFormat="1" spans="1:9">
      <c r="A81" s="5">
        <v>21805329543</v>
      </c>
      <c r="B81" s="6">
        <v>44883</v>
      </c>
      <c r="C81" s="6">
        <v>44884</v>
      </c>
      <c r="D81" s="4">
        <v>1668</v>
      </c>
      <c r="E81" s="4" t="str">
        <f>VLOOKUP(A81,HOP!A:L,12,0)</f>
        <v>1668.00</v>
      </c>
      <c r="F81" s="4" t="str">
        <f>VLOOKUP(A81,HOP!A:C,3,0)</f>
        <v>2801663</v>
      </c>
      <c r="G81" s="4">
        <f t="shared" si="4"/>
        <v>0</v>
      </c>
      <c r="H81" s="4" t="str">
        <f t="shared" si="5"/>
        <v>，2801663</v>
      </c>
      <c r="I81" s="4" t="str">
        <f>VLOOKUP(A81,HOP!A:U,21,0)</f>
        <v>直采</v>
      </c>
    </row>
    <row r="82" s="4" customFormat="1" spans="1:9">
      <c r="A82" s="5">
        <v>21805502624</v>
      </c>
      <c r="B82" s="6">
        <v>44883</v>
      </c>
      <c r="C82" s="6">
        <v>44884</v>
      </c>
      <c r="D82" s="4">
        <v>571</v>
      </c>
      <c r="E82" s="4" t="str">
        <f>VLOOKUP(A82,HOP!A:L,12,0)</f>
        <v>571.00</v>
      </c>
      <c r="F82" s="4" t="str">
        <f>VLOOKUP(A82,HOP!A:C,3,0)</f>
        <v>2801776</v>
      </c>
      <c r="G82" s="4">
        <f t="shared" si="4"/>
        <v>0</v>
      </c>
      <c r="H82" s="4" t="str">
        <f t="shared" si="5"/>
        <v>，2801776</v>
      </c>
      <c r="I82" s="4" t="str">
        <f>VLOOKUP(A82,HOP!A:U,21,0)</f>
        <v>直采</v>
      </c>
    </row>
    <row r="83" s="4" customFormat="1" spans="1:9">
      <c r="A83" s="5">
        <v>21806661146</v>
      </c>
      <c r="B83" s="6">
        <v>44883</v>
      </c>
      <c r="C83" s="6">
        <v>44884</v>
      </c>
      <c r="D83" s="4">
        <v>719</v>
      </c>
      <c r="E83" s="4" t="str">
        <f>VLOOKUP(A83,HOP!A:L,12,0)</f>
        <v>719.00</v>
      </c>
      <c r="F83" s="4" t="str">
        <f>VLOOKUP(A83,HOP!A:C,3,0)</f>
        <v>2801901</v>
      </c>
      <c r="G83" s="4">
        <f t="shared" si="4"/>
        <v>0</v>
      </c>
      <c r="H83" s="4" t="str">
        <f t="shared" si="5"/>
        <v>，2801901</v>
      </c>
      <c r="I83" s="4" t="str">
        <f>VLOOKUP(A83,HOP!A:U,21,0)</f>
        <v>直采</v>
      </c>
    </row>
    <row r="84" s="4" customFormat="1" spans="1:9">
      <c r="A84" s="5">
        <v>21807145610</v>
      </c>
      <c r="B84" s="6">
        <v>44882</v>
      </c>
      <c r="C84" s="6">
        <v>44884</v>
      </c>
      <c r="D84" s="4">
        <v>861</v>
      </c>
      <c r="E84" s="4" t="str">
        <f>VLOOKUP(A84,HOP!A:L,12,0)</f>
        <v>861.00</v>
      </c>
      <c r="F84" s="4" t="str">
        <f>VLOOKUP(A84,HOP!A:C,3,0)</f>
        <v>2801989</v>
      </c>
      <c r="G84" s="4">
        <f t="shared" si="4"/>
        <v>0</v>
      </c>
      <c r="H84" s="4" t="str">
        <f t="shared" si="5"/>
        <v>，2801989</v>
      </c>
      <c r="I84" s="4" t="str">
        <f>VLOOKUP(A84,HOP!A:U,21,0)</f>
        <v>直采</v>
      </c>
    </row>
    <row r="85" s="4" customFormat="1" spans="1:9">
      <c r="A85" s="5">
        <v>21807394987</v>
      </c>
      <c r="B85" s="6">
        <v>44882</v>
      </c>
      <c r="C85" s="6">
        <v>44884</v>
      </c>
      <c r="D85" s="4">
        <v>478</v>
      </c>
      <c r="E85" s="4" t="str">
        <f>VLOOKUP(A85,HOP!A:L,12,0)</f>
        <v>478.00</v>
      </c>
      <c r="F85" s="4" t="str">
        <f>VLOOKUP(A85,HOP!A:C,3,0)</f>
        <v>2802046</v>
      </c>
      <c r="G85" s="4">
        <f t="shared" si="4"/>
        <v>0</v>
      </c>
      <c r="H85" s="4" t="str">
        <f t="shared" si="5"/>
        <v>，2802046</v>
      </c>
      <c r="I85" s="4" t="str">
        <f>VLOOKUP(A85,HOP!A:U,21,0)</f>
        <v>直采</v>
      </c>
    </row>
    <row r="86" s="4" customFormat="1" spans="1:9">
      <c r="A86" s="5">
        <v>21808113725</v>
      </c>
      <c r="B86" s="6">
        <v>44882</v>
      </c>
      <c r="C86" s="6">
        <v>44884</v>
      </c>
      <c r="D86" s="4">
        <v>408</v>
      </c>
      <c r="E86" s="4" t="str">
        <f>VLOOKUP(A86,HOP!A:L,12,0)</f>
        <v>408.00</v>
      </c>
      <c r="F86" s="4" t="str">
        <f>VLOOKUP(A86,HOP!A:C,3,0)</f>
        <v>2802284</v>
      </c>
      <c r="G86" s="4">
        <f t="shared" si="4"/>
        <v>0</v>
      </c>
      <c r="H86" s="4" t="str">
        <f t="shared" si="5"/>
        <v>，2802284</v>
      </c>
      <c r="I86" s="4" t="str">
        <f>VLOOKUP(A86,HOP!A:U,21,0)</f>
        <v>直采</v>
      </c>
    </row>
    <row r="87" s="4" customFormat="1" spans="1:9">
      <c r="A87" s="5">
        <v>21810139033</v>
      </c>
      <c r="B87" s="6">
        <v>44883</v>
      </c>
      <c r="C87" s="6">
        <v>44884</v>
      </c>
      <c r="D87" s="4">
        <v>200</v>
      </c>
      <c r="E87" s="4" t="str">
        <f>VLOOKUP(A87,HOP!A:L,12,0)</f>
        <v>200.00</v>
      </c>
      <c r="F87" s="4" t="str">
        <f>VLOOKUP(A87,HOP!A:C,3,0)</f>
        <v>2802974</v>
      </c>
      <c r="G87" s="4">
        <f t="shared" si="4"/>
        <v>0</v>
      </c>
      <c r="H87" s="4" t="str">
        <f t="shared" si="5"/>
        <v>，2802974</v>
      </c>
      <c r="I87" s="4" t="str">
        <f>VLOOKUP(A87,HOP!A:U,21,0)</f>
        <v>直采</v>
      </c>
    </row>
    <row r="88" s="4" customFormat="1" spans="1:9">
      <c r="A88" s="5">
        <v>21810755977</v>
      </c>
      <c r="B88" s="6">
        <v>44882</v>
      </c>
      <c r="C88" s="6">
        <v>44884</v>
      </c>
      <c r="D88" s="4">
        <v>636</v>
      </c>
      <c r="E88" s="4" t="str">
        <f>VLOOKUP(A88,HOP!A:L,12,0)</f>
        <v>636.00</v>
      </c>
      <c r="F88" s="4" t="str">
        <f>VLOOKUP(A88,HOP!A:C,3,0)</f>
        <v>2803202</v>
      </c>
      <c r="G88" s="4">
        <f t="shared" si="4"/>
        <v>0</v>
      </c>
      <c r="H88" s="4" t="str">
        <f t="shared" si="5"/>
        <v>，2803202</v>
      </c>
      <c r="I88" s="4" t="str">
        <f>VLOOKUP(A88,HOP!A:U,21,0)</f>
        <v>直采</v>
      </c>
    </row>
    <row r="89" s="4" customFormat="1" spans="1:9">
      <c r="A89" s="5">
        <v>21810838628</v>
      </c>
      <c r="B89" s="6">
        <v>44882</v>
      </c>
      <c r="C89" s="6">
        <v>44884</v>
      </c>
      <c r="D89" s="4">
        <v>478</v>
      </c>
      <c r="E89" s="4" t="str">
        <f>VLOOKUP(A89,HOP!A:L,12,0)</f>
        <v>478.00</v>
      </c>
      <c r="F89" s="4" t="str">
        <f>VLOOKUP(A89,HOP!A:C,3,0)</f>
        <v>2803238</v>
      </c>
      <c r="G89" s="4">
        <f t="shared" si="4"/>
        <v>0</v>
      </c>
      <c r="H89" s="4" t="str">
        <f t="shared" si="5"/>
        <v>，2803238</v>
      </c>
      <c r="I89" s="4" t="str">
        <f>VLOOKUP(A89,HOP!A:U,21,0)</f>
        <v>直采</v>
      </c>
    </row>
    <row r="90" s="4" customFormat="1" spans="1:9">
      <c r="A90" s="5">
        <v>21807586165</v>
      </c>
      <c r="B90" s="6">
        <v>44883</v>
      </c>
      <c r="C90" s="6">
        <v>44884</v>
      </c>
      <c r="D90" s="4">
        <v>275</v>
      </c>
      <c r="E90" s="4" t="str">
        <f>VLOOKUP(A90,HOP!A:L,12,0)</f>
        <v>275.00</v>
      </c>
      <c r="F90" s="4" t="str">
        <f>VLOOKUP(A90,HOP!A:C,3,0)</f>
        <v>2802117</v>
      </c>
      <c r="G90" s="4">
        <f t="shared" si="4"/>
        <v>0</v>
      </c>
      <c r="H90" s="4" t="str">
        <f t="shared" si="5"/>
        <v>，2802117</v>
      </c>
      <c r="I90" s="4" t="str">
        <f>VLOOKUP(A90,HOP!A:U,21,0)</f>
        <v>直采</v>
      </c>
    </row>
    <row r="91" s="4" customFormat="1" spans="1:9">
      <c r="A91" s="5">
        <v>21812788730</v>
      </c>
      <c r="B91" s="6">
        <v>44882</v>
      </c>
      <c r="C91" s="6">
        <v>44884</v>
      </c>
      <c r="D91" s="4">
        <v>1929</v>
      </c>
      <c r="E91" s="4" t="str">
        <f>VLOOKUP(A91,HOP!A:L,12,0)</f>
        <v>1929.00</v>
      </c>
      <c r="F91" s="4" t="str">
        <f>VLOOKUP(A91,HOP!A:C,3,0)</f>
        <v>2803944</v>
      </c>
      <c r="G91" s="4">
        <f t="shared" si="4"/>
        <v>0</v>
      </c>
      <c r="H91" s="4" t="str">
        <f t="shared" si="5"/>
        <v>，2803944</v>
      </c>
      <c r="I91" s="4" t="str">
        <f>VLOOKUP(A91,HOP!A:U,21,0)</f>
        <v>直采</v>
      </c>
    </row>
    <row r="92" s="4" customFormat="1" spans="1:9">
      <c r="A92" s="5">
        <v>21815476283</v>
      </c>
      <c r="B92" s="6">
        <v>44883</v>
      </c>
      <c r="C92" s="6">
        <v>44884</v>
      </c>
      <c r="D92" s="4">
        <v>295</v>
      </c>
      <c r="E92" s="4" t="str">
        <f>VLOOKUP(A92,HOP!A:L,12,0)</f>
        <v>295.00</v>
      </c>
      <c r="F92" s="4" t="str">
        <f>VLOOKUP(A92,HOP!A:C,3,0)</f>
        <v>2804472</v>
      </c>
      <c r="G92" s="4">
        <f t="shared" si="4"/>
        <v>0</v>
      </c>
      <c r="H92" s="4" t="str">
        <f t="shared" si="5"/>
        <v>，2804472</v>
      </c>
      <c r="I92" s="4" t="str">
        <f>VLOOKUP(A92,HOP!A:U,21,0)</f>
        <v>直采</v>
      </c>
    </row>
    <row r="93" s="4" customFormat="1" spans="1:9">
      <c r="A93" s="5">
        <v>21816562023</v>
      </c>
      <c r="B93" s="6">
        <v>44883</v>
      </c>
      <c r="C93" s="6">
        <v>44884</v>
      </c>
      <c r="D93" s="4">
        <v>263</v>
      </c>
      <c r="E93" s="4" t="str">
        <f>VLOOKUP(A93,HOP!A:L,12,0)</f>
        <v>263.00</v>
      </c>
      <c r="F93" s="4" t="str">
        <f>VLOOKUP(A93,HOP!A:C,3,0)</f>
        <v>2804821</v>
      </c>
      <c r="G93" s="4">
        <f t="shared" si="4"/>
        <v>0</v>
      </c>
      <c r="H93" s="4" t="str">
        <f t="shared" si="5"/>
        <v>，2804821</v>
      </c>
      <c r="I93" s="4" t="str">
        <f>VLOOKUP(A93,HOP!A:U,21,0)</f>
        <v>直采</v>
      </c>
    </row>
    <row r="94" s="4" customFormat="1" spans="1:9">
      <c r="A94" s="5">
        <v>21816547129</v>
      </c>
      <c r="B94" s="6">
        <v>44882</v>
      </c>
      <c r="C94" s="6">
        <v>44884</v>
      </c>
      <c r="D94" s="4">
        <v>1290</v>
      </c>
      <c r="E94" s="4" t="str">
        <f>VLOOKUP(A94,HOP!A:L,12,0)</f>
        <v>1290.00</v>
      </c>
      <c r="F94" s="4" t="str">
        <f>VLOOKUP(A94,HOP!A:C,3,0)</f>
        <v>2804826</v>
      </c>
      <c r="G94" s="4">
        <f t="shared" si="4"/>
        <v>0</v>
      </c>
      <c r="H94" s="4" t="str">
        <f t="shared" si="5"/>
        <v>，2804826</v>
      </c>
      <c r="I94" s="4" t="str">
        <f>VLOOKUP(A94,HOP!A:U,21,0)</f>
        <v>直采</v>
      </c>
    </row>
    <row r="95" s="4" customFormat="1" spans="1:9">
      <c r="A95" s="5">
        <v>21817047613</v>
      </c>
      <c r="B95" s="6">
        <v>44883</v>
      </c>
      <c r="C95" s="6">
        <v>44884</v>
      </c>
      <c r="D95" s="4">
        <v>1300</v>
      </c>
      <c r="E95" s="4" t="str">
        <f>VLOOKUP(A95,HOP!A:L,12,0)</f>
        <v>1300.00</v>
      </c>
      <c r="F95" s="4" t="str">
        <f>VLOOKUP(A95,HOP!A:C,3,0)</f>
        <v>2804992</v>
      </c>
      <c r="G95" s="4">
        <f t="shared" si="4"/>
        <v>0</v>
      </c>
      <c r="H95" s="4" t="str">
        <f t="shared" si="5"/>
        <v>，2804992</v>
      </c>
      <c r="I95" s="4" t="str">
        <f>VLOOKUP(A95,HOP!A:U,21,0)</f>
        <v>直采</v>
      </c>
    </row>
    <row r="96" s="4" customFormat="1" spans="1:9">
      <c r="A96" s="5">
        <v>21818015369</v>
      </c>
      <c r="B96" s="6">
        <v>44883</v>
      </c>
      <c r="C96" s="6">
        <v>44884</v>
      </c>
      <c r="D96" s="4">
        <v>850</v>
      </c>
      <c r="E96" s="4" t="str">
        <f>VLOOKUP(A96,HOP!A:L,12,0)</f>
        <v>850.00</v>
      </c>
      <c r="F96" s="4" t="str">
        <f>VLOOKUP(A96,HOP!A:C,3,0)</f>
        <v>2805233</v>
      </c>
      <c r="G96" s="4">
        <f t="shared" si="4"/>
        <v>0</v>
      </c>
      <c r="H96" s="4" t="str">
        <f t="shared" si="5"/>
        <v>，2805233</v>
      </c>
      <c r="I96" s="4" t="str">
        <f>VLOOKUP(A96,HOP!A:U,21,0)</f>
        <v>直采</v>
      </c>
    </row>
    <row r="97" s="4" customFormat="1" hidden="1" spans="1:9">
      <c r="A97" s="5">
        <v>21818379364</v>
      </c>
      <c r="B97" s="6">
        <v>44883</v>
      </c>
      <c r="C97" s="6">
        <v>44884</v>
      </c>
      <c r="D97" s="4">
        <v>0</v>
      </c>
      <c r="E97" s="4" t="str">
        <f>VLOOKUP(A97,HOP!A:L,12,0)</f>
        <v>0.00</v>
      </c>
      <c r="F97" s="4" t="str">
        <f>VLOOKUP(A97,HOP!A:C,3,0)</f>
        <v>2805285</v>
      </c>
      <c r="G97" s="4">
        <f t="shared" si="4"/>
        <v>0</v>
      </c>
      <c r="H97" s="4" t="str">
        <f t="shared" si="5"/>
        <v>，2805285</v>
      </c>
      <c r="I97" s="4" t="str">
        <f>VLOOKUP(A97,HOP!A:U,21,0)</f>
        <v>直采</v>
      </c>
    </row>
    <row r="98" s="4" customFormat="1" spans="1:9">
      <c r="A98" s="5">
        <v>21818614041</v>
      </c>
      <c r="B98" s="6">
        <v>44883</v>
      </c>
      <c r="C98" s="6">
        <v>44884</v>
      </c>
      <c r="D98" s="4">
        <v>572</v>
      </c>
      <c r="E98" s="4" t="str">
        <f>VLOOKUP(A98,HOP!A:L,12,0)</f>
        <v>572.00</v>
      </c>
      <c r="F98" s="4" t="str">
        <f>VLOOKUP(A98,HOP!A:C,3,0)</f>
        <v>2805336</v>
      </c>
      <c r="G98" s="4">
        <f t="shared" si="4"/>
        <v>0</v>
      </c>
      <c r="H98" s="4" t="str">
        <f t="shared" si="5"/>
        <v>，2805336</v>
      </c>
      <c r="I98" s="4" t="str">
        <f>VLOOKUP(A98,HOP!A:U,21,0)</f>
        <v>直采</v>
      </c>
    </row>
    <row r="99" s="4" customFormat="1" spans="1:9">
      <c r="A99" s="5">
        <v>21819037256</v>
      </c>
      <c r="B99" s="6">
        <v>44883</v>
      </c>
      <c r="C99" s="6">
        <v>44884</v>
      </c>
      <c r="D99" s="4">
        <v>308</v>
      </c>
      <c r="E99" s="4" t="str">
        <f>VLOOKUP(A99,HOP!A:L,12,0)</f>
        <v>308.00</v>
      </c>
      <c r="F99" s="4" t="str">
        <f>VLOOKUP(A99,HOP!A:C,3,0)</f>
        <v>2805457</v>
      </c>
      <c r="G99" s="4">
        <f>D99-E99</f>
        <v>0</v>
      </c>
      <c r="H99" s="4" t="str">
        <f>$H$1&amp;F99</f>
        <v>，2805457</v>
      </c>
      <c r="I99" s="4" t="str">
        <f>VLOOKUP(A99,HOP!A:U,21,0)</f>
        <v>直采</v>
      </c>
    </row>
    <row r="100" s="4" customFormat="1" spans="1:9">
      <c r="A100" s="5">
        <v>21819849177</v>
      </c>
      <c r="B100" s="6">
        <v>44883</v>
      </c>
      <c r="C100" s="6">
        <v>44884</v>
      </c>
      <c r="D100" s="4">
        <v>243</v>
      </c>
      <c r="E100" s="4" t="str">
        <f>VLOOKUP(A100,HOP!A:L,12,0)</f>
        <v>243.00</v>
      </c>
      <c r="F100" s="4" t="str">
        <f>VLOOKUP(A100,HOP!A:C,3,0)</f>
        <v>2805789</v>
      </c>
      <c r="G100" s="4">
        <f>D100-E100</f>
        <v>0</v>
      </c>
      <c r="H100" s="4" t="str">
        <f>$H$1&amp;F100</f>
        <v>，2805789</v>
      </c>
      <c r="I100" s="4" t="str">
        <f>VLOOKUP(A100,HOP!A:U,21,0)</f>
        <v>直采</v>
      </c>
    </row>
    <row r="101" s="4" customFormat="1" spans="1:9">
      <c r="A101" s="5">
        <v>21819940662</v>
      </c>
      <c r="B101" s="6">
        <v>44883</v>
      </c>
      <c r="C101" s="6">
        <v>44884</v>
      </c>
      <c r="D101" s="4">
        <v>165</v>
      </c>
      <c r="E101" s="4" t="str">
        <f>VLOOKUP(A101,HOP!A:L,12,0)</f>
        <v>165.00</v>
      </c>
      <c r="F101" s="4" t="str">
        <f>VLOOKUP(A101,HOP!A:C,3,0)</f>
        <v>2805842</v>
      </c>
      <c r="G101" s="4">
        <f>D101-E101</f>
        <v>0</v>
      </c>
      <c r="H101" s="4" t="str">
        <f>$H$1&amp;F101</f>
        <v>，2805842</v>
      </c>
      <c r="I101" s="4" t="str">
        <f>VLOOKUP(A101,HOP!A:U,21,0)</f>
        <v>直采</v>
      </c>
    </row>
    <row r="102" s="4" customFormat="1" spans="1:9">
      <c r="A102" s="5">
        <v>21820142246</v>
      </c>
      <c r="B102" s="6">
        <v>44883</v>
      </c>
      <c r="C102" s="6">
        <v>44884</v>
      </c>
      <c r="D102" s="4">
        <v>1420</v>
      </c>
      <c r="E102" s="4" t="str">
        <f>VLOOKUP(A102,HOP!A:L,12,0)</f>
        <v>1420.00</v>
      </c>
      <c r="F102" s="4" t="str">
        <f>VLOOKUP(A102,HOP!A:C,3,0)</f>
        <v>2805892</v>
      </c>
      <c r="G102" s="4">
        <f>D102-E102</f>
        <v>0</v>
      </c>
      <c r="H102" s="4" t="str">
        <f>$H$1&amp;F102</f>
        <v>，2805892</v>
      </c>
      <c r="I102" s="4" t="str">
        <f>VLOOKUP(A102,HOP!A:U,21,0)</f>
        <v>直采</v>
      </c>
    </row>
    <row r="103" s="4" customFormat="1" spans="1:9">
      <c r="A103" s="5">
        <v>21820721448</v>
      </c>
      <c r="B103" s="6">
        <v>44883</v>
      </c>
      <c r="C103" s="6">
        <v>44884</v>
      </c>
      <c r="D103" s="4">
        <v>165</v>
      </c>
      <c r="E103" s="4" t="str">
        <f>VLOOKUP(A103,HOP!A:L,12,0)</f>
        <v>165.00</v>
      </c>
      <c r="F103" s="4" t="str">
        <f>VLOOKUP(A103,HOP!A:C,3,0)</f>
        <v>2806104</v>
      </c>
      <c r="G103" s="4">
        <f>D103-E103</f>
        <v>0</v>
      </c>
      <c r="H103" s="4" t="str">
        <f>$H$1&amp;F103</f>
        <v>，2806104</v>
      </c>
      <c r="I103" s="4" t="str">
        <f>VLOOKUP(A103,HOP!A:U,21,0)</f>
        <v>直采</v>
      </c>
    </row>
    <row r="104" s="4" customFormat="1" spans="1:9">
      <c r="A104" s="5">
        <v>21821080031</v>
      </c>
      <c r="B104" s="6">
        <v>44883</v>
      </c>
      <c r="C104" s="6">
        <v>44884</v>
      </c>
      <c r="D104" s="4">
        <v>166</v>
      </c>
      <c r="E104" s="4" t="str">
        <f>VLOOKUP(A104,HOP!A:L,12,0)</f>
        <v>166.00</v>
      </c>
      <c r="F104" s="4" t="str">
        <f>VLOOKUP(A104,HOP!A:C,3,0)</f>
        <v>2806269</v>
      </c>
      <c r="G104" s="4">
        <f>D104-E104</f>
        <v>0</v>
      </c>
      <c r="H104" s="4" t="str">
        <f>$H$1&amp;F104</f>
        <v>，2806269</v>
      </c>
      <c r="I104" s="4" t="str">
        <f>VLOOKUP(A104,HOP!A:U,21,0)</f>
        <v>直采</v>
      </c>
    </row>
    <row r="105" s="4" customFormat="1" spans="1:9">
      <c r="A105" s="5">
        <v>21821210399</v>
      </c>
      <c r="B105" s="6">
        <v>44883</v>
      </c>
      <c r="C105" s="6">
        <v>44884</v>
      </c>
      <c r="D105" s="4">
        <v>241</v>
      </c>
      <c r="E105" s="4" t="str">
        <f>VLOOKUP(A105,HOP!A:L,12,0)</f>
        <v>241.00</v>
      </c>
      <c r="F105" s="4" t="str">
        <f>VLOOKUP(A105,HOP!A:C,3,0)</f>
        <v>2806344</v>
      </c>
      <c r="G105" s="4">
        <f>D105-E105</f>
        <v>0</v>
      </c>
      <c r="H105" s="4" t="str">
        <f>$H$1&amp;F105</f>
        <v>，2806344</v>
      </c>
      <c r="I105" s="4" t="str">
        <f>VLOOKUP(A105,HOP!A:U,21,0)</f>
        <v>直采</v>
      </c>
    </row>
    <row r="106" s="4" customFormat="1" spans="1:9">
      <c r="A106" s="5">
        <v>21821610632</v>
      </c>
      <c r="B106" s="6">
        <v>44883</v>
      </c>
      <c r="C106" s="6">
        <v>44884</v>
      </c>
      <c r="D106" s="4">
        <v>500</v>
      </c>
      <c r="E106" s="4" t="str">
        <f>VLOOKUP(A106,HOP!A:L,12,0)</f>
        <v>500.00</v>
      </c>
      <c r="F106" s="4" t="str">
        <f>VLOOKUP(A106,HOP!A:C,3,0)</f>
        <v>2806529</v>
      </c>
      <c r="G106" s="4">
        <f>D106-E106</f>
        <v>0</v>
      </c>
      <c r="H106" s="4" t="str">
        <f>$H$1&amp;F106</f>
        <v>，2806529</v>
      </c>
      <c r="I106" s="4" t="str">
        <f>VLOOKUP(A106,HOP!A:U,21,0)</f>
        <v>直采</v>
      </c>
    </row>
    <row r="107" s="4" customFormat="1" spans="1:9">
      <c r="A107" s="5">
        <v>21821864232</v>
      </c>
      <c r="B107" s="6">
        <v>44883</v>
      </c>
      <c r="C107" s="6">
        <v>44884</v>
      </c>
      <c r="D107" s="4">
        <v>228</v>
      </c>
      <c r="E107" s="4" t="str">
        <f>VLOOKUP(A107,HOP!A:L,12,0)</f>
        <v>228.00</v>
      </c>
      <c r="F107" s="4" t="str">
        <f>VLOOKUP(A107,HOP!A:C,3,0)</f>
        <v>2806648</v>
      </c>
      <c r="G107" s="4">
        <f>D107-E107</f>
        <v>0</v>
      </c>
      <c r="H107" s="4" t="str">
        <f>$H$1&amp;F107</f>
        <v>，2806648</v>
      </c>
      <c r="I107" s="4" t="str">
        <f>VLOOKUP(A107,HOP!A:U,21,0)</f>
        <v>直采</v>
      </c>
    </row>
    <row r="108" s="4" customFormat="1" spans="1:9">
      <c r="A108" s="5">
        <v>21821980884</v>
      </c>
      <c r="B108" s="6">
        <v>44883</v>
      </c>
      <c r="C108" s="6">
        <v>44884</v>
      </c>
      <c r="D108" s="4">
        <v>166</v>
      </c>
      <c r="E108" s="4" t="str">
        <f>VLOOKUP(A108,HOP!A:L,12,0)</f>
        <v>166.00</v>
      </c>
      <c r="F108" s="4" t="str">
        <f>VLOOKUP(A108,HOP!A:C,3,0)</f>
        <v>2806718</v>
      </c>
      <c r="G108" s="4">
        <f>D108-E108</f>
        <v>0</v>
      </c>
      <c r="H108" s="4" t="str">
        <f>$H$1&amp;F108</f>
        <v>，2806718</v>
      </c>
      <c r="I108" s="4" t="str">
        <f>VLOOKUP(A108,HOP!A:U,21,0)</f>
        <v>直采</v>
      </c>
    </row>
    <row r="109" s="4" customFormat="1" spans="1:9">
      <c r="A109" s="5">
        <v>21822158945</v>
      </c>
      <c r="B109" s="6">
        <v>44883</v>
      </c>
      <c r="C109" s="6">
        <v>44884</v>
      </c>
      <c r="D109" s="4">
        <v>600</v>
      </c>
      <c r="E109" s="4" t="str">
        <f>VLOOKUP(A109,HOP!A:L,12,0)</f>
        <v>600.00</v>
      </c>
      <c r="F109" s="4" t="str">
        <f>VLOOKUP(A109,HOP!A:C,3,0)</f>
        <v>2806821</v>
      </c>
      <c r="G109" s="4">
        <f>D109-E109</f>
        <v>0</v>
      </c>
      <c r="H109" s="4" t="str">
        <f>$H$1&amp;F109</f>
        <v>，2806821</v>
      </c>
      <c r="I109" s="4" t="str">
        <f>VLOOKUP(A109,HOP!A:U,21,0)</f>
        <v>直采</v>
      </c>
    </row>
    <row r="110" s="4" customFormat="1" spans="1:9">
      <c r="A110" s="5">
        <v>999221822244005</v>
      </c>
      <c r="B110" s="6">
        <v>44883</v>
      </c>
      <c r="C110" s="6">
        <v>44884</v>
      </c>
      <c r="D110" s="4">
        <v>1220.04</v>
      </c>
      <c r="E110" s="4" t="str">
        <f>VLOOKUP(A110,HOP!A:L,12,0)</f>
        <v>1220.04</v>
      </c>
      <c r="F110" s="4" t="str">
        <f>VLOOKUP(A110,HOP!A:C,3,0)</f>
        <v>2806866</v>
      </c>
      <c r="G110" s="4">
        <f>D110-E110</f>
        <v>0</v>
      </c>
      <c r="H110" s="4" t="str">
        <f>$H$1&amp;F110</f>
        <v>，2806866</v>
      </c>
      <c r="I110" s="4" t="str">
        <f>VLOOKUP(A110,HOP!A:U,21,0)</f>
        <v>直连</v>
      </c>
    </row>
    <row r="112" spans="4:4">
      <c r="D112" s="4">
        <f>SUM(D2:D111)</f>
        <v>134673.89</v>
      </c>
    </row>
    <row r="116" spans="1:5">
      <c r="A116" s="4" t="s">
        <v>603</v>
      </c>
      <c r="D116" s="4">
        <v>119769</v>
      </c>
      <c r="E116" s="4">
        <v>130594.54</v>
      </c>
    </row>
    <row r="117" spans="1:5">
      <c r="A117" s="4" t="s">
        <v>604</v>
      </c>
      <c r="D117" s="4">
        <v>14904.89</v>
      </c>
      <c r="E117" s="4">
        <v>16252.09</v>
      </c>
    </row>
    <row r="118" spans="1:5">
      <c r="A118" s="4" t="s">
        <v>605</v>
      </c>
      <c r="D118" s="4">
        <f>SUBTOTAL(9,D116:D117)</f>
        <v>134673.89</v>
      </c>
      <c r="E118" s="4">
        <f>SUBTOTAL(9,E116:E117)</f>
        <v>146846.63</v>
      </c>
    </row>
    <row r="119" spans="1:1">
      <c r="A119" s="4" t="s">
        <v>606</v>
      </c>
    </row>
  </sheetData>
  <autoFilter ref="A1:X110">
    <filterColumn colId="3">
      <filters>
        <filter val="1220.04"/>
        <filter val="1585.08"/>
        <filter val="1610.09"/>
        <filter val="200"/>
        <filter val="400"/>
        <filter val="500"/>
        <filter val="600"/>
        <filter val="700"/>
        <filter val="800"/>
        <filter val="900"/>
        <filter val="1000"/>
        <filter val="1300"/>
        <filter val="1600"/>
        <filter val="201"/>
        <filter val="704"/>
        <filter val="6804"/>
        <filter val="5907"/>
        <filter val="308"/>
        <filter val="408"/>
        <filter val="2408"/>
        <filter val="612"/>
        <filter val="214"/>
        <filter val="215"/>
        <filter val="1515"/>
        <filter val="1917"/>
        <filter val="718"/>
        <filter val="1818"/>
        <filter val="719"/>
        <filter val="1119"/>
        <filter val="1419"/>
        <filter val="1420"/>
        <filter val="2022"/>
        <filter val="224"/>
        <filter val="725"/>
        <filter val="228"/>
        <filter val="328"/>
        <filter val="1929"/>
        <filter val="930"/>
        <filter val="432"/>
        <filter val="1632"/>
        <filter val="835"/>
        <filter val="636"/>
        <filter val="4436"/>
        <filter val="640"/>
        <filter val="1340"/>
        <filter val="3140"/>
        <filter val="241"/>
        <filter val="2442"/>
        <filter val="243"/>
        <filter val="5046"/>
        <filter val="447"/>
        <filter val="849"/>
        <filter val="850"/>
        <filter val="1250"/>
        <filter val="1850"/>
        <filter val="1752"/>
        <filter val="1952"/>
        <filter val="353"/>
        <filter val="854"/>
        <filter val="1855"/>
        <filter val="1056"/>
        <filter val="1257"/>
        <filter val="558"/>
        <filter val="960"/>
        <filter val="4060"/>
        <filter val="861"/>
        <filter val="263"/>
        <filter val="463"/>
        <filter val="164"/>
        <filter val="165"/>
        <filter val="166"/>
        <filter val="1168"/>
        <filter val="1668"/>
        <filter val="7368"/>
        <filter val="571"/>
        <filter val="572"/>
        <filter val="175"/>
        <filter val="275"/>
        <filter val="475"/>
        <filter val="3676"/>
        <filter val="478"/>
        <filter val="578"/>
        <filter val="1178"/>
        <filter val="1978"/>
        <filter val="2378"/>
        <filter val="280"/>
        <filter val="2880"/>
        <filter val="783"/>
        <filter val="185"/>
        <filter val="1290"/>
        <filter val="791"/>
        <filter val="492"/>
        <filter val="1294"/>
        <filter val="295"/>
        <filter val="297"/>
        <filter val="10489.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"/>
  <sheetViews>
    <sheetView topLeftCell="C1" workbookViewId="0">
      <selection activeCell="G23" sqref="G23"/>
    </sheetView>
  </sheetViews>
  <sheetFormatPr defaultColWidth="8.72727272727273" defaultRowHeight="12.5"/>
  <cols>
    <col min="1" max="1" width="12.8181818181818" style="1"/>
    <col min="2" max="16383" width="8.72727272727273" style="1"/>
  </cols>
  <sheetData>
    <row r="1" s="1" customFormat="1" spans="1:22">
      <c r="A1" s="2" t="s">
        <v>607</v>
      </c>
      <c r="B1" s="2" t="s">
        <v>608</v>
      </c>
      <c r="C1" s="2" t="s">
        <v>609</v>
      </c>
      <c r="D1" s="2" t="s">
        <v>610</v>
      </c>
      <c r="E1" s="2" t="s">
        <v>13</v>
      </c>
      <c r="F1" s="2" t="s">
        <v>5</v>
      </c>
      <c r="G1" s="2" t="s">
        <v>6</v>
      </c>
      <c r="H1" s="2" t="s">
        <v>611</v>
      </c>
      <c r="I1" s="2" t="s">
        <v>612</v>
      </c>
      <c r="J1" s="2" t="s">
        <v>613</v>
      </c>
      <c r="K1" s="2" t="s">
        <v>614</v>
      </c>
      <c r="L1" s="2" t="s">
        <v>615</v>
      </c>
      <c r="M1" s="2" t="s">
        <v>616</v>
      </c>
      <c r="N1" s="2" t="s">
        <v>617</v>
      </c>
      <c r="O1" s="2" t="s">
        <v>618</v>
      </c>
      <c r="P1" s="2" t="s">
        <v>619</v>
      </c>
      <c r="Q1" s="2" t="s">
        <v>620</v>
      </c>
      <c r="R1" s="2" t="s">
        <v>621</v>
      </c>
      <c r="S1" s="2" t="s">
        <v>622</v>
      </c>
      <c r="T1" s="2" t="s">
        <v>623</v>
      </c>
      <c r="U1" s="2" t="s">
        <v>624</v>
      </c>
      <c r="V1" s="2" t="s">
        <v>625</v>
      </c>
    </row>
    <row r="2" s="1" customFormat="1" spans="1:22">
      <c r="A2" s="3">
        <v>999221822244005</v>
      </c>
      <c r="B2" s="1" t="s">
        <v>626</v>
      </c>
      <c r="C2" s="1" t="s">
        <v>627</v>
      </c>
      <c r="D2" s="1" t="s">
        <v>628</v>
      </c>
      <c r="E2" s="1" t="s">
        <v>629</v>
      </c>
      <c r="F2" s="1" t="s">
        <v>626</v>
      </c>
      <c r="G2" s="1" t="s">
        <v>630</v>
      </c>
      <c r="H2" s="1" t="s">
        <v>631</v>
      </c>
      <c r="I2" s="1" t="s">
        <v>632</v>
      </c>
      <c r="J2" s="1" t="s">
        <v>633</v>
      </c>
      <c r="K2" s="1" t="s">
        <v>632</v>
      </c>
      <c r="L2" s="1" t="s">
        <v>632</v>
      </c>
      <c r="M2" s="1" t="s">
        <v>634</v>
      </c>
      <c r="N2" s="1" t="s">
        <v>634</v>
      </c>
      <c r="O2" s="1" t="s">
        <v>635</v>
      </c>
      <c r="P2" s="1" t="s">
        <v>636</v>
      </c>
      <c r="Q2" s="1" t="s">
        <v>637</v>
      </c>
      <c r="R2" s="1" t="s">
        <v>638</v>
      </c>
      <c r="S2" s="1" t="s">
        <v>639</v>
      </c>
      <c r="T2" s="1" t="s">
        <v>640</v>
      </c>
      <c r="U2" s="1" t="s">
        <v>641</v>
      </c>
      <c r="V2" s="1" t="s">
        <v>642</v>
      </c>
    </row>
    <row r="3" s="1" customFormat="1" spans="1:22">
      <c r="A3" s="3">
        <v>21822158945</v>
      </c>
      <c r="B3" s="1" t="s">
        <v>626</v>
      </c>
      <c r="C3" s="1" t="s">
        <v>643</v>
      </c>
      <c r="D3" s="1" t="s">
        <v>644</v>
      </c>
      <c r="E3" s="1" t="s">
        <v>645</v>
      </c>
      <c r="F3" s="1" t="s">
        <v>626</v>
      </c>
      <c r="G3" s="1" t="s">
        <v>630</v>
      </c>
      <c r="H3" s="1" t="s">
        <v>631</v>
      </c>
      <c r="I3" s="1" t="s">
        <v>646</v>
      </c>
      <c r="J3" s="1" t="s">
        <v>633</v>
      </c>
      <c r="K3" s="1" t="s">
        <v>646</v>
      </c>
      <c r="L3" s="1" t="s">
        <v>646</v>
      </c>
      <c r="M3" s="1" t="s">
        <v>634</v>
      </c>
      <c r="N3" s="1" t="s">
        <v>634</v>
      </c>
      <c r="O3" s="1" t="s">
        <v>635</v>
      </c>
      <c r="P3" s="1" t="s">
        <v>636</v>
      </c>
      <c r="Q3" s="1" t="s">
        <v>637</v>
      </c>
      <c r="R3" s="1" t="s">
        <v>647</v>
      </c>
      <c r="S3" s="1" t="s">
        <v>639</v>
      </c>
      <c r="T3" s="1" t="s">
        <v>640</v>
      </c>
      <c r="U3" s="1" t="s">
        <v>648</v>
      </c>
      <c r="V3" s="1" t="s">
        <v>649</v>
      </c>
    </row>
    <row r="4" s="1" customFormat="1" spans="1:22">
      <c r="A4" s="3">
        <v>21821980884</v>
      </c>
      <c r="B4" s="1" t="s">
        <v>626</v>
      </c>
      <c r="C4" s="1" t="s">
        <v>650</v>
      </c>
      <c r="D4" s="1" t="s">
        <v>651</v>
      </c>
      <c r="E4" s="1" t="s">
        <v>652</v>
      </c>
      <c r="F4" s="1" t="s">
        <v>626</v>
      </c>
      <c r="G4" s="1" t="s">
        <v>630</v>
      </c>
      <c r="H4" s="1" t="s">
        <v>631</v>
      </c>
      <c r="I4" s="1" t="s">
        <v>653</v>
      </c>
      <c r="J4" s="1" t="s">
        <v>633</v>
      </c>
      <c r="K4" s="1" t="s">
        <v>653</v>
      </c>
      <c r="L4" s="1" t="s">
        <v>653</v>
      </c>
      <c r="M4" s="1" t="s">
        <v>634</v>
      </c>
      <c r="N4" s="1" t="s">
        <v>634</v>
      </c>
      <c r="O4" s="1" t="s">
        <v>635</v>
      </c>
      <c r="P4" s="1" t="s">
        <v>636</v>
      </c>
      <c r="Q4" s="1" t="s">
        <v>637</v>
      </c>
      <c r="R4" s="1" t="s">
        <v>654</v>
      </c>
      <c r="S4" s="1" t="s">
        <v>639</v>
      </c>
      <c r="T4" s="1" t="s">
        <v>640</v>
      </c>
      <c r="U4" s="1" t="s">
        <v>648</v>
      </c>
      <c r="V4" s="1" t="s">
        <v>649</v>
      </c>
    </row>
    <row r="5" s="1" customFormat="1" spans="1:22">
      <c r="A5" s="3">
        <v>21821864232</v>
      </c>
      <c r="B5" s="1" t="s">
        <v>626</v>
      </c>
      <c r="C5" s="1" t="s">
        <v>655</v>
      </c>
      <c r="D5" s="1" t="s">
        <v>651</v>
      </c>
      <c r="E5" s="1" t="s">
        <v>656</v>
      </c>
      <c r="F5" s="1" t="s">
        <v>626</v>
      </c>
      <c r="G5" s="1" t="s">
        <v>630</v>
      </c>
      <c r="H5" s="1" t="s">
        <v>631</v>
      </c>
      <c r="I5" s="1" t="s">
        <v>657</v>
      </c>
      <c r="J5" s="1" t="s">
        <v>633</v>
      </c>
      <c r="K5" s="1" t="s">
        <v>657</v>
      </c>
      <c r="L5" s="1" t="s">
        <v>657</v>
      </c>
      <c r="M5" s="1" t="s">
        <v>634</v>
      </c>
      <c r="N5" s="1" t="s">
        <v>634</v>
      </c>
      <c r="O5" s="1" t="s">
        <v>635</v>
      </c>
      <c r="P5" s="1" t="s">
        <v>636</v>
      </c>
      <c r="Q5" s="1" t="s">
        <v>637</v>
      </c>
      <c r="R5" s="1" t="s">
        <v>658</v>
      </c>
      <c r="S5" s="1" t="s">
        <v>639</v>
      </c>
      <c r="T5" s="1" t="s">
        <v>640</v>
      </c>
      <c r="U5" s="1" t="s">
        <v>648</v>
      </c>
      <c r="V5" s="1" t="s">
        <v>649</v>
      </c>
    </row>
    <row r="6" s="1" customFormat="1" spans="1:22">
      <c r="A6" s="3">
        <v>21821610632</v>
      </c>
      <c r="B6" s="1" t="s">
        <v>626</v>
      </c>
      <c r="C6" s="1" t="s">
        <v>659</v>
      </c>
      <c r="D6" s="1" t="s">
        <v>660</v>
      </c>
      <c r="E6" s="1" t="s">
        <v>661</v>
      </c>
      <c r="F6" s="1" t="s">
        <v>626</v>
      </c>
      <c r="G6" s="1" t="s">
        <v>630</v>
      </c>
      <c r="H6" s="1" t="s">
        <v>631</v>
      </c>
      <c r="I6" s="1" t="s">
        <v>662</v>
      </c>
      <c r="J6" s="1" t="s">
        <v>633</v>
      </c>
      <c r="K6" s="1" t="s">
        <v>662</v>
      </c>
      <c r="L6" s="1" t="s">
        <v>662</v>
      </c>
      <c r="M6" s="1" t="s">
        <v>634</v>
      </c>
      <c r="N6" s="1" t="s">
        <v>634</v>
      </c>
      <c r="O6" s="1" t="s">
        <v>635</v>
      </c>
      <c r="P6" s="1" t="s">
        <v>636</v>
      </c>
      <c r="Q6" s="1" t="s">
        <v>637</v>
      </c>
      <c r="R6" s="1" t="s">
        <v>663</v>
      </c>
      <c r="S6" s="1" t="s">
        <v>639</v>
      </c>
      <c r="T6" s="1" t="s">
        <v>640</v>
      </c>
      <c r="U6" s="1" t="s">
        <v>648</v>
      </c>
      <c r="V6" s="1" t="s">
        <v>649</v>
      </c>
    </row>
    <row r="7" s="1" customFormat="1" spans="1:22">
      <c r="A7" s="3">
        <v>21821210399</v>
      </c>
      <c r="B7" s="1" t="s">
        <v>626</v>
      </c>
      <c r="C7" s="1" t="s">
        <v>664</v>
      </c>
      <c r="D7" s="1" t="s">
        <v>660</v>
      </c>
      <c r="E7" s="1" t="s">
        <v>665</v>
      </c>
      <c r="F7" s="1" t="s">
        <v>626</v>
      </c>
      <c r="G7" s="1" t="s">
        <v>630</v>
      </c>
      <c r="H7" s="1" t="s">
        <v>631</v>
      </c>
      <c r="I7" s="1" t="s">
        <v>666</v>
      </c>
      <c r="J7" s="1" t="s">
        <v>633</v>
      </c>
      <c r="K7" s="1" t="s">
        <v>666</v>
      </c>
      <c r="L7" s="1" t="s">
        <v>666</v>
      </c>
      <c r="M7" s="1" t="s">
        <v>634</v>
      </c>
      <c r="N7" s="1" t="s">
        <v>634</v>
      </c>
      <c r="O7" s="1" t="s">
        <v>635</v>
      </c>
      <c r="P7" s="1" t="s">
        <v>636</v>
      </c>
      <c r="Q7" s="1" t="s">
        <v>637</v>
      </c>
      <c r="R7" s="1" t="s">
        <v>667</v>
      </c>
      <c r="S7" s="1" t="s">
        <v>639</v>
      </c>
      <c r="T7" s="1" t="s">
        <v>640</v>
      </c>
      <c r="U7" s="1" t="s">
        <v>648</v>
      </c>
      <c r="V7" s="1" t="s">
        <v>649</v>
      </c>
    </row>
    <row r="8" s="1" customFormat="1" spans="1:22">
      <c r="A8" s="3">
        <v>21821080031</v>
      </c>
      <c r="B8" s="1" t="s">
        <v>626</v>
      </c>
      <c r="C8" s="1" t="s">
        <v>668</v>
      </c>
      <c r="D8" s="1" t="s">
        <v>651</v>
      </c>
      <c r="E8" s="1" t="s">
        <v>669</v>
      </c>
      <c r="F8" s="1" t="s">
        <v>626</v>
      </c>
      <c r="G8" s="1" t="s">
        <v>630</v>
      </c>
      <c r="H8" s="1" t="s">
        <v>631</v>
      </c>
      <c r="I8" s="1" t="s">
        <v>653</v>
      </c>
      <c r="J8" s="1" t="s">
        <v>633</v>
      </c>
      <c r="K8" s="1" t="s">
        <v>653</v>
      </c>
      <c r="L8" s="1" t="s">
        <v>653</v>
      </c>
      <c r="M8" s="1" t="s">
        <v>634</v>
      </c>
      <c r="N8" s="1" t="s">
        <v>634</v>
      </c>
      <c r="O8" s="1" t="s">
        <v>635</v>
      </c>
      <c r="P8" s="1" t="s">
        <v>636</v>
      </c>
      <c r="Q8" s="1" t="s">
        <v>637</v>
      </c>
      <c r="R8" s="1" t="s">
        <v>670</v>
      </c>
      <c r="S8" s="1" t="s">
        <v>639</v>
      </c>
      <c r="T8" s="1" t="s">
        <v>640</v>
      </c>
      <c r="U8" s="1" t="s">
        <v>648</v>
      </c>
      <c r="V8" s="1" t="s">
        <v>649</v>
      </c>
    </row>
    <row r="9" s="1" customFormat="1" spans="1:22">
      <c r="A9" s="3">
        <v>21820721448</v>
      </c>
      <c r="B9" s="1" t="s">
        <v>626</v>
      </c>
      <c r="C9" s="1" t="s">
        <v>671</v>
      </c>
      <c r="D9" s="1" t="s">
        <v>651</v>
      </c>
      <c r="E9" s="1" t="s">
        <v>672</v>
      </c>
      <c r="F9" s="1" t="s">
        <v>626</v>
      </c>
      <c r="G9" s="1" t="s">
        <v>630</v>
      </c>
      <c r="H9" s="1" t="s">
        <v>631</v>
      </c>
      <c r="I9" s="1" t="s">
        <v>673</v>
      </c>
      <c r="J9" s="1" t="s">
        <v>633</v>
      </c>
      <c r="K9" s="1" t="s">
        <v>673</v>
      </c>
      <c r="L9" s="1" t="s">
        <v>673</v>
      </c>
      <c r="M9" s="1" t="s">
        <v>634</v>
      </c>
      <c r="N9" s="1" t="s">
        <v>634</v>
      </c>
      <c r="O9" s="1" t="s">
        <v>635</v>
      </c>
      <c r="P9" s="1" t="s">
        <v>636</v>
      </c>
      <c r="Q9" s="1" t="s">
        <v>637</v>
      </c>
      <c r="R9" s="1" t="s">
        <v>674</v>
      </c>
      <c r="S9" s="1" t="s">
        <v>639</v>
      </c>
      <c r="T9" s="1" t="s">
        <v>640</v>
      </c>
      <c r="U9" s="1" t="s">
        <v>648</v>
      </c>
      <c r="V9" s="1" t="s">
        <v>649</v>
      </c>
    </row>
    <row r="10" s="1" customFormat="1" spans="1:22">
      <c r="A10" s="3">
        <v>21820142246</v>
      </c>
      <c r="B10" s="1" t="s">
        <v>626</v>
      </c>
      <c r="C10" s="1" t="s">
        <v>675</v>
      </c>
      <c r="D10" s="1" t="s">
        <v>676</v>
      </c>
      <c r="E10" s="1" t="s">
        <v>677</v>
      </c>
      <c r="F10" s="1" t="s">
        <v>626</v>
      </c>
      <c r="G10" s="1" t="s">
        <v>630</v>
      </c>
      <c r="H10" s="1" t="s">
        <v>631</v>
      </c>
      <c r="I10" s="1" t="s">
        <v>678</v>
      </c>
      <c r="J10" s="1" t="s">
        <v>633</v>
      </c>
      <c r="K10" s="1" t="s">
        <v>678</v>
      </c>
      <c r="L10" s="1" t="s">
        <v>678</v>
      </c>
      <c r="M10" s="1" t="s">
        <v>634</v>
      </c>
      <c r="N10" s="1" t="s">
        <v>634</v>
      </c>
      <c r="O10" s="1" t="s">
        <v>635</v>
      </c>
      <c r="P10" s="1" t="s">
        <v>636</v>
      </c>
      <c r="Q10" s="1" t="s">
        <v>637</v>
      </c>
      <c r="R10" s="1" t="s">
        <v>679</v>
      </c>
      <c r="S10" s="1" t="s">
        <v>639</v>
      </c>
      <c r="T10" s="1" t="s">
        <v>640</v>
      </c>
      <c r="U10" s="1" t="s">
        <v>648</v>
      </c>
      <c r="V10" s="1" t="s">
        <v>649</v>
      </c>
    </row>
    <row r="11" s="1" customFormat="1" spans="1:22">
      <c r="A11" s="3">
        <v>21819940662</v>
      </c>
      <c r="B11" s="1" t="s">
        <v>626</v>
      </c>
      <c r="C11" s="1" t="s">
        <v>680</v>
      </c>
      <c r="D11" s="1" t="s">
        <v>651</v>
      </c>
      <c r="E11" s="1" t="s">
        <v>681</v>
      </c>
      <c r="F11" s="1" t="s">
        <v>626</v>
      </c>
      <c r="G11" s="1" t="s">
        <v>630</v>
      </c>
      <c r="H11" s="1" t="s">
        <v>631</v>
      </c>
      <c r="I11" s="1" t="s">
        <v>673</v>
      </c>
      <c r="J11" s="1" t="s">
        <v>633</v>
      </c>
      <c r="K11" s="1" t="s">
        <v>673</v>
      </c>
      <c r="L11" s="1" t="s">
        <v>673</v>
      </c>
      <c r="M11" s="1" t="s">
        <v>634</v>
      </c>
      <c r="N11" s="1" t="s">
        <v>634</v>
      </c>
      <c r="O11" s="1" t="s">
        <v>635</v>
      </c>
      <c r="P11" s="1" t="s">
        <v>636</v>
      </c>
      <c r="Q11" s="1" t="s">
        <v>637</v>
      </c>
      <c r="R11" s="1" t="s">
        <v>682</v>
      </c>
      <c r="S11" s="1" t="s">
        <v>639</v>
      </c>
      <c r="T11" s="1" t="s">
        <v>640</v>
      </c>
      <c r="U11" s="1" t="s">
        <v>648</v>
      </c>
      <c r="V11" s="1" t="s">
        <v>649</v>
      </c>
    </row>
    <row r="12" s="1" customFormat="1" spans="1:22">
      <c r="A12" s="3">
        <v>21819849177</v>
      </c>
      <c r="B12" s="1" t="s">
        <v>626</v>
      </c>
      <c r="C12" s="1" t="s">
        <v>683</v>
      </c>
      <c r="D12" s="1" t="s">
        <v>684</v>
      </c>
      <c r="E12" s="1" t="s">
        <v>685</v>
      </c>
      <c r="F12" s="1" t="s">
        <v>626</v>
      </c>
      <c r="G12" s="1" t="s">
        <v>630</v>
      </c>
      <c r="H12" s="1" t="s">
        <v>631</v>
      </c>
      <c r="I12" s="1" t="s">
        <v>686</v>
      </c>
      <c r="J12" s="1" t="s">
        <v>633</v>
      </c>
      <c r="K12" s="1" t="s">
        <v>686</v>
      </c>
      <c r="L12" s="1" t="s">
        <v>686</v>
      </c>
      <c r="M12" s="1" t="s">
        <v>634</v>
      </c>
      <c r="N12" s="1" t="s">
        <v>634</v>
      </c>
      <c r="O12" s="1" t="s">
        <v>635</v>
      </c>
      <c r="P12" s="1" t="s">
        <v>636</v>
      </c>
      <c r="Q12" s="1" t="s">
        <v>637</v>
      </c>
      <c r="R12" s="1" t="s">
        <v>687</v>
      </c>
      <c r="S12" s="1" t="s">
        <v>639</v>
      </c>
      <c r="T12" s="1" t="s">
        <v>640</v>
      </c>
      <c r="U12" s="1" t="s">
        <v>648</v>
      </c>
      <c r="V12" s="1" t="s">
        <v>649</v>
      </c>
    </row>
    <row r="13" s="1" customFormat="1" spans="1:22">
      <c r="A13" s="3">
        <v>21819037256</v>
      </c>
      <c r="B13" s="1" t="s">
        <v>688</v>
      </c>
      <c r="C13" s="1" t="s">
        <v>689</v>
      </c>
      <c r="D13" s="1" t="s">
        <v>690</v>
      </c>
      <c r="E13" s="1" t="s">
        <v>691</v>
      </c>
      <c r="F13" s="1" t="s">
        <v>626</v>
      </c>
      <c r="G13" s="1" t="s">
        <v>630</v>
      </c>
      <c r="H13" s="1" t="s">
        <v>631</v>
      </c>
      <c r="I13" s="1" t="s">
        <v>692</v>
      </c>
      <c r="J13" s="1" t="s">
        <v>633</v>
      </c>
      <c r="K13" s="1" t="s">
        <v>692</v>
      </c>
      <c r="L13" s="1" t="s">
        <v>692</v>
      </c>
      <c r="M13" s="1" t="s">
        <v>634</v>
      </c>
      <c r="N13" s="1" t="s">
        <v>634</v>
      </c>
      <c r="O13" s="1" t="s">
        <v>635</v>
      </c>
      <c r="P13" s="1" t="s">
        <v>636</v>
      </c>
      <c r="Q13" s="1" t="s">
        <v>637</v>
      </c>
      <c r="R13" s="1" t="s">
        <v>693</v>
      </c>
      <c r="S13" s="1" t="s">
        <v>639</v>
      </c>
      <c r="T13" s="1" t="s">
        <v>640</v>
      </c>
      <c r="U13" s="1" t="s">
        <v>648</v>
      </c>
      <c r="V13" s="1" t="s">
        <v>649</v>
      </c>
    </row>
    <row r="14" s="1" customFormat="1" spans="1:22">
      <c r="A14" s="3">
        <v>21818614041</v>
      </c>
      <c r="B14" s="1" t="s">
        <v>688</v>
      </c>
      <c r="C14" s="1" t="s">
        <v>694</v>
      </c>
      <c r="D14" s="1" t="s">
        <v>695</v>
      </c>
      <c r="E14" s="1" t="s">
        <v>696</v>
      </c>
      <c r="F14" s="1" t="s">
        <v>626</v>
      </c>
      <c r="G14" s="1" t="s">
        <v>630</v>
      </c>
      <c r="H14" s="1" t="s">
        <v>631</v>
      </c>
      <c r="I14" s="1" t="s">
        <v>697</v>
      </c>
      <c r="J14" s="1" t="s">
        <v>633</v>
      </c>
      <c r="K14" s="1" t="s">
        <v>697</v>
      </c>
      <c r="L14" s="1" t="s">
        <v>697</v>
      </c>
      <c r="M14" s="1" t="s">
        <v>634</v>
      </c>
      <c r="N14" s="1" t="s">
        <v>634</v>
      </c>
      <c r="O14" s="1" t="s">
        <v>635</v>
      </c>
      <c r="P14" s="1" t="s">
        <v>636</v>
      </c>
      <c r="Q14" s="1" t="s">
        <v>637</v>
      </c>
      <c r="R14" s="1" t="s">
        <v>698</v>
      </c>
      <c r="S14" s="1" t="s">
        <v>639</v>
      </c>
      <c r="T14" s="1" t="s">
        <v>640</v>
      </c>
      <c r="U14" s="1" t="s">
        <v>648</v>
      </c>
      <c r="V14" s="1" t="s">
        <v>699</v>
      </c>
    </row>
    <row r="15" s="1" customFormat="1" spans="1:22">
      <c r="A15" s="3">
        <v>21818379364</v>
      </c>
      <c r="B15" s="1" t="s">
        <v>688</v>
      </c>
      <c r="C15" s="1" t="s">
        <v>700</v>
      </c>
      <c r="D15" s="1" t="s">
        <v>701</v>
      </c>
      <c r="E15" s="1" t="s">
        <v>702</v>
      </c>
      <c r="F15" s="1" t="s">
        <v>626</v>
      </c>
      <c r="G15" s="1" t="s">
        <v>630</v>
      </c>
      <c r="H15" s="1" t="s">
        <v>631</v>
      </c>
      <c r="I15" s="1" t="s">
        <v>703</v>
      </c>
      <c r="J15" s="1" t="s">
        <v>633</v>
      </c>
      <c r="K15" s="1" t="s">
        <v>703</v>
      </c>
      <c r="L15" s="1" t="s">
        <v>635</v>
      </c>
      <c r="M15" s="1" t="s">
        <v>704</v>
      </c>
      <c r="N15" s="1" t="s">
        <v>704</v>
      </c>
      <c r="O15" s="1" t="s">
        <v>635</v>
      </c>
      <c r="P15" s="1" t="s">
        <v>636</v>
      </c>
      <c r="Q15" s="1" t="s">
        <v>637</v>
      </c>
      <c r="R15" s="1" t="s">
        <v>705</v>
      </c>
      <c r="S15" s="1" t="s">
        <v>639</v>
      </c>
      <c r="T15" s="1" t="s">
        <v>640</v>
      </c>
      <c r="U15" s="1" t="s">
        <v>648</v>
      </c>
      <c r="V15" s="1" t="s">
        <v>649</v>
      </c>
    </row>
    <row r="16" s="1" customFormat="1" spans="1:22">
      <c r="A16" s="3">
        <v>21818015369</v>
      </c>
      <c r="B16" s="1" t="s">
        <v>688</v>
      </c>
      <c r="C16" s="1" t="s">
        <v>706</v>
      </c>
      <c r="D16" s="1" t="s">
        <v>707</v>
      </c>
      <c r="E16" s="1" t="s">
        <v>708</v>
      </c>
      <c r="F16" s="1" t="s">
        <v>626</v>
      </c>
      <c r="G16" s="1" t="s">
        <v>630</v>
      </c>
      <c r="H16" s="1" t="s">
        <v>631</v>
      </c>
      <c r="I16" s="1" t="s">
        <v>709</v>
      </c>
      <c r="J16" s="1" t="s">
        <v>633</v>
      </c>
      <c r="K16" s="1" t="s">
        <v>709</v>
      </c>
      <c r="L16" s="1" t="s">
        <v>709</v>
      </c>
      <c r="M16" s="1" t="s">
        <v>634</v>
      </c>
      <c r="N16" s="1" t="s">
        <v>634</v>
      </c>
      <c r="O16" s="1" t="s">
        <v>635</v>
      </c>
      <c r="P16" s="1" t="s">
        <v>636</v>
      </c>
      <c r="Q16" s="1" t="s">
        <v>637</v>
      </c>
      <c r="R16" s="1" t="s">
        <v>710</v>
      </c>
      <c r="S16" s="1" t="s">
        <v>639</v>
      </c>
      <c r="T16" s="1" t="s">
        <v>640</v>
      </c>
      <c r="U16" s="1" t="s">
        <v>648</v>
      </c>
      <c r="V16" s="1" t="s">
        <v>649</v>
      </c>
    </row>
    <row r="17" s="1" customFormat="1" spans="1:22">
      <c r="A17" s="3">
        <v>21817047613</v>
      </c>
      <c r="B17" s="1" t="s">
        <v>688</v>
      </c>
      <c r="C17" s="1" t="s">
        <v>711</v>
      </c>
      <c r="D17" s="1" t="s">
        <v>712</v>
      </c>
      <c r="E17" s="1" t="s">
        <v>713</v>
      </c>
      <c r="F17" s="1" t="s">
        <v>626</v>
      </c>
      <c r="G17" s="1" t="s">
        <v>630</v>
      </c>
      <c r="H17" s="1" t="s">
        <v>631</v>
      </c>
      <c r="I17" s="1" t="s">
        <v>714</v>
      </c>
      <c r="J17" s="1" t="s">
        <v>633</v>
      </c>
      <c r="K17" s="1" t="s">
        <v>714</v>
      </c>
      <c r="L17" s="1" t="s">
        <v>714</v>
      </c>
      <c r="M17" s="1" t="s">
        <v>634</v>
      </c>
      <c r="N17" s="1" t="s">
        <v>634</v>
      </c>
      <c r="O17" s="1" t="s">
        <v>635</v>
      </c>
      <c r="P17" s="1" t="s">
        <v>636</v>
      </c>
      <c r="Q17" s="1" t="s">
        <v>637</v>
      </c>
      <c r="R17" s="1" t="s">
        <v>715</v>
      </c>
      <c r="S17" s="1" t="s">
        <v>639</v>
      </c>
      <c r="T17" s="1" t="s">
        <v>640</v>
      </c>
      <c r="U17" s="1" t="s">
        <v>648</v>
      </c>
      <c r="V17" s="1" t="s">
        <v>716</v>
      </c>
    </row>
    <row r="18" s="1" customFormat="1" spans="1:22">
      <c r="A18" s="3">
        <v>21816547129</v>
      </c>
      <c r="B18" s="1" t="s">
        <v>688</v>
      </c>
      <c r="C18" s="1" t="s">
        <v>717</v>
      </c>
      <c r="D18" s="1" t="s">
        <v>718</v>
      </c>
      <c r="E18" s="1" t="s">
        <v>719</v>
      </c>
      <c r="F18" s="1" t="s">
        <v>688</v>
      </c>
      <c r="G18" s="1" t="s">
        <v>630</v>
      </c>
      <c r="H18" s="1" t="s">
        <v>631</v>
      </c>
      <c r="I18" s="1" t="s">
        <v>720</v>
      </c>
      <c r="J18" s="1" t="s">
        <v>633</v>
      </c>
      <c r="K18" s="1" t="s">
        <v>720</v>
      </c>
      <c r="L18" s="1" t="s">
        <v>720</v>
      </c>
      <c r="M18" s="1" t="s">
        <v>634</v>
      </c>
      <c r="N18" s="1" t="s">
        <v>634</v>
      </c>
      <c r="O18" s="1" t="s">
        <v>635</v>
      </c>
      <c r="P18" s="1" t="s">
        <v>636</v>
      </c>
      <c r="Q18" s="1" t="s">
        <v>637</v>
      </c>
      <c r="R18" s="1" t="s">
        <v>721</v>
      </c>
      <c r="S18" s="1" t="s">
        <v>639</v>
      </c>
      <c r="T18" s="1" t="s">
        <v>640</v>
      </c>
      <c r="U18" s="1" t="s">
        <v>648</v>
      </c>
      <c r="V18" s="1" t="s">
        <v>649</v>
      </c>
    </row>
    <row r="19" s="1" customFormat="1" spans="1:22">
      <c r="A19" s="3">
        <v>21816562023</v>
      </c>
      <c r="B19" s="1" t="s">
        <v>688</v>
      </c>
      <c r="C19" s="1" t="s">
        <v>722</v>
      </c>
      <c r="D19" s="1" t="s">
        <v>723</v>
      </c>
      <c r="E19" s="1" t="s">
        <v>724</v>
      </c>
      <c r="F19" s="1" t="s">
        <v>626</v>
      </c>
      <c r="G19" s="1" t="s">
        <v>630</v>
      </c>
      <c r="H19" s="1" t="s">
        <v>631</v>
      </c>
      <c r="I19" s="1" t="s">
        <v>725</v>
      </c>
      <c r="J19" s="1" t="s">
        <v>633</v>
      </c>
      <c r="K19" s="1" t="s">
        <v>725</v>
      </c>
      <c r="L19" s="1" t="s">
        <v>725</v>
      </c>
      <c r="M19" s="1" t="s">
        <v>634</v>
      </c>
      <c r="N19" s="1" t="s">
        <v>634</v>
      </c>
      <c r="O19" s="1" t="s">
        <v>635</v>
      </c>
      <c r="P19" s="1" t="s">
        <v>636</v>
      </c>
      <c r="Q19" s="1" t="s">
        <v>637</v>
      </c>
      <c r="R19" s="1" t="s">
        <v>726</v>
      </c>
      <c r="S19" s="1" t="s">
        <v>639</v>
      </c>
      <c r="T19" s="1" t="s">
        <v>640</v>
      </c>
      <c r="U19" s="1" t="s">
        <v>648</v>
      </c>
      <c r="V19" s="1" t="s">
        <v>699</v>
      </c>
    </row>
    <row r="20" s="1" customFormat="1" spans="1:22">
      <c r="A20" s="3">
        <v>21815476283</v>
      </c>
      <c r="B20" s="1" t="s">
        <v>688</v>
      </c>
      <c r="C20" s="1" t="s">
        <v>727</v>
      </c>
      <c r="D20" s="1" t="s">
        <v>728</v>
      </c>
      <c r="E20" s="1" t="s">
        <v>729</v>
      </c>
      <c r="F20" s="1" t="s">
        <v>626</v>
      </c>
      <c r="G20" s="1" t="s">
        <v>630</v>
      </c>
      <c r="H20" s="1" t="s">
        <v>631</v>
      </c>
      <c r="I20" s="1" t="s">
        <v>730</v>
      </c>
      <c r="J20" s="1" t="s">
        <v>633</v>
      </c>
      <c r="K20" s="1" t="s">
        <v>730</v>
      </c>
      <c r="L20" s="1" t="s">
        <v>730</v>
      </c>
      <c r="M20" s="1" t="s">
        <v>634</v>
      </c>
      <c r="N20" s="1" t="s">
        <v>634</v>
      </c>
      <c r="O20" s="1" t="s">
        <v>635</v>
      </c>
      <c r="P20" s="1" t="s">
        <v>636</v>
      </c>
      <c r="Q20" s="1" t="s">
        <v>637</v>
      </c>
      <c r="R20" s="1" t="s">
        <v>731</v>
      </c>
      <c r="S20" s="1" t="s">
        <v>639</v>
      </c>
      <c r="T20" s="1" t="s">
        <v>640</v>
      </c>
      <c r="U20" s="1" t="s">
        <v>648</v>
      </c>
      <c r="V20" s="1" t="s">
        <v>699</v>
      </c>
    </row>
    <row r="21" s="1" customFormat="1" spans="1:22">
      <c r="A21" s="3">
        <v>21812788730</v>
      </c>
      <c r="B21" s="1" t="s">
        <v>688</v>
      </c>
      <c r="C21" s="1" t="s">
        <v>732</v>
      </c>
      <c r="D21" s="1" t="s">
        <v>733</v>
      </c>
      <c r="E21" s="1" t="s">
        <v>734</v>
      </c>
      <c r="F21" s="1" t="s">
        <v>688</v>
      </c>
      <c r="G21" s="1" t="s">
        <v>630</v>
      </c>
      <c r="H21" s="1" t="s">
        <v>631</v>
      </c>
      <c r="I21" s="1" t="s">
        <v>735</v>
      </c>
      <c r="J21" s="1" t="s">
        <v>633</v>
      </c>
      <c r="K21" s="1" t="s">
        <v>735</v>
      </c>
      <c r="L21" s="1" t="s">
        <v>735</v>
      </c>
      <c r="M21" s="1" t="s">
        <v>634</v>
      </c>
      <c r="N21" s="1" t="s">
        <v>634</v>
      </c>
      <c r="O21" s="1" t="s">
        <v>635</v>
      </c>
      <c r="P21" s="1" t="s">
        <v>636</v>
      </c>
      <c r="Q21" s="1" t="s">
        <v>637</v>
      </c>
      <c r="R21" s="1" t="s">
        <v>736</v>
      </c>
      <c r="S21" s="1" t="s">
        <v>639</v>
      </c>
      <c r="T21" s="1" t="s">
        <v>640</v>
      </c>
      <c r="U21" s="1" t="s">
        <v>648</v>
      </c>
      <c r="V21" s="1" t="s">
        <v>737</v>
      </c>
    </row>
    <row r="22" s="1" customFormat="1" spans="1:22">
      <c r="A22" s="3">
        <v>21810838628</v>
      </c>
      <c r="B22" s="1" t="s">
        <v>688</v>
      </c>
      <c r="C22" s="1" t="s">
        <v>738</v>
      </c>
      <c r="D22" s="1" t="s">
        <v>739</v>
      </c>
      <c r="E22" s="1" t="s">
        <v>740</v>
      </c>
      <c r="F22" s="1" t="s">
        <v>688</v>
      </c>
      <c r="G22" s="1" t="s">
        <v>630</v>
      </c>
      <c r="H22" s="1" t="s">
        <v>631</v>
      </c>
      <c r="I22" s="1" t="s">
        <v>741</v>
      </c>
      <c r="J22" s="1" t="s">
        <v>633</v>
      </c>
      <c r="K22" s="1" t="s">
        <v>741</v>
      </c>
      <c r="L22" s="1" t="s">
        <v>741</v>
      </c>
      <c r="M22" s="1" t="s">
        <v>634</v>
      </c>
      <c r="N22" s="1" t="s">
        <v>634</v>
      </c>
      <c r="O22" s="1" t="s">
        <v>635</v>
      </c>
      <c r="P22" s="1" t="s">
        <v>636</v>
      </c>
      <c r="Q22" s="1" t="s">
        <v>637</v>
      </c>
      <c r="R22" s="1" t="s">
        <v>742</v>
      </c>
      <c r="S22" s="1" t="s">
        <v>639</v>
      </c>
      <c r="T22" s="1" t="s">
        <v>640</v>
      </c>
      <c r="U22" s="1" t="s">
        <v>648</v>
      </c>
      <c r="V22" s="1" t="s">
        <v>699</v>
      </c>
    </row>
    <row r="23" s="1" customFormat="1" spans="1:22">
      <c r="A23" s="3">
        <v>21810755977</v>
      </c>
      <c r="B23" s="1" t="s">
        <v>688</v>
      </c>
      <c r="C23" s="1" t="s">
        <v>743</v>
      </c>
      <c r="D23" s="1" t="s">
        <v>744</v>
      </c>
      <c r="E23" s="1" t="s">
        <v>745</v>
      </c>
      <c r="F23" s="1" t="s">
        <v>688</v>
      </c>
      <c r="G23" s="1" t="s">
        <v>630</v>
      </c>
      <c r="H23" s="1" t="s">
        <v>631</v>
      </c>
      <c r="I23" s="1" t="s">
        <v>746</v>
      </c>
      <c r="J23" s="1" t="s">
        <v>633</v>
      </c>
      <c r="K23" s="1" t="s">
        <v>746</v>
      </c>
      <c r="L23" s="1" t="s">
        <v>746</v>
      </c>
      <c r="M23" s="1" t="s">
        <v>634</v>
      </c>
      <c r="N23" s="1" t="s">
        <v>634</v>
      </c>
      <c r="O23" s="1" t="s">
        <v>635</v>
      </c>
      <c r="P23" s="1" t="s">
        <v>636</v>
      </c>
      <c r="Q23" s="1" t="s">
        <v>637</v>
      </c>
      <c r="R23" s="1" t="s">
        <v>747</v>
      </c>
      <c r="S23" s="1" t="s">
        <v>639</v>
      </c>
      <c r="T23" s="1" t="s">
        <v>640</v>
      </c>
      <c r="U23" s="1" t="s">
        <v>648</v>
      </c>
      <c r="V23" s="1" t="s">
        <v>699</v>
      </c>
    </row>
    <row r="24" s="1" customFormat="1" spans="1:22">
      <c r="A24" s="3">
        <v>21810139033</v>
      </c>
      <c r="B24" s="1" t="s">
        <v>748</v>
      </c>
      <c r="C24" s="1" t="s">
        <v>749</v>
      </c>
      <c r="D24" s="1" t="s">
        <v>750</v>
      </c>
      <c r="E24" s="1" t="s">
        <v>751</v>
      </c>
      <c r="F24" s="1" t="s">
        <v>626</v>
      </c>
      <c r="G24" s="1" t="s">
        <v>630</v>
      </c>
      <c r="H24" s="1" t="s">
        <v>631</v>
      </c>
      <c r="I24" s="1" t="s">
        <v>752</v>
      </c>
      <c r="J24" s="1" t="s">
        <v>633</v>
      </c>
      <c r="K24" s="1" t="s">
        <v>752</v>
      </c>
      <c r="L24" s="1" t="s">
        <v>752</v>
      </c>
      <c r="M24" s="1" t="s">
        <v>634</v>
      </c>
      <c r="N24" s="1" t="s">
        <v>634</v>
      </c>
      <c r="O24" s="1" t="s">
        <v>635</v>
      </c>
      <c r="P24" s="1" t="s">
        <v>636</v>
      </c>
      <c r="Q24" s="1" t="s">
        <v>637</v>
      </c>
      <c r="R24" s="1" t="s">
        <v>753</v>
      </c>
      <c r="S24" s="1" t="s">
        <v>639</v>
      </c>
      <c r="T24" s="1" t="s">
        <v>640</v>
      </c>
      <c r="U24" s="1" t="s">
        <v>648</v>
      </c>
      <c r="V24" s="1" t="s">
        <v>649</v>
      </c>
    </row>
    <row r="25" s="1" customFormat="1" spans="1:22">
      <c r="A25" s="3">
        <v>21808113725</v>
      </c>
      <c r="B25" s="1" t="s">
        <v>748</v>
      </c>
      <c r="C25" s="1" t="s">
        <v>754</v>
      </c>
      <c r="D25" s="1" t="s">
        <v>755</v>
      </c>
      <c r="E25" s="1" t="s">
        <v>756</v>
      </c>
      <c r="F25" s="1" t="s">
        <v>688</v>
      </c>
      <c r="G25" s="1" t="s">
        <v>630</v>
      </c>
      <c r="H25" s="1" t="s">
        <v>631</v>
      </c>
      <c r="I25" s="1" t="s">
        <v>757</v>
      </c>
      <c r="J25" s="1" t="s">
        <v>633</v>
      </c>
      <c r="K25" s="1" t="s">
        <v>757</v>
      </c>
      <c r="L25" s="1" t="s">
        <v>757</v>
      </c>
      <c r="M25" s="1" t="s">
        <v>634</v>
      </c>
      <c r="N25" s="1" t="s">
        <v>634</v>
      </c>
      <c r="O25" s="1" t="s">
        <v>635</v>
      </c>
      <c r="P25" s="1" t="s">
        <v>636</v>
      </c>
      <c r="Q25" s="1" t="s">
        <v>637</v>
      </c>
      <c r="R25" s="1" t="s">
        <v>758</v>
      </c>
      <c r="S25" s="1" t="s">
        <v>639</v>
      </c>
      <c r="T25" s="1" t="s">
        <v>640</v>
      </c>
      <c r="U25" s="1" t="s">
        <v>648</v>
      </c>
      <c r="V25" s="1" t="s">
        <v>649</v>
      </c>
    </row>
    <row r="26" s="1" customFormat="1" spans="1:22">
      <c r="A26" s="3">
        <v>21807586165</v>
      </c>
      <c r="B26" s="1" t="s">
        <v>748</v>
      </c>
      <c r="C26" s="1" t="s">
        <v>759</v>
      </c>
      <c r="D26" s="1" t="s">
        <v>760</v>
      </c>
      <c r="E26" s="1" t="s">
        <v>761</v>
      </c>
      <c r="F26" s="1" t="s">
        <v>626</v>
      </c>
      <c r="G26" s="1" t="s">
        <v>630</v>
      </c>
      <c r="H26" s="1" t="s">
        <v>631</v>
      </c>
      <c r="I26" s="1" t="s">
        <v>762</v>
      </c>
      <c r="J26" s="1" t="s">
        <v>633</v>
      </c>
      <c r="K26" s="1" t="s">
        <v>762</v>
      </c>
      <c r="L26" s="1" t="s">
        <v>762</v>
      </c>
      <c r="M26" s="1" t="s">
        <v>634</v>
      </c>
      <c r="N26" s="1" t="s">
        <v>634</v>
      </c>
      <c r="O26" s="1" t="s">
        <v>635</v>
      </c>
      <c r="P26" s="1" t="s">
        <v>636</v>
      </c>
      <c r="Q26" s="1" t="s">
        <v>637</v>
      </c>
      <c r="R26" s="1" t="s">
        <v>763</v>
      </c>
      <c r="S26" s="1" t="s">
        <v>639</v>
      </c>
      <c r="T26" s="1" t="s">
        <v>640</v>
      </c>
      <c r="U26" s="1" t="s">
        <v>648</v>
      </c>
      <c r="V26" s="1" t="s">
        <v>649</v>
      </c>
    </row>
    <row r="27" s="1" customFormat="1" spans="1:22">
      <c r="A27" s="3">
        <v>21807394987</v>
      </c>
      <c r="B27" s="1" t="s">
        <v>748</v>
      </c>
      <c r="C27" s="1" t="s">
        <v>764</v>
      </c>
      <c r="D27" s="1" t="s">
        <v>739</v>
      </c>
      <c r="E27" s="1" t="s">
        <v>765</v>
      </c>
      <c r="F27" s="1" t="s">
        <v>688</v>
      </c>
      <c r="G27" s="1" t="s">
        <v>630</v>
      </c>
      <c r="H27" s="1" t="s">
        <v>631</v>
      </c>
      <c r="I27" s="1" t="s">
        <v>741</v>
      </c>
      <c r="J27" s="1" t="s">
        <v>633</v>
      </c>
      <c r="K27" s="1" t="s">
        <v>741</v>
      </c>
      <c r="L27" s="1" t="s">
        <v>741</v>
      </c>
      <c r="M27" s="1" t="s">
        <v>634</v>
      </c>
      <c r="N27" s="1" t="s">
        <v>634</v>
      </c>
      <c r="O27" s="1" t="s">
        <v>635</v>
      </c>
      <c r="P27" s="1" t="s">
        <v>636</v>
      </c>
      <c r="Q27" s="1" t="s">
        <v>637</v>
      </c>
      <c r="R27" s="1" t="s">
        <v>766</v>
      </c>
      <c r="S27" s="1" t="s">
        <v>639</v>
      </c>
      <c r="T27" s="1" t="s">
        <v>640</v>
      </c>
      <c r="U27" s="1" t="s">
        <v>648</v>
      </c>
      <c r="V27" s="1" t="s">
        <v>699</v>
      </c>
    </row>
    <row r="28" s="1" customFormat="1" spans="1:22">
      <c r="A28" s="3">
        <v>21807145610</v>
      </c>
      <c r="B28" s="1" t="s">
        <v>748</v>
      </c>
      <c r="C28" s="1" t="s">
        <v>767</v>
      </c>
      <c r="D28" s="1" t="s">
        <v>768</v>
      </c>
      <c r="E28" s="1" t="s">
        <v>769</v>
      </c>
      <c r="F28" s="1" t="s">
        <v>688</v>
      </c>
      <c r="G28" s="1" t="s">
        <v>630</v>
      </c>
      <c r="H28" s="1" t="s">
        <v>631</v>
      </c>
      <c r="I28" s="1" t="s">
        <v>770</v>
      </c>
      <c r="J28" s="1" t="s">
        <v>633</v>
      </c>
      <c r="K28" s="1" t="s">
        <v>770</v>
      </c>
      <c r="L28" s="1" t="s">
        <v>770</v>
      </c>
      <c r="M28" s="1" t="s">
        <v>634</v>
      </c>
      <c r="N28" s="1" t="s">
        <v>634</v>
      </c>
      <c r="O28" s="1" t="s">
        <v>635</v>
      </c>
      <c r="P28" s="1" t="s">
        <v>636</v>
      </c>
      <c r="Q28" s="1" t="s">
        <v>637</v>
      </c>
      <c r="R28" s="1" t="s">
        <v>771</v>
      </c>
      <c r="S28" s="1" t="s">
        <v>639</v>
      </c>
      <c r="T28" s="1" t="s">
        <v>640</v>
      </c>
      <c r="U28" s="1" t="s">
        <v>648</v>
      </c>
      <c r="V28" s="1" t="s">
        <v>649</v>
      </c>
    </row>
    <row r="29" s="1" customFormat="1" spans="1:22">
      <c r="A29" s="3">
        <v>21806661146</v>
      </c>
      <c r="B29" s="1" t="s">
        <v>748</v>
      </c>
      <c r="C29" s="1" t="s">
        <v>772</v>
      </c>
      <c r="D29" s="1" t="s">
        <v>773</v>
      </c>
      <c r="E29" s="1" t="s">
        <v>774</v>
      </c>
      <c r="F29" s="1" t="s">
        <v>626</v>
      </c>
      <c r="G29" s="1" t="s">
        <v>630</v>
      </c>
      <c r="H29" s="1" t="s">
        <v>631</v>
      </c>
      <c r="I29" s="1" t="s">
        <v>775</v>
      </c>
      <c r="J29" s="1" t="s">
        <v>633</v>
      </c>
      <c r="K29" s="1" t="s">
        <v>775</v>
      </c>
      <c r="L29" s="1" t="s">
        <v>775</v>
      </c>
      <c r="M29" s="1" t="s">
        <v>634</v>
      </c>
      <c r="N29" s="1" t="s">
        <v>634</v>
      </c>
      <c r="O29" s="1" t="s">
        <v>635</v>
      </c>
      <c r="P29" s="1" t="s">
        <v>636</v>
      </c>
      <c r="Q29" s="1" t="s">
        <v>637</v>
      </c>
      <c r="R29" s="1" t="s">
        <v>776</v>
      </c>
      <c r="S29" s="1" t="s">
        <v>639</v>
      </c>
      <c r="T29" s="1" t="s">
        <v>640</v>
      </c>
      <c r="U29" s="1" t="s">
        <v>648</v>
      </c>
      <c r="V29" s="1" t="s">
        <v>716</v>
      </c>
    </row>
    <row r="30" s="1" customFormat="1" spans="1:22">
      <c r="A30" s="3">
        <v>21805502624</v>
      </c>
      <c r="B30" s="1" t="s">
        <v>748</v>
      </c>
      <c r="C30" s="1" t="s">
        <v>777</v>
      </c>
      <c r="D30" s="1" t="s">
        <v>778</v>
      </c>
      <c r="E30" s="1" t="s">
        <v>779</v>
      </c>
      <c r="F30" s="1" t="s">
        <v>626</v>
      </c>
      <c r="G30" s="1" t="s">
        <v>630</v>
      </c>
      <c r="H30" s="1" t="s">
        <v>631</v>
      </c>
      <c r="I30" s="1" t="s">
        <v>780</v>
      </c>
      <c r="J30" s="1" t="s">
        <v>633</v>
      </c>
      <c r="K30" s="1" t="s">
        <v>780</v>
      </c>
      <c r="L30" s="1" t="s">
        <v>780</v>
      </c>
      <c r="M30" s="1" t="s">
        <v>634</v>
      </c>
      <c r="N30" s="1" t="s">
        <v>634</v>
      </c>
      <c r="O30" s="1" t="s">
        <v>635</v>
      </c>
      <c r="P30" s="1" t="s">
        <v>636</v>
      </c>
      <c r="Q30" s="1" t="s">
        <v>637</v>
      </c>
      <c r="R30" s="1" t="s">
        <v>781</v>
      </c>
      <c r="S30" s="1" t="s">
        <v>639</v>
      </c>
      <c r="T30" s="1" t="s">
        <v>640</v>
      </c>
      <c r="U30" s="1" t="s">
        <v>648</v>
      </c>
      <c r="V30" s="1" t="s">
        <v>699</v>
      </c>
    </row>
    <row r="31" s="1" customFormat="1" spans="1:22">
      <c r="A31" s="3">
        <v>21805329543</v>
      </c>
      <c r="B31" s="1" t="s">
        <v>748</v>
      </c>
      <c r="C31" s="1" t="s">
        <v>782</v>
      </c>
      <c r="D31" s="1" t="s">
        <v>783</v>
      </c>
      <c r="E31" s="1" t="s">
        <v>784</v>
      </c>
      <c r="F31" s="1" t="s">
        <v>626</v>
      </c>
      <c r="G31" s="1" t="s">
        <v>630</v>
      </c>
      <c r="H31" s="1" t="s">
        <v>631</v>
      </c>
      <c r="I31" s="1" t="s">
        <v>785</v>
      </c>
      <c r="J31" s="1" t="s">
        <v>633</v>
      </c>
      <c r="K31" s="1" t="s">
        <v>785</v>
      </c>
      <c r="L31" s="1" t="s">
        <v>785</v>
      </c>
      <c r="M31" s="1" t="s">
        <v>634</v>
      </c>
      <c r="N31" s="1" t="s">
        <v>634</v>
      </c>
      <c r="O31" s="1" t="s">
        <v>635</v>
      </c>
      <c r="P31" s="1" t="s">
        <v>636</v>
      </c>
      <c r="Q31" s="1" t="s">
        <v>637</v>
      </c>
      <c r="R31" s="1" t="s">
        <v>786</v>
      </c>
      <c r="S31" s="1" t="s">
        <v>639</v>
      </c>
      <c r="T31" s="1" t="s">
        <v>640</v>
      </c>
      <c r="U31" s="1" t="s">
        <v>648</v>
      </c>
      <c r="V31" s="1" t="s">
        <v>787</v>
      </c>
    </row>
    <row r="32" s="1" customFormat="1" spans="1:22">
      <c r="A32" s="3">
        <v>21804004200</v>
      </c>
      <c r="B32" s="1" t="s">
        <v>748</v>
      </c>
      <c r="C32" s="1" t="s">
        <v>788</v>
      </c>
      <c r="D32" s="1" t="s">
        <v>739</v>
      </c>
      <c r="E32" s="1" t="s">
        <v>789</v>
      </c>
      <c r="F32" s="1" t="s">
        <v>688</v>
      </c>
      <c r="G32" s="1" t="s">
        <v>630</v>
      </c>
      <c r="H32" s="1" t="s">
        <v>631</v>
      </c>
      <c r="I32" s="1" t="s">
        <v>790</v>
      </c>
      <c r="J32" s="1" t="s">
        <v>633</v>
      </c>
      <c r="K32" s="1" t="s">
        <v>790</v>
      </c>
      <c r="L32" s="1" t="s">
        <v>790</v>
      </c>
      <c r="M32" s="1" t="s">
        <v>634</v>
      </c>
      <c r="N32" s="1" t="s">
        <v>634</v>
      </c>
      <c r="O32" s="1" t="s">
        <v>635</v>
      </c>
      <c r="P32" s="1" t="s">
        <v>636</v>
      </c>
      <c r="Q32" s="1" t="s">
        <v>637</v>
      </c>
      <c r="R32" s="1" t="s">
        <v>791</v>
      </c>
      <c r="S32" s="1" t="s">
        <v>639</v>
      </c>
      <c r="T32" s="1" t="s">
        <v>640</v>
      </c>
      <c r="U32" s="1" t="s">
        <v>648</v>
      </c>
      <c r="V32" s="1" t="s">
        <v>699</v>
      </c>
    </row>
    <row r="33" s="1" customFormat="1" spans="1:22">
      <c r="A33" s="3">
        <v>21803548523</v>
      </c>
      <c r="B33" s="1" t="s">
        <v>748</v>
      </c>
      <c r="C33" s="1" t="s">
        <v>792</v>
      </c>
      <c r="D33" s="1" t="s">
        <v>793</v>
      </c>
      <c r="E33" s="1" t="s">
        <v>794</v>
      </c>
      <c r="F33" s="1" t="s">
        <v>688</v>
      </c>
      <c r="G33" s="1" t="s">
        <v>630</v>
      </c>
      <c r="H33" s="1" t="s">
        <v>631</v>
      </c>
      <c r="I33" s="1" t="s">
        <v>795</v>
      </c>
      <c r="J33" s="1" t="s">
        <v>633</v>
      </c>
      <c r="K33" s="1" t="s">
        <v>795</v>
      </c>
      <c r="L33" s="1" t="s">
        <v>795</v>
      </c>
      <c r="M33" s="1" t="s">
        <v>634</v>
      </c>
      <c r="N33" s="1" t="s">
        <v>634</v>
      </c>
      <c r="O33" s="1" t="s">
        <v>635</v>
      </c>
      <c r="P33" s="1" t="s">
        <v>636</v>
      </c>
      <c r="Q33" s="1" t="s">
        <v>637</v>
      </c>
      <c r="R33" s="1" t="s">
        <v>796</v>
      </c>
      <c r="S33" s="1" t="s">
        <v>639</v>
      </c>
      <c r="T33" s="1" t="s">
        <v>640</v>
      </c>
      <c r="U33" s="1" t="s">
        <v>648</v>
      </c>
      <c r="V33" s="1" t="s">
        <v>649</v>
      </c>
    </row>
    <row r="34" s="1" customFormat="1" spans="1:22">
      <c r="A34" s="3">
        <v>21802806853</v>
      </c>
      <c r="B34" s="1" t="s">
        <v>797</v>
      </c>
      <c r="C34" s="1" t="s">
        <v>798</v>
      </c>
      <c r="D34" s="1" t="s">
        <v>799</v>
      </c>
      <c r="E34" s="1" t="s">
        <v>800</v>
      </c>
      <c r="F34" s="1" t="s">
        <v>748</v>
      </c>
      <c r="G34" s="1" t="s">
        <v>630</v>
      </c>
      <c r="H34" s="1" t="s">
        <v>631</v>
      </c>
      <c r="I34" s="1" t="s">
        <v>801</v>
      </c>
      <c r="J34" s="1" t="s">
        <v>633</v>
      </c>
      <c r="K34" s="1" t="s">
        <v>801</v>
      </c>
      <c r="L34" s="1" t="s">
        <v>801</v>
      </c>
      <c r="M34" s="1" t="s">
        <v>634</v>
      </c>
      <c r="N34" s="1" t="s">
        <v>634</v>
      </c>
      <c r="O34" s="1" t="s">
        <v>635</v>
      </c>
      <c r="P34" s="1" t="s">
        <v>636</v>
      </c>
      <c r="Q34" s="1" t="s">
        <v>637</v>
      </c>
      <c r="R34" s="1" t="s">
        <v>802</v>
      </c>
      <c r="S34" s="1" t="s">
        <v>639</v>
      </c>
      <c r="T34" s="1" t="s">
        <v>640</v>
      </c>
      <c r="U34" s="1" t="s">
        <v>648</v>
      </c>
      <c r="V34" s="1" t="s">
        <v>649</v>
      </c>
    </row>
    <row r="35" s="1" customFormat="1" spans="1:22">
      <c r="A35" s="3">
        <v>21802865213</v>
      </c>
      <c r="B35" s="1" t="s">
        <v>797</v>
      </c>
      <c r="C35" s="1" t="s">
        <v>803</v>
      </c>
      <c r="D35" s="1" t="s">
        <v>793</v>
      </c>
      <c r="E35" s="1" t="s">
        <v>804</v>
      </c>
      <c r="F35" s="1" t="s">
        <v>626</v>
      </c>
      <c r="G35" s="1" t="s">
        <v>630</v>
      </c>
      <c r="H35" s="1" t="s">
        <v>631</v>
      </c>
      <c r="I35" s="1" t="s">
        <v>805</v>
      </c>
      <c r="J35" s="1" t="s">
        <v>633</v>
      </c>
      <c r="K35" s="1" t="s">
        <v>805</v>
      </c>
      <c r="L35" s="1" t="s">
        <v>805</v>
      </c>
      <c r="M35" s="1" t="s">
        <v>634</v>
      </c>
      <c r="N35" s="1" t="s">
        <v>634</v>
      </c>
      <c r="O35" s="1" t="s">
        <v>635</v>
      </c>
      <c r="P35" s="1" t="s">
        <v>636</v>
      </c>
      <c r="Q35" s="1" t="s">
        <v>637</v>
      </c>
      <c r="R35" s="1" t="s">
        <v>806</v>
      </c>
      <c r="S35" s="1" t="s">
        <v>639</v>
      </c>
      <c r="T35" s="1" t="s">
        <v>640</v>
      </c>
      <c r="U35" s="1" t="s">
        <v>648</v>
      </c>
      <c r="V35" s="1" t="s">
        <v>649</v>
      </c>
    </row>
    <row r="36" s="1" customFormat="1" spans="1:22">
      <c r="A36" s="3">
        <v>21802380064</v>
      </c>
      <c r="B36" s="1" t="s">
        <v>797</v>
      </c>
      <c r="C36" s="1" t="s">
        <v>807</v>
      </c>
      <c r="D36" s="1" t="s">
        <v>773</v>
      </c>
      <c r="E36" s="1" t="s">
        <v>808</v>
      </c>
      <c r="F36" s="1" t="s">
        <v>748</v>
      </c>
      <c r="G36" s="1" t="s">
        <v>630</v>
      </c>
      <c r="H36" s="1" t="s">
        <v>631</v>
      </c>
      <c r="I36" s="1" t="s">
        <v>809</v>
      </c>
      <c r="J36" s="1" t="s">
        <v>633</v>
      </c>
      <c r="K36" s="1" t="s">
        <v>809</v>
      </c>
      <c r="L36" s="1" t="s">
        <v>809</v>
      </c>
      <c r="M36" s="1" t="s">
        <v>634</v>
      </c>
      <c r="N36" s="1" t="s">
        <v>634</v>
      </c>
      <c r="O36" s="1" t="s">
        <v>635</v>
      </c>
      <c r="P36" s="1" t="s">
        <v>636</v>
      </c>
      <c r="Q36" s="1" t="s">
        <v>637</v>
      </c>
      <c r="R36" s="1" t="s">
        <v>810</v>
      </c>
      <c r="S36" s="1" t="s">
        <v>639</v>
      </c>
      <c r="T36" s="1" t="s">
        <v>640</v>
      </c>
      <c r="U36" s="1" t="s">
        <v>648</v>
      </c>
      <c r="V36" s="1" t="s">
        <v>716</v>
      </c>
    </row>
    <row r="37" s="1" customFormat="1" spans="1:22">
      <c r="A37" s="3">
        <v>21801637023</v>
      </c>
      <c r="B37" s="1" t="s">
        <v>797</v>
      </c>
      <c r="C37" s="1" t="s">
        <v>811</v>
      </c>
      <c r="D37" s="1" t="s">
        <v>773</v>
      </c>
      <c r="E37" s="1" t="s">
        <v>812</v>
      </c>
      <c r="F37" s="1" t="s">
        <v>688</v>
      </c>
      <c r="G37" s="1" t="s">
        <v>630</v>
      </c>
      <c r="H37" s="1" t="s">
        <v>631</v>
      </c>
      <c r="I37" s="1" t="s">
        <v>813</v>
      </c>
      <c r="J37" s="1" t="s">
        <v>633</v>
      </c>
      <c r="K37" s="1" t="s">
        <v>813</v>
      </c>
      <c r="L37" s="1" t="s">
        <v>813</v>
      </c>
      <c r="M37" s="1" t="s">
        <v>634</v>
      </c>
      <c r="N37" s="1" t="s">
        <v>634</v>
      </c>
      <c r="O37" s="1" t="s">
        <v>635</v>
      </c>
      <c r="P37" s="1" t="s">
        <v>636</v>
      </c>
      <c r="Q37" s="1" t="s">
        <v>637</v>
      </c>
      <c r="R37" s="1" t="s">
        <v>814</v>
      </c>
      <c r="S37" s="1" t="s">
        <v>639</v>
      </c>
      <c r="T37" s="1" t="s">
        <v>640</v>
      </c>
      <c r="U37" s="1" t="s">
        <v>648</v>
      </c>
      <c r="V37" s="1" t="s">
        <v>716</v>
      </c>
    </row>
    <row r="38" s="1" customFormat="1" spans="1:22">
      <c r="A38" s="3">
        <v>21801108675</v>
      </c>
      <c r="B38" s="1" t="s">
        <v>797</v>
      </c>
      <c r="C38" s="1" t="s">
        <v>815</v>
      </c>
      <c r="D38" s="1" t="s">
        <v>793</v>
      </c>
      <c r="E38" s="1" t="s">
        <v>816</v>
      </c>
      <c r="F38" s="1" t="s">
        <v>748</v>
      </c>
      <c r="G38" s="1" t="s">
        <v>630</v>
      </c>
      <c r="H38" s="1" t="s">
        <v>631</v>
      </c>
      <c r="I38" s="1" t="s">
        <v>817</v>
      </c>
      <c r="J38" s="1" t="s">
        <v>633</v>
      </c>
      <c r="K38" s="1" t="s">
        <v>817</v>
      </c>
      <c r="L38" s="1" t="s">
        <v>817</v>
      </c>
      <c r="M38" s="1" t="s">
        <v>634</v>
      </c>
      <c r="N38" s="1" t="s">
        <v>634</v>
      </c>
      <c r="O38" s="1" t="s">
        <v>635</v>
      </c>
      <c r="P38" s="1" t="s">
        <v>636</v>
      </c>
      <c r="Q38" s="1" t="s">
        <v>637</v>
      </c>
      <c r="R38" s="1" t="s">
        <v>818</v>
      </c>
      <c r="S38" s="1" t="s">
        <v>639</v>
      </c>
      <c r="T38" s="1" t="s">
        <v>640</v>
      </c>
      <c r="U38" s="1" t="s">
        <v>648</v>
      </c>
      <c r="V38" s="1" t="s">
        <v>649</v>
      </c>
    </row>
    <row r="39" s="1" customFormat="1" spans="1:22">
      <c r="A39" s="3">
        <v>21797797749</v>
      </c>
      <c r="B39" s="1" t="s">
        <v>797</v>
      </c>
      <c r="C39" s="1" t="s">
        <v>819</v>
      </c>
      <c r="D39" s="1" t="s">
        <v>820</v>
      </c>
      <c r="E39" s="1" t="s">
        <v>821</v>
      </c>
      <c r="F39" s="1" t="s">
        <v>797</v>
      </c>
      <c r="G39" s="1" t="s">
        <v>630</v>
      </c>
      <c r="H39" s="1" t="s">
        <v>631</v>
      </c>
      <c r="I39" s="1" t="s">
        <v>822</v>
      </c>
      <c r="J39" s="1" t="s">
        <v>633</v>
      </c>
      <c r="K39" s="1" t="s">
        <v>822</v>
      </c>
      <c r="L39" s="1" t="s">
        <v>822</v>
      </c>
      <c r="M39" s="1" t="s">
        <v>634</v>
      </c>
      <c r="N39" s="1" t="s">
        <v>634</v>
      </c>
      <c r="O39" s="1" t="s">
        <v>635</v>
      </c>
      <c r="P39" s="1" t="s">
        <v>636</v>
      </c>
      <c r="Q39" s="1" t="s">
        <v>637</v>
      </c>
      <c r="R39" s="1" t="s">
        <v>823</v>
      </c>
      <c r="S39" s="1" t="s">
        <v>639</v>
      </c>
      <c r="T39" s="1" t="s">
        <v>640</v>
      </c>
      <c r="U39" s="1" t="s">
        <v>648</v>
      </c>
      <c r="V39" s="1" t="s">
        <v>699</v>
      </c>
    </row>
    <row r="40" s="1" customFormat="1" spans="1:22">
      <c r="A40" s="3">
        <v>21797576582</v>
      </c>
      <c r="B40" s="1" t="s">
        <v>797</v>
      </c>
      <c r="C40" s="1" t="s">
        <v>824</v>
      </c>
      <c r="D40" s="1" t="s">
        <v>783</v>
      </c>
      <c r="E40" s="1" t="s">
        <v>825</v>
      </c>
      <c r="F40" s="1" t="s">
        <v>626</v>
      </c>
      <c r="G40" s="1" t="s">
        <v>630</v>
      </c>
      <c r="H40" s="1" t="s">
        <v>631</v>
      </c>
      <c r="I40" s="1" t="s">
        <v>826</v>
      </c>
      <c r="J40" s="1" t="s">
        <v>633</v>
      </c>
      <c r="K40" s="1" t="s">
        <v>826</v>
      </c>
      <c r="L40" s="1" t="s">
        <v>635</v>
      </c>
      <c r="M40" s="1" t="s">
        <v>827</v>
      </c>
      <c r="N40" s="1" t="s">
        <v>827</v>
      </c>
      <c r="O40" s="1" t="s">
        <v>635</v>
      </c>
      <c r="P40" s="1" t="s">
        <v>636</v>
      </c>
      <c r="Q40" s="1" t="s">
        <v>637</v>
      </c>
      <c r="R40" s="1" t="s">
        <v>828</v>
      </c>
      <c r="S40" s="1" t="s">
        <v>639</v>
      </c>
      <c r="T40" s="1" t="s">
        <v>640</v>
      </c>
      <c r="U40" s="1" t="s">
        <v>648</v>
      </c>
      <c r="V40" s="1" t="s">
        <v>787</v>
      </c>
    </row>
    <row r="41" s="1" customFormat="1" spans="1:22">
      <c r="A41" s="3">
        <v>21797445719</v>
      </c>
      <c r="B41" s="1" t="s">
        <v>797</v>
      </c>
      <c r="C41" s="1" t="s">
        <v>829</v>
      </c>
      <c r="D41" s="1" t="s">
        <v>773</v>
      </c>
      <c r="E41" s="1" t="s">
        <v>830</v>
      </c>
      <c r="F41" s="1" t="s">
        <v>626</v>
      </c>
      <c r="G41" s="1" t="s">
        <v>630</v>
      </c>
      <c r="H41" s="1" t="s">
        <v>631</v>
      </c>
      <c r="I41" s="1" t="s">
        <v>831</v>
      </c>
      <c r="J41" s="1" t="s">
        <v>633</v>
      </c>
      <c r="K41" s="1" t="s">
        <v>831</v>
      </c>
      <c r="L41" s="1" t="s">
        <v>831</v>
      </c>
      <c r="M41" s="1" t="s">
        <v>634</v>
      </c>
      <c r="N41" s="1" t="s">
        <v>634</v>
      </c>
      <c r="O41" s="1" t="s">
        <v>635</v>
      </c>
      <c r="P41" s="1" t="s">
        <v>636</v>
      </c>
      <c r="Q41" s="1" t="s">
        <v>637</v>
      </c>
      <c r="R41" s="1" t="s">
        <v>832</v>
      </c>
      <c r="S41" s="1" t="s">
        <v>639</v>
      </c>
      <c r="T41" s="1" t="s">
        <v>640</v>
      </c>
      <c r="U41" s="1" t="s">
        <v>648</v>
      </c>
      <c r="V41" s="1" t="s">
        <v>716</v>
      </c>
    </row>
    <row r="42" s="1" customFormat="1" spans="1:22">
      <c r="A42" s="3">
        <v>21796904532</v>
      </c>
      <c r="B42" s="1" t="s">
        <v>797</v>
      </c>
      <c r="C42" s="1" t="s">
        <v>833</v>
      </c>
      <c r="D42" s="1" t="s">
        <v>834</v>
      </c>
      <c r="E42" s="1" t="s">
        <v>835</v>
      </c>
      <c r="F42" s="1" t="s">
        <v>626</v>
      </c>
      <c r="G42" s="1" t="s">
        <v>630</v>
      </c>
      <c r="H42" s="1" t="s">
        <v>631</v>
      </c>
      <c r="I42" s="1" t="s">
        <v>836</v>
      </c>
      <c r="J42" s="1" t="s">
        <v>633</v>
      </c>
      <c r="K42" s="1" t="s">
        <v>836</v>
      </c>
      <c r="L42" s="1" t="s">
        <v>836</v>
      </c>
      <c r="M42" s="1" t="s">
        <v>634</v>
      </c>
      <c r="N42" s="1" t="s">
        <v>634</v>
      </c>
      <c r="O42" s="1" t="s">
        <v>635</v>
      </c>
      <c r="P42" s="1" t="s">
        <v>636</v>
      </c>
      <c r="Q42" s="1" t="s">
        <v>637</v>
      </c>
      <c r="R42" s="1" t="s">
        <v>837</v>
      </c>
      <c r="S42" s="1" t="s">
        <v>639</v>
      </c>
      <c r="T42" s="1" t="s">
        <v>640</v>
      </c>
      <c r="U42" s="1" t="s">
        <v>648</v>
      </c>
      <c r="V42" s="1" t="s">
        <v>649</v>
      </c>
    </row>
    <row r="43" s="1" customFormat="1" spans="1:22">
      <c r="A43" s="3">
        <v>21796617001</v>
      </c>
      <c r="B43" s="1" t="s">
        <v>838</v>
      </c>
      <c r="C43" s="1" t="s">
        <v>839</v>
      </c>
      <c r="D43" s="1" t="s">
        <v>840</v>
      </c>
      <c r="E43" s="1" t="s">
        <v>841</v>
      </c>
      <c r="F43" s="1" t="s">
        <v>688</v>
      </c>
      <c r="G43" s="1" t="s">
        <v>630</v>
      </c>
      <c r="H43" s="1" t="s">
        <v>631</v>
      </c>
      <c r="I43" s="1" t="s">
        <v>842</v>
      </c>
      <c r="J43" s="1" t="s">
        <v>633</v>
      </c>
      <c r="K43" s="1" t="s">
        <v>842</v>
      </c>
      <c r="L43" s="1" t="s">
        <v>842</v>
      </c>
      <c r="M43" s="1" t="s">
        <v>634</v>
      </c>
      <c r="N43" s="1" t="s">
        <v>634</v>
      </c>
      <c r="O43" s="1" t="s">
        <v>635</v>
      </c>
      <c r="P43" s="1" t="s">
        <v>636</v>
      </c>
      <c r="Q43" s="1" t="s">
        <v>637</v>
      </c>
      <c r="R43" s="1" t="s">
        <v>843</v>
      </c>
      <c r="S43" s="1" t="s">
        <v>639</v>
      </c>
      <c r="T43" s="1" t="s">
        <v>640</v>
      </c>
      <c r="U43" s="1" t="s">
        <v>648</v>
      </c>
      <c r="V43" s="1" t="s">
        <v>716</v>
      </c>
    </row>
    <row r="44" s="1" customFormat="1" spans="1:22">
      <c r="A44" s="3">
        <v>21796573661</v>
      </c>
      <c r="B44" s="1" t="s">
        <v>838</v>
      </c>
      <c r="C44" s="1" t="s">
        <v>844</v>
      </c>
      <c r="D44" s="1" t="s">
        <v>684</v>
      </c>
      <c r="E44" s="1" t="s">
        <v>845</v>
      </c>
      <c r="F44" s="1" t="s">
        <v>626</v>
      </c>
      <c r="G44" s="1" t="s">
        <v>630</v>
      </c>
      <c r="H44" s="1" t="s">
        <v>631</v>
      </c>
      <c r="I44" s="1" t="s">
        <v>846</v>
      </c>
      <c r="J44" s="1" t="s">
        <v>633</v>
      </c>
      <c r="K44" s="1" t="s">
        <v>846</v>
      </c>
      <c r="L44" s="1" t="s">
        <v>846</v>
      </c>
      <c r="M44" s="1" t="s">
        <v>634</v>
      </c>
      <c r="N44" s="1" t="s">
        <v>634</v>
      </c>
      <c r="O44" s="1" t="s">
        <v>635</v>
      </c>
      <c r="P44" s="1" t="s">
        <v>636</v>
      </c>
      <c r="Q44" s="1" t="s">
        <v>637</v>
      </c>
      <c r="R44" s="1" t="s">
        <v>847</v>
      </c>
      <c r="S44" s="1" t="s">
        <v>639</v>
      </c>
      <c r="T44" s="1" t="s">
        <v>640</v>
      </c>
      <c r="U44" s="1" t="s">
        <v>648</v>
      </c>
      <c r="V44" s="1" t="s">
        <v>649</v>
      </c>
    </row>
    <row r="45" s="1" customFormat="1" spans="1:22">
      <c r="A45" s="3">
        <v>21796520989</v>
      </c>
      <c r="B45" s="1" t="s">
        <v>838</v>
      </c>
      <c r="C45" s="1" t="s">
        <v>848</v>
      </c>
      <c r="D45" s="1" t="s">
        <v>849</v>
      </c>
      <c r="E45" s="1" t="s">
        <v>850</v>
      </c>
      <c r="F45" s="1" t="s">
        <v>688</v>
      </c>
      <c r="G45" s="1" t="s">
        <v>630</v>
      </c>
      <c r="H45" s="1" t="s">
        <v>631</v>
      </c>
      <c r="I45" s="1" t="s">
        <v>851</v>
      </c>
      <c r="J45" s="1" t="s">
        <v>633</v>
      </c>
      <c r="K45" s="1" t="s">
        <v>851</v>
      </c>
      <c r="L45" s="1" t="s">
        <v>851</v>
      </c>
      <c r="M45" s="1" t="s">
        <v>634</v>
      </c>
      <c r="N45" s="1" t="s">
        <v>634</v>
      </c>
      <c r="O45" s="1" t="s">
        <v>635</v>
      </c>
      <c r="P45" s="1" t="s">
        <v>636</v>
      </c>
      <c r="Q45" s="1" t="s">
        <v>637</v>
      </c>
      <c r="R45" s="1" t="s">
        <v>852</v>
      </c>
      <c r="S45" s="1" t="s">
        <v>639</v>
      </c>
      <c r="T45" s="1" t="s">
        <v>640</v>
      </c>
      <c r="U45" s="1" t="s">
        <v>648</v>
      </c>
      <c r="V45" s="1" t="s">
        <v>649</v>
      </c>
    </row>
    <row r="46" s="1" customFormat="1" spans="1:22">
      <c r="A46" s="3">
        <v>21796332323</v>
      </c>
      <c r="B46" s="1" t="s">
        <v>838</v>
      </c>
      <c r="C46" s="1" t="s">
        <v>853</v>
      </c>
      <c r="D46" s="1" t="s">
        <v>854</v>
      </c>
      <c r="E46" s="1" t="s">
        <v>855</v>
      </c>
      <c r="F46" s="1" t="s">
        <v>626</v>
      </c>
      <c r="G46" s="1" t="s">
        <v>630</v>
      </c>
      <c r="H46" s="1" t="s">
        <v>631</v>
      </c>
      <c r="I46" s="1" t="s">
        <v>856</v>
      </c>
      <c r="J46" s="1" t="s">
        <v>633</v>
      </c>
      <c r="K46" s="1" t="s">
        <v>856</v>
      </c>
      <c r="L46" s="1" t="s">
        <v>856</v>
      </c>
      <c r="M46" s="1" t="s">
        <v>634</v>
      </c>
      <c r="N46" s="1" t="s">
        <v>634</v>
      </c>
      <c r="O46" s="1" t="s">
        <v>635</v>
      </c>
      <c r="P46" s="1" t="s">
        <v>636</v>
      </c>
      <c r="Q46" s="1" t="s">
        <v>637</v>
      </c>
      <c r="R46" s="1" t="s">
        <v>857</v>
      </c>
      <c r="S46" s="1" t="s">
        <v>639</v>
      </c>
      <c r="T46" s="1" t="s">
        <v>640</v>
      </c>
      <c r="U46" s="1" t="s">
        <v>648</v>
      </c>
      <c r="V46" s="1" t="s">
        <v>649</v>
      </c>
    </row>
    <row r="47" s="1" customFormat="1" spans="1:22">
      <c r="A47" s="3">
        <v>21795552889</v>
      </c>
      <c r="B47" s="1" t="s">
        <v>838</v>
      </c>
      <c r="C47" s="1" t="s">
        <v>858</v>
      </c>
      <c r="D47" s="1" t="s">
        <v>859</v>
      </c>
      <c r="E47" s="1" t="s">
        <v>860</v>
      </c>
      <c r="F47" s="1" t="s">
        <v>797</v>
      </c>
      <c r="G47" s="1" t="s">
        <v>630</v>
      </c>
      <c r="H47" s="1" t="s">
        <v>631</v>
      </c>
      <c r="I47" s="1" t="s">
        <v>861</v>
      </c>
      <c r="J47" s="1" t="s">
        <v>633</v>
      </c>
      <c r="K47" s="1" t="s">
        <v>861</v>
      </c>
      <c r="L47" s="1" t="s">
        <v>861</v>
      </c>
      <c r="M47" s="1" t="s">
        <v>634</v>
      </c>
      <c r="N47" s="1" t="s">
        <v>634</v>
      </c>
      <c r="O47" s="1" t="s">
        <v>635</v>
      </c>
      <c r="P47" s="1" t="s">
        <v>636</v>
      </c>
      <c r="Q47" s="1" t="s">
        <v>637</v>
      </c>
      <c r="R47" s="1" t="s">
        <v>862</v>
      </c>
      <c r="S47" s="1" t="s">
        <v>639</v>
      </c>
      <c r="T47" s="1" t="s">
        <v>640</v>
      </c>
      <c r="U47" s="1" t="s">
        <v>648</v>
      </c>
      <c r="V47" s="1" t="s">
        <v>649</v>
      </c>
    </row>
    <row r="48" s="1" customFormat="1" spans="1:22">
      <c r="A48" s="3">
        <v>21792852094</v>
      </c>
      <c r="B48" s="1" t="s">
        <v>838</v>
      </c>
      <c r="C48" s="1" t="s">
        <v>863</v>
      </c>
      <c r="D48" s="1" t="s">
        <v>864</v>
      </c>
      <c r="E48" s="1" t="s">
        <v>865</v>
      </c>
      <c r="F48" s="1" t="s">
        <v>688</v>
      </c>
      <c r="G48" s="1" t="s">
        <v>630</v>
      </c>
      <c r="H48" s="1" t="s">
        <v>631</v>
      </c>
      <c r="I48" s="1" t="s">
        <v>866</v>
      </c>
      <c r="J48" s="1" t="s">
        <v>633</v>
      </c>
      <c r="K48" s="1" t="s">
        <v>866</v>
      </c>
      <c r="L48" s="1" t="s">
        <v>866</v>
      </c>
      <c r="M48" s="1" t="s">
        <v>634</v>
      </c>
      <c r="N48" s="1" t="s">
        <v>634</v>
      </c>
      <c r="O48" s="1" t="s">
        <v>635</v>
      </c>
      <c r="P48" s="1" t="s">
        <v>636</v>
      </c>
      <c r="Q48" s="1" t="s">
        <v>637</v>
      </c>
      <c r="R48" s="1" t="s">
        <v>867</v>
      </c>
      <c r="S48" s="1" t="s">
        <v>639</v>
      </c>
      <c r="T48" s="1" t="s">
        <v>640</v>
      </c>
      <c r="U48" s="1" t="s">
        <v>648</v>
      </c>
      <c r="V48" s="1" t="s">
        <v>649</v>
      </c>
    </row>
    <row r="49" s="1" customFormat="1" spans="1:22">
      <c r="A49" s="3">
        <v>21790997383</v>
      </c>
      <c r="B49" s="1" t="s">
        <v>838</v>
      </c>
      <c r="C49" s="1" t="s">
        <v>868</v>
      </c>
      <c r="D49" s="1" t="s">
        <v>869</v>
      </c>
      <c r="E49" s="1" t="s">
        <v>870</v>
      </c>
      <c r="F49" s="1" t="s">
        <v>626</v>
      </c>
      <c r="G49" s="1" t="s">
        <v>630</v>
      </c>
      <c r="H49" s="1" t="s">
        <v>631</v>
      </c>
      <c r="I49" s="1" t="s">
        <v>871</v>
      </c>
      <c r="J49" s="1" t="s">
        <v>633</v>
      </c>
      <c r="K49" s="1" t="s">
        <v>871</v>
      </c>
      <c r="L49" s="1" t="s">
        <v>871</v>
      </c>
      <c r="M49" s="1" t="s">
        <v>634</v>
      </c>
      <c r="N49" s="1" t="s">
        <v>634</v>
      </c>
      <c r="O49" s="1" t="s">
        <v>635</v>
      </c>
      <c r="P49" s="1" t="s">
        <v>636</v>
      </c>
      <c r="Q49" s="1" t="s">
        <v>637</v>
      </c>
      <c r="R49" s="1" t="s">
        <v>872</v>
      </c>
      <c r="S49" s="1" t="s">
        <v>639</v>
      </c>
      <c r="T49" s="1" t="s">
        <v>640</v>
      </c>
      <c r="U49" s="1" t="s">
        <v>648</v>
      </c>
      <c r="V49" s="1" t="s">
        <v>699</v>
      </c>
    </row>
    <row r="50" s="1" customFormat="1" spans="1:22">
      <c r="A50" s="3">
        <v>21790156276</v>
      </c>
      <c r="B50" s="1" t="s">
        <v>838</v>
      </c>
      <c r="C50" s="1" t="s">
        <v>873</v>
      </c>
      <c r="D50" s="1" t="s">
        <v>760</v>
      </c>
      <c r="E50" s="1" t="s">
        <v>874</v>
      </c>
      <c r="F50" s="1" t="s">
        <v>748</v>
      </c>
      <c r="G50" s="1" t="s">
        <v>630</v>
      </c>
      <c r="H50" s="1" t="s">
        <v>631</v>
      </c>
      <c r="I50" s="1" t="s">
        <v>875</v>
      </c>
      <c r="J50" s="1" t="s">
        <v>633</v>
      </c>
      <c r="K50" s="1" t="s">
        <v>875</v>
      </c>
      <c r="L50" s="1" t="s">
        <v>875</v>
      </c>
      <c r="M50" s="1" t="s">
        <v>634</v>
      </c>
      <c r="N50" s="1" t="s">
        <v>634</v>
      </c>
      <c r="O50" s="1" t="s">
        <v>635</v>
      </c>
      <c r="P50" s="1" t="s">
        <v>636</v>
      </c>
      <c r="Q50" s="1" t="s">
        <v>637</v>
      </c>
      <c r="R50" s="1" t="s">
        <v>876</v>
      </c>
      <c r="S50" s="1" t="s">
        <v>639</v>
      </c>
      <c r="T50" s="1" t="s">
        <v>640</v>
      </c>
      <c r="U50" s="1" t="s">
        <v>648</v>
      </c>
      <c r="V50" s="1" t="s">
        <v>649</v>
      </c>
    </row>
    <row r="51" s="1" customFormat="1" spans="1:22">
      <c r="A51" s="3">
        <v>21789909853</v>
      </c>
      <c r="B51" s="1" t="s">
        <v>877</v>
      </c>
      <c r="C51" s="1" t="s">
        <v>878</v>
      </c>
      <c r="D51" s="1" t="s">
        <v>879</v>
      </c>
      <c r="E51" s="1" t="s">
        <v>880</v>
      </c>
      <c r="F51" s="1" t="s">
        <v>626</v>
      </c>
      <c r="G51" s="1" t="s">
        <v>630</v>
      </c>
      <c r="H51" s="1" t="s">
        <v>631</v>
      </c>
      <c r="I51" s="1" t="s">
        <v>881</v>
      </c>
      <c r="J51" s="1" t="s">
        <v>633</v>
      </c>
      <c r="K51" s="1" t="s">
        <v>881</v>
      </c>
      <c r="L51" s="1" t="s">
        <v>881</v>
      </c>
      <c r="M51" s="1" t="s">
        <v>634</v>
      </c>
      <c r="N51" s="1" t="s">
        <v>634</v>
      </c>
      <c r="O51" s="1" t="s">
        <v>635</v>
      </c>
      <c r="P51" s="1" t="s">
        <v>636</v>
      </c>
      <c r="Q51" s="1" t="s">
        <v>637</v>
      </c>
      <c r="R51" s="1" t="s">
        <v>882</v>
      </c>
      <c r="S51" s="1" t="s">
        <v>639</v>
      </c>
      <c r="T51" s="1" t="s">
        <v>640</v>
      </c>
      <c r="U51" s="1" t="s">
        <v>648</v>
      </c>
      <c r="V51" s="1" t="s">
        <v>787</v>
      </c>
    </row>
    <row r="52" s="1" customFormat="1" spans="1:22">
      <c r="A52" s="3">
        <v>21789760663</v>
      </c>
      <c r="B52" s="1" t="s">
        <v>877</v>
      </c>
      <c r="C52" s="1" t="s">
        <v>883</v>
      </c>
      <c r="D52" s="1" t="s">
        <v>644</v>
      </c>
      <c r="E52" s="1" t="s">
        <v>884</v>
      </c>
      <c r="F52" s="1" t="s">
        <v>797</v>
      </c>
      <c r="G52" s="1" t="s">
        <v>630</v>
      </c>
      <c r="H52" s="1" t="s">
        <v>631</v>
      </c>
      <c r="I52" s="1" t="s">
        <v>885</v>
      </c>
      <c r="J52" s="1" t="s">
        <v>633</v>
      </c>
      <c r="K52" s="1" t="s">
        <v>885</v>
      </c>
      <c r="L52" s="1" t="s">
        <v>885</v>
      </c>
      <c r="M52" s="1" t="s">
        <v>634</v>
      </c>
      <c r="N52" s="1" t="s">
        <v>634</v>
      </c>
      <c r="O52" s="1" t="s">
        <v>635</v>
      </c>
      <c r="P52" s="1" t="s">
        <v>636</v>
      </c>
      <c r="Q52" s="1" t="s">
        <v>637</v>
      </c>
      <c r="R52" s="1" t="s">
        <v>886</v>
      </c>
      <c r="S52" s="1" t="s">
        <v>639</v>
      </c>
      <c r="T52" s="1" t="s">
        <v>640</v>
      </c>
      <c r="U52" s="1" t="s">
        <v>648</v>
      </c>
      <c r="V52" s="1" t="s">
        <v>649</v>
      </c>
    </row>
    <row r="53" s="1" customFormat="1" spans="1:22">
      <c r="A53" s="3">
        <v>21788905017</v>
      </c>
      <c r="B53" s="1" t="s">
        <v>877</v>
      </c>
      <c r="C53" s="1" t="s">
        <v>887</v>
      </c>
      <c r="D53" s="1" t="s">
        <v>888</v>
      </c>
      <c r="E53" s="1" t="s">
        <v>889</v>
      </c>
      <c r="F53" s="1" t="s">
        <v>626</v>
      </c>
      <c r="G53" s="1" t="s">
        <v>630</v>
      </c>
      <c r="H53" s="1" t="s">
        <v>631</v>
      </c>
      <c r="I53" s="1" t="s">
        <v>890</v>
      </c>
      <c r="J53" s="1" t="s">
        <v>633</v>
      </c>
      <c r="K53" s="1" t="s">
        <v>890</v>
      </c>
      <c r="L53" s="1" t="s">
        <v>890</v>
      </c>
      <c r="M53" s="1" t="s">
        <v>634</v>
      </c>
      <c r="N53" s="1" t="s">
        <v>634</v>
      </c>
      <c r="O53" s="1" t="s">
        <v>635</v>
      </c>
      <c r="P53" s="1" t="s">
        <v>636</v>
      </c>
      <c r="Q53" s="1" t="s">
        <v>637</v>
      </c>
      <c r="R53" s="1" t="s">
        <v>891</v>
      </c>
      <c r="S53" s="1" t="s">
        <v>639</v>
      </c>
      <c r="T53" s="1" t="s">
        <v>640</v>
      </c>
      <c r="U53" s="1" t="s">
        <v>648</v>
      </c>
      <c r="V53" s="1" t="s">
        <v>716</v>
      </c>
    </row>
    <row r="54" s="1" customFormat="1" spans="1:22">
      <c r="A54" s="3">
        <v>21788884678</v>
      </c>
      <c r="B54" s="1" t="s">
        <v>877</v>
      </c>
      <c r="C54" s="1" t="s">
        <v>892</v>
      </c>
      <c r="D54" s="1" t="s">
        <v>893</v>
      </c>
      <c r="E54" s="1" t="s">
        <v>894</v>
      </c>
      <c r="F54" s="1" t="s">
        <v>626</v>
      </c>
      <c r="G54" s="1" t="s">
        <v>630</v>
      </c>
      <c r="H54" s="1" t="s">
        <v>631</v>
      </c>
      <c r="I54" s="1" t="s">
        <v>895</v>
      </c>
      <c r="J54" s="1" t="s">
        <v>633</v>
      </c>
      <c r="K54" s="1" t="s">
        <v>895</v>
      </c>
      <c r="L54" s="1" t="s">
        <v>895</v>
      </c>
      <c r="M54" s="1" t="s">
        <v>634</v>
      </c>
      <c r="N54" s="1" t="s">
        <v>634</v>
      </c>
      <c r="O54" s="1" t="s">
        <v>635</v>
      </c>
      <c r="P54" s="1" t="s">
        <v>636</v>
      </c>
      <c r="Q54" s="1" t="s">
        <v>637</v>
      </c>
      <c r="R54" s="1" t="s">
        <v>896</v>
      </c>
      <c r="S54" s="1" t="s">
        <v>639</v>
      </c>
      <c r="T54" s="1" t="s">
        <v>640</v>
      </c>
      <c r="U54" s="1" t="s">
        <v>648</v>
      </c>
      <c r="V54" s="1" t="s">
        <v>716</v>
      </c>
    </row>
    <row r="55" s="1" customFormat="1" spans="1:22">
      <c r="A55" s="3">
        <v>21788019970</v>
      </c>
      <c r="B55" s="1" t="s">
        <v>877</v>
      </c>
      <c r="C55" s="1" t="s">
        <v>897</v>
      </c>
      <c r="D55" s="1" t="s">
        <v>834</v>
      </c>
      <c r="E55" s="1" t="s">
        <v>898</v>
      </c>
      <c r="F55" s="1" t="s">
        <v>797</v>
      </c>
      <c r="G55" s="1" t="s">
        <v>630</v>
      </c>
      <c r="H55" s="1" t="s">
        <v>631</v>
      </c>
      <c r="I55" s="1" t="s">
        <v>899</v>
      </c>
      <c r="J55" s="1" t="s">
        <v>633</v>
      </c>
      <c r="K55" s="1" t="s">
        <v>899</v>
      </c>
      <c r="L55" s="1" t="s">
        <v>899</v>
      </c>
      <c r="M55" s="1" t="s">
        <v>634</v>
      </c>
      <c r="N55" s="1" t="s">
        <v>634</v>
      </c>
      <c r="O55" s="1" t="s">
        <v>635</v>
      </c>
      <c r="P55" s="1" t="s">
        <v>636</v>
      </c>
      <c r="Q55" s="1" t="s">
        <v>637</v>
      </c>
      <c r="R55" s="1" t="s">
        <v>900</v>
      </c>
      <c r="S55" s="1" t="s">
        <v>639</v>
      </c>
      <c r="T55" s="1" t="s">
        <v>640</v>
      </c>
      <c r="U55" s="1" t="s">
        <v>648</v>
      </c>
      <c r="V55" s="1" t="s">
        <v>649</v>
      </c>
    </row>
    <row r="56" s="1" customFormat="1" spans="1:22">
      <c r="A56" s="3">
        <v>21786620741</v>
      </c>
      <c r="B56" s="1" t="s">
        <v>877</v>
      </c>
      <c r="C56" s="1" t="s">
        <v>901</v>
      </c>
      <c r="D56" s="1" t="s">
        <v>902</v>
      </c>
      <c r="E56" s="1" t="s">
        <v>903</v>
      </c>
      <c r="F56" s="1" t="s">
        <v>626</v>
      </c>
      <c r="G56" s="1" t="s">
        <v>630</v>
      </c>
      <c r="H56" s="1" t="s">
        <v>631</v>
      </c>
      <c r="I56" s="1" t="s">
        <v>904</v>
      </c>
      <c r="J56" s="1" t="s">
        <v>633</v>
      </c>
      <c r="K56" s="1" t="s">
        <v>904</v>
      </c>
      <c r="L56" s="1" t="s">
        <v>904</v>
      </c>
      <c r="M56" s="1" t="s">
        <v>634</v>
      </c>
      <c r="N56" s="1" t="s">
        <v>634</v>
      </c>
      <c r="O56" s="1" t="s">
        <v>635</v>
      </c>
      <c r="P56" s="1" t="s">
        <v>636</v>
      </c>
      <c r="Q56" s="1" t="s">
        <v>637</v>
      </c>
      <c r="R56" s="1" t="s">
        <v>905</v>
      </c>
      <c r="S56" s="1" t="s">
        <v>639</v>
      </c>
      <c r="T56" s="1" t="s">
        <v>640</v>
      </c>
      <c r="U56" s="1" t="s">
        <v>648</v>
      </c>
      <c r="V56" s="1" t="s">
        <v>716</v>
      </c>
    </row>
    <row r="57" s="1" customFormat="1" spans="1:22">
      <c r="A57" s="3">
        <v>21781519488</v>
      </c>
      <c r="B57" s="1" t="s">
        <v>906</v>
      </c>
      <c r="C57" s="1" t="s">
        <v>907</v>
      </c>
      <c r="D57" s="1" t="s">
        <v>820</v>
      </c>
      <c r="E57" s="1" t="s">
        <v>908</v>
      </c>
      <c r="F57" s="1" t="s">
        <v>748</v>
      </c>
      <c r="G57" s="1" t="s">
        <v>630</v>
      </c>
      <c r="H57" s="1" t="s">
        <v>631</v>
      </c>
      <c r="I57" s="1" t="s">
        <v>909</v>
      </c>
      <c r="J57" s="1" t="s">
        <v>633</v>
      </c>
      <c r="K57" s="1" t="s">
        <v>909</v>
      </c>
      <c r="L57" s="1" t="s">
        <v>909</v>
      </c>
      <c r="M57" s="1" t="s">
        <v>634</v>
      </c>
      <c r="N57" s="1" t="s">
        <v>634</v>
      </c>
      <c r="O57" s="1" t="s">
        <v>635</v>
      </c>
      <c r="P57" s="1" t="s">
        <v>636</v>
      </c>
      <c r="Q57" s="1" t="s">
        <v>637</v>
      </c>
      <c r="R57" s="1" t="s">
        <v>910</v>
      </c>
      <c r="S57" s="1" t="s">
        <v>639</v>
      </c>
      <c r="T57" s="1" t="s">
        <v>640</v>
      </c>
      <c r="U57" s="1" t="s">
        <v>641</v>
      </c>
      <c r="V57" s="1" t="s">
        <v>699</v>
      </c>
    </row>
    <row r="58" s="1" customFormat="1" spans="1:22">
      <c r="A58" s="3">
        <v>21779509971</v>
      </c>
      <c r="B58" s="1" t="s">
        <v>906</v>
      </c>
      <c r="C58" s="1" t="s">
        <v>911</v>
      </c>
      <c r="D58" s="1" t="s">
        <v>912</v>
      </c>
      <c r="E58" s="1" t="s">
        <v>913</v>
      </c>
      <c r="F58" s="1" t="s">
        <v>797</v>
      </c>
      <c r="G58" s="1" t="s">
        <v>630</v>
      </c>
      <c r="H58" s="1" t="s">
        <v>631</v>
      </c>
      <c r="I58" s="1" t="s">
        <v>914</v>
      </c>
      <c r="J58" s="1" t="s">
        <v>633</v>
      </c>
      <c r="K58" s="1" t="s">
        <v>914</v>
      </c>
      <c r="L58" s="1" t="s">
        <v>914</v>
      </c>
      <c r="M58" s="1" t="s">
        <v>634</v>
      </c>
      <c r="N58" s="1" t="s">
        <v>634</v>
      </c>
      <c r="O58" s="1" t="s">
        <v>635</v>
      </c>
      <c r="P58" s="1" t="s">
        <v>636</v>
      </c>
      <c r="Q58" s="1" t="s">
        <v>637</v>
      </c>
      <c r="R58" s="1" t="s">
        <v>915</v>
      </c>
      <c r="S58" s="1" t="s">
        <v>639</v>
      </c>
      <c r="T58" s="1" t="s">
        <v>640</v>
      </c>
      <c r="U58" s="1" t="s">
        <v>648</v>
      </c>
      <c r="V58" s="1" t="s">
        <v>649</v>
      </c>
    </row>
    <row r="59" s="1" customFormat="1" spans="1:22">
      <c r="A59" s="3">
        <v>21778338339</v>
      </c>
      <c r="B59" s="1" t="s">
        <v>916</v>
      </c>
      <c r="C59" s="1" t="s">
        <v>917</v>
      </c>
      <c r="D59" s="1" t="s">
        <v>834</v>
      </c>
      <c r="E59" s="1" t="s">
        <v>918</v>
      </c>
      <c r="F59" s="1" t="s">
        <v>626</v>
      </c>
      <c r="G59" s="1" t="s">
        <v>630</v>
      </c>
      <c r="H59" s="1" t="s">
        <v>631</v>
      </c>
      <c r="I59" s="1" t="s">
        <v>919</v>
      </c>
      <c r="J59" s="1" t="s">
        <v>633</v>
      </c>
      <c r="K59" s="1" t="s">
        <v>919</v>
      </c>
      <c r="L59" s="1" t="s">
        <v>919</v>
      </c>
      <c r="M59" s="1" t="s">
        <v>634</v>
      </c>
      <c r="N59" s="1" t="s">
        <v>634</v>
      </c>
      <c r="O59" s="1" t="s">
        <v>635</v>
      </c>
      <c r="P59" s="1" t="s">
        <v>636</v>
      </c>
      <c r="Q59" s="1" t="s">
        <v>637</v>
      </c>
      <c r="R59" s="1" t="s">
        <v>920</v>
      </c>
      <c r="S59" s="1" t="s">
        <v>639</v>
      </c>
      <c r="T59" s="1" t="s">
        <v>640</v>
      </c>
      <c r="U59" s="1" t="s">
        <v>648</v>
      </c>
      <c r="V59" s="1" t="s">
        <v>649</v>
      </c>
    </row>
    <row r="60" s="1" customFormat="1" spans="1:22">
      <c r="A60" s="3">
        <v>21778223968</v>
      </c>
      <c r="B60" s="1" t="s">
        <v>916</v>
      </c>
      <c r="C60" s="1" t="s">
        <v>921</v>
      </c>
      <c r="D60" s="1" t="s">
        <v>834</v>
      </c>
      <c r="E60" s="1" t="s">
        <v>918</v>
      </c>
      <c r="F60" s="1" t="s">
        <v>626</v>
      </c>
      <c r="G60" s="1" t="s">
        <v>630</v>
      </c>
      <c r="H60" s="1" t="s">
        <v>631</v>
      </c>
      <c r="I60" s="1" t="s">
        <v>919</v>
      </c>
      <c r="J60" s="1" t="s">
        <v>633</v>
      </c>
      <c r="K60" s="1" t="s">
        <v>919</v>
      </c>
      <c r="L60" s="1" t="s">
        <v>919</v>
      </c>
      <c r="M60" s="1" t="s">
        <v>634</v>
      </c>
      <c r="N60" s="1" t="s">
        <v>634</v>
      </c>
      <c r="O60" s="1" t="s">
        <v>635</v>
      </c>
      <c r="P60" s="1" t="s">
        <v>636</v>
      </c>
      <c r="Q60" s="1" t="s">
        <v>637</v>
      </c>
      <c r="R60" s="1" t="s">
        <v>922</v>
      </c>
      <c r="S60" s="1" t="s">
        <v>639</v>
      </c>
      <c r="T60" s="1" t="s">
        <v>640</v>
      </c>
      <c r="U60" s="1" t="s">
        <v>648</v>
      </c>
      <c r="V60" s="1" t="s">
        <v>649</v>
      </c>
    </row>
    <row r="61" s="1" customFormat="1" spans="1:22">
      <c r="A61" s="3">
        <v>21777357817</v>
      </c>
      <c r="B61" s="1" t="s">
        <v>916</v>
      </c>
      <c r="C61" s="1" t="s">
        <v>923</v>
      </c>
      <c r="D61" s="1" t="s">
        <v>834</v>
      </c>
      <c r="E61" s="1" t="s">
        <v>924</v>
      </c>
      <c r="F61" s="1" t="s">
        <v>626</v>
      </c>
      <c r="G61" s="1" t="s">
        <v>630</v>
      </c>
      <c r="H61" s="1" t="s">
        <v>631</v>
      </c>
      <c r="I61" s="1" t="s">
        <v>925</v>
      </c>
      <c r="J61" s="1" t="s">
        <v>633</v>
      </c>
      <c r="K61" s="1" t="s">
        <v>925</v>
      </c>
      <c r="L61" s="1" t="s">
        <v>925</v>
      </c>
      <c r="M61" s="1" t="s">
        <v>634</v>
      </c>
      <c r="N61" s="1" t="s">
        <v>634</v>
      </c>
      <c r="O61" s="1" t="s">
        <v>635</v>
      </c>
      <c r="P61" s="1" t="s">
        <v>636</v>
      </c>
      <c r="Q61" s="1" t="s">
        <v>637</v>
      </c>
      <c r="R61" s="1" t="s">
        <v>926</v>
      </c>
      <c r="S61" s="1" t="s">
        <v>639</v>
      </c>
      <c r="T61" s="1" t="s">
        <v>640</v>
      </c>
      <c r="U61" s="1" t="s">
        <v>648</v>
      </c>
      <c r="V61" s="1" t="s">
        <v>649</v>
      </c>
    </row>
    <row r="62" s="1" customFormat="1" spans="1:22">
      <c r="A62" s="3">
        <v>21776769579</v>
      </c>
      <c r="B62" s="1" t="s">
        <v>916</v>
      </c>
      <c r="C62" s="1" t="s">
        <v>927</v>
      </c>
      <c r="D62" s="1" t="s">
        <v>834</v>
      </c>
      <c r="E62" s="1" t="s">
        <v>928</v>
      </c>
      <c r="F62" s="1" t="s">
        <v>626</v>
      </c>
      <c r="G62" s="1" t="s">
        <v>630</v>
      </c>
      <c r="H62" s="1" t="s">
        <v>631</v>
      </c>
      <c r="I62" s="1" t="s">
        <v>899</v>
      </c>
      <c r="J62" s="1" t="s">
        <v>633</v>
      </c>
      <c r="K62" s="1" t="s">
        <v>899</v>
      </c>
      <c r="L62" s="1" t="s">
        <v>899</v>
      </c>
      <c r="M62" s="1" t="s">
        <v>634</v>
      </c>
      <c r="N62" s="1" t="s">
        <v>634</v>
      </c>
      <c r="O62" s="1" t="s">
        <v>635</v>
      </c>
      <c r="P62" s="1" t="s">
        <v>636</v>
      </c>
      <c r="Q62" s="1" t="s">
        <v>637</v>
      </c>
      <c r="R62" s="1" t="s">
        <v>929</v>
      </c>
      <c r="S62" s="1" t="s">
        <v>639</v>
      </c>
      <c r="T62" s="1" t="s">
        <v>640</v>
      </c>
      <c r="U62" s="1" t="s">
        <v>648</v>
      </c>
      <c r="V62" s="1" t="s">
        <v>649</v>
      </c>
    </row>
    <row r="63" s="1" customFormat="1" spans="1:22">
      <c r="A63" s="3">
        <v>21772037876</v>
      </c>
      <c r="B63" s="1" t="s">
        <v>916</v>
      </c>
      <c r="C63" s="1" t="s">
        <v>930</v>
      </c>
      <c r="D63" s="1" t="s">
        <v>931</v>
      </c>
      <c r="E63" s="1" t="s">
        <v>932</v>
      </c>
      <c r="F63" s="1" t="s">
        <v>748</v>
      </c>
      <c r="G63" s="1" t="s">
        <v>630</v>
      </c>
      <c r="H63" s="1" t="s">
        <v>631</v>
      </c>
      <c r="I63" s="1" t="s">
        <v>933</v>
      </c>
      <c r="J63" s="1" t="s">
        <v>633</v>
      </c>
      <c r="K63" s="1" t="s">
        <v>933</v>
      </c>
      <c r="L63" s="1" t="s">
        <v>933</v>
      </c>
      <c r="M63" s="1" t="s">
        <v>634</v>
      </c>
      <c r="N63" s="1" t="s">
        <v>634</v>
      </c>
      <c r="O63" s="1" t="s">
        <v>635</v>
      </c>
      <c r="P63" s="1" t="s">
        <v>636</v>
      </c>
      <c r="Q63" s="1" t="s">
        <v>637</v>
      </c>
      <c r="R63" s="1" t="s">
        <v>934</v>
      </c>
      <c r="S63" s="1" t="s">
        <v>639</v>
      </c>
      <c r="T63" s="1" t="s">
        <v>640</v>
      </c>
      <c r="U63" s="1" t="s">
        <v>648</v>
      </c>
      <c r="V63" s="1" t="s">
        <v>716</v>
      </c>
    </row>
    <row r="64" s="1" customFormat="1" spans="1:22">
      <c r="A64" s="3">
        <v>21767230623</v>
      </c>
      <c r="B64" s="1" t="s">
        <v>935</v>
      </c>
      <c r="C64" s="1" t="s">
        <v>936</v>
      </c>
      <c r="D64" s="1" t="s">
        <v>937</v>
      </c>
      <c r="E64" s="1" t="s">
        <v>938</v>
      </c>
      <c r="F64" s="1" t="s">
        <v>688</v>
      </c>
      <c r="G64" s="1" t="s">
        <v>630</v>
      </c>
      <c r="H64" s="1" t="s">
        <v>631</v>
      </c>
      <c r="I64" s="1" t="s">
        <v>939</v>
      </c>
      <c r="J64" s="1" t="s">
        <v>633</v>
      </c>
      <c r="K64" s="1" t="s">
        <v>939</v>
      </c>
      <c r="L64" s="1" t="s">
        <v>939</v>
      </c>
      <c r="M64" s="1" t="s">
        <v>634</v>
      </c>
      <c r="N64" s="1" t="s">
        <v>634</v>
      </c>
      <c r="O64" s="1" t="s">
        <v>635</v>
      </c>
      <c r="P64" s="1" t="s">
        <v>636</v>
      </c>
      <c r="Q64" s="1" t="s">
        <v>637</v>
      </c>
      <c r="R64" s="1" t="s">
        <v>940</v>
      </c>
      <c r="S64" s="1" t="s">
        <v>639</v>
      </c>
      <c r="T64" s="1" t="s">
        <v>640</v>
      </c>
      <c r="U64" s="1" t="s">
        <v>648</v>
      </c>
      <c r="V64" s="1" t="s">
        <v>649</v>
      </c>
    </row>
    <row r="65" s="1" customFormat="1" spans="1:22">
      <c r="A65" s="3">
        <v>21763976702</v>
      </c>
      <c r="B65" s="1" t="s">
        <v>935</v>
      </c>
      <c r="C65" s="1" t="s">
        <v>941</v>
      </c>
      <c r="D65" s="1" t="s">
        <v>902</v>
      </c>
      <c r="E65" s="1" t="s">
        <v>942</v>
      </c>
      <c r="F65" s="1" t="s">
        <v>626</v>
      </c>
      <c r="G65" s="1" t="s">
        <v>630</v>
      </c>
      <c r="H65" s="1" t="s">
        <v>631</v>
      </c>
      <c r="I65" s="1" t="s">
        <v>943</v>
      </c>
      <c r="J65" s="1" t="s">
        <v>633</v>
      </c>
      <c r="K65" s="1" t="s">
        <v>943</v>
      </c>
      <c r="L65" s="1" t="s">
        <v>943</v>
      </c>
      <c r="M65" s="1" t="s">
        <v>634</v>
      </c>
      <c r="N65" s="1" t="s">
        <v>634</v>
      </c>
      <c r="O65" s="1" t="s">
        <v>635</v>
      </c>
      <c r="P65" s="1" t="s">
        <v>636</v>
      </c>
      <c r="Q65" s="1" t="s">
        <v>637</v>
      </c>
      <c r="R65" s="1" t="s">
        <v>944</v>
      </c>
      <c r="S65" s="1" t="s">
        <v>639</v>
      </c>
      <c r="T65" s="1" t="s">
        <v>640</v>
      </c>
      <c r="U65" s="1" t="s">
        <v>648</v>
      </c>
      <c r="V65" s="1" t="s">
        <v>716</v>
      </c>
    </row>
    <row r="66" s="1" customFormat="1" spans="1:22">
      <c r="A66" s="3">
        <v>21760699595</v>
      </c>
      <c r="B66" s="1" t="s">
        <v>945</v>
      </c>
      <c r="C66" s="1" t="s">
        <v>946</v>
      </c>
      <c r="D66" s="1" t="s">
        <v>947</v>
      </c>
      <c r="E66" s="1" t="s">
        <v>948</v>
      </c>
      <c r="F66" s="1" t="s">
        <v>688</v>
      </c>
      <c r="G66" s="1" t="s">
        <v>630</v>
      </c>
      <c r="H66" s="1" t="s">
        <v>631</v>
      </c>
      <c r="I66" s="1" t="s">
        <v>949</v>
      </c>
      <c r="J66" s="1" t="s">
        <v>633</v>
      </c>
      <c r="K66" s="1" t="s">
        <v>949</v>
      </c>
      <c r="L66" s="1" t="s">
        <v>949</v>
      </c>
      <c r="M66" s="1" t="s">
        <v>634</v>
      </c>
      <c r="N66" s="1" t="s">
        <v>634</v>
      </c>
      <c r="O66" s="1" t="s">
        <v>635</v>
      </c>
      <c r="P66" s="1" t="s">
        <v>636</v>
      </c>
      <c r="Q66" s="1" t="s">
        <v>637</v>
      </c>
      <c r="R66" s="1" t="s">
        <v>950</v>
      </c>
      <c r="S66" s="1" t="s">
        <v>639</v>
      </c>
      <c r="T66" s="1" t="s">
        <v>640</v>
      </c>
      <c r="U66" s="1" t="s">
        <v>648</v>
      </c>
      <c r="V66" s="1" t="s">
        <v>649</v>
      </c>
    </row>
    <row r="67" s="1" customFormat="1" spans="1:22">
      <c r="A67" s="3">
        <v>21754485981</v>
      </c>
      <c r="B67" s="1" t="s">
        <v>945</v>
      </c>
      <c r="C67" s="1" t="s">
        <v>951</v>
      </c>
      <c r="D67" s="1" t="s">
        <v>952</v>
      </c>
      <c r="E67" s="1" t="s">
        <v>953</v>
      </c>
      <c r="F67" s="1" t="s">
        <v>626</v>
      </c>
      <c r="G67" s="1" t="s">
        <v>630</v>
      </c>
      <c r="H67" s="1" t="s">
        <v>631</v>
      </c>
      <c r="I67" s="1" t="s">
        <v>954</v>
      </c>
      <c r="J67" s="1" t="s">
        <v>633</v>
      </c>
      <c r="K67" s="1" t="s">
        <v>954</v>
      </c>
      <c r="L67" s="1" t="s">
        <v>954</v>
      </c>
      <c r="M67" s="1" t="s">
        <v>634</v>
      </c>
      <c r="N67" s="1" t="s">
        <v>634</v>
      </c>
      <c r="O67" s="1" t="s">
        <v>635</v>
      </c>
      <c r="P67" s="1" t="s">
        <v>636</v>
      </c>
      <c r="Q67" s="1" t="s">
        <v>637</v>
      </c>
      <c r="R67" s="1" t="s">
        <v>955</v>
      </c>
      <c r="S67" s="1" t="s">
        <v>639</v>
      </c>
      <c r="T67" s="1" t="s">
        <v>640</v>
      </c>
      <c r="U67" s="1" t="s">
        <v>648</v>
      </c>
      <c r="V67" s="1" t="s">
        <v>699</v>
      </c>
    </row>
    <row r="68" s="1" customFormat="1" spans="1:22">
      <c r="A68" s="3">
        <v>21750932778</v>
      </c>
      <c r="B68" s="1" t="s">
        <v>956</v>
      </c>
      <c r="C68" s="1" t="s">
        <v>957</v>
      </c>
      <c r="D68" s="1" t="s">
        <v>958</v>
      </c>
      <c r="E68" s="1" t="s">
        <v>959</v>
      </c>
      <c r="F68" s="1" t="s">
        <v>626</v>
      </c>
      <c r="G68" s="1" t="s">
        <v>630</v>
      </c>
      <c r="H68" s="1" t="s">
        <v>631</v>
      </c>
      <c r="I68" s="1" t="s">
        <v>960</v>
      </c>
      <c r="J68" s="1" t="s">
        <v>633</v>
      </c>
      <c r="K68" s="1" t="s">
        <v>960</v>
      </c>
      <c r="L68" s="1" t="s">
        <v>960</v>
      </c>
      <c r="M68" s="1" t="s">
        <v>634</v>
      </c>
      <c r="N68" s="1" t="s">
        <v>634</v>
      </c>
      <c r="O68" s="1" t="s">
        <v>635</v>
      </c>
      <c r="P68" s="1" t="s">
        <v>636</v>
      </c>
      <c r="Q68" s="1" t="s">
        <v>637</v>
      </c>
      <c r="R68" s="1" t="s">
        <v>961</v>
      </c>
      <c r="S68" s="1" t="s">
        <v>639</v>
      </c>
      <c r="T68" s="1" t="s">
        <v>640</v>
      </c>
      <c r="U68" s="1" t="s">
        <v>648</v>
      </c>
      <c r="V68" s="1" t="s">
        <v>716</v>
      </c>
    </row>
    <row r="69" s="1" customFormat="1" spans="1:22">
      <c r="A69" s="3">
        <v>21736831522</v>
      </c>
      <c r="B69" s="1" t="s">
        <v>962</v>
      </c>
      <c r="C69" s="1" t="s">
        <v>963</v>
      </c>
      <c r="D69" s="1" t="s">
        <v>755</v>
      </c>
      <c r="E69" s="1" t="s">
        <v>964</v>
      </c>
      <c r="F69" s="1" t="s">
        <v>688</v>
      </c>
      <c r="G69" s="1" t="s">
        <v>630</v>
      </c>
      <c r="H69" s="1" t="s">
        <v>631</v>
      </c>
      <c r="I69" s="1" t="s">
        <v>965</v>
      </c>
      <c r="J69" s="1" t="s">
        <v>633</v>
      </c>
      <c r="K69" s="1" t="s">
        <v>965</v>
      </c>
      <c r="L69" s="1" t="s">
        <v>965</v>
      </c>
      <c r="M69" s="1" t="s">
        <v>634</v>
      </c>
      <c r="N69" s="1" t="s">
        <v>634</v>
      </c>
      <c r="O69" s="1" t="s">
        <v>635</v>
      </c>
      <c r="P69" s="1" t="s">
        <v>636</v>
      </c>
      <c r="Q69" s="1" t="s">
        <v>637</v>
      </c>
      <c r="R69" s="1" t="s">
        <v>966</v>
      </c>
      <c r="S69" s="1" t="s">
        <v>639</v>
      </c>
      <c r="T69" s="1" t="s">
        <v>640</v>
      </c>
      <c r="U69" s="1" t="s">
        <v>648</v>
      </c>
      <c r="V69" s="1" t="s">
        <v>649</v>
      </c>
    </row>
    <row r="70" s="1" customFormat="1" spans="1:22">
      <c r="A70" s="3">
        <v>21736811872</v>
      </c>
      <c r="B70" s="1" t="s">
        <v>962</v>
      </c>
      <c r="C70" s="1" t="s">
        <v>967</v>
      </c>
      <c r="D70" s="1" t="s">
        <v>755</v>
      </c>
      <c r="E70" s="1" t="s">
        <v>968</v>
      </c>
      <c r="F70" s="1" t="s">
        <v>688</v>
      </c>
      <c r="G70" s="1" t="s">
        <v>630</v>
      </c>
      <c r="H70" s="1" t="s">
        <v>631</v>
      </c>
      <c r="I70" s="1" t="s">
        <v>965</v>
      </c>
      <c r="J70" s="1" t="s">
        <v>633</v>
      </c>
      <c r="K70" s="1" t="s">
        <v>965</v>
      </c>
      <c r="L70" s="1" t="s">
        <v>965</v>
      </c>
      <c r="M70" s="1" t="s">
        <v>634</v>
      </c>
      <c r="N70" s="1" t="s">
        <v>634</v>
      </c>
      <c r="O70" s="1" t="s">
        <v>635</v>
      </c>
      <c r="P70" s="1" t="s">
        <v>636</v>
      </c>
      <c r="Q70" s="1" t="s">
        <v>637</v>
      </c>
      <c r="R70" s="1" t="s">
        <v>969</v>
      </c>
      <c r="S70" s="1" t="s">
        <v>639</v>
      </c>
      <c r="T70" s="1" t="s">
        <v>640</v>
      </c>
      <c r="U70" s="1" t="s">
        <v>648</v>
      </c>
      <c r="V70" s="1" t="s">
        <v>649</v>
      </c>
    </row>
    <row r="71" s="1" customFormat="1" spans="1:22">
      <c r="A71" s="3">
        <v>21706123981</v>
      </c>
      <c r="B71" s="1" t="s">
        <v>970</v>
      </c>
      <c r="C71" s="1" t="s">
        <v>971</v>
      </c>
      <c r="D71" s="1" t="s">
        <v>972</v>
      </c>
      <c r="E71" s="1" t="s">
        <v>973</v>
      </c>
      <c r="F71" s="1" t="s">
        <v>797</v>
      </c>
      <c r="G71" s="1" t="s">
        <v>630</v>
      </c>
      <c r="H71" s="1" t="s">
        <v>631</v>
      </c>
      <c r="I71" s="1" t="s">
        <v>974</v>
      </c>
      <c r="J71" s="1" t="s">
        <v>633</v>
      </c>
      <c r="K71" s="1" t="s">
        <v>974</v>
      </c>
      <c r="L71" s="1" t="s">
        <v>974</v>
      </c>
      <c r="M71" s="1" t="s">
        <v>634</v>
      </c>
      <c r="N71" s="1" t="s">
        <v>634</v>
      </c>
      <c r="O71" s="1" t="s">
        <v>635</v>
      </c>
      <c r="P71" s="1" t="s">
        <v>636</v>
      </c>
      <c r="Q71" s="1" t="s">
        <v>637</v>
      </c>
      <c r="R71" s="1" t="s">
        <v>975</v>
      </c>
      <c r="S71" s="1" t="s">
        <v>639</v>
      </c>
      <c r="T71" s="1" t="s">
        <v>640</v>
      </c>
      <c r="U71" s="1" t="s">
        <v>648</v>
      </c>
      <c r="V71" s="1" t="s">
        <v>649</v>
      </c>
    </row>
    <row r="72" s="1" customFormat="1" spans="1:22">
      <c r="A72" s="3">
        <v>21704036653</v>
      </c>
      <c r="B72" s="1" t="s">
        <v>976</v>
      </c>
      <c r="C72" s="1" t="s">
        <v>977</v>
      </c>
      <c r="D72" s="1" t="s">
        <v>978</v>
      </c>
      <c r="E72" s="1" t="s">
        <v>979</v>
      </c>
      <c r="F72" s="1" t="s">
        <v>748</v>
      </c>
      <c r="G72" s="1" t="s">
        <v>630</v>
      </c>
      <c r="H72" s="1" t="s">
        <v>631</v>
      </c>
      <c r="I72" s="1" t="s">
        <v>980</v>
      </c>
      <c r="J72" s="1" t="s">
        <v>633</v>
      </c>
      <c r="K72" s="1" t="s">
        <v>980</v>
      </c>
      <c r="L72" s="1" t="s">
        <v>980</v>
      </c>
      <c r="M72" s="1" t="s">
        <v>634</v>
      </c>
      <c r="N72" s="1" t="s">
        <v>634</v>
      </c>
      <c r="O72" s="1" t="s">
        <v>635</v>
      </c>
      <c r="P72" s="1" t="s">
        <v>636</v>
      </c>
      <c r="Q72" s="1" t="s">
        <v>637</v>
      </c>
      <c r="R72" s="1" t="s">
        <v>981</v>
      </c>
      <c r="S72" s="1" t="s">
        <v>639</v>
      </c>
      <c r="T72" s="1" t="s">
        <v>640</v>
      </c>
      <c r="U72" s="1" t="s">
        <v>648</v>
      </c>
      <c r="V72" s="1" t="s">
        <v>982</v>
      </c>
    </row>
    <row r="73" s="1" customFormat="1" spans="1:22">
      <c r="A73" s="3">
        <v>21687000266</v>
      </c>
      <c r="B73" s="1" t="s">
        <v>983</v>
      </c>
      <c r="C73" s="1" t="s">
        <v>984</v>
      </c>
      <c r="D73" s="1" t="s">
        <v>985</v>
      </c>
      <c r="E73" s="1" t="s">
        <v>986</v>
      </c>
      <c r="F73" s="1" t="s">
        <v>688</v>
      </c>
      <c r="G73" s="1" t="s">
        <v>630</v>
      </c>
      <c r="H73" s="1" t="s">
        <v>631</v>
      </c>
      <c r="I73" s="1" t="s">
        <v>987</v>
      </c>
      <c r="J73" s="1" t="s">
        <v>633</v>
      </c>
      <c r="K73" s="1" t="s">
        <v>987</v>
      </c>
      <c r="L73" s="1" t="s">
        <v>987</v>
      </c>
      <c r="M73" s="1" t="s">
        <v>634</v>
      </c>
      <c r="N73" s="1" t="s">
        <v>634</v>
      </c>
      <c r="O73" s="1" t="s">
        <v>635</v>
      </c>
      <c r="P73" s="1" t="s">
        <v>636</v>
      </c>
      <c r="Q73" s="1" t="s">
        <v>637</v>
      </c>
      <c r="R73" s="1" t="s">
        <v>988</v>
      </c>
      <c r="S73" s="1" t="s">
        <v>639</v>
      </c>
      <c r="T73" s="1" t="s">
        <v>640</v>
      </c>
      <c r="U73" s="1" t="s">
        <v>648</v>
      </c>
      <c r="V73" s="1" t="s">
        <v>649</v>
      </c>
    </row>
    <row r="74" s="1" customFormat="1" spans="1:22">
      <c r="A74" s="3">
        <v>21684138711</v>
      </c>
      <c r="B74" s="1" t="s">
        <v>983</v>
      </c>
      <c r="C74" s="1" t="s">
        <v>989</v>
      </c>
      <c r="D74" s="1" t="s">
        <v>990</v>
      </c>
      <c r="E74" s="1" t="s">
        <v>991</v>
      </c>
      <c r="F74" s="1" t="s">
        <v>748</v>
      </c>
      <c r="G74" s="1" t="s">
        <v>630</v>
      </c>
      <c r="H74" s="1" t="s">
        <v>631</v>
      </c>
      <c r="I74" s="1" t="s">
        <v>992</v>
      </c>
      <c r="J74" s="1" t="s">
        <v>633</v>
      </c>
      <c r="K74" s="1" t="s">
        <v>992</v>
      </c>
      <c r="L74" s="1" t="s">
        <v>992</v>
      </c>
      <c r="M74" s="1" t="s">
        <v>634</v>
      </c>
      <c r="N74" s="1" t="s">
        <v>634</v>
      </c>
      <c r="O74" s="1" t="s">
        <v>635</v>
      </c>
      <c r="P74" s="1" t="s">
        <v>636</v>
      </c>
      <c r="Q74" s="1" t="s">
        <v>637</v>
      </c>
      <c r="R74" s="1" t="s">
        <v>993</v>
      </c>
      <c r="S74" s="1" t="s">
        <v>639</v>
      </c>
      <c r="T74" s="1" t="s">
        <v>640</v>
      </c>
      <c r="U74" s="1" t="s">
        <v>648</v>
      </c>
      <c r="V74" s="1" t="s">
        <v>994</v>
      </c>
    </row>
    <row r="75" s="1" customFormat="1" spans="1:22">
      <c r="A75" s="3">
        <v>21683817826</v>
      </c>
      <c r="B75" s="1" t="s">
        <v>983</v>
      </c>
      <c r="C75" s="1" t="s">
        <v>995</v>
      </c>
      <c r="D75" s="1" t="s">
        <v>660</v>
      </c>
      <c r="E75" s="1" t="s">
        <v>996</v>
      </c>
      <c r="F75" s="1" t="s">
        <v>748</v>
      </c>
      <c r="G75" s="1" t="s">
        <v>630</v>
      </c>
      <c r="H75" s="1" t="s">
        <v>631</v>
      </c>
      <c r="I75" s="1" t="s">
        <v>997</v>
      </c>
      <c r="J75" s="1" t="s">
        <v>633</v>
      </c>
      <c r="K75" s="1" t="s">
        <v>997</v>
      </c>
      <c r="L75" s="1" t="s">
        <v>997</v>
      </c>
      <c r="M75" s="1" t="s">
        <v>634</v>
      </c>
      <c r="N75" s="1" t="s">
        <v>634</v>
      </c>
      <c r="O75" s="1" t="s">
        <v>635</v>
      </c>
      <c r="P75" s="1" t="s">
        <v>636</v>
      </c>
      <c r="Q75" s="1" t="s">
        <v>637</v>
      </c>
      <c r="R75" s="1" t="s">
        <v>998</v>
      </c>
      <c r="S75" s="1" t="s">
        <v>639</v>
      </c>
      <c r="T75" s="1" t="s">
        <v>640</v>
      </c>
      <c r="U75" s="1" t="s">
        <v>648</v>
      </c>
      <c r="V75" s="1" t="s">
        <v>649</v>
      </c>
    </row>
    <row r="76" s="1" customFormat="1" spans="1:22">
      <c r="A76" s="3">
        <v>21636212166</v>
      </c>
      <c r="B76" s="1" t="s">
        <v>999</v>
      </c>
      <c r="C76" s="1" t="s">
        <v>1000</v>
      </c>
      <c r="D76" s="1" t="s">
        <v>1001</v>
      </c>
      <c r="E76" s="1" t="s">
        <v>1002</v>
      </c>
      <c r="F76" s="1" t="s">
        <v>748</v>
      </c>
      <c r="G76" s="1" t="s">
        <v>630</v>
      </c>
      <c r="H76" s="1" t="s">
        <v>631</v>
      </c>
      <c r="I76" s="1" t="s">
        <v>1003</v>
      </c>
      <c r="J76" s="1" t="s">
        <v>633</v>
      </c>
      <c r="K76" s="1" t="s">
        <v>1003</v>
      </c>
      <c r="L76" s="1" t="s">
        <v>1003</v>
      </c>
      <c r="M76" s="1" t="s">
        <v>634</v>
      </c>
      <c r="N76" s="1" t="s">
        <v>634</v>
      </c>
      <c r="O76" s="1" t="s">
        <v>635</v>
      </c>
      <c r="P76" s="1" t="s">
        <v>636</v>
      </c>
      <c r="Q76" s="1" t="s">
        <v>637</v>
      </c>
      <c r="R76" s="1" t="s">
        <v>1004</v>
      </c>
      <c r="S76" s="1" t="s">
        <v>639</v>
      </c>
      <c r="T76" s="1" t="s">
        <v>640</v>
      </c>
      <c r="U76" s="1" t="s">
        <v>648</v>
      </c>
      <c r="V76" s="1" t="s">
        <v>649</v>
      </c>
    </row>
    <row r="77" s="1" customFormat="1" spans="1:22">
      <c r="A77" s="3">
        <v>21635412843</v>
      </c>
      <c r="B77" s="1" t="s">
        <v>999</v>
      </c>
      <c r="C77" s="1" t="s">
        <v>1005</v>
      </c>
      <c r="D77" s="1" t="s">
        <v>660</v>
      </c>
      <c r="E77" s="1" t="s">
        <v>1006</v>
      </c>
      <c r="F77" s="1" t="s">
        <v>626</v>
      </c>
      <c r="G77" s="1" t="s">
        <v>630</v>
      </c>
      <c r="H77" s="1" t="s">
        <v>631</v>
      </c>
      <c r="I77" s="1" t="s">
        <v>1007</v>
      </c>
      <c r="J77" s="1" t="s">
        <v>633</v>
      </c>
      <c r="K77" s="1" t="s">
        <v>1007</v>
      </c>
      <c r="L77" s="1" t="s">
        <v>1007</v>
      </c>
      <c r="M77" s="1" t="s">
        <v>634</v>
      </c>
      <c r="N77" s="1" t="s">
        <v>634</v>
      </c>
      <c r="O77" s="1" t="s">
        <v>635</v>
      </c>
      <c r="P77" s="1" t="s">
        <v>636</v>
      </c>
      <c r="Q77" s="1" t="s">
        <v>637</v>
      </c>
      <c r="R77" s="1" t="s">
        <v>1008</v>
      </c>
      <c r="S77" s="1" t="s">
        <v>639</v>
      </c>
      <c r="T77" s="1" t="s">
        <v>640</v>
      </c>
      <c r="U77" s="1" t="s">
        <v>648</v>
      </c>
      <c r="V77" s="1" t="s">
        <v>649</v>
      </c>
    </row>
    <row r="78" s="1" customFormat="1" spans="1:22">
      <c r="A78" s="3">
        <v>21622920073</v>
      </c>
      <c r="B78" s="1" t="s">
        <v>1009</v>
      </c>
      <c r="C78" s="1" t="s">
        <v>1010</v>
      </c>
      <c r="D78" s="1" t="s">
        <v>1011</v>
      </c>
      <c r="E78" s="1" t="s">
        <v>1012</v>
      </c>
      <c r="F78" s="1" t="s">
        <v>626</v>
      </c>
      <c r="G78" s="1" t="s">
        <v>630</v>
      </c>
      <c r="H78" s="1" t="s">
        <v>631</v>
      </c>
      <c r="I78" s="1" t="s">
        <v>1013</v>
      </c>
      <c r="J78" s="1" t="s">
        <v>633</v>
      </c>
      <c r="K78" s="1" t="s">
        <v>1013</v>
      </c>
      <c r="L78" s="1" t="s">
        <v>1013</v>
      </c>
      <c r="M78" s="1" t="s">
        <v>634</v>
      </c>
      <c r="N78" s="1" t="s">
        <v>634</v>
      </c>
      <c r="O78" s="1" t="s">
        <v>635</v>
      </c>
      <c r="P78" s="1" t="s">
        <v>636</v>
      </c>
      <c r="Q78" s="1" t="s">
        <v>637</v>
      </c>
      <c r="R78" s="1" t="s">
        <v>1014</v>
      </c>
      <c r="S78" s="1" t="s">
        <v>639</v>
      </c>
      <c r="T78" s="1" t="s">
        <v>640</v>
      </c>
      <c r="U78" s="1" t="s">
        <v>648</v>
      </c>
      <c r="V78" s="1" t="s">
        <v>649</v>
      </c>
    </row>
    <row r="79" s="1" customFormat="1" spans="1:22">
      <c r="A79" s="3">
        <v>21605796490</v>
      </c>
      <c r="B79" s="1" t="s">
        <v>1015</v>
      </c>
      <c r="C79" s="1" t="s">
        <v>1016</v>
      </c>
      <c r="D79" s="1" t="s">
        <v>1017</v>
      </c>
      <c r="E79" s="1" t="s">
        <v>1018</v>
      </c>
      <c r="F79" s="1" t="s">
        <v>877</v>
      </c>
      <c r="G79" s="1" t="s">
        <v>630</v>
      </c>
      <c r="H79" s="1" t="s">
        <v>631</v>
      </c>
      <c r="I79" s="1" t="s">
        <v>1019</v>
      </c>
      <c r="J79" s="1" t="s">
        <v>633</v>
      </c>
      <c r="K79" s="1" t="s">
        <v>1019</v>
      </c>
      <c r="L79" s="1" t="s">
        <v>1019</v>
      </c>
      <c r="M79" s="1" t="s">
        <v>634</v>
      </c>
      <c r="N79" s="1" t="s">
        <v>634</v>
      </c>
      <c r="O79" s="1" t="s">
        <v>635</v>
      </c>
      <c r="P79" s="1" t="s">
        <v>636</v>
      </c>
      <c r="Q79" s="1" t="s">
        <v>637</v>
      </c>
      <c r="R79" s="1" t="s">
        <v>1020</v>
      </c>
      <c r="S79" s="1" t="s">
        <v>639</v>
      </c>
      <c r="T79" s="1" t="s">
        <v>640</v>
      </c>
      <c r="U79" s="1" t="s">
        <v>641</v>
      </c>
      <c r="V79" s="1" t="s">
        <v>994</v>
      </c>
    </row>
    <row r="80" s="1" customFormat="1" spans="1:22">
      <c r="A80" s="3">
        <v>21605252025</v>
      </c>
      <c r="B80" s="1" t="s">
        <v>1015</v>
      </c>
      <c r="C80" s="1" t="s">
        <v>1021</v>
      </c>
      <c r="D80" s="1" t="s">
        <v>1001</v>
      </c>
      <c r="E80" s="1" t="s">
        <v>1022</v>
      </c>
      <c r="F80" s="1" t="s">
        <v>688</v>
      </c>
      <c r="G80" s="1" t="s">
        <v>630</v>
      </c>
      <c r="H80" s="1" t="s">
        <v>631</v>
      </c>
      <c r="I80" s="1" t="s">
        <v>1023</v>
      </c>
      <c r="J80" s="1" t="s">
        <v>633</v>
      </c>
      <c r="K80" s="1" t="s">
        <v>1023</v>
      </c>
      <c r="L80" s="1" t="s">
        <v>1023</v>
      </c>
      <c r="M80" s="1" t="s">
        <v>634</v>
      </c>
      <c r="N80" s="1" t="s">
        <v>634</v>
      </c>
      <c r="O80" s="1" t="s">
        <v>635</v>
      </c>
      <c r="P80" s="1" t="s">
        <v>636</v>
      </c>
      <c r="Q80" s="1" t="s">
        <v>637</v>
      </c>
      <c r="R80" s="1" t="s">
        <v>1024</v>
      </c>
      <c r="S80" s="1" t="s">
        <v>639</v>
      </c>
      <c r="T80" s="1" t="s">
        <v>640</v>
      </c>
      <c r="U80" s="1" t="s">
        <v>648</v>
      </c>
      <c r="V80" s="1" t="s">
        <v>649</v>
      </c>
    </row>
    <row r="81" s="1" customFormat="1" spans="1:22">
      <c r="A81" s="3">
        <v>21592057370</v>
      </c>
      <c r="B81" s="1" t="s">
        <v>1025</v>
      </c>
      <c r="C81" s="1" t="s">
        <v>1026</v>
      </c>
      <c r="D81" s="1" t="s">
        <v>1027</v>
      </c>
      <c r="E81" s="1" t="s">
        <v>1028</v>
      </c>
      <c r="F81" s="1" t="s">
        <v>748</v>
      </c>
      <c r="G81" s="1" t="s">
        <v>630</v>
      </c>
      <c r="H81" s="1" t="s">
        <v>631</v>
      </c>
      <c r="I81" s="1" t="s">
        <v>1029</v>
      </c>
      <c r="J81" s="1" t="s">
        <v>633</v>
      </c>
      <c r="K81" s="1" t="s">
        <v>1029</v>
      </c>
      <c r="L81" s="1" t="s">
        <v>1029</v>
      </c>
      <c r="M81" s="1" t="s">
        <v>634</v>
      </c>
      <c r="N81" s="1" t="s">
        <v>634</v>
      </c>
      <c r="O81" s="1" t="s">
        <v>635</v>
      </c>
      <c r="P81" s="1" t="s">
        <v>636</v>
      </c>
      <c r="Q81" s="1" t="s">
        <v>637</v>
      </c>
      <c r="R81" s="1" t="s">
        <v>1030</v>
      </c>
      <c r="S81" s="1" t="s">
        <v>639</v>
      </c>
      <c r="T81" s="1" t="s">
        <v>640</v>
      </c>
      <c r="U81" s="1" t="s">
        <v>648</v>
      </c>
      <c r="V81" s="1" t="s">
        <v>649</v>
      </c>
    </row>
    <row r="82" s="1" customFormat="1" spans="1:22">
      <c r="A82" s="3">
        <v>21515515365</v>
      </c>
      <c r="B82" s="1" t="s">
        <v>1031</v>
      </c>
      <c r="C82" s="1" t="s">
        <v>1032</v>
      </c>
      <c r="D82" s="1" t="s">
        <v>1033</v>
      </c>
      <c r="E82" s="1" t="s">
        <v>1034</v>
      </c>
      <c r="F82" s="1" t="s">
        <v>748</v>
      </c>
      <c r="G82" s="1" t="s">
        <v>630</v>
      </c>
      <c r="H82" s="1" t="s">
        <v>631</v>
      </c>
      <c r="I82" s="1" t="s">
        <v>1035</v>
      </c>
      <c r="J82" s="1" t="s">
        <v>633</v>
      </c>
      <c r="K82" s="1" t="s">
        <v>1035</v>
      </c>
      <c r="L82" s="1" t="s">
        <v>1035</v>
      </c>
      <c r="M82" s="1" t="s">
        <v>634</v>
      </c>
      <c r="N82" s="1" t="s">
        <v>634</v>
      </c>
      <c r="O82" s="1" t="s">
        <v>635</v>
      </c>
      <c r="P82" s="1" t="s">
        <v>636</v>
      </c>
      <c r="Q82" s="1" t="s">
        <v>637</v>
      </c>
      <c r="R82" s="1" t="s">
        <v>1036</v>
      </c>
      <c r="S82" s="1" t="s">
        <v>639</v>
      </c>
      <c r="T82" s="1" t="s">
        <v>640</v>
      </c>
      <c r="U82" s="1" t="s">
        <v>648</v>
      </c>
      <c r="V82" s="1" t="s">
        <v>1037</v>
      </c>
    </row>
    <row r="83" s="1" customFormat="1" spans="1:22">
      <c r="A83" s="3">
        <v>21511585978</v>
      </c>
      <c r="B83" s="1" t="s">
        <v>1038</v>
      </c>
      <c r="C83" s="1" t="s">
        <v>1039</v>
      </c>
      <c r="D83" s="1" t="s">
        <v>1040</v>
      </c>
      <c r="E83" s="1" t="s">
        <v>1041</v>
      </c>
      <c r="F83" s="1" t="s">
        <v>688</v>
      </c>
      <c r="G83" s="1" t="s">
        <v>630</v>
      </c>
      <c r="H83" s="1" t="s">
        <v>631</v>
      </c>
      <c r="I83" s="1" t="s">
        <v>1042</v>
      </c>
      <c r="J83" s="1" t="s">
        <v>633</v>
      </c>
      <c r="K83" s="1" t="s">
        <v>1042</v>
      </c>
      <c r="L83" s="1" t="s">
        <v>1042</v>
      </c>
      <c r="M83" s="1" t="s">
        <v>634</v>
      </c>
      <c r="N83" s="1" t="s">
        <v>634</v>
      </c>
      <c r="O83" s="1" t="s">
        <v>635</v>
      </c>
      <c r="P83" s="1" t="s">
        <v>636</v>
      </c>
      <c r="Q83" s="1" t="s">
        <v>637</v>
      </c>
      <c r="R83" s="1" t="s">
        <v>1043</v>
      </c>
      <c r="S83" s="1" t="s">
        <v>639</v>
      </c>
      <c r="T83" s="1" t="s">
        <v>640</v>
      </c>
      <c r="U83" s="1" t="s">
        <v>641</v>
      </c>
      <c r="V83" s="1" t="s">
        <v>1044</v>
      </c>
    </row>
    <row r="84" s="1" customFormat="1" spans="1:22">
      <c r="A84" s="3">
        <v>21498452615</v>
      </c>
      <c r="B84" s="1" t="s">
        <v>1045</v>
      </c>
      <c r="C84" s="1" t="s">
        <v>1046</v>
      </c>
      <c r="D84" s="1" t="s">
        <v>888</v>
      </c>
      <c r="E84" s="1" t="s">
        <v>1047</v>
      </c>
      <c r="F84" s="1" t="s">
        <v>688</v>
      </c>
      <c r="G84" s="1" t="s">
        <v>630</v>
      </c>
      <c r="H84" s="1" t="s">
        <v>631</v>
      </c>
      <c r="I84" s="1" t="s">
        <v>1048</v>
      </c>
      <c r="J84" s="1" t="s">
        <v>633</v>
      </c>
      <c r="K84" s="1" t="s">
        <v>1048</v>
      </c>
      <c r="L84" s="1" t="s">
        <v>1048</v>
      </c>
      <c r="M84" s="1" t="s">
        <v>634</v>
      </c>
      <c r="N84" s="1" t="s">
        <v>634</v>
      </c>
      <c r="O84" s="1" t="s">
        <v>635</v>
      </c>
      <c r="P84" s="1" t="s">
        <v>636</v>
      </c>
      <c r="Q84" s="1" t="s">
        <v>637</v>
      </c>
      <c r="R84" s="1" t="s">
        <v>1049</v>
      </c>
      <c r="S84" s="1" t="s">
        <v>639</v>
      </c>
      <c r="T84" s="1" t="s">
        <v>640</v>
      </c>
      <c r="U84" s="1" t="s">
        <v>648</v>
      </c>
      <c r="V84" s="1" t="s">
        <v>716</v>
      </c>
    </row>
    <row r="85" s="1" customFormat="1" spans="1:22">
      <c r="A85" s="3">
        <v>21476848238</v>
      </c>
      <c r="B85" s="1" t="s">
        <v>1050</v>
      </c>
      <c r="C85" s="1" t="s">
        <v>1051</v>
      </c>
      <c r="D85" s="1" t="s">
        <v>1052</v>
      </c>
      <c r="E85" s="1" t="s">
        <v>1053</v>
      </c>
      <c r="F85" s="1" t="s">
        <v>626</v>
      </c>
      <c r="G85" s="1" t="s">
        <v>630</v>
      </c>
      <c r="H85" s="1" t="s">
        <v>631</v>
      </c>
      <c r="I85" s="1" t="s">
        <v>1054</v>
      </c>
      <c r="J85" s="1" t="s">
        <v>633</v>
      </c>
      <c r="K85" s="1" t="s">
        <v>1054</v>
      </c>
      <c r="L85" s="1" t="s">
        <v>1054</v>
      </c>
      <c r="M85" s="1" t="s">
        <v>634</v>
      </c>
      <c r="N85" s="1" t="s">
        <v>634</v>
      </c>
      <c r="O85" s="1" t="s">
        <v>635</v>
      </c>
      <c r="P85" s="1" t="s">
        <v>636</v>
      </c>
      <c r="Q85" s="1" t="s">
        <v>637</v>
      </c>
      <c r="R85" s="1" t="s">
        <v>1055</v>
      </c>
      <c r="S85" s="1" t="s">
        <v>639</v>
      </c>
      <c r="T85" s="1" t="s">
        <v>640</v>
      </c>
      <c r="U85" s="1" t="s">
        <v>648</v>
      </c>
      <c r="V85" s="1" t="s">
        <v>649</v>
      </c>
    </row>
    <row r="86" s="1" customFormat="1" spans="1:22">
      <c r="A86" s="3">
        <v>21473938243</v>
      </c>
      <c r="B86" s="1" t="s">
        <v>1050</v>
      </c>
      <c r="C86" s="1" t="s">
        <v>1056</v>
      </c>
      <c r="D86" s="1" t="s">
        <v>879</v>
      </c>
      <c r="E86" s="1" t="s">
        <v>1057</v>
      </c>
      <c r="F86" s="1" t="s">
        <v>626</v>
      </c>
      <c r="G86" s="1" t="s">
        <v>630</v>
      </c>
      <c r="H86" s="1" t="s">
        <v>631</v>
      </c>
      <c r="I86" s="1" t="s">
        <v>1058</v>
      </c>
      <c r="J86" s="1" t="s">
        <v>633</v>
      </c>
      <c r="K86" s="1" t="s">
        <v>1058</v>
      </c>
      <c r="L86" s="1" t="s">
        <v>1058</v>
      </c>
      <c r="M86" s="1" t="s">
        <v>634</v>
      </c>
      <c r="N86" s="1" t="s">
        <v>634</v>
      </c>
      <c r="O86" s="1" t="s">
        <v>635</v>
      </c>
      <c r="P86" s="1" t="s">
        <v>636</v>
      </c>
      <c r="Q86" s="1" t="s">
        <v>637</v>
      </c>
      <c r="R86" s="1" t="s">
        <v>1059</v>
      </c>
      <c r="S86" s="1" t="s">
        <v>639</v>
      </c>
      <c r="T86" s="1" t="s">
        <v>640</v>
      </c>
      <c r="U86" s="1" t="s">
        <v>648</v>
      </c>
      <c r="V86" s="1" t="s">
        <v>787</v>
      </c>
    </row>
    <row r="87" s="1" customFormat="1" spans="1:22">
      <c r="A87" s="1" t="s">
        <v>1060</v>
      </c>
      <c r="B87" s="1" t="s">
        <v>1061</v>
      </c>
      <c r="C87" s="1" t="s">
        <v>1062</v>
      </c>
      <c r="D87" s="1" t="s">
        <v>707</v>
      </c>
      <c r="E87" s="1" t="s">
        <v>708</v>
      </c>
      <c r="F87" s="1" t="s">
        <v>626</v>
      </c>
      <c r="G87" s="1" t="s">
        <v>630</v>
      </c>
      <c r="H87" s="1" t="s">
        <v>631</v>
      </c>
      <c r="I87" s="1" t="s">
        <v>635</v>
      </c>
      <c r="J87" s="1" t="s">
        <v>633</v>
      </c>
      <c r="K87" s="1" t="s">
        <v>635</v>
      </c>
      <c r="L87" s="1" t="s">
        <v>635</v>
      </c>
      <c r="M87" s="1" t="s">
        <v>634</v>
      </c>
      <c r="N87" s="1" t="s">
        <v>634</v>
      </c>
      <c r="O87" s="1" t="s">
        <v>635</v>
      </c>
      <c r="P87" s="1" t="s">
        <v>636</v>
      </c>
      <c r="Q87" s="1" t="s">
        <v>637</v>
      </c>
      <c r="R87" s="1" t="s">
        <v>1063</v>
      </c>
      <c r="S87" s="1" t="s">
        <v>639</v>
      </c>
      <c r="T87" s="1" t="s">
        <v>640</v>
      </c>
      <c r="U87" s="1" t="s">
        <v>648</v>
      </c>
      <c r="V87" s="1" t="s">
        <v>649</v>
      </c>
    </row>
    <row r="88" s="1" customFormat="1" spans="1:22">
      <c r="A88" s="3">
        <v>21446985159</v>
      </c>
      <c r="B88" s="1" t="s">
        <v>1061</v>
      </c>
      <c r="C88" s="1" t="s">
        <v>1064</v>
      </c>
      <c r="D88" s="1" t="s">
        <v>1065</v>
      </c>
      <c r="E88" s="1" t="s">
        <v>1066</v>
      </c>
      <c r="F88" s="1" t="s">
        <v>797</v>
      </c>
      <c r="G88" s="1" t="s">
        <v>630</v>
      </c>
      <c r="H88" s="1" t="s">
        <v>631</v>
      </c>
      <c r="I88" s="1" t="s">
        <v>1067</v>
      </c>
      <c r="J88" s="1" t="s">
        <v>633</v>
      </c>
      <c r="K88" s="1" t="s">
        <v>1067</v>
      </c>
      <c r="L88" s="1" t="s">
        <v>1067</v>
      </c>
      <c r="M88" s="1" t="s">
        <v>634</v>
      </c>
      <c r="N88" s="1" t="s">
        <v>634</v>
      </c>
      <c r="O88" s="1" t="s">
        <v>635</v>
      </c>
      <c r="P88" s="1" t="s">
        <v>636</v>
      </c>
      <c r="Q88" s="1" t="s">
        <v>637</v>
      </c>
      <c r="R88" s="1" t="s">
        <v>1068</v>
      </c>
      <c r="S88" s="1" t="s">
        <v>639</v>
      </c>
      <c r="T88" s="1" t="s">
        <v>640</v>
      </c>
      <c r="U88" s="1" t="s">
        <v>648</v>
      </c>
      <c r="V88" s="1" t="s">
        <v>649</v>
      </c>
    </row>
    <row r="89" s="1" customFormat="1" spans="1:22">
      <c r="A89" s="3">
        <v>21446968953</v>
      </c>
      <c r="B89" s="1" t="s">
        <v>1061</v>
      </c>
      <c r="C89" s="1" t="s">
        <v>1069</v>
      </c>
      <c r="D89" s="1" t="s">
        <v>1065</v>
      </c>
      <c r="E89" s="1" t="s">
        <v>1070</v>
      </c>
      <c r="F89" s="1" t="s">
        <v>688</v>
      </c>
      <c r="G89" s="1" t="s">
        <v>630</v>
      </c>
      <c r="H89" s="1" t="s">
        <v>631</v>
      </c>
      <c r="I89" s="1" t="s">
        <v>662</v>
      </c>
      <c r="J89" s="1" t="s">
        <v>633</v>
      </c>
      <c r="K89" s="1" t="s">
        <v>662</v>
      </c>
      <c r="L89" s="1" t="s">
        <v>662</v>
      </c>
      <c r="M89" s="1" t="s">
        <v>634</v>
      </c>
      <c r="N89" s="1" t="s">
        <v>634</v>
      </c>
      <c r="O89" s="1" t="s">
        <v>635</v>
      </c>
      <c r="P89" s="1" t="s">
        <v>636</v>
      </c>
      <c r="Q89" s="1" t="s">
        <v>637</v>
      </c>
      <c r="R89" s="1" t="s">
        <v>1071</v>
      </c>
      <c r="S89" s="1" t="s">
        <v>639</v>
      </c>
      <c r="T89" s="1" t="s">
        <v>640</v>
      </c>
      <c r="U89" s="1" t="s">
        <v>648</v>
      </c>
      <c r="V89" s="1" t="s">
        <v>649</v>
      </c>
    </row>
    <row r="90" s="1" customFormat="1" spans="1:22">
      <c r="A90" s="3">
        <v>21441232135</v>
      </c>
      <c r="B90" s="1" t="s">
        <v>1072</v>
      </c>
      <c r="C90" s="1" t="s">
        <v>1073</v>
      </c>
      <c r="D90" s="1" t="s">
        <v>1074</v>
      </c>
      <c r="E90" s="1" t="s">
        <v>1075</v>
      </c>
      <c r="F90" s="1" t="s">
        <v>748</v>
      </c>
      <c r="G90" s="1" t="s">
        <v>630</v>
      </c>
      <c r="H90" s="1" t="s">
        <v>631</v>
      </c>
      <c r="I90" s="1" t="s">
        <v>1076</v>
      </c>
      <c r="J90" s="1" t="s">
        <v>633</v>
      </c>
      <c r="K90" s="1" t="s">
        <v>1076</v>
      </c>
      <c r="L90" s="1" t="s">
        <v>1076</v>
      </c>
      <c r="M90" s="1" t="s">
        <v>634</v>
      </c>
      <c r="N90" s="1" t="s">
        <v>634</v>
      </c>
      <c r="O90" s="1" t="s">
        <v>635</v>
      </c>
      <c r="P90" s="1" t="s">
        <v>636</v>
      </c>
      <c r="Q90" s="1" t="s">
        <v>637</v>
      </c>
      <c r="R90" s="1" t="s">
        <v>1077</v>
      </c>
      <c r="S90" s="1" t="s">
        <v>639</v>
      </c>
      <c r="T90" s="1" t="s">
        <v>640</v>
      </c>
      <c r="U90" s="1" t="s">
        <v>648</v>
      </c>
      <c r="V90" s="1" t="s">
        <v>649</v>
      </c>
    </row>
    <row r="91" s="1" customFormat="1" spans="1:22">
      <c r="A91" s="3">
        <v>21434939771</v>
      </c>
      <c r="B91" s="1" t="s">
        <v>1078</v>
      </c>
      <c r="C91" s="1" t="s">
        <v>1079</v>
      </c>
      <c r="D91" s="1" t="s">
        <v>879</v>
      </c>
      <c r="E91" s="1" t="s">
        <v>1080</v>
      </c>
      <c r="F91" s="1" t="s">
        <v>688</v>
      </c>
      <c r="G91" s="1" t="s">
        <v>630</v>
      </c>
      <c r="H91" s="1" t="s">
        <v>631</v>
      </c>
      <c r="I91" s="1" t="s">
        <v>1081</v>
      </c>
      <c r="J91" s="1" t="s">
        <v>633</v>
      </c>
      <c r="K91" s="1" t="s">
        <v>1081</v>
      </c>
      <c r="L91" s="1" t="s">
        <v>1081</v>
      </c>
      <c r="M91" s="1" t="s">
        <v>634</v>
      </c>
      <c r="N91" s="1" t="s">
        <v>634</v>
      </c>
      <c r="O91" s="1" t="s">
        <v>635</v>
      </c>
      <c r="P91" s="1" t="s">
        <v>636</v>
      </c>
      <c r="Q91" s="1" t="s">
        <v>637</v>
      </c>
      <c r="R91" s="1" t="s">
        <v>1082</v>
      </c>
      <c r="S91" s="1" t="s">
        <v>639</v>
      </c>
      <c r="T91" s="1" t="s">
        <v>640</v>
      </c>
      <c r="U91" s="1" t="s">
        <v>648</v>
      </c>
      <c r="V91" s="1" t="s">
        <v>787</v>
      </c>
    </row>
    <row r="92" s="1" customFormat="1" spans="1:22">
      <c r="A92" s="3">
        <v>21411601291</v>
      </c>
      <c r="B92" s="1" t="s">
        <v>1083</v>
      </c>
      <c r="C92" s="1" t="s">
        <v>1084</v>
      </c>
      <c r="D92" s="1" t="s">
        <v>1085</v>
      </c>
      <c r="E92" s="1" t="s">
        <v>1086</v>
      </c>
      <c r="F92" s="1" t="s">
        <v>748</v>
      </c>
      <c r="G92" s="1" t="s">
        <v>630</v>
      </c>
      <c r="H92" s="1" t="s">
        <v>631</v>
      </c>
      <c r="I92" s="1" t="s">
        <v>1087</v>
      </c>
      <c r="J92" s="1" t="s">
        <v>633</v>
      </c>
      <c r="K92" s="1" t="s">
        <v>1087</v>
      </c>
      <c r="L92" s="1" t="s">
        <v>1087</v>
      </c>
      <c r="M92" s="1" t="s">
        <v>634</v>
      </c>
      <c r="N92" s="1" t="s">
        <v>634</v>
      </c>
      <c r="O92" s="1" t="s">
        <v>635</v>
      </c>
      <c r="P92" s="1" t="s">
        <v>636</v>
      </c>
      <c r="Q92" s="1" t="s">
        <v>637</v>
      </c>
      <c r="R92" s="1" t="s">
        <v>1088</v>
      </c>
      <c r="S92" s="1" t="s">
        <v>639</v>
      </c>
      <c r="T92" s="1" t="s">
        <v>640</v>
      </c>
      <c r="U92" s="1" t="s">
        <v>648</v>
      </c>
      <c r="V92" s="1" t="s">
        <v>649</v>
      </c>
    </row>
    <row r="93" s="1" customFormat="1" spans="1:22">
      <c r="A93" s="3">
        <v>21368465652</v>
      </c>
      <c r="B93" s="1" t="s">
        <v>1089</v>
      </c>
      <c r="C93" s="1" t="s">
        <v>1090</v>
      </c>
      <c r="D93" s="1" t="s">
        <v>1091</v>
      </c>
      <c r="E93" s="1" t="s">
        <v>1092</v>
      </c>
      <c r="F93" s="1" t="s">
        <v>748</v>
      </c>
      <c r="G93" s="1" t="s">
        <v>630</v>
      </c>
      <c r="H93" s="1" t="s">
        <v>631</v>
      </c>
      <c r="I93" s="1" t="s">
        <v>1093</v>
      </c>
      <c r="J93" s="1" t="s">
        <v>633</v>
      </c>
      <c r="K93" s="1" t="s">
        <v>1093</v>
      </c>
      <c r="L93" s="1" t="s">
        <v>1093</v>
      </c>
      <c r="M93" s="1" t="s">
        <v>634</v>
      </c>
      <c r="N93" s="1" t="s">
        <v>634</v>
      </c>
      <c r="O93" s="1" t="s">
        <v>635</v>
      </c>
      <c r="P93" s="1" t="s">
        <v>636</v>
      </c>
      <c r="Q93" s="1" t="s">
        <v>637</v>
      </c>
      <c r="R93" s="1" t="s">
        <v>1094</v>
      </c>
      <c r="S93" s="1" t="s">
        <v>639</v>
      </c>
      <c r="T93" s="1" t="s">
        <v>640</v>
      </c>
      <c r="U93" s="1" t="s">
        <v>648</v>
      </c>
      <c r="V93" s="1" t="s">
        <v>716</v>
      </c>
    </row>
    <row r="94" s="1" customFormat="1" spans="1:22">
      <c r="A94" s="3">
        <v>18956878707</v>
      </c>
      <c r="B94" s="1" t="s">
        <v>1095</v>
      </c>
      <c r="C94" s="1" t="s">
        <v>1096</v>
      </c>
      <c r="D94" s="1" t="s">
        <v>1097</v>
      </c>
      <c r="E94" s="1" t="s">
        <v>1098</v>
      </c>
      <c r="F94" s="1" t="s">
        <v>626</v>
      </c>
      <c r="G94" s="1" t="s">
        <v>630</v>
      </c>
      <c r="H94" s="1" t="s">
        <v>631</v>
      </c>
      <c r="I94" s="1" t="s">
        <v>1099</v>
      </c>
      <c r="J94" s="1" t="s">
        <v>633</v>
      </c>
      <c r="K94" s="1" t="s">
        <v>1099</v>
      </c>
      <c r="L94" s="1" t="s">
        <v>1099</v>
      </c>
      <c r="M94" s="1" t="s">
        <v>634</v>
      </c>
      <c r="N94" s="1" t="s">
        <v>634</v>
      </c>
      <c r="O94" s="1" t="s">
        <v>635</v>
      </c>
      <c r="P94" s="1" t="s">
        <v>636</v>
      </c>
      <c r="Q94" s="1" t="s">
        <v>637</v>
      </c>
      <c r="R94" s="1" t="s">
        <v>1100</v>
      </c>
      <c r="S94" s="1" t="s">
        <v>639</v>
      </c>
      <c r="T94" s="1" t="s">
        <v>640</v>
      </c>
      <c r="U94" s="1" t="s">
        <v>648</v>
      </c>
      <c r="V94" s="1" t="s">
        <v>716</v>
      </c>
    </row>
    <row r="95" s="1" customFormat="1" spans="1:22">
      <c r="A95" s="3">
        <v>18918920213</v>
      </c>
      <c r="B95" s="1" t="s">
        <v>1101</v>
      </c>
      <c r="C95" s="1" t="s">
        <v>1102</v>
      </c>
      <c r="D95" s="1" t="s">
        <v>1011</v>
      </c>
      <c r="E95" s="1" t="s">
        <v>1103</v>
      </c>
      <c r="F95" s="1" t="s">
        <v>748</v>
      </c>
      <c r="G95" s="1" t="s">
        <v>630</v>
      </c>
      <c r="H95" s="1" t="s">
        <v>631</v>
      </c>
      <c r="I95" s="1" t="s">
        <v>1104</v>
      </c>
      <c r="J95" s="1" t="s">
        <v>633</v>
      </c>
      <c r="K95" s="1" t="s">
        <v>1104</v>
      </c>
      <c r="L95" s="1" t="s">
        <v>1104</v>
      </c>
      <c r="M95" s="1" t="s">
        <v>634</v>
      </c>
      <c r="N95" s="1" t="s">
        <v>634</v>
      </c>
      <c r="O95" s="1" t="s">
        <v>635</v>
      </c>
      <c r="P95" s="1" t="s">
        <v>636</v>
      </c>
      <c r="Q95" s="1" t="s">
        <v>637</v>
      </c>
      <c r="R95" s="1" t="s">
        <v>1105</v>
      </c>
      <c r="S95" s="1" t="s">
        <v>639</v>
      </c>
      <c r="T95" s="1" t="s">
        <v>640</v>
      </c>
      <c r="U95" s="1" t="s">
        <v>648</v>
      </c>
      <c r="V95" s="1" t="s">
        <v>649</v>
      </c>
    </row>
    <row r="96" s="1" customFormat="1" spans="1:22">
      <c r="A96" s="3">
        <v>21364227652</v>
      </c>
      <c r="B96" s="1" t="s">
        <v>1089</v>
      </c>
      <c r="C96" s="1" t="s">
        <v>1106</v>
      </c>
      <c r="D96" s="1" t="s">
        <v>1107</v>
      </c>
      <c r="E96" s="1" t="s">
        <v>1108</v>
      </c>
      <c r="F96" s="1" t="s">
        <v>688</v>
      </c>
      <c r="G96" s="1" t="s">
        <v>630</v>
      </c>
      <c r="H96" s="1" t="s">
        <v>631</v>
      </c>
      <c r="I96" s="1" t="s">
        <v>1109</v>
      </c>
      <c r="J96" s="1" t="s">
        <v>633</v>
      </c>
      <c r="K96" s="1" t="s">
        <v>1109</v>
      </c>
      <c r="L96" s="1" t="s">
        <v>1109</v>
      </c>
      <c r="M96" s="1" t="s">
        <v>634</v>
      </c>
      <c r="N96" s="1" t="s">
        <v>634</v>
      </c>
      <c r="O96" s="1" t="s">
        <v>635</v>
      </c>
      <c r="P96" s="1" t="s">
        <v>636</v>
      </c>
      <c r="Q96" s="1" t="s">
        <v>637</v>
      </c>
      <c r="R96" s="1" t="s">
        <v>1110</v>
      </c>
      <c r="S96" s="1" t="s">
        <v>639</v>
      </c>
      <c r="T96" s="1" t="s">
        <v>640</v>
      </c>
      <c r="U96" s="1" t="s">
        <v>648</v>
      </c>
      <c r="V96" s="1" t="s">
        <v>649</v>
      </c>
    </row>
    <row r="97" s="1" customFormat="1" spans="1:22">
      <c r="A97" s="3">
        <v>21179402321</v>
      </c>
      <c r="B97" s="1" t="s">
        <v>1111</v>
      </c>
      <c r="C97" s="1" t="s">
        <v>1112</v>
      </c>
      <c r="D97" s="1" t="s">
        <v>1107</v>
      </c>
      <c r="E97" s="1" t="s">
        <v>1113</v>
      </c>
      <c r="F97" s="1" t="s">
        <v>748</v>
      </c>
      <c r="G97" s="1" t="s">
        <v>630</v>
      </c>
      <c r="H97" s="1" t="s">
        <v>631</v>
      </c>
      <c r="I97" s="1" t="s">
        <v>1114</v>
      </c>
      <c r="J97" s="1" t="s">
        <v>633</v>
      </c>
      <c r="K97" s="1" t="s">
        <v>1114</v>
      </c>
      <c r="L97" s="1" t="s">
        <v>1114</v>
      </c>
      <c r="M97" s="1" t="s">
        <v>634</v>
      </c>
      <c r="N97" s="1" t="s">
        <v>634</v>
      </c>
      <c r="O97" s="1" t="s">
        <v>635</v>
      </c>
      <c r="P97" s="1" t="s">
        <v>636</v>
      </c>
      <c r="Q97" s="1" t="s">
        <v>637</v>
      </c>
      <c r="R97" s="1" t="s">
        <v>1115</v>
      </c>
      <c r="S97" s="1" t="s">
        <v>639</v>
      </c>
      <c r="T97" s="1" t="s">
        <v>640</v>
      </c>
      <c r="U97" s="1" t="s">
        <v>648</v>
      </c>
      <c r="V97" s="1" t="s">
        <v>649</v>
      </c>
    </row>
    <row r="98" s="1" customFormat="1" spans="1:22">
      <c r="A98" s="3">
        <v>21119318224</v>
      </c>
      <c r="B98" s="1" t="s">
        <v>1116</v>
      </c>
      <c r="C98" s="1" t="s">
        <v>1117</v>
      </c>
      <c r="D98" s="1" t="s">
        <v>1118</v>
      </c>
      <c r="E98" s="1" t="s">
        <v>1119</v>
      </c>
      <c r="F98" s="1" t="s">
        <v>797</v>
      </c>
      <c r="G98" s="1" t="s">
        <v>630</v>
      </c>
      <c r="H98" s="1" t="s">
        <v>631</v>
      </c>
      <c r="I98" s="1" t="s">
        <v>1120</v>
      </c>
      <c r="J98" s="1" t="s">
        <v>633</v>
      </c>
      <c r="K98" s="1" t="s">
        <v>1120</v>
      </c>
      <c r="L98" s="1" t="s">
        <v>635</v>
      </c>
      <c r="M98" s="1" t="s">
        <v>1121</v>
      </c>
      <c r="N98" s="1" t="s">
        <v>1121</v>
      </c>
      <c r="O98" s="1" t="s">
        <v>635</v>
      </c>
      <c r="P98" s="1" t="s">
        <v>636</v>
      </c>
      <c r="Q98" s="1" t="s">
        <v>637</v>
      </c>
      <c r="R98" s="1" t="s">
        <v>1122</v>
      </c>
      <c r="S98" s="1" t="s">
        <v>639</v>
      </c>
      <c r="T98" s="1" t="s">
        <v>640</v>
      </c>
      <c r="U98" s="1" t="s">
        <v>648</v>
      </c>
      <c r="V98" s="1" t="s">
        <v>716</v>
      </c>
    </row>
    <row r="99" s="1" customFormat="1" spans="1:22">
      <c r="A99" s="3">
        <v>21230802805</v>
      </c>
      <c r="B99" s="1" t="s">
        <v>1123</v>
      </c>
      <c r="C99" s="1" t="s">
        <v>1124</v>
      </c>
      <c r="D99" s="1" t="s">
        <v>1125</v>
      </c>
      <c r="E99" s="1" t="s">
        <v>1126</v>
      </c>
      <c r="F99" s="1" t="s">
        <v>688</v>
      </c>
      <c r="G99" s="1" t="s">
        <v>630</v>
      </c>
      <c r="H99" s="1" t="s">
        <v>631</v>
      </c>
      <c r="I99" s="1" t="s">
        <v>1127</v>
      </c>
      <c r="J99" s="1" t="s">
        <v>633</v>
      </c>
      <c r="K99" s="1" t="s">
        <v>1127</v>
      </c>
      <c r="L99" s="1" t="s">
        <v>1127</v>
      </c>
      <c r="M99" s="1" t="s">
        <v>634</v>
      </c>
      <c r="N99" s="1" t="s">
        <v>634</v>
      </c>
      <c r="O99" s="1" t="s">
        <v>635</v>
      </c>
      <c r="P99" s="1" t="s">
        <v>636</v>
      </c>
      <c r="Q99" s="1" t="s">
        <v>637</v>
      </c>
      <c r="R99" s="1" t="s">
        <v>1128</v>
      </c>
      <c r="S99" s="1" t="s">
        <v>639</v>
      </c>
      <c r="T99" s="1" t="s">
        <v>640</v>
      </c>
      <c r="U99" s="1" t="s">
        <v>648</v>
      </c>
      <c r="V99" s="1" t="s">
        <v>994</v>
      </c>
    </row>
    <row r="100" s="1" customFormat="1" spans="1:22">
      <c r="A100" s="3">
        <v>21134778317</v>
      </c>
      <c r="B100" s="1" t="s">
        <v>1129</v>
      </c>
      <c r="C100" s="1" t="s">
        <v>1130</v>
      </c>
      <c r="D100" s="1" t="s">
        <v>1131</v>
      </c>
      <c r="E100" s="1" t="s">
        <v>1132</v>
      </c>
      <c r="F100" s="1" t="s">
        <v>626</v>
      </c>
      <c r="G100" s="1" t="s">
        <v>630</v>
      </c>
      <c r="H100" s="1" t="s">
        <v>631</v>
      </c>
      <c r="I100" s="1" t="s">
        <v>1133</v>
      </c>
      <c r="J100" s="1" t="s">
        <v>633</v>
      </c>
      <c r="K100" s="1" t="s">
        <v>1133</v>
      </c>
      <c r="L100" s="1" t="s">
        <v>1133</v>
      </c>
      <c r="M100" s="1" t="s">
        <v>634</v>
      </c>
      <c r="N100" s="1" t="s">
        <v>634</v>
      </c>
      <c r="O100" s="1" t="s">
        <v>635</v>
      </c>
      <c r="P100" s="1" t="s">
        <v>636</v>
      </c>
      <c r="Q100" s="1" t="s">
        <v>637</v>
      </c>
      <c r="R100" s="1" t="s">
        <v>1134</v>
      </c>
      <c r="S100" s="1" t="s">
        <v>639</v>
      </c>
      <c r="T100" s="1" t="s">
        <v>640</v>
      </c>
      <c r="U100" s="1" t="s">
        <v>648</v>
      </c>
      <c r="V100" s="1" t="s">
        <v>994</v>
      </c>
    </row>
    <row r="101" s="1" customFormat="1" spans="1:22">
      <c r="A101" s="3">
        <v>21352639123</v>
      </c>
      <c r="B101" s="1" t="s">
        <v>1135</v>
      </c>
      <c r="C101" s="1" t="s">
        <v>1136</v>
      </c>
      <c r="D101" s="1" t="s">
        <v>952</v>
      </c>
      <c r="E101" s="1" t="s">
        <v>1137</v>
      </c>
      <c r="F101" s="1" t="s">
        <v>906</v>
      </c>
      <c r="G101" s="1" t="s">
        <v>630</v>
      </c>
      <c r="H101" s="1" t="s">
        <v>631</v>
      </c>
      <c r="I101" s="1" t="s">
        <v>1138</v>
      </c>
      <c r="J101" s="1" t="s">
        <v>633</v>
      </c>
      <c r="K101" s="1" t="s">
        <v>1138</v>
      </c>
      <c r="L101" s="1" t="s">
        <v>1138</v>
      </c>
      <c r="M101" s="1" t="s">
        <v>634</v>
      </c>
      <c r="N101" s="1" t="s">
        <v>634</v>
      </c>
      <c r="O101" s="1" t="s">
        <v>635</v>
      </c>
      <c r="P101" s="1" t="s">
        <v>636</v>
      </c>
      <c r="Q101" s="1" t="s">
        <v>637</v>
      </c>
      <c r="R101" s="1" t="s">
        <v>1139</v>
      </c>
      <c r="S101" s="1" t="s">
        <v>639</v>
      </c>
      <c r="T101" s="1" t="s">
        <v>640</v>
      </c>
      <c r="U101" s="1" t="s">
        <v>648</v>
      </c>
      <c r="V101" s="1" t="s">
        <v>699</v>
      </c>
    </row>
    <row r="102" s="1" customFormat="1" spans="1:22">
      <c r="A102" s="3">
        <v>21082188961</v>
      </c>
      <c r="B102" s="1" t="s">
        <v>1140</v>
      </c>
      <c r="C102" s="1" t="s">
        <v>1141</v>
      </c>
      <c r="D102" s="1" t="s">
        <v>1142</v>
      </c>
      <c r="E102" s="1" t="s">
        <v>1143</v>
      </c>
      <c r="F102" s="1" t="s">
        <v>626</v>
      </c>
      <c r="G102" s="1" t="s">
        <v>630</v>
      </c>
      <c r="H102" s="1" t="s">
        <v>631</v>
      </c>
      <c r="I102" s="1" t="s">
        <v>1144</v>
      </c>
      <c r="J102" s="1" t="s">
        <v>633</v>
      </c>
      <c r="K102" s="1" t="s">
        <v>1144</v>
      </c>
      <c r="L102" s="1" t="s">
        <v>1144</v>
      </c>
      <c r="M102" s="1" t="s">
        <v>634</v>
      </c>
      <c r="N102" s="1" t="s">
        <v>634</v>
      </c>
      <c r="O102" s="1" t="s">
        <v>635</v>
      </c>
      <c r="P102" s="1" t="s">
        <v>636</v>
      </c>
      <c r="Q102" s="1" t="s">
        <v>637</v>
      </c>
      <c r="R102" s="1" t="s">
        <v>1145</v>
      </c>
      <c r="S102" s="1" t="s">
        <v>639</v>
      </c>
      <c r="T102" s="1" t="s">
        <v>640</v>
      </c>
      <c r="U102" s="1" t="s">
        <v>648</v>
      </c>
      <c r="V102" s="1" t="s">
        <v>699</v>
      </c>
    </row>
    <row r="103" s="1" customFormat="1" spans="1:22">
      <c r="A103" s="3">
        <v>21353523334</v>
      </c>
      <c r="B103" s="1" t="s">
        <v>1135</v>
      </c>
      <c r="C103" s="1" t="s">
        <v>1146</v>
      </c>
      <c r="D103" s="1" t="s">
        <v>1147</v>
      </c>
      <c r="E103" s="1" t="s">
        <v>1148</v>
      </c>
      <c r="F103" s="1" t="s">
        <v>626</v>
      </c>
      <c r="G103" s="1" t="s">
        <v>630</v>
      </c>
      <c r="H103" s="1" t="s">
        <v>631</v>
      </c>
      <c r="I103" s="1" t="s">
        <v>1149</v>
      </c>
      <c r="J103" s="1" t="s">
        <v>633</v>
      </c>
      <c r="K103" s="1" t="s">
        <v>1149</v>
      </c>
      <c r="L103" s="1" t="s">
        <v>1149</v>
      </c>
      <c r="M103" s="1" t="s">
        <v>634</v>
      </c>
      <c r="N103" s="1" t="s">
        <v>634</v>
      </c>
      <c r="O103" s="1" t="s">
        <v>635</v>
      </c>
      <c r="P103" s="1" t="s">
        <v>636</v>
      </c>
      <c r="Q103" s="1" t="s">
        <v>637</v>
      </c>
      <c r="R103" s="1" t="s">
        <v>1150</v>
      </c>
      <c r="S103" s="1" t="s">
        <v>639</v>
      </c>
      <c r="T103" s="1" t="s">
        <v>640</v>
      </c>
      <c r="U103" s="1" t="s">
        <v>648</v>
      </c>
      <c r="V103" s="1" t="s">
        <v>1151</v>
      </c>
    </row>
    <row r="104" s="1" customFormat="1" spans="1:22">
      <c r="A104" s="3">
        <v>18169086848</v>
      </c>
      <c r="B104" s="1" t="s">
        <v>1152</v>
      </c>
      <c r="C104" s="1" t="s">
        <v>1153</v>
      </c>
      <c r="D104" s="1" t="s">
        <v>1154</v>
      </c>
      <c r="E104" s="1" t="s">
        <v>1155</v>
      </c>
      <c r="F104" s="1" t="s">
        <v>626</v>
      </c>
      <c r="G104" s="1" t="s">
        <v>630</v>
      </c>
      <c r="H104" s="1" t="s">
        <v>631</v>
      </c>
      <c r="I104" s="1" t="s">
        <v>1156</v>
      </c>
      <c r="J104" s="1" t="s">
        <v>633</v>
      </c>
      <c r="K104" s="1" t="s">
        <v>1156</v>
      </c>
      <c r="L104" s="1" t="s">
        <v>1156</v>
      </c>
      <c r="M104" s="1" t="s">
        <v>634</v>
      </c>
      <c r="N104" s="1" t="s">
        <v>634</v>
      </c>
      <c r="O104" s="1" t="s">
        <v>635</v>
      </c>
      <c r="P104" s="1" t="s">
        <v>636</v>
      </c>
      <c r="Q104" s="1" t="s">
        <v>637</v>
      </c>
      <c r="R104" s="1" t="s">
        <v>1157</v>
      </c>
      <c r="S104" s="1" t="s">
        <v>639</v>
      </c>
      <c r="T104" s="1" t="s">
        <v>640</v>
      </c>
      <c r="U104" s="1" t="s">
        <v>648</v>
      </c>
      <c r="V104" s="1" t="s">
        <v>699</v>
      </c>
    </row>
    <row r="105" s="1" customFormat="1" spans="1:22">
      <c r="A105" s="3">
        <v>21224865666</v>
      </c>
      <c r="B105" s="1" t="s">
        <v>1158</v>
      </c>
      <c r="C105" s="1" t="s">
        <v>1159</v>
      </c>
      <c r="D105" s="1" t="s">
        <v>1160</v>
      </c>
      <c r="E105" s="1" t="s">
        <v>1161</v>
      </c>
      <c r="F105" s="1" t="s">
        <v>797</v>
      </c>
      <c r="G105" s="1" t="s">
        <v>630</v>
      </c>
      <c r="H105" s="1" t="s">
        <v>631</v>
      </c>
      <c r="I105" s="1" t="s">
        <v>1162</v>
      </c>
      <c r="J105" s="1" t="s">
        <v>633</v>
      </c>
      <c r="K105" s="1" t="s">
        <v>1162</v>
      </c>
      <c r="L105" s="1" t="s">
        <v>1162</v>
      </c>
      <c r="M105" s="1" t="s">
        <v>634</v>
      </c>
      <c r="N105" s="1" t="s">
        <v>634</v>
      </c>
      <c r="O105" s="1" t="s">
        <v>635</v>
      </c>
      <c r="P105" s="1" t="s">
        <v>636</v>
      </c>
      <c r="Q105" s="1" t="s">
        <v>637</v>
      </c>
      <c r="R105" s="1" t="s">
        <v>1163</v>
      </c>
      <c r="S105" s="1" t="s">
        <v>639</v>
      </c>
      <c r="T105" s="1" t="s">
        <v>640</v>
      </c>
      <c r="U105" s="1" t="s">
        <v>648</v>
      </c>
      <c r="V105" s="1" t="s">
        <v>787</v>
      </c>
    </row>
    <row r="106" s="1" customFormat="1" spans="1:22">
      <c r="A106" s="3">
        <v>18957578811</v>
      </c>
      <c r="B106" s="1" t="s">
        <v>1164</v>
      </c>
      <c r="C106" s="1" t="s">
        <v>1165</v>
      </c>
      <c r="D106" s="1" t="s">
        <v>1166</v>
      </c>
      <c r="E106" s="1" t="s">
        <v>1167</v>
      </c>
      <c r="F106" s="1" t="s">
        <v>626</v>
      </c>
      <c r="G106" s="1" t="s">
        <v>630</v>
      </c>
      <c r="H106" s="1" t="s">
        <v>631</v>
      </c>
      <c r="I106" s="1" t="s">
        <v>1168</v>
      </c>
      <c r="J106" s="1" t="s">
        <v>633</v>
      </c>
      <c r="K106" s="1" t="s">
        <v>1168</v>
      </c>
      <c r="L106" s="1" t="s">
        <v>1168</v>
      </c>
      <c r="M106" s="1" t="s">
        <v>634</v>
      </c>
      <c r="N106" s="1" t="s">
        <v>634</v>
      </c>
      <c r="O106" s="1" t="s">
        <v>635</v>
      </c>
      <c r="P106" s="1" t="s">
        <v>636</v>
      </c>
      <c r="Q106" s="1" t="s">
        <v>637</v>
      </c>
      <c r="R106" s="1" t="s">
        <v>1169</v>
      </c>
      <c r="S106" s="1" t="s">
        <v>639</v>
      </c>
      <c r="T106" s="1" t="s">
        <v>640</v>
      </c>
      <c r="U106" s="1" t="s">
        <v>648</v>
      </c>
      <c r="V106" s="1" t="s">
        <v>649</v>
      </c>
    </row>
    <row r="107" s="1" customFormat="1" spans="1:22">
      <c r="A107" s="3">
        <v>18952115385</v>
      </c>
      <c r="B107" s="1" t="s">
        <v>1170</v>
      </c>
      <c r="C107" s="1" t="s">
        <v>1171</v>
      </c>
      <c r="D107" s="1" t="s">
        <v>1172</v>
      </c>
      <c r="E107" s="1" t="s">
        <v>1173</v>
      </c>
      <c r="F107" s="1" t="s">
        <v>748</v>
      </c>
      <c r="G107" s="1" t="s">
        <v>630</v>
      </c>
      <c r="H107" s="1" t="s">
        <v>631</v>
      </c>
      <c r="I107" s="1" t="s">
        <v>1174</v>
      </c>
      <c r="J107" s="1" t="s">
        <v>633</v>
      </c>
      <c r="K107" s="1" t="s">
        <v>1174</v>
      </c>
      <c r="L107" s="1" t="s">
        <v>1174</v>
      </c>
      <c r="M107" s="1" t="s">
        <v>634</v>
      </c>
      <c r="N107" s="1" t="s">
        <v>634</v>
      </c>
      <c r="O107" s="1" t="s">
        <v>635</v>
      </c>
      <c r="P107" s="1" t="s">
        <v>636</v>
      </c>
      <c r="Q107" s="1" t="s">
        <v>637</v>
      </c>
      <c r="R107" s="1" t="s">
        <v>1175</v>
      </c>
      <c r="S107" s="1" t="s">
        <v>639</v>
      </c>
      <c r="T107" s="1" t="s">
        <v>640</v>
      </c>
      <c r="U107" s="1" t="s">
        <v>648</v>
      </c>
      <c r="V107" s="1" t="s">
        <v>649</v>
      </c>
    </row>
    <row r="108" s="1" customFormat="1" spans="1:22">
      <c r="A108" s="3">
        <v>21353867830</v>
      </c>
      <c r="B108" s="1" t="s">
        <v>1135</v>
      </c>
      <c r="C108" s="1" t="s">
        <v>1176</v>
      </c>
      <c r="D108" s="1" t="s">
        <v>879</v>
      </c>
      <c r="E108" s="1" t="s">
        <v>1177</v>
      </c>
      <c r="F108" s="1" t="s">
        <v>626</v>
      </c>
      <c r="G108" s="1" t="s">
        <v>630</v>
      </c>
      <c r="H108" s="1" t="s">
        <v>631</v>
      </c>
      <c r="I108" s="1" t="s">
        <v>1178</v>
      </c>
      <c r="J108" s="1" t="s">
        <v>633</v>
      </c>
      <c r="K108" s="1" t="s">
        <v>1178</v>
      </c>
      <c r="L108" s="1" t="s">
        <v>635</v>
      </c>
      <c r="M108" s="1" t="s">
        <v>1179</v>
      </c>
      <c r="N108" s="1" t="s">
        <v>1179</v>
      </c>
      <c r="O108" s="1" t="s">
        <v>635</v>
      </c>
      <c r="P108" s="1" t="s">
        <v>636</v>
      </c>
      <c r="Q108" s="1" t="s">
        <v>637</v>
      </c>
      <c r="R108" s="1" t="s">
        <v>1180</v>
      </c>
      <c r="S108" s="1" t="s">
        <v>639</v>
      </c>
      <c r="T108" s="1" t="s">
        <v>640</v>
      </c>
      <c r="U108" s="1" t="s">
        <v>648</v>
      </c>
      <c r="V108" s="1" t="s">
        <v>787</v>
      </c>
    </row>
    <row r="109" s="1" customFormat="1" spans="1:22">
      <c r="A109" s="3">
        <v>21135822771</v>
      </c>
      <c r="B109" s="1" t="s">
        <v>1181</v>
      </c>
      <c r="C109" s="1" t="s">
        <v>1182</v>
      </c>
      <c r="D109" s="1" t="s">
        <v>1183</v>
      </c>
      <c r="E109" s="1" t="s">
        <v>1184</v>
      </c>
      <c r="F109" s="1" t="s">
        <v>688</v>
      </c>
      <c r="G109" s="1" t="s">
        <v>630</v>
      </c>
      <c r="H109" s="1" t="s">
        <v>631</v>
      </c>
      <c r="I109" s="1" t="s">
        <v>1185</v>
      </c>
      <c r="J109" s="1" t="s">
        <v>633</v>
      </c>
      <c r="K109" s="1" t="s">
        <v>1185</v>
      </c>
      <c r="L109" s="1" t="s">
        <v>1185</v>
      </c>
      <c r="M109" s="1" t="s">
        <v>634</v>
      </c>
      <c r="N109" s="1" t="s">
        <v>634</v>
      </c>
      <c r="O109" s="1" t="s">
        <v>635</v>
      </c>
      <c r="P109" s="1" t="s">
        <v>636</v>
      </c>
      <c r="Q109" s="1" t="s">
        <v>637</v>
      </c>
      <c r="R109" s="1" t="s">
        <v>1186</v>
      </c>
      <c r="S109" s="1" t="s">
        <v>639</v>
      </c>
      <c r="T109" s="1" t="s">
        <v>640</v>
      </c>
      <c r="U109" s="1" t="s">
        <v>648</v>
      </c>
      <c r="V109" s="1" t="s">
        <v>649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2022-11-22T01:52:07Z</dcterms:created>
  <dcterms:modified xsi:type="dcterms:W3CDTF">2022-11-22T02:12:50Z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45A2EA2DFCB147C997D303915725264D</vt:lpwstr>
  </property>
  <property fmtid="{D5CDD505-2E9C-101B-9397-08002B2CF9AE}" pid="3" name="KSOProductBuildVer">
    <vt:lpwstr>2052-11.1.0.12763</vt:lpwstr>
  </property>
</Properties>
</file>