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对账!$A$1:$X$93</definedName>
  </definedNames>
  <calcPr calcId="144525"/>
</workbook>
</file>

<file path=xl/sharedStrings.xml><?xml version="1.0" encoding="utf-8"?>
<sst xmlns="http://schemas.openxmlformats.org/spreadsheetml/2006/main" count="3039" uniqueCount="1112">
  <si>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</si>
  <si>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</si>
  <si>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</si>
  <si>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</si>
  <si>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</si>
  <si>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</si>
  <si>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</si>
  <si>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</si>
  <si>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</si>
  <si>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</si>
  <si>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</si>
  <si>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</si>
  <si>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</si>
  <si>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</si>
  <si>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</si>
  <si>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</si>
  <si>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</si>
  <si>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</si>
  <si>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</si>
  <si>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</si>
  <si>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</si>
  <si>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</si>
  <si>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</si>
  <si>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</si>
  <si>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</si>
  <si>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18386873669	</t>
  </si>
  <si>
    <t>Ctrip</t>
  </si>
  <si>
    <t>正常</t>
  </si>
  <si>
    <t>[慕尼黑]阿德瓦住宿 - 金恩酒店(AdvaStay by King's)(55380633)</t>
  </si>
  <si>
    <t>标准双人房&lt;不退款&gt;&lt;2人入住&gt;</t>
  </si>
  <si>
    <t>HKD</t>
  </si>
  <si>
    <t>SHIMIZU/GISELE KEIKO MACHADO</t>
  </si>
  <si>
    <t>CA13030221122HKD</t>
  </si>
  <si>
    <t>未提现</t>
  </si>
  <si>
    <t>携程开票</t>
  </si>
  <si>
    <t xml:space="preserve">	</t>
  </si>
  <si>
    <t xml:space="preserve">EXP-1976310374	</t>
  </si>
  <si>
    <t xml:space="preserve">21496243386	</t>
  </si>
  <si>
    <t>[曼谷]拉曼池特广场酒店(Ruamchitt Plaza Hotel)(55367591)</t>
  </si>
  <si>
    <t>标准双人床房(无窗)&lt;2人入住&gt;&lt;不退款&gt;</t>
  </si>
  <si>
    <t>LEE/TAK SING BORIS,LEE/LEETAK SING BORIS</t>
  </si>
  <si>
    <t xml:space="preserve">2749907	</t>
  </si>
  <si>
    <t>RZ-2030703679</t>
  </si>
  <si>
    <t xml:space="preserve"> RZ-2030703682	</t>
  </si>
  <si>
    <t xml:space="preserve">21501184325	</t>
  </si>
  <si>
    <t>[迈阿密海滩]迈阿密海滩海滨假日酒店(Holiday Inn Miami Beach-Oceanfront, an IHG Hotel)(55320551)</t>
  </si>
  <si>
    <t>2张双人床房&lt;2人入住&gt;&lt;不退款&gt;</t>
  </si>
  <si>
    <t>NAZAR SOZA/SOHEL</t>
  </si>
  <si>
    <t xml:space="preserve">29299044	</t>
  </si>
  <si>
    <t xml:space="preserve">21502105686	</t>
  </si>
  <si>
    <t>[纽约]爱迪生时代广场酒店(Hotel Edison Times Square)(55694551)</t>
  </si>
  <si>
    <t>经典房（特大床）&lt;2人入住&gt;&lt;不退款&gt;</t>
  </si>
  <si>
    <t>BOURDAGES /ROSE-ANNE</t>
  </si>
  <si>
    <t xml:space="preserve">2751517	</t>
  </si>
  <si>
    <t xml:space="preserve">21580796417	</t>
  </si>
  <si>
    <t>[奇诺岗]奇诺岗艾尔斯酒店(Ayres Hotel Chino Hills)(55625992)</t>
  </si>
  <si>
    <t>特大床一室套房&lt;2人入住&gt;&lt;不退款&gt;&lt;早餐&gt;</t>
  </si>
  <si>
    <t>torres/Elizabeth</t>
  </si>
  <si>
    <t xml:space="preserve">2759854	</t>
  </si>
  <si>
    <t xml:space="preserve">119138421	</t>
  </si>
  <si>
    <t xml:space="preserve">21587673200	</t>
  </si>
  <si>
    <t>[甲米]甲米都喜天丽海滨度假酒店(SHA Extra Plus)(Dusit Thani Krabi Beach Resort(SHA Extra Plus))(55254081)</t>
  </si>
  <si>
    <t>豪华间&lt;2人入住&gt;&lt;不退款&gt;&lt;早餐&gt;</t>
  </si>
  <si>
    <t>MAHESHWARI/HARSHIT,MAHESHWARI/HARSHIT,MAHESHWARI/HARSHIT,MAHESHWARI/HARSHIT</t>
  </si>
  <si>
    <t xml:space="preserve">2760803	</t>
  </si>
  <si>
    <t xml:space="preserve">acknowledged	</t>
  </si>
  <si>
    <t xml:space="preserve">21588138804	</t>
  </si>
  <si>
    <t>[曼谷]曼谷暹罗智选假日酒店 (SHA Extra Plus)(Holiday Inn Express Bangkok Siam, an IHG Hotel (SHA Extra Plus))(55312484)</t>
  </si>
  <si>
    <t>标准房&lt;2人入住&gt;&lt;不退款&gt;</t>
  </si>
  <si>
    <t>CHAN/KAM HUNG FRANKS</t>
  </si>
  <si>
    <t xml:space="preserve">2760904	</t>
  </si>
  <si>
    <t xml:space="preserve">HTL-WBD-342570645	</t>
  </si>
  <si>
    <t xml:space="preserve">21599577112	</t>
  </si>
  <si>
    <t>[利兹]韦瑟比哈罗盖特戴斯酒店(Days Inn Wetherby)(70808094)</t>
  </si>
  <si>
    <t>标准大床房&lt;2人入住&gt;&lt;不退款&gt;&lt;早餐&gt;</t>
  </si>
  <si>
    <t>sanders/sue</t>
  </si>
  <si>
    <t xml:space="preserve">2762836	</t>
  </si>
  <si>
    <t xml:space="preserve">21599672704	</t>
  </si>
  <si>
    <t>[快乐山]查尔斯顿海港度假村(Harborside at Charleston Harbor Resort and Marina)(70394806)</t>
  </si>
  <si>
    <t>海湾景高级特大床房&lt;2人入住&gt;&lt;不退款&gt;</t>
  </si>
  <si>
    <t>Temple/Caroline</t>
  </si>
  <si>
    <t xml:space="preserve">2762893	</t>
  </si>
  <si>
    <t xml:space="preserve">119260940	</t>
  </si>
  <si>
    <t xml:space="preserve">21599923633	</t>
  </si>
  <si>
    <t>[曼谷]曼谷维伊 - 美憬阁酒店 (SHA Plus+)(VIE Hotel Bangkok, MGallery Hotel Collection (SHA Plus+))(60467295)</t>
  </si>
  <si>
    <t>行政套房&lt;2人入住&gt;&lt;不退款&gt;&lt;早餐&gt;</t>
  </si>
  <si>
    <t>Shin/Paul</t>
  </si>
  <si>
    <t xml:space="preserve">2762948	</t>
  </si>
  <si>
    <t xml:space="preserve">7971433	</t>
  </si>
  <si>
    <t xml:space="preserve">21609851233	</t>
  </si>
  <si>
    <t>[杜伦]杜伦丽笙酒店(Radisson Blu Hotel, Durham)(55280996)</t>
  </si>
  <si>
    <t>标准客房&lt;2人入住&gt;&lt;不退款&gt;</t>
  </si>
  <si>
    <t>Cowling/Dione,Micheal/Knowles</t>
  </si>
  <si>
    <t xml:space="preserve">2764492	</t>
  </si>
  <si>
    <t xml:space="preserve">21612003510	</t>
  </si>
  <si>
    <t>[日惹]日惹马拉纳波罗阿拉纳酒店及会议中心(The Alana Hotel &amp; Conference Center Malioboro Yogyakarta by ASTON)(60514178)</t>
  </si>
  <si>
    <t>豪华尊贵双人间&lt;2人入住&gt;&lt;不退款&gt;&lt;早餐&gt;</t>
  </si>
  <si>
    <t>MUJIBUSSALIM/MUJIBUSSALIM</t>
  </si>
  <si>
    <t xml:space="preserve">2765058	</t>
  </si>
  <si>
    <t xml:space="preserve">21618581992	</t>
  </si>
  <si>
    <t>[吉隆坡]吉隆坡双威太子大酒店(Sunway Hotel Putra Kuala Lumpur)(55290388)</t>
  </si>
  <si>
    <t>高级房&lt;2人入住&gt;&lt;不退款&gt;</t>
  </si>
  <si>
    <t>NORDIN/MOHD KAMALDIN</t>
  </si>
  <si>
    <t xml:space="preserve">2765841	</t>
  </si>
  <si>
    <t xml:space="preserve">807291165	</t>
  </si>
  <si>
    <t xml:space="preserve">21630500999	</t>
  </si>
  <si>
    <t>[迈阿密]布里克尔 AKA 酒店(Hotel AKA Brickell)(55707874)</t>
  </si>
  <si>
    <t>城景特大床房&lt;2人入住&gt;&lt;不退款&gt;</t>
  </si>
  <si>
    <t>Marechal/Charlene</t>
  </si>
  <si>
    <t xml:space="preserve">2767574	</t>
  </si>
  <si>
    <t xml:space="preserve">842170	</t>
  </si>
  <si>
    <t xml:space="preserve">21635427035	</t>
  </si>
  <si>
    <t>[吉隆坡]铂尔曼吉隆坡城市中心大酒店(Pullman Kuala Lumpur City Centre Hotel &amp; Residences)(56185634)</t>
  </si>
  <si>
    <t>高级豪华客房（1特大床）&lt;2人入住&gt;&lt;不退款&gt;</t>
  </si>
  <si>
    <t>TEO/CHOON CHANG,XIE/XIE</t>
  </si>
  <si>
    <t xml:space="preserve">2768472	</t>
  </si>
  <si>
    <t xml:space="preserve">21638104535	</t>
  </si>
  <si>
    <t>[沃尔纳特公园]美丽之家旅店 - 杭庭顿公园(Casa Bella Inn - Huntington Park)(89918518)</t>
  </si>
  <si>
    <t>标准间1特大床，带沙发床&lt;2人入住&gt;&lt;不退款&gt;</t>
  </si>
  <si>
    <t>Marinero /Luis Alexander</t>
  </si>
  <si>
    <t xml:space="preserve">2769179	</t>
  </si>
  <si>
    <t xml:space="preserve">53143	</t>
  </si>
  <si>
    <t xml:space="preserve">21694879136	</t>
  </si>
  <si>
    <t>[新加坡]新加坡史各士皇族酒店(Royal Plaza on Scotts)(56174646)</t>
  </si>
  <si>
    <t>至尊房&lt;2人入住&gt;&lt;不退款&gt;&lt;早餐&gt;</t>
  </si>
  <si>
    <t>LEUNG/MEI YING MAGGIE,CAI/HUILI</t>
  </si>
  <si>
    <t xml:space="preserve">2772049	</t>
  </si>
  <si>
    <t xml:space="preserve">酒店预订部muni女士确认	</t>
  </si>
  <si>
    <t xml:space="preserve">21697181707	</t>
  </si>
  <si>
    <t>[慕尼黑]诺富特慕尼黑市阿努尔福帕克酒店(Novotel München City Arnulfpark)(55452078)</t>
  </si>
  <si>
    <t>标准双床房&lt;2人入住&gt;&lt;不退款&gt;</t>
  </si>
  <si>
    <t>PAN/XING,ZHU/HUAQING</t>
  </si>
  <si>
    <t xml:space="preserve">2772604	</t>
  </si>
  <si>
    <t xml:space="preserve">8866WKC538	</t>
  </si>
  <si>
    <t xml:space="preserve">21697875636	</t>
  </si>
  <si>
    <t>[首尔]东大门巅峰酒店(Summit Hotel Dongdaemun)(55380468)</t>
  </si>
  <si>
    <t>标准大床房&lt;2人入住&gt;&lt;不退款&gt;</t>
  </si>
  <si>
    <t>BOONLOH/KAMPEEBHORN</t>
  </si>
  <si>
    <t xml:space="preserve">2772848	</t>
  </si>
  <si>
    <t xml:space="preserve">21713678479	</t>
  </si>
  <si>
    <t>[费城]里顿豪斯广场华威酒店(Warwick Hotel Rittenhouse Square)(55505361)</t>
  </si>
  <si>
    <t>特色特大床房&lt;2人入住&gt;&lt;不退款&gt;</t>
  </si>
  <si>
    <t>HAY/CRYSTA</t>
  </si>
  <si>
    <t xml:space="preserve">2776473	</t>
  </si>
  <si>
    <t xml:space="preserve">酒店前台jakie女士确认	</t>
  </si>
  <si>
    <t xml:space="preserve">21725250069	</t>
  </si>
  <si>
    <t>[胡志明市]奈哈歌剧院酒店(Nhat Ha l'Opera Hotel)(55841814)</t>
  </si>
  <si>
    <t>高级房, 无窗&lt;2人入住&gt;&lt;不退款&gt;&lt;早餐&gt;</t>
  </si>
  <si>
    <t>TAN/YUNG CHIANG,TAN/YUNG CHIANG</t>
  </si>
  <si>
    <t xml:space="preserve">2778328	</t>
  </si>
  <si>
    <t xml:space="preserve">28322	</t>
  </si>
  <si>
    <t xml:space="preserve">21730745930	</t>
  </si>
  <si>
    <t>[米兰]NH米兰旅游酒店(NH Milano Touring)(55478242)</t>
  </si>
  <si>
    <t>高级房&lt;2人入住&gt;&lt;不退款&gt;&lt;早餐&gt;</t>
  </si>
  <si>
    <t>YIU/PIK FAI HIDY,MAN/CHI HO</t>
  </si>
  <si>
    <t xml:space="preserve">2779671	</t>
  </si>
  <si>
    <t xml:space="preserve">21741057061	</t>
  </si>
  <si>
    <t>[胡志明市]西贡馨乐庭丽晶酒店(Citadines Regency Saigon)(55289770)</t>
  </si>
  <si>
    <t>经典房间&lt;2人入住&gt;&lt;不退款&gt;</t>
  </si>
  <si>
    <t>EIAMMONGKONKUL/WORAWUT</t>
  </si>
  <si>
    <t xml:space="preserve">2782086	</t>
  </si>
  <si>
    <t xml:space="preserve">7611115	</t>
  </si>
  <si>
    <t xml:space="preserve">21741070796	</t>
  </si>
  <si>
    <t>豪华间&lt;2人入住&gt;&lt;不退款&gt;</t>
  </si>
  <si>
    <t>BURGBARN/PRASERT</t>
  </si>
  <si>
    <t xml:space="preserve">2782090	</t>
  </si>
  <si>
    <t xml:space="preserve">7611100	</t>
  </si>
  <si>
    <t xml:space="preserve">21741265157	</t>
  </si>
  <si>
    <t>[利胡埃]提普托普汽车旅馆咖啡店暨烘焙坊(TIP Top Motel Cafe &amp; Bakery)(89916772)</t>
  </si>
  <si>
    <t>客房1张特大床&lt;2人入住&gt;&lt;不退款&gt;</t>
  </si>
  <si>
    <t>TAKKAR/NEHA</t>
  </si>
  <si>
    <t xml:space="preserve">2782143	</t>
  </si>
  <si>
    <t xml:space="preserve">23457843	</t>
  </si>
  <si>
    <t xml:space="preserve">21741404708	</t>
  </si>
  <si>
    <t>[普吉岛]普吉岛海滨酒店(SHA Certified)(The Beachfront Hotel Phuket(SHA Certified))(70159705)</t>
  </si>
  <si>
    <t>一卧直通泳池套房&lt;2人入住&gt;&lt;不退款&gt;&lt;早餐&gt;</t>
  </si>
  <si>
    <t>PROMKANYA/SORAYA,SYVANUS/AGWAZELE OSEREME</t>
  </si>
  <si>
    <t xml:space="preserve">2782221	</t>
  </si>
  <si>
    <t xml:space="preserve">BK010674/1	</t>
  </si>
  <si>
    <t xml:space="preserve">21749098081	</t>
  </si>
  <si>
    <t>[克利希]印花酒店(L'Imprimerie Hôtel)(56174610)</t>
  </si>
  <si>
    <t>特权双人床房&lt;2人入住&gt;&lt;不退款&gt;</t>
  </si>
  <si>
    <t>YANG/YANG,TAN/QINGYUAN</t>
  </si>
  <si>
    <t xml:space="preserve">2783862	</t>
  </si>
  <si>
    <t xml:space="preserve">21751211862	</t>
  </si>
  <si>
    <t>[芝加哥]杰斯林酒店(Jaslin Hotel)(55270310)</t>
  </si>
  <si>
    <t>标准客房, 1 张大床&lt;2人入住&gt;&lt;不退款&gt;</t>
  </si>
  <si>
    <t>Riggs/Drake</t>
  </si>
  <si>
    <t xml:space="preserve">2784663	</t>
  </si>
  <si>
    <t xml:space="preserve">-1406631273	</t>
  </si>
  <si>
    <t xml:space="preserve">21761992592	</t>
  </si>
  <si>
    <t>[斯劳]智选假日伦敦希斯罗T5航站酒店(Holiday Inn Express London Heathrow T5, an IHG Hotel)(55611771)</t>
  </si>
  <si>
    <t>双床房&lt;2人入住&gt;&lt;不退款&gt;&lt;早餐&gt;</t>
  </si>
  <si>
    <t>GIVEN/KEITH</t>
  </si>
  <si>
    <t xml:space="preserve">2787151	</t>
  </si>
  <si>
    <t xml:space="preserve">49593562	</t>
  </si>
  <si>
    <t xml:space="preserve">21772399891	</t>
  </si>
  <si>
    <t>[剑桥]智选假日剑桥酒店(Holiday Inn Express Cambridge, an IHG Hotel)(55707898)</t>
  </si>
  <si>
    <t>双人床房(带沙发床)&lt;2人入住&gt;&lt;不退款&gt;&lt;早餐&gt;</t>
  </si>
  <si>
    <t>ASOKAN/PRASANNA,MUMMIDIKRISHNAMURTHY/NIRANJHANI</t>
  </si>
  <si>
    <t xml:space="preserve">2789637	</t>
  </si>
  <si>
    <t xml:space="preserve">27491761	</t>
  </si>
  <si>
    <t xml:space="preserve">21772592482	</t>
  </si>
  <si>
    <t>[曼彻斯特]曼彻斯特中心丽柏酒店(Park Inn by Radisson Manchester City Centre)(55653301)</t>
  </si>
  <si>
    <t>客房&lt;2人入住&gt;&lt;不退款&gt;</t>
  </si>
  <si>
    <t>Bailey/Matt</t>
  </si>
  <si>
    <t xml:space="preserve">2789674	</t>
  </si>
  <si>
    <t xml:space="preserve">21776335849	</t>
  </si>
  <si>
    <t>豪华工作室&lt;2人入住&gt;&lt;不退款&gt;&lt;早餐&gt;</t>
  </si>
  <si>
    <t>WANJAE/CHOI</t>
  </si>
  <si>
    <t xml:space="preserve">2791169	</t>
  </si>
  <si>
    <t xml:space="preserve">7630013	</t>
  </si>
  <si>
    <t xml:space="preserve">999221776405474	</t>
  </si>
  <si>
    <t>[布莱顿霍夫]我的布莱顿酒店(My Brighton)(55380513)</t>
  </si>
  <si>
    <t>高级双人房&lt;2人入住&gt;&lt;不退款&gt;</t>
  </si>
  <si>
    <t>ZHANG/HUITING</t>
  </si>
  <si>
    <t xml:space="preserve">2791187	</t>
  </si>
  <si>
    <t xml:space="preserve">1408102340	</t>
  </si>
  <si>
    <t xml:space="preserve">21778137617	</t>
  </si>
  <si>
    <t>[佛罗伦萨]法兰奇酒店(Hotel Franchi)(55626299)</t>
  </si>
  <si>
    <t>AKSHAYBHAI SHAH/SAUMIL,AKSHAYBHAI SHAH/SAUMIL</t>
  </si>
  <si>
    <t xml:space="preserve">2791809	</t>
  </si>
  <si>
    <t xml:space="preserve">1408165902	</t>
  </si>
  <si>
    <t xml:space="preserve">21779582869	</t>
  </si>
  <si>
    <t>[迪拜]迪拜德伊勒温德姆华美达酒店(Ramada by Wyndham Dubai Deira)(60467430)</t>
  </si>
  <si>
    <t>双床房&lt;2人入住&gt;&lt;不退款&gt;</t>
  </si>
  <si>
    <t>GUO/YU,RASHEED/UBAIDUR</t>
  </si>
  <si>
    <t xml:space="preserve">2792337	</t>
  </si>
  <si>
    <t xml:space="preserve">21783549239	</t>
  </si>
  <si>
    <t>[贝鲁特]哈姆拉都会花园酒店(Hamra Urban Gardens)(90389314)</t>
  </si>
  <si>
    <t>标准间&lt;2人入住&gt;&lt;不退款&gt;</t>
  </si>
  <si>
    <t>EMBABY/MOUSTAFA EHSAN</t>
  </si>
  <si>
    <t xml:space="preserve">2793756	</t>
  </si>
  <si>
    <t xml:space="preserve">35945042	</t>
  </si>
  <si>
    <t xml:space="preserve">21787037452	</t>
  </si>
  <si>
    <t>[西雅图]斯塔特酒店(The State Hotel)(89917550)</t>
  </si>
  <si>
    <t>无障碍城景特大床房&lt;2人入住&gt;&lt;不退款&gt;</t>
  </si>
  <si>
    <t>Wills/Jerrell</t>
  </si>
  <si>
    <t xml:space="preserve">2794829	</t>
  </si>
  <si>
    <t xml:space="preserve">4079SE062843	</t>
  </si>
  <si>
    <t xml:space="preserve">21787362209	</t>
  </si>
  <si>
    <t>[芝加哥]芝加哥河北皇家索内斯塔酒店(The Royal Sonesta Chicago River North)(70392693)</t>
  </si>
  <si>
    <t>豪华特大床房&lt;2人入住&gt;&lt;不退款&gt;</t>
  </si>
  <si>
    <t>Pollard/Dominic</t>
  </si>
  <si>
    <t xml:space="preserve">2794929	</t>
  </si>
  <si>
    <t xml:space="preserve">31867SE062942	</t>
  </si>
  <si>
    <t xml:space="preserve">21788922624	</t>
  </si>
  <si>
    <t>[望加锡]望加锡美利亚酒店(Melia Makassar)(70165287)</t>
  </si>
  <si>
    <t>豪华房&lt;2人入住&gt;&lt;不退款&gt;&lt;早餐&gt;</t>
  </si>
  <si>
    <t>GUNAWAN/YUSUF</t>
  </si>
  <si>
    <t xml:space="preserve">2795633	</t>
  </si>
  <si>
    <t xml:space="preserve">21790915361	</t>
  </si>
  <si>
    <t>[安特卫普]莱昂纳多酒店安特卫普酒店(Leonardo Hotel Antwerpen)(55299131)</t>
  </si>
  <si>
    <t>舒适三人房&lt;2人入住&gt;&lt;不退款&gt;&lt;早餐&gt;</t>
  </si>
  <si>
    <t>Van Bos/Stijn</t>
  </si>
  <si>
    <t xml:space="preserve">2796515	</t>
  </si>
  <si>
    <t xml:space="preserve">120152421	</t>
  </si>
  <si>
    <t xml:space="preserve">21791126668	</t>
  </si>
  <si>
    <t>[哈里法克斯]哈里法克斯剑桥套房酒店(Cambridge Suites Hotel Halifax)(55281432)</t>
  </si>
  <si>
    <t>大床单间&lt;2人入住&gt;&lt;不退款&gt;&lt;早餐&gt;</t>
  </si>
  <si>
    <t>YOUNG/JUSTIN</t>
  </si>
  <si>
    <t xml:space="preserve">2796629	</t>
  </si>
  <si>
    <t xml:space="preserve">120162398	</t>
  </si>
  <si>
    <t xml:space="preserve">21792454646	</t>
  </si>
  <si>
    <t>[沙漠温泉]阿夸索雷矿泉温泉酒店(Aqua Soleil Hotel &amp; Mineral Water Spa)(55799310)</t>
  </si>
  <si>
    <t>标准间1特大床&lt;2人入住&gt;&lt;不退款&gt;</t>
  </si>
  <si>
    <t>Yoon/Hobin</t>
  </si>
  <si>
    <t xml:space="preserve">2797071	</t>
  </si>
  <si>
    <t xml:space="preserve">89851102	</t>
  </si>
  <si>
    <t xml:space="preserve">21793208494	</t>
  </si>
  <si>
    <t>[达拉斯]集市中心贝斯特韦斯特酒店(Best Western Market Center)(55707581)</t>
  </si>
  <si>
    <t>标准特大床房&lt;2人入住&gt;&lt;不退款&gt;&lt;早餐&gt;</t>
  </si>
  <si>
    <t>Tsai/Han Yang</t>
  </si>
  <si>
    <t xml:space="preserve">2797307	</t>
  </si>
  <si>
    <t xml:space="preserve">T3FFTMRD4E	</t>
  </si>
  <si>
    <t xml:space="preserve">21794670694	</t>
  </si>
  <si>
    <t>[新加坡]新加坡庄家大酒店(Hotel Boss Singapore)(68545388)</t>
  </si>
  <si>
    <t>城景高级双人房&lt;2人入住&gt;&lt;不退款&gt;&lt;早餐&gt;</t>
  </si>
  <si>
    <t>Bin Mohd Azmi/Mohd Hafiz Afifi</t>
  </si>
  <si>
    <t xml:space="preserve">2797783	</t>
  </si>
  <si>
    <t xml:space="preserve">21794848118	</t>
  </si>
  <si>
    <t>[哥本哈根]帝国酒店(Imperial Hotel)(55707601)</t>
  </si>
  <si>
    <t>三人房&lt;2人入住&gt;&lt;不退款&gt;</t>
  </si>
  <si>
    <t>Dina Seppo/Agnes,Tsatchou/Raoul</t>
  </si>
  <si>
    <t xml:space="preserve">2797871	</t>
  </si>
  <si>
    <t xml:space="preserve">21794897528	</t>
  </si>
  <si>
    <t>[卡尔巴里]卡尔巴里棕榈度假酒店(Kalbarri Palm Resort)(55680245)</t>
  </si>
  <si>
    <t>开放式客房&lt;2人入住&gt;&lt;不退款&gt;</t>
  </si>
  <si>
    <t>LIN/CHIA YEN,MACKLIN/LEE PAUL</t>
  </si>
  <si>
    <t xml:space="preserve">2797862	</t>
  </si>
  <si>
    <t xml:space="preserve">11969636	</t>
  </si>
  <si>
    <t xml:space="preserve">21795090979	</t>
  </si>
  <si>
    <t>[曼谷]曼谷彩虹云宵酒店 (SHA Certified)(Baiyoke Sky Hotel Bangkok (SHA Certified))(55831872)</t>
  </si>
  <si>
    <t>豪华客房(天空区)&lt;2人入住&gt;&lt;不退款&gt;</t>
  </si>
  <si>
    <t>GECI/FLORIM,KLINGENBERG/MANDY</t>
  </si>
  <si>
    <t xml:space="preserve">2797925	</t>
  </si>
  <si>
    <t xml:space="preserve">1069250352	</t>
  </si>
  <si>
    <t xml:space="preserve">21795260500	</t>
  </si>
  <si>
    <t>[金奈]羽毛金奈拉达酒店(Feathers- A Radha Hotel, Chennai)(55367573)</t>
  </si>
  <si>
    <t>行政客房&lt;2人入住&gt;&lt;不退款&gt;</t>
  </si>
  <si>
    <t>ST/Kavirajan</t>
  </si>
  <si>
    <t xml:space="preserve">2797985	</t>
  </si>
  <si>
    <t xml:space="preserve">1594SE013853	</t>
  </si>
  <si>
    <t>取消</t>
  </si>
  <si>
    <t xml:space="preserve">21796542340	</t>
  </si>
  <si>
    <t>[曼谷]察殿曼谷河畔豪华酒店 (SHA Plus+)(Chatrium Hotel Riverside Bangkok)(55822210)</t>
  </si>
  <si>
    <t>天际河景超值房&lt;2人入住&gt;&lt;不退款&gt;</t>
  </si>
  <si>
    <t>HOUNGSURANAN /CHANANTHIDA</t>
  </si>
  <si>
    <t xml:space="preserve">2798545	</t>
  </si>
  <si>
    <t xml:space="preserve">321-5735878_1RATE-L1	</t>
  </si>
  <si>
    <t xml:space="preserve">999221796983572	</t>
  </si>
  <si>
    <t>[巴拿马城]巴拿马城瑞广场酒店(Hotel Riu Plaza Panama)(55733524)</t>
  </si>
  <si>
    <t>豪华双床房&lt;2人入住&gt;&lt;不退款&gt;&lt;早餐&gt;</t>
  </si>
  <si>
    <t>ZOU/YING</t>
  </si>
  <si>
    <t xml:space="preserve">2798802	</t>
  </si>
  <si>
    <t xml:space="preserve">SH14492815	</t>
  </si>
  <si>
    <t xml:space="preserve">21797098327	</t>
  </si>
  <si>
    <t>[曼谷]曼谷沙吞智选假日酒店(Holiday Inn Express Bangkok Sathorn, an IHG Hotel)(55253984)</t>
  </si>
  <si>
    <t>Au yong/Zi An</t>
  </si>
  <si>
    <t xml:space="preserve">2798849	</t>
  </si>
  <si>
    <t xml:space="preserve">28747145	</t>
  </si>
  <si>
    <t xml:space="preserve">21797396934	</t>
  </si>
  <si>
    <t>[全州市]全州莱姆酒店(Jeonju Lime Hotel)(91808747)</t>
  </si>
  <si>
    <t>套房（带按摩椅）&lt;2人入住&gt;&lt;不退款&gt;&lt;早餐&gt;</t>
  </si>
  <si>
    <t>LEE/SOOHEE</t>
  </si>
  <si>
    <t xml:space="preserve">2799059	</t>
  </si>
  <si>
    <t xml:space="preserve">21801963906	</t>
  </si>
  <si>
    <t>[普吉岛]鲁纳芭东酒店(SHA Certified)(The Lunar Patong(SHA Certified))(55599161)</t>
  </si>
  <si>
    <t>Lunar一卧室套房&lt;2人入住&gt;&lt;不退款&gt;</t>
  </si>
  <si>
    <t>ABDICHE/MOHAMED ZAKARIA</t>
  </si>
  <si>
    <t xml:space="preserve">2800367	</t>
  </si>
  <si>
    <t xml:space="preserve">-1410105185	</t>
  </si>
  <si>
    <t xml:space="preserve">21803021417	</t>
  </si>
  <si>
    <t>ESMAM/MUHAMMAD NAZRIN</t>
  </si>
  <si>
    <t xml:space="preserve">2800752	</t>
  </si>
  <si>
    <t xml:space="preserve">793384916	</t>
  </si>
  <si>
    <t xml:space="preserve">21803139455	</t>
  </si>
  <si>
    <t>ZHANG/JINGTAO,JIAO/Xinxin</t>
  </si>
  <si>
    <t xml:space="preserve">2800786	</t>
  </si>
  <si>
    <t xml:space="preserve">793384196，793384576	</t>
  </si>
  <si>
    <t xml:space="preserve">21803487399	</t>
  </si>
  <si>
    <t>[蒙扎]蒙扎酒店(AS Hotel Monza)(55414053)</t>
  </si>
  <si>
    <t>双人房&lt;2人入住&gt;&lt;不退款&gt;&lt;早餐&gt;</t>
  </si>
  <si>
    <t>STRADA/ANGELO</t>
  </si>
  <si>
    <t xml:space="preserve">2800904	</t>
  </si>
  <si>
    <t xml:space="preserve">21050	</t>
  </si>
  <si>
    <t xml:space="preserve">21803785181	</t>
  </si>
  <si>
    <t>[万象]三伯行第二酒店(Sengphachanh Hotel 2)(90367489)</t>
  </si>
  <si>
    <t>标准双人床房&lt;2人入住&gt;&lt;不退款&gt;&lt;早餐&gt;</t>
  </si>
  <si>
    <t>KANJANA/YUBONPING</t>
  </si>
  <si>
    <t xml:space="preserve">2800990	</t>
  </si>
  <si>
    <t xml:space="preserve">21804105371	</t>
  </si>
  <si>
    <t>[贝洛奥里藏特]美洲南宫酒店(Sul América Palace Hotel)(89916684)</t>
  </si>
  <si>
    <t>双人间&lt;2人入住&gt;&lt;不退款&gt;&lt;早餐&gt;</t>
  </si>
  <si>
    <t>CAMARGO/ANA CLAUDIA</t>
  </si>
  <si>
    <t xml:space="preserve">2801135	</t>
  </si>
  <si>
    <t xml:space="preserve">21804477701	</t>
  </si>
  <si>
    <t>[大山脚]阿尔法酒店(Hotel Alpha)(91812310)</t>
  </si>
  <si>
    <t>Yusoff/Amir</t>
  </si>
  <si>
    <t xml:space="preserve">2801248	</t>
  </si>
  <si>
    <t xml:space="preserve">21804451109	</t>
  </si>
  <si>
    <t>[爱丁堡]大不列颠爱丁堡酒店(Britannia Edinburgh Hotel)(55653307)</t>
  </si>
  <si>
    <t>无窗房&lt;2人入住&gt;&lt;不退款&gt;</t>
  </si>
  <si>
    <t>King/Shaun</t>
  </si>
  <si>
    <t xml:space="preserve">2801241	</t>
  </si>
  <si>
    <t xml:space="preserve">81093913	</t>
  </si>
  <si>
    <t xml:space="preserve">21804848835	</t>
  </si>
  <si>
    <t>高级套房(标准区)&lt;2人入住&gt;&lt;不退款&gt;&lt;早餐&gt;</t>
  </si>
  <si>
    <t>Kwek/KP</t>
  </si>
  <si>
    <t xml:space="preserve">2801396	</t>
  </si>
  <si>
    <t xml:space="preserve">1069296000	</t>
  </si>
  <si>
    <t xml:space="preserve">21805210434	</t>
  </si>
  <si>
    <t>[马萨特兰]摩拉里斯旅馆酒店(Hotel Morales Inn)(90353674)</t>
  </si>
  <si>
    <t>双人床房&lt;2人入住&gt;&lt;不退款&gt;</t>
  </si>
  <si>
    <t>juarez villegas/eduardo</t>
  </si>
  <si>
    <t xml:space="preserve">2801579	</t>
  </si>
  <si>
    <t xml:space="preserve">9150139949020	</t>
  </si>
  <si>
    <t xml:space="preserve">21807903927	</t>
  </si>
  <si>
    <t>[瓦南布尔]深蓝温泉酒店(Deep Blue Hotel &amp; Hot Springs)(55572913)</t>
  </si>
  <si>
    <t>海景行政特大号床间&lt;2人入住&gt;&lt;不退款&gt;</t>
  </si>
  <si>
    <t>DING/SHUAI</t>
  </si>
  <si>
    <t xml:space="preserve">2802211	</t>
  </si>
  <si>
    <t xml:space="preserve">acknowledge	</t>
  </si>
  <si>
    <t xml:space="preserve">21808380702	</t>
  </si>
  <si>
    <t>[阿布扎比]阿布扎比皇家M酒店和度假村(Royal M Hotel and Resort Abu Dhabi)(90373619)</t>
  </si>
  <si>
    <t>豪华套房&lt;2人入住&gt;&lt;不退款&gt;</t>
  </si>
  <si>
    <t>Ng/Allen</t>
  </si>
  <si>
    <t xml:space="preserve">2802393	</t>
  </si>
  <si>
    <t xml:space="preserve">21808422693	</t>
  </si>
  <si>
    <t>[河内]河内日出酒店(Sunrise Hanoi Hotel)(55626043)</t>
  </si>
  <si>
    <t>CAO/BA TUNG,KWON/SEUNGBIN</t>
  </si>
  <si>
    <t xml:space="preserve">2802409	</t>
  </si>
  <si>
    <t xml:space="preserve">21809269004	</t>
  </si>
  <si>
    <t>[曼谷]曼谷假日酒店 (SHA Extra Plus)(Holiday Inn Bangkok, an IHG Hotel)(55599090)</t>
  </si>
  <si>
    <t>NG/QIPENG CALVIN</t>
  </si>
  <si>
    <t xml:space="preserve">2802706	</t>
  </si>
  <si>
    <t xml:space="preserve">42284477	</t>
  </si>
  <si>
    <t xml:space="preserve">21810223944	</t>
  </si>
  <si>
    <t>[希什利]伊斯坦布尔摩顿莫纳帕梅西科伊住宿加早餐旅馆(Molton Monapart Mecidiyekoy)(55720486)</t>
  </si>
  <si>
    <t>高级双人床房&lt;2人入住&gt;&lt;不退款&gt;&lt;早餐&gt;</t>
  </si>
  <si>
    <t>Cirak/Mustafa Ceyhun</t>
  </si>
  <si>
    <t xml:space="preserve">2802991	</t>
  </si>
  <si>
    <t xml:space="preserve">0000308131	</t>
  </si>
  <si>
    <t xml:space="preserve">21810394271	</t>
  </si>
  <si>
    <t>[曼谷]曼谷拉玛九萨默赛特酒店(Somerset Rama 9 Bangkok)(94361514)</t>
  </si>
  <si>
    <t>HUANG/QIUYU,DUAN/NI</t>
  </si>
  <si>
    <t xml:space="preserve">2803081	</t>
  </si>
  <si>
    <t xml:space="preserve">999221811401572	</t>
  </si>
  <si>
    <t>[纽约]阿尔罗诺玛德酒店(Arlo NoMad)(55519747)</t>
  </si>
  <si>
    <t>城景大号床房&lt;2人入住&gt;&lt;不退款&gt;</t>
  </si>
  <si>
    <t>Pan/Ziwei</t>
  </si>
  <si>
    <t xml:space="preserve">2803450	</t>
  </si>
  <si>
    <t xml:space="preserve">70017SE425428	</t>
  </si>
  <si>
    <t xml:space="preserve">21811418031	</t>
  </si>
  <si>
    <t>[兰贝斯区]伦敦滑铁卢丽亭酒店(Park Plaza London Waterloo)(55851857)</t>
  </si>
  <si>
    <t>高级特大床房&lt;2人入住&gt;&lt;不退款&gt;</t>
  </si>
  <si>
    <t>Bisschoff/Max</t>
  </si>
  <si>
    <t xml:space="preserve">2803468	</t>
  </si>
  <si>
    <t xml:space="preserve">21811473486	</t>
  </si>
  <si>
    <t>[哈默史密斯-富勒姆区]伦敦K西酒店&amp;Spa(K West Hotel &amp; Spa)(56196404)</t>
  </si>
  <si>
    <t>行政双人房&lt;2人入住&gt;&lt;不退款&gt;</t>
  </si>
  <si>
    <t>Brown/Shinette,Brown/Shinette</t>
  </si>
  <si>
    <t xml:space="preserve">120342564	</t>
  </si>
  <si>
    <t xml:space="preserve">21811992737	</t>
  </si>
  <si>
    <t>[望加锡]马卡萨哈珀佩伦迪斯酒店(Harper Perintis Makassar by ASTON)(55598978)</t>
  </si>
  <si>
    <t>高级特大床房&lt;2人入住&gt;&lt;不退款&gt;&lt;早餐&gt;</t>
  </si>
  <si>
    <t>ADRIAN/ADHI</t>
  </si>
  <si>
    <t xml:space="preserve">2803676	</t>
  </si>
  <si>
    <t xml:space="preserve">21812355311	</t>
  </si>
  <si>
    <t>[北雅加达]雅加达东荟城智选假日酒店(Holiday Inn Express Jakarta Pluit Citygate, an IHG Hotel)(55426409)</t>
  </si>
  <si>
    <t>标准双床房&lt;2人入住&gt;&lt;不退款&gt;&lt;早餐&gt;</t>
  </si>
  <si>
    <t>CHEN/YICHANG</t>
  </si>
  <si>
    <t xml:space="preserve">2803794	</t>
  </si>
  <si>
    <t xml:space="preserve">21813239186	</t>
  </si>
  <si>
    <t>[中雅加达]希弗酒店(Heef Hotel)(89918716)</t>
  </si>
  <si>
    <t>高级双人房/双床房&lt;2人入住&gt;&lt;不退款&gt;&lt;早餐&gt;</t>
  </si>
  <si>
    <t>CANIA/MURNI</t>
  </si>
  <si>
    <t xml:space="preserve">2804139	</t>
  </si>
  <si>
    <t xml:space="preserve">6498950	</t>
  </si>
  <si>
    <t xml:space="preserve">21815527160	</t>
  </si>
  <si>
    <t>[清莱]皇御金三角度假酒店(Imperial Golden Triangle Resort)(55831885)</t>
  </si>
  <si>
    <t>高级双人房&lt;2人入住&gt;&lt;不退款&gt;&lt;早餐&gt;</t>
  </si>
  <si>
    <t>Xiao/Yajun,Li/Hong,Hu/Na</t>
  </si>
  <si>
    <t xml:space="preserve">2804471	</t>
  </si>
  <si>
    <t xml:space="preserve">CONFIRMED	</t>
  </si>
  <si>
    <t xml:space="preserve">21816203499	</t>
  </si>
  <si>
    <t>[七岩]华欣摄政酒店丽晶七岩海滩度假胜地(The Regent Cha-Am Beach Resort Hua Hin)(55626139)</t>
  </si>
  <si>
    <t>LEESUKSAM/THANATAT</t>
  </si>
  <si>
    <t xml:space="preserve">2804701	</t>
  </si>
  <si>
    <t xml:space="preserve">1847317	</t>
  </si>
  <si>
    <t xml:space="preserve">21817083648	</t>
  </si>
  <si>
    <t>[曼谷]金玉素万那普酒店(Golden Jade Suvarnabhumi)(55851976)</t>
  </si>
  <si>
    <t>BOEHMER/CHRISTIAN</t>
  </si>
  <si>
    <t xml:space="preserve">2805011	</t>
  </si>
  <si>
    <t xml:space="preserve">21818741516	</t>
  </si>
  <si>
    <t>[南邦]南邦SR酒店(The SR Residence Lampang)(92030856)</t>
  </si>
  <si>
    <t>豪华双床房&lt;2人入住&gt;&lt;不退款&gt;</t>
  </si>
  <si>
    <t>Doungsuwan/Wongsathorn</t>
  </si>
  <si>
    <t xml:space="preserve">2805380	</t>
  </si>
  <si>
    <t xml:space="preserve">21818814846	</t>
  </si>
  <si>
    <t>Clark/Joseph</t>
  </si>
  <si>
    <t xml:space="preserve">2805402	</t>
  </si>
  <si>
    <t xml:space="preserve">21819717106	</t>
  </si>
  <si>
    <t>[里斯本]里斯本风格酒店(Lisbon Style)(92029962)</t>
  </si>
  <si>
    <t>双人间&lt;2人入住&gt;&lt;不退款&gt;</t>
  </si>
  <si>
    <t>Gertz/Grit</t>
  </si>
  <si>
    <t xml:space="preserve">2805664	</t>
  </si>
  <si>
    <t xml:space="preserve">-1411479028	</t>
  </si>
  <si>
    <t xml:space="preserve">21820592179	</t>
  </si>
  <si>
    <t>[East Bay Township]帕克谢里度假酒店(Parkshore Resort)(90365152)</t>
  </si>
  <si>
    <t>标准间1特大床（园景）&lt;2人入住&gt;&lt;不退款&gt;&lt;早餐&gt;</t>
  </si>
  <si>
    <t>HECK/AL</t>
  </si>
  <si>
    <t xml:space="preserve">2806057	</t>
  </si>
  <si>
    <t xml:space="preserve">21821848501	</t>
  </si>
  <si>
    <t>WU/JING</t>
  </si>
  <si>
    <t xml:space="preserve">2806638	</t>
  </si>
  <si>
    <t xml:space="preserve">21821837672	</t>
  </si>
  <si>
    <t>[普吉岛]普吉岛密崖餐厅度假酒店(Secret Cliff Resort &amp; Restaurant Phuket)(55626130)</t>
  </si>
  <si>
    <t>海景豪华房&lt;2人入住&gt;&lt;不退款&gt;</t>
  </si>
  <si>
    <t>MEEMAR/PEWANDA</t>
  </si>
  <si>
    <t xml:space="preserve">2806641	</t>
  </si>
  <si>
    <t xml:space="preserve">HGUConf1411703674	</t>
  </si>
  <si>
    <t xml:space="preserve">21821881712	</t>
  </si>
  <si>
    <t>[曼谷]曼谷都市酒店(Metropole Bangkok)(90373284)</t>
  </si>
  <si>
    <t>FANG/WEIHUA</t>
  </si>
  <si>
    <t xml:space="preserve">2806663	</t>
  </si>
  <si>
    <t xml:space="preserve">24626	</t>
  </si>
  <si>
    <t xml:space="preserve">21822168571	</t>
  </si>
  <si>
    <t>[吉利特拉旺安]蓬特别墅(Ponte Villas)(94360954)</t>
  </si>
  <si>
    <t>豪华双人间（别墅）&lt;2人入住&gt;&lt;不退款&gt;&lt;早餐&gt;</t>
  </si>
  <si>
    <t>YE/DINGXIANG</t>
  </si>
  <si>
    <t xml:space="preserve">2806831	</t>
  </si>
  <si>
    <t xml:space="preserve">21822528553	</t>
  </si>
  <si>
    <t>[伊斯坦布尔]安卡商业园区酒店(Anka Business Park Hotel)(90369596)</t>
  </si>
  <si>
    <t>标准间1特大床&lt;2人入住&gt;&lt;不退款&gt;&lt;早餐&gt;</t>
  </si>
  <si>
    <t>CAGLAR/ISMAIL CEM</t>
  </si>
  <si>
    <t xml:space="preserve">2807066	</t>
  </si>
  <si>
    <t xml:space="preserve">1411748062	</t>
  </si>
  <si>
    <t xml:space="preserve">21822733695	</t>
  </si>
  <si>
    <t>[彭世洛]彭世洛视点宾馆(The Viewpoint Phitsanulok)(89936325)</t>
  </si>
  <si>
    <t>JANTARASRICHA/TANAKORN</t>
  </si>
  <si>
    <t xml:space="preserve">2807201	</t>
  </si>
  <si>
    <t xml:space="preserve">21822968637	</t>
  </si>
  <si>
    <t>[曼谷]拉玛二世公园村酒店(Park Village Rama II)(55280998)</t>
  </si>
  <si>
    <t>行政一室公寓&lt;2人入住&gt;&lt;不退款&gt;</t>
  </si>
  <si>
    <t>Ussawathanyarojt/Chairojt</t>
  </si>
  <si>
    <t xml:space="preserve">2807384	</t>
  </si>
  <si>
    <t xml:space="preserve">1069377150	</t>
  </si>
  <si>
    <t xml:space="preserve">21823193700	</t>
  </si>
  <si>
    <t>[班空湾]@T精品酒店(@T Boutique Hotel)(94359049)</t>
  </si>
  <si>
    <t>豪华双床房, 2 张单人床&lt;2人入住&gt;&lt;不退款&gt;&lt;早餐&gt;</t>
  </si>
  <si>
    <t>LYFOUNG/VATSANA</t>
  </si>
  <si>
    <t xml:space="preserve">2807492	</t>
  </si>
  <si>
    <t xml:space="preserve">-1411798322	</t>
  </si>
  <si>
    <t xml:space="preserve">999221823309159	</t>
  </si>
  <si>
    <t>[纽卡斯尔]佛蒙特酒店(The Vermont Hotel)(89916725)</t>
  </si>
  <si>
    <t>QU/LINGQIAO</t>
  </si>
  <si>
    <t xml:space="preserve">2807547	</t>
  </si>
  <si>
    <t xml:space="preserve">RL30381279	</t>
  </si>
  <si>
    <t xml:space="preserve">21823701644	</t>
  </si>
  <si>
    <t>[安塔利亚]图瓦纳酒店(Tuvana Hotel)(55768450)</t>
  </si>
  <si>
    <t>经济型双人房&lt;2人入住&gt;&lt;不退款&gt;&lt;早餐&gt;</t>
  </si>
  <si>
    <t>Mcphee/Celeste</t>
  </si>
  <si>
    <t xml:space="preserve">2807777	</t>
  </si>
  <si>
    <t xml:space="preserve">21823719269	</t>
  </si>
  <si>
    <t>[清迈]SK家庭酒店1(S.K. House 1)(55380500)</t>
  </si>
  <si>
    <t>标准房-带空调&lt;2人入住&gt;&lt;不退款&gt;</t>
  </si>
  <si>
    <t>PRESS/SHAY</t>
  </si>
  <si>
    <t xml:space="preserve">2807800	</t>
  </si>
  <si>
    <t>，</t>
  </si>
  <si>
    <t xml:space="preserve"> 143551 HKD</t>
  </si>
  <si>
    <t>A221122103415481</t>
  </si>
  <si>
    <t>A221122103509481</t>
  </si>
  <si>
    <t>总计：143551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</si>
  <si>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</si>
  <si>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</si>
  <si>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</si>
  <si>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</si>
  <si>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</si>
  <si>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</si>
  <si>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</si>
  <si>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</si>
  <si>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</si>
  <si>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</si>
  <si>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</si>
  <si>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</si>
  <si>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</si>
  <si>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</si>
  <si>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</si>
  <si>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</si>
  <si>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</si>
  <si>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</si>
  <si>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</si>
  <si>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2022-11-18</t>
  </si>
  <si>
    <t>2807492</t>
  </si>
  <si>
    <t>@T精品酒店</t>
  </si>
  <si>
    <t>LYFOUNG VATSANA</t>
  </si>
  <si>
    <t>2022-11-19</t>
  </si>
  <si>
    <t>退房日周结</t>
  </si>
  <si>
    <t>253.70</t>
  </si>
  <si>
    <t>277.00</t>
  </si>
  <si>
    <t>0</t>
  </si>
  <si>
    <t>0.00</t>
  </si>
  <si>
    <t>携程汇智国际直连</t>
  </si>
  <si>
    <t>925</t>
  </si>
  <si>
    <t>2022-11-18 20:11:53</t>
  </si>
  <si>
    <t>否</t>
  </si>
  <si>
    <t>汇智国际旅游发展有限公司</t>
  </si>
  <si>
    <t>直连</t>
  </si>
  <si>
    <t>泰国</t>
  </si>
  <si>
    <t>2807384</t>
  </si>
  <si>
    <t>拉玛二世公园村酒店</t>
  </si>
  <si>
    <t>Ussawathanyarojt Chairojt</t>
  </si>
  <si>
    <t>313.24</t>
  </si>
  <si>
    <t>342.00</t>
  </si>
  <si>
    <t>2022-11-18 19:06:10</t>
  </si>
  <si>
    <t>2807547</t>
  </si>
  <si>
    <t>佛蒙特酒店</t>
  </si>
  <si>
    <t>QU LINGQIAO</t>
  </si>
  <si>
    <t>996.50</t>
  </si>
  <si>
    <t>1088.00</t>
  </si>
  <si>
    <t>2022-11-18 20:37:53</t>
  </si>
  <si>
    <t>英国</t>
  </si>
  <si>
    <t>2807201</t>
  </si>
  <si>
    <t>彭世洛视点宾馆</t>
  </si>
  <si>
    <t>JANTARASRICHA TANAKORN</t>
  </si>
  <si>
    <t>134.64</t>
  </si>
  <si>
    <t>147.00</t>
  </si>
  <si>
    <t>2022-11-18 18:07:25</t>
  </si>
  <si>
    <t>2807066</t>
  </si>
  <si>
    <t>安卡商业园区酒店</t>
  </si>
  <si>
    <t>CAGLAR ISMAIL CEM</t>
  </si>
  <si>
    <t>220.73</t>
  </si>
  <si>
    <t>241.00</t>
  </si>
  <si>
    <t>2022-11-18 17:20:31</t>
  </si>
  <si>
    <t>土耳其</t>
  </si>
  <si>
    <t>2806638</t>
  </si>
  <si>
    <t>雅加达东荟城智选假日酒店</t>
  </si>
  <si>
    <t>WU JING</t>
  </si>
  <si>
    <t>327.89</t>
  </si>
  <si>
    <t>358.00</t>
  </si>
  <si>
    <t>2022-11-18 14:17:26</t>
  </si>
  <si>
    <t>印度尼西亚</t>
  </si>
  <si>
    <t>2806663</t>
  </si>
  <si>
    <t>曼谷都市酒店</t>
  </si>
  <si>
    <t>FANG WEIHUA</t>
  </si>
  <si>
    <t>437.80</t>
  </si>
  <si>
    <t>478.00</t>
  </si>
  <si>
    <t>2022-11-18 14:29:23</t>
  </si>
  <si>
    <t>2806641</t>
  </si>
  <si>
    <t>普吉岛密崖餐厅度假酒店</t>
  </si>
  <si>
    <t>MEEMAR PEWANDA</t>
  </si>
  <si>
    <t>370.94</t>
  </si>
  <si>
    <t>405.00</t>
  </si>
  <si>
    <t>2022-11-18 14:18:35</t>
  </si>
  <si>
    <t>2806057</t>
  </si>
  <si>
    <t>帕克谢里度假酒店</t>
  </si>
  <si>
    <t>HECK AL</t>
  </si>
  <si>
    <t>630.14</t>
  </si>
  <si>
    <t>688.00</t>
  </si>
  <si>
    <t>2022-11-18 10:23:39</t>
  </si>
  <si>
    <t>美国</t>
  </si>
  <si>
    <t>2805664</t>
  </si>
  <si>
    <t>里斯本风格酒店</t>
  </si>
  <si>
    <t>Gertz Grit</t>
  </si>
  <si>
    <t>460.70</t>
  </si>
  <si>
    <t>503.00</t>
  </si>
  <si>
    <t>2022-11-18 04:51:21</t>
  </si>
  <si>
    <t>葡萄牙</t>
  </si>
  <si>
    <t>2022-11-17</t>
  </si>
  <si>
    <t>2805402</t>
  </si>
  <si>
    <t>曼谷金玉素旺纳普酒店</t>
  </si>
  <si>
    <t>Clark Joseph</t>
  </si>
  <si>
    <t>165.33</t>
  </si>
  <si>
    <t>182.00</t>
  </si>
  <si>
    <t>2022-11-18 11:59:29</t>
  </si>
  <si>
    <t>直采</t>
  </si>
  <si>
    <t>2805380</t>
  </si>
  <si>
    <t>南邦SR酒店</t>
  </si>
  <si>
    <t>Doungsuwan Wongsathorn</t>
  </si>
  <si>
    <t>115.37</t>
  </si>
  <si>
    <t>127.00</t>
  </si>
  <si>
    <t>2022-11-17 22:55:24</t>
  </si>
  <si>
    <t>2805011</t>
  </si>
  <si>
    <t>BOEHMER CHRISTIAN</t>
  </si>
  <si>
    <t>2022-11-17 19:18:00</t>
  </si>
  <si>
    <t>2804701</t>
  </si>
  <si>
    <t>华欣摄政酒店丽晶七岩海滩度假胜地</t>
  </si>
  <si>
    <t>LEESUKSAM THANATAT</t>
  </si>
  <si>
    <t>508.70</t>
  </si>
  <si>
    <t>560.00</t>
  </si>
  <si>
    <t>2022-11-17 17:12:22</t>
  </si>
  <si>
    <t>2804471</t>
  </si>
  <si>
    <t>皇御金三角度假酒店</t>
  </si>
  <si>
    <t>Xiao Yajun,Li Hong,Hu Na</t>
  </si>
  <si>
    <t>2212.86</t>
  </si>
  <si>
    <t>2436.00</t>
  </si>
  <si>
    <t>2022-11-17 15:37:54</t>
  </si>
  <si>
    <t>2804139</t>
  </si>
  <si>
    <t>希弗酒店</t>
  </si>
  <si>
    <t>CANIA MURNI</t>
  </si>
  <si>
    <t>2022-11-17 13:05:20</t>
  </si>
  <si>
    <t>2803794</t>
  </si>
  <si>
    <t>CHEN YICHANG</t>
  </si>
  <si>
    <t>305.22</t>
  </si>
  <si>
    <t>336.00</t>
  </si>
  <si>
    <t>2022-11-17 10:34:01</t>
  </si>
  <si>
    <t>2803676</t>
  </si>
  <si>
    <t>马卡萨哈珀佩伦迪斯酒店</t>
  </si>
  <si>
    <t>ADRIAN ADHI</t>
  </si>
  <si>
    <t>526.87</t>
  </si>
  <si>
    <t>580.00</t>
  </si>
  <si>
    <t>2022-11-17 09:34:44</t>
  </si>
  <si>
    <t>2803522</t>
  </si>
  <si>
    <t>K西水疗酒店</t>
  </si>
  <si>
    <t>Brown Shinette,Brown Shinette</t>
  </si>
  <si>
    <t>3062.22</t>
  </si>
  <si>
    <t>3371.00</t>
  </si>
  <si>
    <t>2022-11-17 08:02:54</t>
  </si>
  <si>
    <t>2022-11-16</t>
  </si>
  <si>
    <t>2803081</t>
  </si>
  <si>
    <t>曼谷拉玛九萨默赛特酒店</t>
  </si>
  <si>
    <t>HUANG QIUYU,DUAN NI</t>
  </si>
  <si>
    <t>1650.84</t>
  </si>
  <si>
    <t>1830.00</t>
  </si>
  <si>
    <t>2022-11-16 22:45:52</t>
  </si>
  <si>
    <t>2802991</t>
  </si>
  <si>
    <t>伊斯坦布尔摩顿莫纳帕梅西科伊住宿加早餐旅馆</t>
  </si>
  <si>
    <t>Cirak Mustafa Ceyhun</t>
  </si>
  <si>
    <t>350.92</t>
  </si>
  <si>
    <t>389.00</t>
  </si>
  <si>
    <t>2022-11-16 22:14:55</t>
  </si>
  <si>
    <t>2802706</t>
  </si>
  <si>
    <t>曼谷假日酒店 (SHA Extra Plus)</t>
  </si>
  <si>
    <t>NG QIPENG CALVIN</t>
  </si>
  <si>
    <t>5753.59</t>
  </si>
  <si>
    <t>6378.00</t>
  </si>
  <si>
    <t>2022-11-16 20:17:02</t>
  </si>
  <si>
    <t>2802409</t>
  </si>
  <si>
    <t>河内日出酒店</t>
  </si>
  <si>
    <t>CAO BA TUNG,KWON SEUNGBIN</t>
  </si>
  <si>
    <t>995.92</t>
  </si>
  <si>
    <t>1104.00</t>
  </si>
  <si>
    <t>2022-11-16 18:12:50</t>
  </si>
  <si>
    <t>越南</t>
  </si>
  <si>
    <t>2802211</t>
  </si>
  <si>
    <t>深蓝温泉酒店</t>
  </si>
  <si>
    <t>DING SHUAI</t>
  </si>
  <si>
    <t>1093.35</t>
  </si>
  <si>
    <t>1212.00</t>
  </si>
  <si>
    <t>2022-11-16 17:16:57</t>
  </si>
  <si>
    <t>澳大利亚</t>
  </si>
  <si>
    <t>2801579</t>
  </si>
  <si>
    <t>摩拉里斯旅馆酒店</t>
  </si>
  <si>
    <t>juarez villegas eduardo</t>
  </si>
  <si>
    <t>151.55</t>
  </si>
  <si>
    <t>168.00</t>
  </si>
  <si>
    <t>2022-11-16 12:23:19</t>
  </si>
  <si>
    <t>墨西哥</t>
  </si>
  <si>
    <t>2801396</t>
  </si>
  <si>
    <t>曼谷彩虹云宵酒店 (SHA Certified)</t>
  </si>
  <si>
    <t>Kwek KP</t>
  </si>
  <si>
    <t>1493.88</t>
  </si>
  <si>
    <t>1656.00</t>
  </si>
  <si>
    <t>2022-11-16 10:54:33</t>
  </si>
  <si>
    <t>2801248</t>
  </si>
  <si>
    <t>阿尔法酒店</t>
  </si>
  <si>
    <t>Yusoff Amir</t>
  </si>
  <si>
    <t>565.62</t>
  </si>
  <si>
    <t>627.00</t>
  </si>
  <si>
    <t>2022-11-16 09:43:12</t>
  </si>
  <si>
    <t>马来西亚</t>
  </si>
  <si>
    <t>2801241</t>
  </si>
  <si>
    <t>大不列颠爱丁堡酒店</t>
  </si>
  <si>
    <t>King Shaun</t>
  </si>
  <si>
    <t>1312.56</t>
  </si>
  <si>
    <t>1455.00</t>
  </si>
  <si>
    <t>2022-11-16 09:39:35</t>
  </si>
  <si>
    <t>2801135</t>
  </si>
  <si>
    <t>美洲南宫酒店</t>
  </si>
  <si>
    <t>CAMARGO ANA CLAUDIA</t>
  </si>
  <si>
    <t>348.21</t>
  </si>
  <si>
    <t>386.00</t>
  </si>
  <si>
    <t>2022-11-16 08:16:37</t>
  </si>
  <si>
    <t>巴西</t>
  </si>
  <si>
    <t>2800990</t>
  </si>
  <si>
    <t>三伯行第二酒店</t>
  </si>
  <si>
    <t>KANJANA YUBONPING</t>
  </si>
  <si>
    <t>110.96</t>
  </si>
  <si>
    <t>123.00</t>
  </si>
  <si>
    <t>2022-11-16 03:29:26</t>
  </si>
  <si>
    <t>老挝</t>
  </si>
  <si>
    <t>2800904</t>
  </si>
  <si>
    <t>蒙扎酒店</t>
  </si>
  <si>
    <t>STRADA ANGELO</t>
  </si>
  <si>
    <t>488.32</t>
  </si>
  <si>
    <t>540.00</t>
  </si>
  <si>
    <t>2022-11-16 00:59:51</t>
  </si>
  <si>
    <t>意大利</t>
  </si>
  <si>
    <t>2022-11-15</t>
  </si>
  <si>
    <t>2800752</t>
  </si>
  <si>
    <t>吉隆坡双威太子大酒店</t>
  </si>
  <si>
    <t>ESMAM MUHAMMAD NAZRIN</t>
  </si>
  <si>
    <t>585.99</t>
  </si>
  <si>
    <t>648.00</t>
  </si>
  <si>
    <t>2022-11-15 22:54:59</t>
  </si>
  <si>
    <t>2800367</t>
  </si>
  <si>
    <t>鲁纳芭东酒店</t>
  </si>
  <si>
    <t>ABDICHE MOHAMED ZAKARIA</t>
  </si>
  <si>
    <t>252.30</t>
  </si>
  <si>
    <t>279.00</t>
  </si>
  <si>
    <t>2022-11-15 20:30:44</t>
  </si>
  <si>
    <t>2799059</t>
  </si>
  <si>
    <t>全州青柠酒店</t>
  </si>
  <si>
    <t>LEE SOOHEE</t>
  </si>
  <si>
    <t>953.13</t>
  </si>
  <si>
    <t>1054.00</t>
  </si>
  <si>
    <t>2022-11-15 09:40:00</t>
  </si>
  <si>
    <t>韩国</t>
  </si>
  <si>
    <t>2798849</t>
  </si>
  <si>
    <t>曼谷沙吞智选假日酒店</t>
  </si>
  <si>
    <t>Au yong Zi An</t>
  </si>
  <si>
    <t>1733.54</t>
  </si>
  <si>
    <t>1917.00</t>
  </si>
  <si>
    <t>2022-11-15 05:36:58</t>
  </si>
  <si>
    <t>2798802</t>
  </si>
  <si>
    <t>巴拿马城瑞广场酒店</t>
  </si>
  <si>
    <t>ZOU YING</t>
  </si>
  <si>
    <t>2463.31</t>
  </si>
  <si>
    <t>2724.00</t>
  </si>
  <si>
    <t>2022-11-15 02:54:04</t>
  </si>
  <si>
    <t>巴拿马</t>
  </si>
  <si>
    <t>2800786</t>
  </si>
  <si>
    <t>ZHANG JINGTAO,JIAO Xinxin</t>
  </si>
  <si>
    <t>875.36</t>
  </si>
  <si>
    <t>968.00</t>
  </si>
  <si>
    <t>2022-11-15 23:21:07</t>
  </si>
  <si>
    <t>2022-11-14</t>
  </si>
  <si>
    <t>2797985</t>
  </si>
  <si>
    <t>羽毛金奈拉达酒店</t>
  </si>
  <si>
    <t>ST Kavirajan</t>
  </si>
  <si>
    <t>667.70</t>
  </si>
  <si>
    <t>736.00</t>
  </si>
  <si>
    <t>2022-11-14 18:40:20</t>
  </si>
  <si>
    <t>印度</t>
  </si>
  <si>
    <t>2797925</t>
  </si>
  <si>
    <t>GECI FLORIM,KLINGENBERG MANDY</t>
  </si>
  <si>
    <t>1366.24</t>
  </si>
  <si>
    <t>1506.00</t>
  </si>
  <si>
    <t>2022-11-14 18:10:57</t>
  </si>
  <si>
    <t>2797862</t>
  </si>
  <si>
    <t>卡尔巴里棕榈度假酒店</t>
  </si>
  <si>
    <t>LIN CHIA YEN,MACKLIN LEE PAUL</t>
  </si>
  <si>
    <t>814.67</t>
  </si>
  <si>
    <t>898.00</t>
  </si>
  <si>
    <t>2022-11-14 17:52:20</t>
  </si>
  <si>
    <t>2797783</t>
  </si>
  <si>
    <t>新加坡庄家大酒店</t>
  </si>
  <si>
    <t>Bin Mohd Azmi Mohd Hafiz Afifi</t>
  </si>
  <si>
    <t>3535.36</t>
  </si>
  <si>
    <t>3897.00</t>
  </si>
  <si>
    <t>2022-11-14 17:28:45</t>
  </si>
  <si>
    <t>新加坡</t>
  </si>
  <si>
    <t>2797307</t>
  </si>
  <si>
    <t>集市中心贝斯特韦斯特酒店</t>
  </si>
  <si>
    <t>Tsai Han Yang</t>
  </si>
  <si>
    <t>1611.19</t>
  </si>
  <si>
    <t>1776.00</t>
  </si>
  <si>
    <t>2022-11-14 13:52:14</t>
  </si>
  <si>
    <t>2797071</t>
  </si>
  <si>
    <t>阿夸索雷矿泉温泉酒店</t>
  </si>
  <si>
    <t>Yoon Hobin</t>
  </si>
  <si>
    <t>1022.41</t>
  </si>
  <si>
    <t>1127.00</t>
  </si>
  <si>
    <t>2022-11-14 12:02:27</t>
  </si>
  <si>
    <t>2796629</t>
  </si>
  <si>
    <t>哈里法克斯剑桥套房酒店</t>
  </si>
  <si>
    <t>YOUNG JUSTIN</t>
  </si>
  <si>
    <t>1112.23</t>
  </si>
  <si>
    <t>1226.00</t>
  </si>
  <si>
    <t>2022-11-14 08:35:28</t>
  </si>
  <si>
    <t>加拿大</t>
  </si>
  <si>
    <t>2022-11-13</t>
  </si>
  <si>
    <t>2795633</t>
  </si>
  <si>
    <t>望加锡美利亚酒店</t>
  </si>
  <si>
    <t>GUNAWAN YUSUF</t>
  </si>
  <si>
    <t>1146.70</t>
  </si>
  <si>
    <t>1264.00</t>
  </si>
  <si>
    <t>2022-11-13 16:49:59</t>
  </si>
  <si>
    <t>2794929</t>
  </si>
  <si>
    <t>芝加哥河北皇家索内斯塔酒店</t>
  </si>
  <si>
    <t>Pollard Dominic</t>
  </si>
  <si>
    <t>2099.26</t>
  </si>
  <si>
    <t>2314.00</t>
  </si>
  <si>
    <t>2022-11-13 10:42:33</t>
  </si>
  <si>
    <t>2794829</t>
  </si>
  <si>
    <t>斯塔特酒店</t>
  </si>
  <si>
    <t>Wills Jerrell</t>
  </si>
  <si>
    <t>1266.45</t>
  </si>
  <si>
    <t>1396.00</t>
  </si>
  <si>
    <t>2022-11-13 09:28:21</t>
  </si>
  <si>
    <t>2022-11-12</t>
  </si>
  <si>
    <t>2793756</t>
  </si>
  <si>
    <t>哈姆拉都会花园酒店</t>
  </si>
  <si>
    <t>EMBABY MOUSTAFA EHSAN</t>
  </si>
  <si>
    <t>1413.44</t>
  </si>
  <si>
    <t>1557.00</t>
  </si>
  <si>
    <t>2022-11-12 18:02:05</t>
  </si>
  <si>
    <t>黎巴嫩</t>
  </si>
  <si>
    <t>2792337</t>
  </si>
  <si>
    <t>迪拜德伊勒温德姆华美达酒店</t>
  </si>
  <si>
    <t>GUO YU,RASHEED UBAIDUR</t>
  </si>
  <si>
    <t>3927.14</t>
  </si>
  <si>
    <t>4326.00</t>
  </si>
  <si>
    <t>2022-11-12 02:02:23</t>
  </si>
  <si>
    <t>阿拉伯联合酋长国</t>
  </si>
  <si>
    <t>2022-11-11</t>
  </si>
  <si>
    <t>2791809</t>
  </si>
  <si>
    <t>弗兰奇酒店</t>
  </si>
  <si>
    <t>AKSHAYBHAI SHAH SAUMIL,AKSHAYBHAI SHAH SAUMIL</t>
  </si>
  <si>
    <t>295.60</t>
  </si>
  <si>
    <t>322.00</t>
  </si>
  <si>
    <t>2022-11-11 21:18:41</t>
  </si>
  <si>
    <t>2791187</t>
  </si>
  <si>
    <t>我的布莱顿酒店</t>
  </si>
  <si>
    <t>ZHANG HUITING</t>
  </si>
  <si>
    <t>1132.81</t>
  </si>
  <si>
    <t>1234.00</t>
  </si>
  <si>
    <t>2022-11-11 17:37:49</t>
  </si>
  <si>
    <t>2791169</t>
  </si>
  <si>
    <t>西贡馨乐庭丽晶酒店</t>
  </si>
  <si>
    <t>WANJAE CHOI</t>
  </si>
  <si>
    <t>3023.89</t>
  </si>
  <si>
    <t>3294.00</t>
  </si>
  <si>
    <t>2022-11-11 17:15:27</t>
  </si>
  <si>
    <t>2807777</t>
  </si>
  <si>
    <t>图瓦纳酒店</t>
  </si>
  <si>
    <t>Mcphee Celeste</t>
  </si>
  <si>
    <t>619.15</t>
  </si>
  <si>
    <t>676.00</t>
  </si>
  <si>
    <t>2022-11-18 22:20:02</t>
  </si>
  <si>
    <t>2789674</t>
  </si>
  <si>
    <t xml:space="preserve">曼彻斯特中心丽柏酒店 </t>
  </si>
  <si>
    <t>Bailey Matt</t>
  </si>
  <si>
    <t>2148.12</t>
  </si>
  <si>
    <t>2340.00</t>
  </si>
  <si>
    <t>2022-11-11 03:47:33</t>
  </si>
  <si>
    <t>2022-11-10</t>
  </si>
  <si>
    <t>2787151</t>
  </si>
  <si>
    <t>智选假日伦敦希斯罗T5航站酒店</t>
  </si>
  <si>
    <t>GIVEN KEITH</t>
  </si>
  <si>
    <t>519.68</t>
  </si>
  <si>
    <t>562.00</t>
  </si>
  <si>
    <t>2022-11-10 04:45:03</t>
  </si>
  <si>
    <t>2022-11-09</t>
  </si>
  <si>
    <t>2784663</t>
  </si>
  <si>
    <t>杰斯林酒店</t>
  </si>
  <si>
    <t>Riggs Drake</t>
  </si>
  <si>
    <t>4075.53</t>
  </si>
  <si>
    <t>4416.00</t>
  </si>
  <si>
    <t>2022-11-09 02:06:35</t>
  </si>
  <si>
    <t>2022-11-08</t>
  </si>
  <si>
    <t>2783862</t>
  </si>
  <si>
    <t>印花酒店</t>
  </si>
  <si>
    <t>YANG YANG,TAN QINGYUAN</t>
  </si>
  <si>
    <t>2023.92</t>
  </si>
  <si>
    <t>2193.00</t>
  </si>
  <si>
    <t>2022-11-08 19:18:51</t>
  </si>
  <si>
    <t>法国</t>
  </si>
  <si>
    <t>2782221</t>
  </si>
  <si>
    <t>普吉岛海滨酒店(SHA Certified)</t>
  </si>
  <si>
    <t>PROMKANYA SORAYA,SYVANUS AGWAZELE OSEREME</t>
  </si>
  <si>
    <t>526.05</t>
  </si>
  <si>
    <t>570.00</t>
  </si>
  <si>
    <t>2022-11-08 02:06:21</t>
  </si>
  <si>
    <t>2807800</t>
  </si>
  <si>
    <t>SK家庭酒店1</t>
  </si>
  <si>
    <t>PRESS SHAY</t>
  </si>
  <si>
    <t>156.62</t>
  </si>
  <si>
    <t>171.00</t>
  </si>
  <si>
    <t>2022-11-18 22:25:16</t>
  </si>
  <si>
    <t>2022-11-07</t>
  </si>
  <si>
    <t>2782086</t>
  </si>
  <si>
    <t>EIAMMONGKONKUL WORAWUT</t>
  </si>
  <si>
    <t>290.91</t>
  </si>
  <si>
    <t>317.00</t>
  </si>
  <si>
    <t>2022-11-07 23:39:57</t>
  </si>
  <si>
    <t>2782090</t>
  </si>
  <si>
    <t>BURGBARN PRASERT</t>
  </si>
  <si>
    <t>2022-11-07 23:43:30</t>
  </si>
  <si>
    <t>2798545</t>
  </si>
  <si>
    <t>曼谷察殿河畔豪华酒店</t>
  </si>
  <si>
    <t>HOUNGSURANAN CHANANTHIDA</t>
  </si>
  <si>
    <t>1040.56</t>
  </si>
  <si>
    <t>1147.00</t>
  </si>
  <si>
    <t>2022-11-14 22:18:31</t>
  </si>
  <si>
    <t>2022-11-06</t>
  </si>
  <si>
    <t>2778328</t>
  </si>
  <si>
    <t>奈哈歌剧院酒店</t>
  </si>
  <si>
    <t>TAN YUNG CHIANG,TAN YUNG CHIANG</t>
  </si>
  <si>
    <t>1236.14</t>
  </si>
  <si>
    <t>1347.00</t>
  </si>
  <si>
    <t>2022-11-06 00:48:43</t>
  </si>
  <si>
    <t>2022-11-04</t>
  </si>
  <si>
    <t>2776473</t>
  </si>
  <si>
    <t>里顿豪斯广场华威酒店</t>
  </si>
  <si>
    <t>HAY CRYSTA</t>
  </si>
  <si>
    <t>1539.83</t>
  </si>
  <si>
    <t>1652.00</t>
  </si>
  <si>
    <t>2022-11-04 20:46:36</t>
  </si>
  <si>
    <t>2789637</t>
  </si>
  <si>
    <t>智选假日剑桥酒店</t>
  </si>
  <si>
    <t>ASOKAN PRASANNA,MUMMIDIKRISHNAMURTHY NIRANJHANI</t>
  </si>
  <si>
    <t>2796.23</t>
  </si>
  <si>
    <t>3046.00</t>
  </si>
  <si>
    <t>2022-11-11 03:20:43</t>
  </si>
  <si>
    <t>2782143</t>
  </si>
  <si>
    <t>提普托普汽车旅馆咖啡店暨烘焙坊</t>
  </si>
  <si>
    <t>TAKKAR NEHA</t>
  </si>
  <si>
    <t>2687.03</t>
  </si>
  <si>
    <t>2928.00</t>
  </si>
  <si>
    <t>2022-11-08 01:07:28</t>
  </si>
  <si>
    <t>2022-11-03</t>
  </si>
  <si>
    <t>2772848</t>
  </si>
  <si>
    <t>东大门巅峰酒店</t>
  </si>
  <si>
    <t>BOONLOH KAMPEEBHORN</t>
  </si>
  <si>
    <t>471.88</t>
  </si>
  <si>
    <t>508.00</t>
  </si>
  <si>
    <t>2022-11-03 01:11:04</t>
  </si>
  <si>
    <t>2022-11-01</t>
  </si>
  <si>
    <t>2769179</t>
  </si>
  <si>
    <t>美丽之家旅店 - 杭庭顿公园</t>
  </si>
  <si>
    <t>Marinero Luis Alexander</t>
  </si>
  <si>
    <t>1324.51</t>
  </si>
  <si>
    <t>1421.00</t>
  </si>
  <si>
    <t>2022-11-01 03:00:00</t>
  </si>
  <si>
    <t>2022-10-31</t>
  </si>
  <si>
    <t>2768472</t>
  </si>
  <si>
    <t>铂尔曼吉隆坡城市中心大酒店</t>
  </si>
  <si>
    <t>TEO CHOON CHANG,XIE XIE</t>
  </si>
  <si>
    <t>2792.51</t>
  </si>
  <si>
    <t>3016.00</t>
  </si>
  <si>
    <t>2022-10-31 18:14:57</t>
  </si>
  <si>
    <t>2767574</t>
  </si>
  <si>
    <t>布里克尔 AKA 酒店</t>
  </si>
  <si>
    <t>Marechal Charlene</t>
  </si>
  <si>
    <t>3332.31</t>
  </si>
  <si>
    <t>3599.00</t>
  </si>
  <si>
    <t>2022-10-31 05:01:36</t>
  </si>
  <si>
    <t>2022-10-29</t>
  </si>
  <si>
    <t>2765841</t>
  </si>
  <si>
    <t>NORDIN MOHD KAMALDIN</t>
  </si>
  <si>
    <t>288.88</t>
  </si>
  <si>
    <t>312.00</t>
  </si>
  <si>
    <t>2022-10-29 22:08:22</t>
  </si>
  <si>
    <t>2765058</t>
  </si>
  <si>
    <t>日惹马拉纳波罗阿拉纳酒店及会议中心</t>
  </si>
  <si>
    <t>MUJIBUSSALIM MUJIBUSSALIM</t>
  </si>
  <si>
    <t>1196.26</t>
  </si>
  <si>
    <t>1292.00</t>
  </si>
  <si>
    <t>2022-10-29 12:34:25</t>
  </si>
  <si>
    <t>2764492</t>
  </si>
  <si>
    <t>杜伦丽笙酒店</t>
  </si>
  <si>
    <t>Cowling Dione,Micheal Knowles</t>
  </si>
  <si>
    <t>1924.02</t>
  </si>
  <si>
    <t>2078.00</t>
  </si>
  <si>
    <t>2022-10-29 02:03:01</t>
  </si>
  <si>
    <t>2022-10-28</t>
  </si>
  <si>
    <t>2762948</t>
  </si>
  <si>
    <t>曼谷维伊 - 美憬阁酒店</t>
  </si>
  <si>
    <t>Shin Paul</t>
  </si>
  <si>
    <t>7348.38</t>
  </si>
  <si>
    <t>7964.00</t>
  </si>
  <si>
    <t>2022-10-28 08:49:10</t>
  </si>
  <si>
    <t>2022-11-02</t>
  </si>
  <si>
    <t>2772604</t>
  </si>
  <si>
    <t>诺富特慕尼黑市阿努尔福帕克酒店</t>
  </si>
  <si>
    <t>PAN XING,ZHU HUAQING</t>
  </si>
  <si>
    <t>7015.05</t>
  </si>
  <si>
    <t>7552.00</t>
  </si>
  <si>
    <t>2022-11-02 22:22:39</t>
  </si>
  <si>
    <t>德国</t>
  </si>
  <si>
    <t>2762836</t>
  </si>
  <si>
    <t>韦瑟比哈罗盖特戴斯酒店</t>
  </si>
  <si>
    <t>sanders sue</t>
  </si>
  <si>
    <t>865.49</t>
  </si>
  <si>
    <t>938.00</t>
  </si>
  <si>
    <t>2022-10-28 05:31:06</t>
  </si>
  <si>
    <t>2022-10-26</t>
  </si>
  <si>
    <t>2760904</t>
  </si>
  <si>
    <t>曼谷暹罗智选假日酒店 (SHA Extra Plus)</t>
  </si>
  <si>
    <t>CHAN KAM HUNG FRANKS</t>
  </si>
  <si>
    <t>712.55</t>
  </si>
  <si>
    <t>768.00</t>
  </si>
  <si>
    <t>2022-10-26 20:32:38</t>
  </si>
  <si>
    <t>2760803</t>
  </si>
  <si>
    <t>甲米都喜天丽海滨度假酒店</t>
  </si>
  <si>
    <t>MAHESHWARI HARSHIT,MAHESHWARI HARSHIT,MAHESHWARI HARSHIT,MAHESHWARI HARSHIT</t>
  </si>
  <si>
    <t>3752.02</t>
  </si>
  <si>
    <t>4044.00</t>
  </si>
  <si>
    <t>2022-10-27 10:31:30</t>
  </si>
  <si>
    <t>2759854</t>
  </si>
  <si>
    <t>奇诺岗艾尔斯酒店</t>
  </si>
  <si>
    <t>torres Elizabeth</t>
  </si>
  <si>
    <t>1212.63</t>
  </si>
  <si>
    <t>1307.00</t>
  </si>
  <si>
    <t>2022-10-26 05:10:48</t>
  </si>
  <si>
    <t>2022-10-21</t>
  </si>
  <si>
    <t>2751517</t>
  </si>
  <si>
    <t>爱迪生时代广场酒店</t>
  </si>
  <si>
    <t>BOURDAGES ROSE-ANNE</t>
  </si>
  <si>
    <t>3429.80</t>
  </si>
  <si>
    <t>3724.00</t>
  </si>
  <si>
    <t>2022-10-21 09:12:32</t>
  </si>
  <si>
    <t>2779671</t>
  </si>
  <si>
    <t>米兰旅游NH酒店</t>
  </si>
  <si>
    <t>YIU PIK FAI HIDY,MAN CHI HO</t>
  </si>
  <si>
    <t>1925.33</t>
  </si>
  <si>
    <t>2098.00</t>
  </si>
  <si>
    <t>2022-11-06 21:53:25</t>
  </si>
  <si>
    <t>2022-10-20</t>
  </si>
  <si>
    <t>2749907</t>
  </si>
  <si>
    <t>鲁阿姆其特广场酒店</t>
  </si>
  <si>
    <t>LEE TAK SING BORIS,LEE LEETAK SING BORIS</t>
  </si>
  <si>
    <t>522.25</t>
  </si>
  <si>
    <t>566.00</t>
  </si>
  <si>
    <t>2022-10-20 13:11:48</t>
  </si>
  <si>
    <t>2022-07-13</t>
  </si>
  <si>
    <t>2620274</t>
  </si>
  <si>
    <t>阿德瓦住宿 - 金恩酒店</t>
  </si>
  <si>
    <t>SHIMIZU GISELE KEIKO MACHADO</t>
  </si>
  <si>
    <t>1297.75</t>
  </si>
  <si>
    <t>1512.00</t>
  </si>
  <si>
    <t>2022-07-13 21:30:09</t>
  </si>
  <si>
    <t>2762893</t>
  </si>
  <si>
    <t>查尔斯顿海港度假村</t>
  </si>
  <si>
    <t>Temple Caroline</t>
  </si>
  <si>
    <t>1699.61</t>
  </si>
  <si>
    <t>1842.00</t>
  </si>
  <si>
    <t>2022-10-28 07:49:14</t>
  </si>
  <si>
    <t>2751234</t>
  </si>
  <si>
    <t>迈阿密海滩海滨假日酒店</t>
  </si>
  <si>
    <t>NAZAR SOZA SOHEL</t>
  </si>
  <si>
    <t>3515.49</t>
  </si>
  <si>
    <t>3810.00</t>
  </si>
  <si>
    <t>2022-10-21 01:08:28</t>
  </si>
  <si>
    <t>2772049</t>
  </si>
  <si>
    <t>新加坡史各士皇族酒店</t>
  </si>
  <si>
    <t>LEUNG MEI YING MAGGIE,CAI HUILI</t>
  </si>
  <si>
    <t>9077.21</t>
  </si>
  <si>
    <t>9772.00</t>
  </si>
  <si>
    <t>2022-11-02 17:02:51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</si>
</sst>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44882</v>
      </c>
      <c r="G2" s="6">
        <v>44884</v>
      </c>
      <c r="H2" s="4">
        <v>1</v>
      </c>
      <c r="I2" s="4">
        <v>2</v>
      </c>
      <c r="J2" s="4">
        <v>2</v>
      </c>
      <c r="K2" s="4" t="s">
        <v>30</v>
      </c>
      <c r="L2" s="4">
        <v>1512</v>
      </c>
      <c r="M2" s="4">
        <v>1512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44755</v>
      </c>
      <c r="S2" s="6">
        <v>44887</v>
      </c>
      <c r="T2" s="4" t="s">
        <v>34</v>
      </c>
      <c r="U2" s="4">
        <v>1512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44883</v>
      </c>
      <c r="G3" s="6">
        <v>44884</v>
      </c>
      <c r="H3" s="4">
        <v>2</v>
      </c>
      <c r="I3" s="4">
        <v>1</v>
      </c>
      <c r="J3" s="4">
        <v>2</v>
      </c>
      <c r="K3" s="4" t="s">
        <v>30</v>
      </c>
      <c r="L3" s="4">
        <v>566</v>
      </c>
      <c r="M3" s="4">
        <v>566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44854</v>
      </c>
      <c r="S3" s="6">
        <v>44887</v>
      </c>
      <c r="T3" s="4" t="s">
        <v>34</v>
      </c>
      <c r="U3" s="4">
        <v>566</v>
      </c>
      <c r="V3" s="4">
        <v>0</v>
      </c>
      <c r="W3" s="4">
        <v>0</v>
      </c>
      <c r="X3" s="4" t="s">
        <v>41</v>
      </c>
      <c r="Y3" s="4" t="s">
        <v>42</v>
      </c>
      <c r="Z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44881</v>
      </c>
      <c r="G4" s="6">
        <v>44884</v>
      </c>
      <c r="H4" s="4">
        <v>1</v>
      </c>
      <c r="I4" s="4">
        <v>3</v>
      </c>
      <c r="J4" s="4">
        <v>3</v>
      </c>
      <c r="K4" s="4" t="s">
        <v>30</v>
      </c>
      <c r="L4" s="4">
        <v>3810</v>
      </c>
      <c r="M4" s="4">
        <v>3810</v>
      </c>
      <c r="N4" s="4" t="s">
        <v>47</v>
      </c>
      <c r="O4" s="4" t="s">
        <v>32</v>
      </c>
      <c r="P4" s="4" t="s">
        <v>33</v>
      </c>
      <c r="Q4" s="4">
        <v>0</v>
      </c>
      <c r="R4" s="7">
        <v>44855</v>
      </c>
      <c r="S4" s="6">
        <v>44887</v>
      </c>
      <c r="T4" s="4" t="s">
        <v>34</v>
      </c>
      <c r="U4" s="4">
        <v>3810</v>
      </c>
      <c r="V4" s="4">
        <v>0</v>
      </c>
      <c r="W4" s="4">
        <v>0</v>
      </c>
      <c r="X4" s="4" t="s">
        <v>35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44882</v>
      </c>
      <c r="G5" s="6">
        <v>44884</v>
      </c>
      <c r="H5" s="4">
        <v>1</v>
      </c>
      <c r="I5" s="4">
        <v>2</v>
      </c>
      <c r="J5" s="4">
        <v>2</v>
      </c>
      <c r="K5" s="4" t="s">
        <v>30</v>
      </c>
      <c r="L5" s="4">
        <v>3724</v>
      </c>
      <c r="M5" s="4">
        <v>3724</v>
      </c>
      <c r="N5" s="4" t="s">
        <v>52</v>
      </c>
      <c r="O5" s="4" t="s">
        <v>32</v>
      </c>
      <c r="P5" s="4" t="s">
        <v>33</v>
      </c>
      <c r="Q5" s="4">
        <v>0</v>
      </c>
      <c r="R5" s="7">
        <v>44855</v>
      </c>
      <c r="S5" s="6">
        <v>44887</v>
      </c>
      <c r="T5" s="4" t="s">
        <v>34</v>
      </c>
      <c r="U5" s="4">
        <v>3724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44883</v>
      </c>
      <c r="G6" s="6">
        <v>44884</v>
      </c>
      <c r="H6" s="4">
        <v>1</v>
      </c>
      <c r="I6" s="4">
        <v>1</v>
      </c>
      <c r="J6" s="4">
        <v>1</v>
      </c>
      <c r="K6" s="4" t="s">
        <v>30</v>
      </c>
      <c r="L6" s="4">
        <v>1307</v>
      </c>
      <c r="M6" s="4">
        <v>1307</v>
      </c>
      <c r="N6" s="4" t="s">
        <v>57</v>
      </c>
      <c r="O6" s="4" t="s">
        <v>32</v>
      </c>
      <c r="P6" s="4" t="s">
        <v>33</v>
      </c>
      <c r="Q6" s="4">
        <v>0</v>
      </c>
      <c r="R6" s="7">
        <v>44860</v>
      </c>
      <c r="S6" s="6">
        <v>44887</v>
      </c>
      <c r="T6" s="4" t="s">
        <v>34</v>
      </c>
      <c r="U6" s="4">
        <v>1307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44882</v>
      </c>
      <c r="G7" s="6">
        <v>44884</v>
      </c>
      <c r="H7" s="4">
        <v>2</v>
      </c>
      <c r="I7" s="4">
        <v>2</v>
      </c>
      <c r="J7" s="4">
        <v>4</v>
      </c>
      <c r="K7" s="4" t="s">
        <v>30</v>
      </c>
      <c r="L7" s="4">
        <v>4044</v>
      </c>
      <c r="M7" s="4">
        <v>4044</v>
      </c>
      <c r="N7" s="4" t="s">
        <v>63</v>
      </c>
      <c r="O7" s="4" t="s">
        <v>32</v>
      </c>
      <c r="P7" s="4" t="s">
        <v>33</v>
      </c>
      <c r="Q7" s="4">
        <v>0</v>
      </c>
      <c r="R7" s="7">
        <v>44860</v>
      </c>
      <c r="S7" s="6">
        <v>44887</v>
      </c>
      <c r="T7" s="4" t="s">
        <v>34</v>
      </c>
      <c r="U7" s="4">
        <v>4044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44882</v>
      </c>
      <c r="G8" s="6">
        <v>44884</v>
      </c>
      <c r="H8" s="4">
        <v>1</v>
      </c>
      <c r="I8" s="4">
        <v>2</v>
      </c>
      <c r="J8" s="4">
        <v>2</v>
      </c>
      <c r="K8" s="4" t="s">
        <v>30</v>
      </c>
      <c r="L8" s="4">
        <v>768</v>
      </c>
      <c r="M8" s="4">
        <v>768</v>
      </c>
      <c r="N8" s="4" t="s">
        <v>69</v>
      </c>
      <c r="O8" s="4" t="s">
        <v>32</v>
      </c>
      <c r="P8" s="4" t="s">
        <v>33</v>
      </c>
      <c r="Q8" s="4">
        <v>0</v>
      </c>
      <c r="R8" s="7">
        <v>44860</v>
      </c>
      <c r="S8" s="6">
        <v>44887</v>
      </c>
      <c r="T8" s="4" t="s">
        <v>34</v>
      </c>
      <c r="U8" s="4">
        <v>768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44882</v>
      </c>
      <c r="G9" s="6">
        <v>44884</v>
      </c>
      <c r="H9" s="4">
        <v>1</v>
      </c>
      <c r="I9" s="4">
        <v>2</v>
      </c>
      <c r="J9" s="4">
        <v>2</v>
      </c>
      <c r="K9" s="4" t="s">
        <v>30</v>
      </c>
      <c r="L9" s="4">
        <v>938</v>
      </c>
      <c r="M9" s="4">
        <v>938</v>
      </c>
      <c r="N9" s="4" t="s">
        <v>75</v>
      </c>
      <c r="O9" s="4" t="s">
        <v>32</v>
      </c>
      <c r="P9" s="4" t="s">
        <v>33</v>
      </c>
      <c r="Q9" s="4">
        <v>0</v>
      </c>
      <c r="R9" s="7">
        <v>44862</v>
      </c>
      <c r="S9" s="6">
        <v>44887</v>
      </c>
      <c r="T9" s="4" t="s">
        <v>34</v>
      </c>
      <c r="U9" s="4">
        <v>938</v>
      </c>
      <c r="V9" s="4">
        <v>0</v>
      </c>
      <c r="W9" s="4">
        <v>0</v>
      </c>
      <c r="X9" s="4" t="s">
        <v>76</v>
      </c>
      <c r="Y9" s="4" t="s">
        <v>35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44883</v>
      </c>
      <c r="G10" s="6">
        <v>44884</v>
      </c>
      <c r="H10" s="4">
        <v>1</v>
      </c>
      <c r="I10" s="4">
        <v>1</v>
      </c>
      <c r="J10" s="4">
        <v>1</v>
      </c>
      <c r="K10" s="4" t="s">
        <v>30</v>
      </c>
      <c r="L10" s="4">
        <v>1842</v>
      </c>
      <c r="M10" s="4">
        <v>1842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44862</v>
      </c>
      <c r="S10" s="6">
        <v>44887</v>
      </c>
      <c r="T10" s="4" t="s">
        <v>34</v>
      </c>
      <c r="U10" s="4">
        <v>1842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44876</v>
      </c>
      <c r="G11" s="6">
        <v>44884</v>
      </c>
      <c r="H11" s="4">
        <v>1</v>
      </c>
      <c r="I11" s="4">
        <v>8</v>
      </c>
      <c r="J11" s="4">
        <v>8</v>
      </c>
      <c r="K11" s="4" t="s">
        <v>30</v>
      </c>
      <c r="L11" s="4">
        <v>7964</v>
      </c>
      <c r="M11" s="4">
        <v>7964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44862</v>
      </c>
      <c r="S11" s="6">
        <v>44887</v>
      </c>
      <c r="T11" s="4" t="s">
        <v>34</v>
      </c>
      <c r="U11" s="4">
        <v>7964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44883</v>
      </c>
      <c r="G12" s="6">
        <v>44884</v>
      </c>
      <c r="H12" s="4">
        <v>2</v>
      </c>
      <c r="I12" s="4">
        <v>1</v>
      </c>
      <c r="J12" s="4">
        <v>2</v>
      </c>
      <c r="K12" s="4" t="s">
        <v>30</v>
      </c>
      <c r="L12" s="4">
        <v>2078</v>
      </c>
      <c r="M12" s="4">
        <v>2078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44863</v>
      </c>
      <c r="S12" s="6">
        <v>44887</v>
      </c>
      <c r="T12" s="4" t="s">
        <v>34</v>
      </c>
      <c r="U12" s="4">
        <v>2078</v>
      </c>
      <c r="V12" s="4">
        <v>0</v>
      </c>
      <c r="W12" s="4">
        <v>0</v>
      </c>
      <c r="X12" s="4" t="s">
        <v>93</v>
      </c>
      <c r="Y12" s="4" t="s">
        <v>35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44882</v>
      </c>
      <c r="G13" s="6">
        <v>44884</v>
      </c>
      <c r="H13" s="4">
        <v>2</v>
      </c>
      <c r="I13" s="4">
        <v>2</v>
      </c>
      <c r="J13" s="4">
        <v>4</v>
      </c>
      <c r="K13" s="4" t="s">
        <v>30</v>
      </c>
      <c r="L13" s="4">
        <v>1292</v>
      </c>
      <c r="M13" s="4">
        <v>1292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44863</v>
      </c>
      <c r="S13" s="6">
        <v>44887</v>
      </c>
      <c r="T13" s="4" t="s">
        <v>34</v>
      </c>
      <c r="U13" s="4">
        <v>1292</v>
      </c>
      <c r="V13" s="4">
        <v>0</v>
      </c>
      <c r="W13" s="4">
        <v>0</v>
      </c>
      <c r="X13" s="4" t="s">
        <v>98</v>
      </c>
      <c r="Y13" s="4" t="s">
        <v>35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44883</v>
      </c>
      <c r="G14" s="6">
        <v>44884</v>
      </c>
      <c r="H14" s="4">
        <v>1</v>
      </c>
      <c r="I14" s="4">
        <v>1</v>
      </c>
      <c r="J14" s="4">
        <v>1</v>
      </c>
      <c r="K14" s="4" t="s">
        <v>30</v>
      </c>
      <c r="L14" s="4">
        <v>312</v>
      </c>
      <c r="M14" s="4">
        <v>312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44863</v>
      </c>
      <c r="S14" s="6">
        <v>44887</v>
      </c>
      <c r="T14" s="4" t="s">
        <v>34</v>
      </c>
      <c r="U14" s="4">
        <v>312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44882</v>
      </c>
      <c r="G15" s="6">
        <v>44884</v>
      </c>
      <c r="H15" s="4">
        <v>1</v>
      </c>
      <c r="I15" s="4">
        <v>2</v>
      </c>
      <c r="J15" s="4">
        <v>2</v>
      </c>
      <c r="K15" s="4" t="s">
        <v>30</v>
      </c>
      <c r="L15" s="4">
        <v>3599</v>
      </c>
      <c r="M15" s="4">
        <v>3599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44865</v>
      </c>
      <c r="S15" s="6">
        <v>44887</v>
      </c>
      <c r="T15" s="4" t="s">
        <v>34</v>
      </c>
      <c r="U15" s="4">
        <v>3599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44880</v>
      </c>
      <c r="G16" s="6">
        <v>44884</v>
      </c>
      <c r="H16" s="4">
        <v>1</v>
      </c>
      <c r="I16" s="4">
        <v>4</v>
      </c>
      <c r="J16" s="4">
        <v>4</v>
      </c>
      <c r="K16" s="4" t="s">
        <v>30</v>
      </c>
      <c r="L16" s="4">
        <v>3016</v>
      </c>
      <c r="M16" s="4">
        <v>3016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44865</v>
      </c>
      <c r="S16" s="6">
        <v>44887</v>
      </c>
      <c r="T16" s="4" t="s">
        <v>34</v>
      </c>
      <c r="U16" s="4">
        <v>3016</v>
      </c>
      <c r="V16" s="4">
        <v>0</v>
      </c>
      <c r="W16" s="4">
        <v>0</v>
      </c>
      <c r="X16" s="4" t="s">
        <v>115</v>
      </c>
      <c r="Y16" s="4" t="s">
        <v>35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44882</v>
      </c>
      <c r="G17" s="6">
        <v>44884</v>
      </c>
      <c r="H17" s="4">
        <v>1</v>
      </c>
      <c r="I17" s="4">
        <v>2</v>
      </c>
      <c r="J17" s="4">
        <v>2</v>
      </c>
      <c r="K17" s="4" t="s">
        <v>30</v>
      </c>
      <c r="L17" s="4">
        <v>1421</v>
      </c>
      <c r="M17" s="4">
        <v>1421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44866</v>
      </c>
      <c r="S17" s="6">
        <v>44887</v>
      </c>
      <c r="T17" s="4" t="s">
        <v>34</v>
      </c>
      <c r="U17" s="4">
        <v>1421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44880</v>
      </c>
      <c r="G18" s="6">
        <v>44884</v>
      </c>
      <c r="H18" s="4">
        <v>1</v>
      </c>
      <c r="I18" s="4">
        <v>4</v>
      </c>
      <c r="J18" s="4">
        <v>4</v>
      </c>
      <c r="K18" s="4" t="s">
        <v>30</v>
      </c>
      <c r="L18" s="4">
        <v>9772</v>
      </c>
      <c r="M18" s="4">
        <v>9772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44867</v>
      </c>
      <c r="S18" s="6">
        <v>44887</v>
      </c>
      <c r="T18" s="4" t="s">
        <v>34</v>
      </c>
      <c r="U18" s="4">
        <v>9772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44878</v>
      </c>
      <c r="G19" s="6">
        <v>44884</v>
      </c>
      <c r="H19" s="4">
        <v>1</v>
      </c>
      <c r="I19" s="4">
        <v>6</v>
      </c>
      <c r="J19" s="4">
        <v>6</v>
      </c>
      <c r="K19" s="4" t="s">
        <v>30</v>
      </c>
      <c r="L19" s="4">
        <v>7552</v>
      </c>
      <c r="M19" s="4">
        <v>7552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44867</v>
      </c>
      <c r="S19" s="6">
        <v>44887</v>
      </c>
      <c r="T19" s="4" t="s">
        <v>34</v>
      </c>
      <c r="U19" s="4">
        <v>7552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44883</v>
      </c>
      <c r="G20" s="6">
        <v>44884</v>
      </c>
      <c r="H20" s="4">
        <v>1</v>
      </c>
      <c r="I20" s="4">
        <v>1</v>
      </c>
      <c r="J20" s="4">
        <v>1</v>
      </c>
      <c r="K20" s="4" t="s">
        <v>30</v>
      </c>
      <c r="L20" s="4">
        <v>508</v>
      </c>
      <c r="M20" s="4">
        <v>508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44868</v>
      </c>
      <c r="S20" s="6">
        <v>44887</v>
      </c>
      <c r="T20" s="4" t="s">
        <v>34</v>
      </c>
      <c r="U20" s="4">
        <v>508</v>
      </c>
      <c r="V20" s="4">
        <v>0</v>
      </c>
      <c r="W20" s="4">
        <v>0</v>
      </c>
      <c r="X20" s="4" t="s">
        <v>138</v>
      </c>
      <c r="Y20" s="4" t="s">
        <v>35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44883</v>
      </c>
      <c r="G21" s="6">
        <v>44884</v>
      </c>
      <c r="H21" s="4">
        <v>1</v>
      </c>
      <c r="I21" s="4">
        <v>1</v>
      </c>
      <c r="J21" s="4">
        <v>1</v>
      </c>
      <c r="K21" s="4" t="s">
        <v>30</v>
      </c>
      <c r="L21" s="4">
        <v>1652</v>
      </c>
      <c r="M21" s="4">
        <v>1652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44869</v>
      </c>
      <c r="S21" s="6">
        <v>44887</v>
      </c>
      <c r="T21" s="4" t="s">
        <v>34</v>
      </c>
      <c r="U21" s="4">
        <v>1652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44881</v>
      </c>
      <c r="G22" s="6">
        <v>44884</v>
      </c>
      <c r="H22" s="4">
        <v>1</v>
      </c>
      <c r="I22" s="4">
        <v>3</v>
      </c>
      <c r="J22" s="4">
        <v>3</v>
      </c>
      <c r="K22" s="4" t="s">
        <v>30</v>
      </c>
      <c r="L22" s="4">
        <v>1347</v>
      </c>
      <c r="M22" s="4">
        <v>1347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44871</v>
      </c>
      <c r="S22" s="6">
        <v>44887</v>
      </c>
      <c r="T22" s="4" t="s">
        <v>34</v>
      </c>
      <c r="U22" s="4">
        <v>1347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44882</v>
      </c>
      <c r="G23" s="6">
        <v>44884</v>
      </c>
      <c r="H23" s="4">
        <v>1</v>
      </c>
      <c r="I23" s="4">
        <v>2</v>
      </c>
      <c r="J23" s="4">
        <v>2</v>
      </c>
      <c r="K23" s="4" t="s">
        <v>30</v>
      </c>
      <c r="L23" s="4">
        <v>2098</v>
      </c>
      <c r="M23" s="4">
        <v>2098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44871</v>
      </c>
      <c r="S23" s="6">
        <v>44887</v>
      </c>
      <c r="T23" s="4" t="s">
        <v>34</v>
      </c>
      <c r="U23" s="4">
        <v>2098</v>
      </c>
      <c r="V23" s="4">
        <v>0</v>
      </c>
      <c r="W23" s="4">
        <v>0</v>
      </c>
      <c r="X23" s="4" t="s">
        <v>155</v>
      </c>
      <c r="Y23" s="4" t="s">
        <v>35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44883</v>
      </c>
      <c r="G24" s="6">
        <v>44884</v>
      </c>
      <c r="H24" s="4">
        <v>1</v>
      </c>
      <c r="I24" s="4">
        <v>1</v>
      </c>
      <c r="J24" s="4">
        <v>1</v>
      </c>
      <c r="K24" s="4" t="s">
        <v>30</v>
      </c>
      <c r="L24" s="4">
        <v>317</v>
      </c>
      <c r="M24" s="4">
        <v>317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44872</v>
      </c>
      <c r="S24" s="6">
        <v>44887</v>
      </c>
      <c r="T24" s="4" t="s">
        <v>34</v>
      </c>
      <c r="U24" s="4">
        <v>317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157</v>
      </c>
      <c r="E25" s="4" t="s">
        <v>163</v>
      </c>
      <c r="F25" s="6">
        <v>44883</v>
      </c>
      <c r="G25" s="6">
        <v>44884</v>
      </c>
      <c r="H25" s="4">
        <v>1</v>
      </c>
      <c r="I25" s="4">
        <v>1</v>
      </c>
      <c r="J25" s="4">
        <v>1</v>
      </c>
      <c r="K25" s="4" t="s">
        <v>30</v>
      </c>
      <c r="L25" s="4">
        <v>317</v>
      </c>
      <c r="M25" s="4">
        <v>317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44872</v>
      </c>
      <c r="S25" s="6">
        <v>44887</v>
      </c>
      <c r="T25" s="4" t="s">
        <v>34</v>
      </c>
      <c r="U25" s="4">
        <v>317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44882</v>
      </c>
      <c r="G26" s="6">
        <v>44884</v>
      </c>
      <c r="H26" s="4">
        <v>1</v>
      </c>
      <c r="I26" s="4">
        <v>2</v>
      </c>
      <c r="J26" s="4">
        <v>2</v>
      </c>
      <c r="K26" s="4" t="s">
        <v>30</v>
      </c>
      <c r="L26" s="4">
        <v>2928</v>
      </c>
      <c r="M26" s="4">
        <v>2928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44873</v>
      </c>
      <c r="S26" s="6">
        <v>44887</v>
      </c>
      <c r="T26" s="4" t="s">
        <v>34</v>
      </c>
      <c r="U26" s="4">
        <v>2928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44883</v>
      </c>
      <c r="G27" s="6">
        <v>44884</v>
      </c>
      <c r="H27" s="4">
        <v>1</v>
      </c>
      <c r="I27" s="4">
        <v>1</v>
      </c>
      <c r="J27" s="4">
        <v>1</v>
      </c>
      <c r="K27" s="4" t="s">
        <v>30</v>
      </c>
      <c r="L27" s="4">
        <v>570</v>
      </c>
      <c r="M27" s="4">
        <v>570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44873</v>
      </c>
      <c r="S27" s="6">
        <v>44887</v>
      </c>
      <c r="T27" s="4" t="s">
        <v>34</v>
      </c>
      <c r="U27" s="4">
        <v>570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44882</v>
      </c>
      <c r="G28" s="6">
        <v>44884</v>
      </c>
      <c r="H28" s="4">
        <v>1</v>
      </c>
      <c r="I28" s="4">
        <v>2</v>
      </c>
      <c r="J28" s="4">
        <v>2</v>
      </c>
      <c r="K28" s="4" t="s">
        <v>30</v>
      </c>
      <c r="L28" s="4">
        <v>2193</v>
      </c>
      <c r="M28" s="4">
        <v>2193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44873</v>
      </c>
      <c r="S28" s="6">
        <v>44887</v>
      </c>
      <c r="T28" s="4" t="s">
        <v>34</v>
      </c>
      <c r="U28" s="4">
        <v>2193</v>
      </c>
      <c r="V28" s="4">
        <v>0</v>
      </c>
      <c r="W28" s="4">
        <v>0</v>
      </c>
      <c r="X28" s="4" t="s">
        <v>183</v>
      </c>
      <c r="Y28" s="4" t="s">
        <v>35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186</v>
      </c>
      <c r="F29" s="6">
        <v>44880</v>
      </c>
      <c r="G29" s="6">
        <v>44884</v>
      </c>
      <c r="H29" s="4">
        <v>1</v>
      </c>
      <c r="I29" s="4">
        <v>4</v>
      </c>
      <c r="J29" s="4">
        <v>4</v>
      </c>
      <c r="K29" s="4" t="s">
        <v>30</v>
      </c>
      <c r="L29" s="4">
        <v>4416</v>
      </c>
      <c r="M29" s="4">
        <v>4416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44874</v>
      </c>
      <c r="S29" s="6">
        <v>44887</v>
      </c>
      <c r="T29" s="4" t="s">
        <v>34</v>
      </c>
      <c r="U29" s="4">
        <v>4416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44882</v>
      </c>
      <c r="G30" s="6">
        <v>44884</v>
      </c>
      <c r="H30" s="4">
        <v>1</v>
      </c>
      <c r="I30" s="4">
        <v>2</v>
      </c>
      <c r="J30" s="4">
        <v>2</v>
      </c>
      <c r="K30" s="4" t="s">
        <v>30</v>
      </c>
      <c r="L30" s="4">
        <v>562</v>
      </c>
      <c r="M30" s="4">
        <v>562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44875</v>
      </c>
      <c r="S30" s="6">
        <v>44887</v>
      </c>
      <c r="T30" s="4" t="s">
        <v>34</v>
      </c>
      <c r="U30" s="4">
        <v>562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44878</v>
      </c>
      <c r="G31" s="6">
        <v>44884</v>
      </c>
      <c r="H31" s="4">
        <v>1</v>
      </c>
      <c r="I31" s="4">
        <v>6</v>
      </c>
      <c r="J31" s="4">
        <v>6</v>
      </c>
      <c r="K31" s="4" t="s">
        <v>30</v>
      </c>
      <c r="L31" s="4">
        <v>3046</v>
      </c>
      <c r="M31" s="4">
        <v>3046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44876</v>
      </c>
      <c r="S31" s="6">
        <v>44887</v>
      </c>
      <c r="T31" s="4" t="s">
        <v>34</v>
      </c>
      <c r="U31" s="4">
        <v>3046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44882</v>
      </c>
      <c r="G32" s="6">
        <v>44884</v>
      </c>
      <c r="H32" s="4">
        <v>1</v>
      </c>
      <c r="I32" s="4">
        <v>2</v>
      </c>
      <c r="J32" s="4">
        <v>2</v>
      </c>
      <c r="K32" s="4" t="s">
        <v>30</v>
      </c>
      <c r="L32" s="4">
        <v>2340</v>
      </c>
      <c r="M32" s="4">
        <v>2340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44876</v>
      </c>
      <c r="S32" s="6">
        <v>44887</v>
      </c>
      <c r="T32" s="4" t="s">
        <v>34</v>
      </c>
      <c r="U32" s="4">
        <v>2340</v>
      </c>
      <c r="V32" s="4">
        <v>0</v>
      </c>
      <c r="W32" s="4">
        <v>0</v>
      </c>
      <c r="X32" s="4" t="s">
        <v>206</v>
      </c>
      <c r="Y32" s="4" t="s">
        <v>35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157</v>
      </c>
      <c r="E33" s="4" t="s">
        <v>208</v>
      </c>
      <c r="F33" s="6">
        <v>44881</v>
      </c>
      <c r="G33" s="6">
        <v>44884</v>
      </c>
      <c r="H33" s="4">
        <v>2</v>
      </c>
      <c r="I33" s="4">
        <v>3</v>
      </c>
      <c r="J33" s="4">
        <v>6</v>
      </c>
      <c r="K33" s="4" t="s">
        <v>30</v>
      </c>
      <c r="L33" s="4">
        <v>3294</v>
      </c>
      <c r="M33" s="4">
        <v>3294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44876</v>
      </c>
      <c r="S33" s="6">
        <v>44887</v>
      </c>
      <c r="T33" s="4" t="s">
        <v>34</v>
      </c>
      <c r="U33" s="4">
        <v>3294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44883</v>
      </c>
      <c r="G34" s="6">
        <v>44884</v>
      </c>
      <c r="H34" s="4">
        <v>1</v>
      </c>
      <c r="I34" s="4">
        <v>1</v>
      </c>
      <c r="J34" s="4">
        <v>1</v>
      </c>
      <c r="K34" s="4" t="s">
        <v>30</v>
      </c>
      <c r="L34" s="4">
        <v>1234</v>
      </c>
      <c r="M34" s="4">
        <v>1234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44876</v>
      </c>
      <c r="S34" s="6">
        <v>44887</v>
      </c>
      <c r="T34" s="4" t="s">
        <v>34</v>
      </c>
      <c r="U34" s="4">
        <v>1234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204</v>
      </c>
      <c r="F35" s="6">
        <v>44883</v>
      </c>
      <c r="G35" s="6">
        <v>44884</v>
      </c>
      <c r="H35" s="4">
        <v>1</v>
      </c>
      <c r="I35" s="4">
        <v>1</v>
      </c>
      <c r="J35" s="4">
        <v>1</v>
      </c>
      <c r="K35" s="4" t="s">
        <v>30</v>
      </c>
      <c r="L35" s="4">
        <v>322</v>
      </c>
      <c r="M35" s="4">
        <v>322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44876</v>
      </c>
      <c r="S35" s="6">
        <v>44887</v>
      </c>
      <c r="T35" s="4" t="s">
        <v>34</v>
      </c>
      <c r="U35" s="4">
        <v>322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44877</v>
      </c>
      <c r="G36" s="6">
        <v>44884</v>
      </c>
      <c r="H36" s="4">
        <v>1</v>
      </c>
      <c r="I36" s="4">
        <v>7</v>
      </c>
      <c r="J36" s="4">
        <v>7</v>
      </c>
      <c r="K36" s="4" t="s">
        <v>30</v>
      </c>
      <c r="L36" s="4">
        <v>4326</v>
      </c>
      <c r="M36" s="4">
        <v>4326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44877</v>
      </c>
      <c r="S36" s="6">
        <v>44887</v>
      </c>
      <c r="T36" s="4" t="s">
        <v>34</v>
      </c>
      <c r="U36" s="4">
        <v>4326</v>
      </c>
      <c r="V36" s="4">
        <v>0</v>
      </c>
      <c r="W36" s="4">
        <v>0</v>
      </c>
      <c r="X36" s="4" t="s">
        <v>227</v>
      </c>
      <c r="Y36" s="4" t="s">
        <v>35</v>
      </c>
    </row>
    <row r="37" s="4" customFormat="1" spans="1:25">
      <c r="A37" s="4" t="s">
        <v>228</v>
      </c>
      <c r="B37" s="4" t="s">
        <v>26</v>
      </c>
      <c r="C37" s="4" t="s">
        <v>27</v>
      </c>
      <c r="D37" s="4" t="s">
        <v>229</v>
      </c>
      <c r="E37" s="4" t="s">
        <v>230</v>
      </c>
      <c r="F37" s="6">
        <v>44881</v>
      </c>
      <c r="G37" s="6">
        <v>44884</v>
      </c>
      <c r="H37" s="4">
        <v>1</v>
      </c>
      <c r="I37" s="4">
        <v>3</v>
      </c>
      <c r="J37" s="4">
        <v>3</v>
      </c>
      <c r="K37" s="4" t="s">
        <v>30</v>
      </c>
      <c r="L37" s="4">
        <v>1557</v>
      </c>
      <c r="M37" s="4">
        <v>1557</v>
      </c>
      <c r="N37" s="4" t="s">
        <v>231</v>
      </c>
      <c r="O37" s="4" t="s">
        <v>32</v>
      </c>
      <c r="P37" s="4" t="s">
        <v>33</v>
      </c>
      <c r="Q37" s="4">
        <v>0</v>
      </c>
      <c r="R37" s="7">
        <v>44877</v>
      </c>
      <c r="S37" s="6">
        <v>44887</v>
      </c>
      <c r="T37" s="4" t="s">
        <v>34</v>
      </c>
      <c r="U37" s="4">
        <v>1557</v>
      </c>
      <c r="V37" s="4">
        <v>0</v>
      </c>
      <c r="W37" s="4">
        <v>0</v>
      </c>
      <c r="X37" s="4" t="s">
        <v>232</v>
      </c>
      <c r="Y37" s="4" t="s">
        <v>233</v>
      </c>
    </row>
    <row r="38" s="4" customFormat="1" spans="1:25">
      <c r="A38" s="4" t="s">
        <v>234</v>
      </c>
      <c r="B38" s="4" t="s">
        <v>26</v>
      </c>
      <c r="C38" s="4" t="s">
        <v>27</v>
      </c>
      <c r="D38" s="4" t="s">
        <v>235</v>
      </c>
      <c r="E38" s="4" t="s">
        <v>236</v>
      </c>
      <c r="F38" s="6">
        <v>44883</v>
      </c>
      <c r="G38" s="6">
        <v>44884</v>
      </c>
      <c r="H38" s="4">
        <v>1</v>
      </c>
      <c r="I38" s="4">
        <v>1</v>
      </c>
      <c r="J38" s="4">
        <v>1</v>
      </c>
      <c r="K38" s="4" t="s">
        <v>30</v>
      </c>
      <c r="L38" s="4">
        <v>1396</v>
      </c>
      <c r="M38" s="4">
        <v>1396</v>
      </c>
      <c r="N38" s="4" t="s">
        <v>237</v>
      </c>
      <c r="O38" s="4" t="s">
        <v>32</v>
      </c>
      <c r="P38" s="4" t="s">
        <v>33</v>
      </c>
      <c r="Q38" s="4">
        <v>0</v>
      </c>
      <c r="R38" s="7">
        <v>44878</v>
      </c>
      <c r="S38" s="6">
        <v>44887</v>
      </c>
      <c r="T38" s="4" t="s">
        <v>34</v>
      </c>
      <c r="U38" s="4">
        <v>1396</v>
      </c>
      <c r="V38" s="4">
        <v>0</v>
      </c>
      <c r="W38" s="4">
        <v>0</v>
      </c>
      <c r="X38" s="4" t="s">
        <v>238</v>
      </c>
      <c r="Y38" s="4" t="s">
        <v>239</v>
      </c>
    </row>
    <row r="39" s="4" customFormat="1" spans="1:25">
      <c r="A39" s="4" t="s">
        <v>240</v>
      </c>
      <c r="B39" s="4" t="s">
        <v>26</v>
      </c>
      <c r="C39" s="4" t="s">
        <v>27</v>
      </c>
      <c r="D39" s="4" t="s">
        <v>241</v>
      </c>
      <c r="E39" s="4" t="s">
        <v>242</v>
      </c>
      <c r="F39" s="6">
        <v>44882</v>
      </c>
      <c r="G39" s="6">
        <v>44884</v>
      </c>
      <c r="H39" s="4">
        <v>1</v>
      </c>
      <c r="I39" s="4">
        <v>2</v>
      </c>
      <c r="J39" s="4">
        <v>2</v>
      </c>
      <c r="K39" s="4" t="s">
        <v>30</v>
      </c>
      <c r="L39" s="4">
        <v>2314</v>
      </c>
      <c r="M39" s="4">
        <v>2314</v>
      </c>
      <c r="N39" s="4" t="s">
        <v>243</v>
      </c>
      <c r="O39" s="4" t="s">
        <v>32</v>
      </c>
      <c r="P39" s="4" t="s">
        <v>33</v>
      </c>
      <c r="Q39" s="4">
        <v>0</v>
      </c>
      <c r="R39" s="7">
        <v>44878</v>
      </c>
      <c r="S39" s="6">
        <v>44887</v>
      </c>
      <c r="T39" s="4" t="s">
        <v>34</v>
      </c>
      <c r="U39" s="4">
        <v>2314</v>
      </c>
      <c r="V39" s="4">
        <v>0</v>
      </c>
      <c r="W39" s="4">
        <v>0</v>
      </c>
      <c r="X39" s="4" t="s">
        <v>244</v>
      </c>
      <c r="Y39" s="4" t="s">
        <v>245</v>
      </c>
    </row>
    <row r="40" s="4" customFormat="1" spans="1:25">
      <c r="A40" s="4" t="s">
        <v>246</v>
      </c>
      <c r="B40" s="4" t="s">
        <v>26</v>
      </c>
      <c r="C40" s="4" t="s">
        <v>27</v>
      </c>
      <c r="D40" s="4" t="s">
        <v>247</v>
      </c>
      <c r="E40" s="4" t="s">
        <v>248</v>
      </c>
      <c r="F40" s="6">
        <v>44880</v>
      </c>
      <c r="G40" s="6">
        <v>44884</v>
      </c>
      <c r="H40" s="4">
        <v>1</v>
      </c>
      <c r="I40" s="4">
        <v>4</v>
      </c>
      <c r="J40" s="4">
        <v>4</v>
      </c>
      <c r="K40" s="4" t="s">
        <v>30</v>
      </c>
      <c r="L40" s="4">
        <v>1264</v>
      </c>
      <c r="M40" s="4">
        <v>1264</v>
      </c>
      <c r="N40" s="4" t="s">
        <v>249</v>
      </c>
      <c r="O40" s="4" t="s">
        <v>32</v>
      </c>
      <c r="P40" s="4" t="s">
        <v>33</v>
      </c>
      <c r="Q40" s="4">
        <v>0</v>
      </c>
      <c r="R40" s="7">
        <v>44878</v>
      </c>
      <c r="S40" s="6">
        <v>44887</v>
      </c>
      <c r="T40" s="4" t="s">
        <v>34</v>
      </c>
      <c r="U40" s="4">
        <v>1264</v>
      </c>
      <c r="V40" s="4">
        <v>0</v>
      </c>
      <c r="W40" s="4">
        <v>0</v>
      </c>
      <c r="X40" s="4" t="s">
        <v>250</v>
      </c>
      <c r="Y40" s="4" t="s">
        <v>35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253</v>
      </c>
      <c r="F41" s="6">
        <v>44883</v>
      </c>
      <c r="G41" s="6">
        <v>44884</v>
      </c>
      <c r="H41" s="4">
        <v>1</v>
      </c>
      <c r="I41" s="4">
        <v>1</v>
      </c>
      <c r="J41" s="4">
        <v>1</v>
      </c>
      <c r="K41" s="4" t="s">
        <v>30</v>
      </c>
      <c r="L41" s="4">
        <v>1103</v>
      </c>
      <c r="M41" s="4">
        <v>1103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44879</v>
      </c>
      <c r="S41" s="6">
        <v>44887</v>
      </c>
      <c r="T41" s="4" t="s">
        <v>34</v>
      </c>
      <c r="U41" s="4">
        <v>1103</v>
      </c>
      <c r="V41" s="4">
        <v>0</v>
      </c>
      <c r="W41" s="4">
        <v>0</v>
      </c>
      <c r="X41" s="4" t="s">
        <v>255</v>
      </c>
      <c r="Y41" s="4" t="s">
        <v>256</v>
      </c>
    </row>
    <row r="42" s="4" customFormat="1" spans="1:25">
      <c r="A42" s="4" t="s">
        <v>257</v>
      </c>
      <c r="B42" s="4" t="s">
        <v>26</v>
      </c>
      <c r="C42" s="4" t="s">
        <v>27</v>
      </c>
      <c r="D42" s="4" t="s">
        <v>258</v>
      </c>
      <c r="E42" s="4" t="s">
        <v>259</v>
      </c>
      <c r="F42" s="6">
        <v>44883</v>
      </c>
      <c r="G42" s="6">
        <v>44884</v>
      </c>
      <c r="H42" s="4">
        <v>1</v>
      </c>
      <c r="I42" s="4">
        <v>1</v>
      </c>
      <c r="J42" s="4">
        <v>1</v>
      </c>
      <c r="K42" s="4" t="s">
        <v>30</v>
      </c>
      <c r="L42" s="4">
        <v>1226</v>
      </c>
      <c r="M42" s="4">
        <v>1226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44879</v>
      </c>
      <c r="S42" s="6">
        <v>44887</v>
      </c>
      <c r="T42" s="4" t="s">
        <v>34</v>
      </c>
      <c r="U42" s="4">
        <v>1226</v>
      </c>
      <c r="V42" s="4">
        <v>0</v>
      </c>
      <c r="W42" s="4">
        <v>0</v>
      </c>
      <c r="X42" s="4" t="s">
        <v>261</v>
      </c>
      <c r="Y42" s="4" t="s">
        <v>262</v>
      </c>
    </row>
    <row r="43" s="4" customFormat="1" spans="1:25">
      <c r="A43" s="4" t="s">
        <v>263</v>
      </c>
      <c r="B43" s="4" t="s">
        <v>26</v>
      </c>
      <c r="C43" s="4" t="s">
        <v>27</v>
      </c>
      <c r="D43" s="4" t="s">
        <v>264</v>
      </c>
      <c r="E43" s="4" t="s">
        <v>265</v>
      </c>
      <c r="F43" s="6">
        <v>44883</v>
      </c>
      <c r="G43" s="6">
        <v>44884</v>
      </c>
      <c r="H43" s="4">
        <v>1</v>
      </c>
      <c r="I43" s="4">
        <v>1</v>
      </c>
      <c r="J43" s="4">
        <v>1</v>
      </c>
      <c r="K43" s="4" t="s">
        <v>30</v>
      </c>
      <c r="L43" s="4">
        <v>1127</v>
      </c>
      <c r="M43" s="4">
        <v>1127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44879</v>
      </c>
      <c r="S43" s="6">
        <v>44887</v>
      </c>
      <c r="T43" s="4" t="s">
        <v>34</v>
      </c>
      <c r="U43" s="4">
        <v>1127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270</v>
      </c>
      <c r="E44" s="4" t="s">
        <v>271</v>
      </c>
      <c r="F44" s="6">
        <v>44881</v>
      </c>
      <c r="G44" s="6">
        <v>44884</v>
      </c>
      <c r="H44" s="4">
        <v>1</v>
      </c>
      <c r="I44" s="4">
        <v>3</v>
      </c>
      <c r="J44" s="4">
        <v>3</v>
      </c>
      <c r="K44" s="4" t="s">
        <v>30</v>
      </c>
      <c r="L44" s="4">
        <v>1776</v>
      </c>
      <c r="M44" s="4">
        <v>1776</v>
      </c>
      <c r="N44" s="4" t="s">
        <v>272</v>
      </c>
      <c r="O44" s="4" t="s">
        <v>32</v>
      </c>
      <c r="P44" s="4" t="s">
        <v>33</v>
      </c>
      <c r="Q44" s="4">
        <v>0</v>
      </c>
      <c r="R44" s="7">
        <v>44879</v>
      </c>
      <c r="S44" s="6">
        <v>44887</v>
      </c>
      <c r="T44" s="4" t="s">
        <v>34</v>
      </c>
      <c r="U44" s="4">
        <v>1776</v>
      </c>
      <c r="V44" s="4">
        <v>0</v>
      </c>
      <c r="W44" s="4">
        <v>0</v>
      </c>
      <c r="X44" s="4" t="s">
        <v>273</v>
      </c>
      <c r="Y44" s="4" t="s">
        <v>274</v>
      </c>
    </row>
    <row r="45" s="4" customFormat="1" spans="1:25">
      <c r="A45" s="4" t="s">
        <v>275</v>
      </c>
      <c r="B45" s="4" t="s">
        <v>26</v>
      </c>
      <c r="C45" s="4" t="s">
        <v>27</v>
      </c>
      <c r="D45" s="4" t="s">
        <v>276</v>
      </c>
      <c r="E45" s="4" t="s">
        <v>277</v>
      </c>
      <c r="F45" s="6">
        <v>44882</v>
      </c>
      <c r="G45" s="6">
        <v>44884</v>
      </c>
      <c r="H45" s="4">
        <v>1</v>
      </c>
      <c r="I45" s="4">
        <v>2</v>
      </c>
      <c r="J45" s="4">
        <v>2</v>
      </c>
      <c r="K45" s="4" t="s">
        <v>30</v>
      </c>
      <c r="L45" s="4">
        <v>3897</v>
      </c>
      <c r="M45" s="4">
        <v>3897</v>
      </c>
      <c r="N45" s="4" t="s">
        <v>278</v>
      </c>
      <c r="O45" s="4" t="s">
        <v>32</v>
      </c>
      <c r="P45" s="4" t="s">
        <v>33</v>
      </c>
      <c r="Q45" s="4">
        <v>0</v>
      </c>
      <c r="R45" s="7">
        <v>44879</v>
      </c>
      <c r="S45" s="6">
        <v>44887</v>
      </c>
      <c r="T45" s="4" t="s">
        <v>34</v>
      </c>
      <c r="U45" s="4">
        <v>3897</v>
      </c>
      <c r="V45" s="4">
        <v>0</v>
      </c>
      <c r="W45" s="4">
        <v>0</v>
      </c>
      <c r="X45" s="4" t="s">
        <v>279</v>
      </c>
      <c r="Y45" s="4" t="s">
        <v>35</v>
      </c>
    </row>
    <row r="46" s="4" customFormat="1" spans="1:25">
      <c r="A46" s="4" t="s">
        <v>280</v>
      </c>
      <c r="B46" s="4" t="s">
        <v>26</v>
      </c>
      <c r="C46" s="4" t="s">
        <v>27</v>
      </c>
      <c r="D46" s="4" t="s">
        <v>281</v>
      </c>
      <c r="E46" s="4" t="s">
        <v>282</v>
      </c>
      <c r="F46" s="6">
        <v>44883</v>
      </c>
      <c r="G46" s="6">
        <v>44884</v>
      </c>
      <c r="H46" s="4">
        <v>1</v>
      </c>
      <c r="I46" s="4">
        <v>1</v>
      </c>
      <c r="J46" s="4">
        <v>1</v>
      </c>
      <c r="K46" s="4" t="s">
        <v>30</v>
      </c>
      <c r="L46" s="4">
        <v>1294</v>
      </c>
      <c r="M46" s="4">
        <v>1294</v>
      </c>
      <c r="N46" s="4" t="s">
        <v>283</v>
      </c>
      <c r="O46" s="4" t="s">
        <v>32</v>
      </c>
      <c r="P46" s="4" t="s">
        <v>33</v>
      </c>
      <c r="Q46" s="4">
        <v>0</v>
      </c>
      <c r="R46" s="7">
        <v>44879</v>
      </c>
      <c r="S46" s="6">
        <v>44887</v>
      </c>
      <c r="T46" s="4" t="s">
        <v>34</v>
      </c>
      <c r="U46" s="4">
        <v>1294</v>
      </c>
      <c r="V46" s="4">
        <v>0</v>
      </c>
      <c r="W46" s="4">
        <v>0</v>
      </c>
      <c r="X46" s="4" t="s">
        <v>284</v>
      </c>
      <c r="Y46" s="4" t="s">
        <v>35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286</v>
      </c>
      <c r="E47" s="4" t="s">
        <v>287</v>
      </c>
      <c r="F47" s="6">
        <v>44882</v>
      </c>
      <c r="G47" s="6">
        <v>44884</v>
      </c>
      <c r="H47" s="4">
        <v>1</v>
      </c>
      <c r="I47" s="4">
        <v>2</v>
      </c>
      <c r="J47" s="4">
        <v>2</v>
      </c>
      <c r="K47" s="4" t="s">
        <v>30</v>
      </c>
      <c r="L47" s="4">
        <v>898</v>
      </c>
      <c r="M47" s="4">
        <v>898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44879</v>
      </c>
      <c r="S47" s="6">
        <v>44887</v>
      </c>
      <c r="T47" s="4" t="s">
        <v>34</v>
      </c>
      <c r="U47" s="4">
        <v>898</v>
      </c>
      <c r="V47" s="4">
        <v>0</v>
      </c>
      <c r="W47" s="4">
        <v>0</v>
      </c>
      <c r="X47" s="4" t="s">
        <v>289</v>
      </c>
      <c r="Y47" s="4" t="s">
        <v>290</v>
      </c>
    </row>
    <row r="48" s="4" customFormat="1" spans="1:25">
      <c r="A48" s="4" t="s">
        <v>291</v>
      </c>
      <c r="B48" s="4" t="s">
        <v>26</v>
      </c>
      <c r="C48" s="4" t="s">
        <v>27</v>
      </c>
      <c r="D48" s="4" t="s">
        <v>292</v>
      </c>
      <c r="E48" s="4" t="s">
        <v>293</v>
      </c>
      <c r="F48" s="6">
        <v>44882</v>
      </c>
      <c r="G48" s="6">
        <v>44884</v>
      </c>
      <c r="H48" s="4">
        <v>1</v>
      </c>
      <c r="I48" s="4">
        <v>2</v>
      </c>
      <c r="J48" s="4">
        <v>2</v>
      </c>
      <c r="K48" s="4" t="s">
        <v>30</v>
      </c>
      <c r="L48" s="4">
        <v>1506</v>
      </c>
      <c r="M48" s="4">
        <v>1506</v>
      </c>
      <c r="N48" s="4" t="s">
        <v>294</v>
      </c>
      <c r="O48" s="4" t="s">
        <v>32</v>
      </c>
      <c r="P48" s="4" t="s">
        <v>33</v>
      </c>
      <c r="Q48" s="4">
        <v>0</v>
      </c>
      <c r="R48" s="7">
        <v>44879</v>
      </c>
      <c r="S48" s="6">
        <v>44887</v>
      </c>
      <c r="T48" s="4" t="s">
        <v>34</v>
      </c>
      <c r="U48" s="4">
        <v>1506</v>
      </c>
      <c r="V48" s="4">
        <v>0</v>
      </c>
      <c r="W48" s="4">
        <v>0</v>
      </c>
      <c r="X48" s="4" t="s">
        <v>295</v>
      </c>
      <c r="Y48" s="4" t="s">
        <v>296</v>
      </c>
    </row>
    <row r="49" s="4" customFormat="1" spans="1:25">
      <c r="A49" s="4" t="s">
        <v>297</v>
      </c>
      <c r="B49" s="4" t="s">
        <v>26</v>
      </c>
      <c r="C49" s="4" t="s">
        <v>27</v>
      </c>
      <c r="D49" s="4" t="s">
        <v>298</v>
      </c>
      <c r="E49" s="4" t="s">
        <v>299</v>
      </c>
      <c r="F49" s="6">
        <v>44883</v>
      </c>
      <c r="G49" s="6">
        <v>44884</v>
      </c>
      <c r="H49" s="4">
        <v>1</v>
      </c>
      <c r="I49" s="4">
        <v>1</v>
      </c>
      <c r="J49" s="4">
        <v>1</v>
      </c>
      <c r="K49" s="4" t="s">
        <v>30</v>
      </c>
      <c r="L49" s="4">
        <v>736</v>
      </c>
      <c r="M49" s="4">
        <v>736</v>
      </c>
      <c r="N49" s="4" t="s">
        <v>300</v>
      </c>
      <c r="O49" s="4" t="s">
        <v>32</v>
      </c>
      <c r="P49" s="4" t="s">
        <v>33</v>
      </c>
      <c r="Q49" s="4">
        <v>0</v>
      </c>
      <c r="R49" s="7">
        <v>44879</v>
      </c>
      <c r="S49" s="6">
        <v>44887</v>
      </c>
      <c r="T49" s="4" t="s">
        <v>34</v>
      </c>
      <c r="U49" s="4">
        <v>736</v>
      </c>
      <c r="V49" s="4">
        <v>0</v>
      </c>
      <c r="W49" s="4">
        <v>0</v>
      </c>
      <c r="X49" s="4" t="s">
        <v>301</v>
      </c>
      <c r="Y49" s="4" t="s">
        <v>302</v>
      </c>
    </row>
    <row r="50" s="4" customFormat="1" spans="1:25">
      <c r="A50" s="4" t="s">
        <v>280</v>
      </c>
      <c r="B50" s="4" t="s">
        <v>26</v>
      </c>
      <c r="C50" s="4" t="s">
        <v>303</v>
      </c>
      <c r="D50" s="4" t="s">
        <v>281</v>
      </c>
      <c r="E50" s="4" t="s">
        <v>282</v>
      </c>
      <c r="F50" s="6">
        <v>44883</v>
      </c>
      <c r="G50" s="6">
        <v>44884</v>
      </c>
      <c r="H50" s="4">
        <v>1</v>
      </c>
      <c r="I50" s="4">
        <v>1</v>
      </c>
      <c r="J50" s="4">
        <v>1</v>
      </c>
      <c r="K50" s="4" t="s">
        <v>30</v>
      </c>
      <c r="L50" s="4">
        <v>-1294</v>
      </c>
      <c r="M50" s="4">
        <v>-1294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44879</v>
      </c>
      <c r="S50" s="6">
        <v>44887</v>
      </c>
      <c r="T50" s="4" t="s">
        <v>34</v>
      </c>
      <c r="U50" s="4">
        <v>-1294</v>
      </c>
      <c r="V50" s="4">
        <v>0</v>
      </c>
      <c r="W50" s="4">
        <v>0</v>
      </c>
      <c r="X50" s="4" t="s">
        <v>284</v>
      </c>
      <c r="Y50" s="4" t="s">
        <v>35</v>
      </c>
    </row>
    <row r="51" s="4" customFormat="1" spans="1:25">
      <c r="A51" s="4" t="s">
        <v>304</v>
      </c>
      <c r="B51" s="4" t="s">
        <v>26</v>
      </c>
      <c r="C51" s="4" t="s">
        <v>27</v>
      </c>
      <c r="D51" s="4" t="s">
        <v>305</v>
      </c>
      <c r="E51" s="4" t="s">
        <v>306</v>
      </c>
      <c r="F51" s="6">
        <v>44883</v>
      </c>
      <c r="G51" s="6">
        <v>44884</v>
      </c>
      <c r="H51" s="4">
        <v>1</v>
      </c>
      <c r="I51" s="4">
        <v>1</v>
      </c>
      <c r="J51" s="4">
        <v>1</v>
      </c>
      <c r="K51" s="4" t="s">
        <v>30</v>
      </c>
      <c r="L51" s="4">
        <v>1147</v>
      </c>
      <c r="M51" s="4">
        <v>1147</v>
      </c>
      <c r="N51" s="4" t="s">
        <v>307</v>
      </c>
      <c r="O51" s="4" t="s">
        <v>32</v>
      </c>
      <c r="P51" s="4" t="s">
        <v>33</v>
      </c>
      <c r="Q51" s="4">
        <v>0</v>
      </c>
      <c r="R51" s="7">
        <v>44879</v>
      </c>
      <c r="S51" s="6">
        <v>44887</v>
      </c>
      <c r="T51" s="4" t="s">
        <v>34</v>
      </c>
      <c r="U51" s="4">
        <v>1147</v>
      </c>
      <c r="V51" s="4">
        <v>0</v>
      </c>
      <c r="W51" s="4">
        <v>0</v>
      </c>
      <c r="X51" s="4" t="s">
        <v>308</v>
      </c>
      <c r="Y51" s="4" t="s">
        <v>309</v>
      </c>
    </row>
    <row r="52" s="4" customFormat="1" spans="1:25">
      <c r="A52" s="4" t="s">
        <v>310</v>
      </c>
      <c r="B52" s="4" t="s">
        <v>26</v>
      </c>
      <c r="C52" s="4" t="s">
        <v>27</v>
      </c>
      <c r="D52" s="4" t="s">
        <v>311</v>
      </c>
      <c r="E52" s="4" t="s">
        <v>312</v>
      </c>
      <c r="F52" s="6">
        <v>44880</v>
      </c>
      <c r="G52" s="6">
        <v>44884</v>
      </c>
      <c r="H52" s="4">
        <v>1</v>
      </c>
      <c r="I52" s="4">
        <v>4</v>
      </c>
      <c r="J52" s="4">
        <v>4</v>
      </c>
      <c r="K52" s="4" t="s">
        <v>30</v>
      </c>
      <c r="L52" s="4">
        <v>2724</v>
      </c>
      <c r="M52" s="4">
        <v>2724</v>
      </c>
      <c r="N52" s="4" t="s">
        <v>313</v>
      </c>
      <c r="O52" s="4" t="s">
        <v>32</v>
      </c>
      <c r="P52" s="4" t="s">
        <v>33</v>
      </c>
      <c r="Q52" s="4">
        <v>0</v>
      </c>
      <c r="R52" s="7">
        <v>44880</v>
      </c>
      <c r="S52" s="6">
        <v>44887</v>
      </c>
      <c r="T52" s="4" t="s">
        <v>34</v>
      </c>
      <c r="U52" s="4">
        <v>2724</v>
      </c>
      <c r="V52" s="4">
        <v>0</v>
      </c>
      <c r="W52" s="4">
        <v>0</v>
      </c>
      <c r="X52" s="4" t="s">
        <v>314</v>
      </c>
      <c r="Y52" s="4" t="s">
        <v>315</v>
      </c>
    </row>
    <row r="53" s="4" customFormat="1" spans="1:25">
      <c r="A53" s="4" t="s">
        <v>316</v>
      </c>
      <c r="B53" s="4" t="s">
        <v>26</v>
      </c>
      <c r="C53" s="4" t="s">
        <v>27</v>
      </c>
      <c r="D53" s="4" t="s">
        <v>317</v>
      </c>
      <c r="E53" s="4" t="s">
        <v>74</v>
      </c>
      <c r="F53" s="6">
        <v>44880</v>
      </c>
      <c r="G53" s="6">
        <v>44884</v>
      </c>
      <c r="H53" s="4">
        <v>1</v>
      </c>
      <c r="I53" s="4">
        <v>4</v>
      </c>
      <c r="J53" s="4">
        <v>4</v>
      </c>
      <c r="K53" s="4" t="s">
        <v>30</v>
      </c>
      <c r="L53" s="4">
        <v>1917</v>
      </c>
      <c r="M53" s="4">
        <v>1917</v>
      </c>
      <c r="N53" s="4" t="s">
        <v>318</v>
      </c>
      <c r="O53" s="4" t="s">
        <v>32</v>
      </c>
      <c r="P53" s="4" t="s">
        <v>33</v>
      </c>
      <c r="Q53" s="4">
        <v>0</v>
      </c>
      <c r="R53" s="7">
        <v>44880</v>
      </c>
      <c r="S53" s="6">
        <v>44887</v>
      </c>
      <c r="T53" s="4" t="s">
        <v>34</v>
      </c>
      <c r="U53" s="4">
        <v>1917</v>
      </c>
      <c r="V53" s="4">
        <v>0</v>
      </c>
      <c r="W53" s="4">
        <v>0</v>
      </c>
      <c r="X53" s="4" t="s">
        <v>319</v>
      </c>
      <c r="Y53" s="4" t="s">
        <v>320</v>
      </c>
    </row>
    <row r="54" s="4" customFormat="1" spans="1:25">
      <c r="A54" s="4" t="s">
        <v>321</v>
      </c>
      <c r="B54" s="4" t="s">
        <v>26</v>
      </c>
      <c r="C54" s="4" t="s">
        <v>27</v>
      </c>
      <c r="D54" s="4" t="s">
        <v>322</v>
      </c>
      <c r="E54" s="4" t="s">
        <v>323</v>
      </c>
      <c r="F54" s="6">
        <v>44882</v>
      </c>
      <c r="G54" s="6">
        <v>44884</v>
      </c>
      <c r="H54" s="4">
        <v>1</v>
      </c>
      <c r="I54" s="4">
        <v>2</v>
      </c>
      <c r="J54" s="4">
        <v>2</v>
      </c>
      <c r="K54" s="4" t="s">
        <v>30</v>
      </c>
      <c r="L54" s="4">
        <v>1054</v>
      </c>
      <c r="M54" s="4">
        <v>1054</v>
      </c>
      <c r="N54" s="4" t="s">
        <v>324</v>
      </c>
      <c r="O54" s="4" t="s">
        <v>32</v>
      </c>
      <c r="P54" s="4" t="s">
        <v>33</v>
      </c>
      <c r="Q54" s="4">
        <v>0</v>
      </c>
      <c r="R54" s="7">
        <v>44880</v>
      </c>
      <c r="S54" s="6">
        <v>44887</v>
      </c>
      <c r="T54" s="4" t="s">
        <v>34</v>
      </c>
      <c r="U54" s="4">
        <v>1054</v>
      </c>
      <c r="V54" s="4">
        <v>0</v>
      </c>
      <c r="W54" s="4">
        <v>0</v>
      </c>
      <c r="X54" s="4" t="s">
        <v>325</v>
      </c>
      <c r="Y54" s="4" t="s">
        <v>35</v>
      </c>
    </row>
    <row r="55" s="4" customFormat="1" spans="1:25">
      <c r="A55" s="4" t="s">
        <v>326</v>
      </c>
      <c r="B55" s="4" t="s">
        <v>26</v>
      </c>
      <c r="C55" s="4" t="s">
        <v>27</v>
      </c>
      <c r="D55" s="4" t="s">
        <v>327</v>
      </c>
      <c r="E55" s="4" t="s">
        <v>328</v>
      </c>
      <c r="F55" s="6">
        <v>44883</v>
      </c>
      <c r="G55" s="6">
        <v>44884</v>
      </c>
      <c r="H55" s="4">
        <v>1</v>
      </c>
      <c r="I55" s="4">
        <v>1</v>
      </c>
      <c r="J55" s="4">
        <v>1</v>
      </c>
      <c r="K55" s="4" t="s">
        <v>30</v>
      </c>
      <c r="L55" s="4">
        <v>279</v>
      </c>
      <c r="M55" s="4">
        <v>279</v>
      </c>
      <c r="N55" s="4" t="s">
        <v>329</v>
      </c>
      <c r="O55" s="4" t="s">
        <v>32</v>
      </c>
      <c r="P55" s="4" t="s">
        <v>33</v>
      </c>
      <c r="Q55" s="4">
        <v>0</v>
      </c>
      <c r="R55" s="7">
        <v>44880</v>
      </c>
      <c r="S55" s="6">
        <v>44887</v>
      </c>
      <c r="T55" s="4" t="s">
        <v>34</v>
      </c>
      <c r="U55" s="4">
        <v>279</v>
      </c>
      <c r="V55" s="4">
        <v>0</v>
      </c>
      <c r="W55" s="4">
        <v>0</v>
      </c>
      <c r="X55" s="4" t="s">
        <v>330</v>
      </c>
      <c r="Y55" s="4" t="s">
        <v>331</v>
      </c>
    </row>
    <row r="56" s="4" customFormat="1" spans="1:25">
      <c r="A56" s="4" t="s">
        <v>332</v>
      </c>
      <c r="B56" s="4" t="s">
        <v>26</v>
      </c>
      <c r="C56" s="4" t="s">
        <v>27</v>
      </c>
      <c r="D56" s="4" t="s">
        <v>100</v>
      </c>
      <c r="E56" s="4" t="s">
        <v>101</v>
      </c>
      <c r="F56" s="6">
        <v>44882</v>
      </c>
      <c r="G56" s="6">
        <v>44884</v>
      </c>
      <c r="H56" s="4">
        <v>1</v>
      </c>
      <c r="I56" s="4">
        <v>2</v>
      </c>
      <c r="J56" s="4">
        <v>2</v>
      </c>
      <c r="K56" s="4" t="s">
        <v>30</v>
      </c>
      <c r="L56" s="4">
        <v>648</v>
      </c>
      <c r="M56" s="4">
        <v>648</v>
      </c>
      <c r="N56" s="4" t="s">
        <v>333</v>
      </c>
      <c r="O56" s="4" t="s">
        <v>32</v>
      </c>
      <c r="P56" s="4" t="s">
        <v>33</v>
      </c>
      <c r="Q56" s="4">
        <v>0</v>
      </c>
      <c r="R56" s="7">
        <v>44880</v>
      </c>
      <c r="S56" s="6">
        <v>44887</v>
      </c>
      <c r="T56" s="4" t="s">
        <v>34</v>
      </c>
      <c r="U56" s="4">
        <v>648</v>
      </c>
      <c r="V56" s="4">
        <v>0</v>
      </c>
      <c r="W56" s="4">
        <v>0</v>
      </c>
      <c r="X56" s="4" t="s">
        <v>334</v>
      </c>
      <c r="Y56" s="4" t="s">
        <v>335</v>
      </c>
    </row>
    <row r="57" s="4" customFormat="1" spans="1:25">
      <c r="A57" s="4" t="s">
        <v>336</v>
      </c>
      <c r="B57" s="4" t="s">
        <v>26</v>
      </c>
      <c r="C57" s="4" t="s">
        <v>27</v>
      </c>
      <c r="D57" s="4" t="s">
        <v>100</v>
      </c>
      <c r="E57" s="4" t="s">
        <v>101</v>
      </c>
      <c r="F57" s="6">
        <v>44881</v>
      </c>
      <c r="G57" s="6">
        <v>44884</v>
      </c>
      <c r="H57" s="4">
        <v>1</v>
      </c>
      <c r="I57" s="4">
        <v>3</v>
      </c>
      <c r="J57" s="4">
        <v>3</v>
      </c>
      <c r="K57" s="4" t="s">
        <v>30</v>
      </c>
      <c r="L57" s="4">
        <v>968</v>
      </c>
      <c r="M57" s="4">
        <v>968</v>
      </c>
      <c r="N57" s="4" t="s">
        <v>337</v>
      </c>
      <c r="O57" s="4" t="s">
        <v>32</v>
      </c>
      <c r="P57" s="4" t="s">
        <v>33</v>
      </c>
      <c r="Q57" s="4">
        <v>0</v>
      </c>
      <c r="R57" s="7">
        <v>44880</v>
      </c>
      <c r="S57" s="6">
        <v>44887</v>
      </c>
      <c r="T57" s="4" t="s">
        <v>34</v>
      </c>
      <c r="U57" s="4">
        <v>968</v>
      </c>
      <c r="V57" s="4">
        <v>0</v>
      </c>
      <c r="W57" s="4">
        <v>0</v>
      </c>
      <c r="X57" s="4" t="s">
        <v>338</v>
      </c>
      <c r="Y57" s="4" t="s">
        <v>339</v>
      </c>
    </row>
    <row r="58" s="4" customFormat="1" spans="1:25">
      <c r="A58" s="4" t="s">
        <v>340</v>
      </c>
      <c r="B58" s="4" t="s">
        <v>26</v>
      </c>
      <c r="C58" s="4" t="s">
        <v>27</v>
      </c>
      <c r="D58" s="4" t="s">
        <v>341</v>
      </c>
      <c r="E58" s="4" t="s">
        <v>342</v>
      </c>
      <c r="F58" s="6">
        <v>44883</v>
      </c>
      <c r="G58" s="6">
        <v>44884</v>
      </c>
      <c r="H58" s="4">
        <v>1</v>
      </c>
      <c r="I58" s="4">
        <v>1</v>
      </c>
      <c r="J58" s="4">
        <v>1</v>
      </c>
      <c r="K58" s="4" t="s">
        <v>30</v>
      </c>
      <c r="L58" s="4">
        <v>540</v>
      </c>
      <c r="M58" s="4">
        <v>540</v>
      </c>
      <c r="N58" s="4" t="s">
        <v>343</v>
      </c>
      <c r="O58" s="4" t="s">
        <v>32</v>
      </c>
      <c r="P58" s="4" t="s">
        <v>33</v>
      </c>
      <c r="Q58" s="4">
        <v>0</v>
      </c>
      <c r="R58" s="7">
        <v>44881</v>
      </c>
      <c r="S58" s="6">
        <v>44887</v>
      </c>
      <c r="T58" s="4" t="s">
        <v>34</v>
      </c>
      <c r="U58" s="4">
        <v>540</v>
      </c>
      <c r="V58" s="4">
        <v>0</v>
      </c>
      <c r="W58" s="4">
        <v>0</v>
      </c>
      <c r="X58" s="4" t="s">
        <v>344</v>
      </c>
      <c r="Y58" s="4" t="s">
        <v>345</v>
      </c>
    </row>
    <row r="59" s="4" customFormat="1" spans="1:25">
      <c r="A59" s="4" t="s">
        <v>346</v>
      </c>
      <c r="B59" s="4" t="s">
        <v>26</v>
      </c>
      <c r="C59" s="4" t="s">
        <v>27</v>
      </c>
      <c r="D59" s="4" t="s">
        <v>347</v>
      </c>
      <c r="E59" s="4" t="s">
        <v>348</v>
      </c>
      <c r="F59" s="6">
        <v>44883</v>
      </c>
      <c r="G59" s="6">
        <v>44884</v>
      </c>
      <c r="H59" s="4">
        <v>1</v>
      </c>
      <c r="I59" s="4">
        <v>1</v>
      </c>
      <c r="J59" s="4">
        <v>1</v>
      </c>
      <c r="K59" s="4" t="s">
        <v>30</v>
      </c>
      <c r="L59" s="4">
        <v>123</v>
      </c>
      <c r="M59" s="4">
        <v>123</v>
      </c>
      <c r="N59" s="4" t="s">
        <v>349</v>
      </c>
      <c r="O59" s="4" t="s">
        <v>32</v>
      </c>
      <c r="P59" s="4" t="s">
        <v>33</v>
      </c>
      <c r="Q59" s="4">
        <v>0</v>
      </c>
      <c r="R59" s="7">
        <v>44881</v>
      </c>
      <c r="S59" s="6">
        <v>44887</v>
      </c>
      <c r="T59" s="4" t="s">
        <v>34</v>
      </c>
      <c r="U59" s="4">
        <v>123</v>
      </c>
      <c r="V59" s="4">
        <v>0</v>
      </c>
      <c r="W59" s="4">
        <v>0</v>
      </c>
      <c r="X59" s="4" t="s">
        <v>350</v>
      </c>
      <c r="Y59" s="4" t="s">
        <v>35</v>
      </c>
    </row>
    <row r="60" s="4" customFormat="1" spans="1:25">
      <c r="A60" s="4" t="s">
        <v>351</v>
      </c>
      <c r="B60" s="4" t="s">
        <v>26</v>
      </c>
      <c r="C60" s="4" t="s">
        <v>27</v>
      </c>
      <c r="D60" s="4" t="s">
        <v>352</v>
      </c>
      <c r="E60" s="4" t="s">
        <v>353</v>
      </c>
      <c r="F60" s="6">
        <v>44882</v>
      </c>
      <c r="G60" s="6">
        <v>44884</v>
      </c>
      <c r="H60" s="4">
        <v>1</v>
      </c>
      <c r="I60" s="4">
        <v>2</v>
      </c>
      <c r="J60" s="4">
        <v>2</v>
      </c>
      <c r="K60" s="4" t="s">
        <v>30</v>
      </c>
      <c r="L60" s="4">
        <v>386</v>
      </c>
      <c r="M60" s="4">
        <v>386</v>
      </c>
      <c r="N60" s="4" t="s">
        <v>354</v>
      </c>
      <c r="O60" s="4" t="s">
        <v>32</v>
      </c>
      <c r="P60" s="4" t="s">
        <v>33</v>
      </c>
      <c r="Q60" s="4">
        <v>0</v>
      </c>
      <c r="R60" s="7">
        <v>44881</v>
      </c>
      <c r="S60" s="6">
        <v>44887</v>
      </c>
      <c r="T60" s="4" t="s">
        <v>34</v>
      </c>
      <c r="U60" s="4">
        <v>386</v>
      </c>
      <c r="V60" s="4">
        <v>0</v>
      </c>
      <c r="W60" s="4">
        <v>0</v>
      </c>
      <c r="X60" s="4" t="s">
        <v>355</v>
      </c>
      <c r="Y60" s="4" t="s">
        <v>35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163</v>
      </c>
      <c r="F61" s="6">
        <v>44881</v>
      </c>
      <c r="G61" s="6">
        <v>44884</v>
      </c>
      <c r="H61" s="4">
        <v>1</v>
      </c>
      <c r="I61" s="4">
        <v>3</v>
      </c>
      <c r="J61" s="4">
        <v>3</v>
      </c>
      <c r="K61" s="4" t="s">
        <v>30</v>
      </c>
      <c r="L61" s="4">
        <v>627</v>
      </c>
      <c r="M61" s="4">
        <v>627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44881</v>
      </c>
      <c r="S61" s="6">
        <v>44887</v>
      </c>
      <c r="T61" s="4" t="s">
        <v>34</v>
      </c>
      <c r="U61" s="4">
        <v>627</v>
      </c>
      <c r="V61" s="4">
        <v>0</v>
      </c>
      <c r="W61" s="4">
        <v>0</v>
      </c>
      <c r="X61" s="4" t="s">
        <v>359</v>
      </c>
      <c r="Y61" s="4" t="s">
        <v>35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361</v>
      </c>
      <c r="E62" s="4" t="s">
        <v>362</v>
      </c>
      <c r="F62" s="6">
        <v>44881</v>
      </c>
      <c r="G62" s="6">
        <v>44884</v>
      </c>
      <c r="H62" s="4">
        <v>1</v>
      </c>
      <c r="I62" s="4">
        <v>3</v>
      </c>
      <c r="J62" s="4">
        <v>3</v>
      </c>
      <c r="K62" s="4" t="s">
        <v>30</v>
      </c>
      <c r="L62" s="4">
        <v>1455</v>
      </c>
      <c r="M62" s="4">
        <v>1455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44881</v>
      </c>
      <c r="S62" s="6">
        <v>44887</v>
      </c>
      <c r="T62" s="4" t="s">
        <v>34</v>
      </c>
      <c r="U62" s="4">
        <v>1455</v>
      </c>
      <c r="V62" s="4">
        <v>0</v>
      </c>
      <c r="W62" s="4">
        <v>0</v>
      </c>
      <c r="X62" s="4" t="s">
        <v>364</v>
      </c>
      <c r="Y62" s="4" t="s">
        <v>365</v>
      </c>
    </row>
    <row r="63" s="4" customFormat="1" spans="1:25">
      <c r="A63" s="4" t="s">
        <v>366</v>
      </c>
      <c r="B63" s="4" t="s">
        <v>26</v>
      </c>
      <c r="C63" s="4" t="s">
        <v>27</v>
      </c>
      <c r="D63" s="4" t="s">
        <v>292</v>
      </c>
      <c r="E63" s="4" t="s">
        <v>367</v>
      </c>
      <c r="F63" s="6">
        <v>44882</v>
      </c>
      <c r="G63" s="6">
        <v>44884</v>
      </c>
      <c r="H63" s="4">
        <v>1</v>
      </c>
      <c r="I63" s="4">
        <v>2</v>
      </c>
      <c r="J63" s="4">
        <v>2</v>
      </c>
      <c r="K63" s="4" t="s">
        <v>30</v>
      </c>
      <c r="L63" s="4">
        <v>1656</v>
      </c>
      <c r="M63" s="4">
        <v>1656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44881</v>
      </c>
      <c r="S63" s="6">
        <v>44887</v>
      </c>
      <c r="T63" s="4" t="s">
        <v>34</v>
      </c>
      <c r="U63" s="4">
        <v>1656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44883</v>
      </c>
      <c r="G64" s="6">
        <v>44884</v>
      </c>
      <c r="H64" s="4">
        <v>1</v>
      </c>
      <c r="I64" s="4">
        <v>1</v>
      </c>
      <c r="J64" s="4">
        <v>1</v>
      </c>
      <c r="K64" s="4" t="s">
        <v>30</v>
      </c>
      <c r="L64" s="4">
        <v>168</v>
      </c>
      <c r="M64" s="4">
        <v>168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44881</v>
      </c>
      <c r="S64" s="6">
        <v>44887</v>
      </c>
      <c r="T64" s="4" t="s">
        <v>34</v>
      </c>
      <c r="U64" s="4">
        <v>168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44883</v>
      </c>
      <c r="G65" s="6">
        <v>44884</v>
      </c>
      <c r="H65" s="4">
        <v>1</v>
      </c>
      <c r="I65" s="4">
        <v>1</v>
      </c>
      <c r="J65" s="4">
        <v>1</v>
      </c>
      <c r="K65" s="4" t="s">
        <v>30</v>
      </c>
      <c r="L65" s="4">
        <v>1212</v>
      </c>
      <c r="M65" s="4">
        <v>1212</v>
      </c>
      <c r="N65" s="4" t="s">
        <v>380</v>
      </c>
      <c r="O65" s="4" t="s">
        <v>32</v>
      </c>
      <c r="P65" s="4" t="s">
        <v>33</v>
      </c>
      <c r="Q65" s="4">
        <v>0</v>
      </c>
      <c r="R65" s="7">
        <v>44881</v>
      </c>
      <c r="S65" s="6">
        <v>44887</v>
      </c>
      <c r="T65" s="4" t="s">
        <v>34</v>
      </c>
      <c r="U65" s="4">
        <v>1212</v>
      </c>
      <c r="V65" s="4">
        <v>0</v>
      </c>
      <c r="W65" s="4">
        <v>0</v>
      </c>
      <c r="X65" s="4" t="s">
        <v>381</v>
      </c>
      <c r="Y65" s="4" t="s">
        <v>382</v>
      </c>
    </row>
    <row r="66" s="4" customFormat="1" spans="1:25">
      <c r="A66" s="4" t="s">
        <v>383</v>
      </c>
      <c r="B66" s="4" t="s">
        <v>26</v>
      </c>
      <c r="C66" s="4" t="s">
        <v>27</v>
      </c>
      <c r="D66" s="4" t="s">
        <v>384</v>
      </c>
      <c r="E66" s="4" t="s">
        <v>385</v>
      </c>
      <c r="F66" s="6">
        <v>44883</v>
      </c>
      <c r="G66" s="6">
        <v>44884</v>
      </c>
      <c r="H66" s="4">
        <v>1</v>
      </c>
      <c r="I66" s="4">
        <v>1</v>
      </c>
      <c r="J66" s="4">
        <v>1</v>
      </c>
      <c r="K66" s="4" t="s">
        <v>30</v>
      </c>
      <c r="L66" s="4">
        <v>4286</v>
      </c>
      <c r="M66" s="4">
        <v>4286</v>
      </c>
      <c r="N66" s="4" t="s">
        <v>386</v>
      </c>
      <c r="O66" s="4" t="s">
        <v>32</v>
      </c>
      <c r="P66" s="4" t="s">
        <v>33</v>
      </c>
      <c r="Q66" s="4">
        <v>0</v>
      </c>
      <c r="R66" s="7">
        <v>44881</v>
      </c>
      <c r="S66" s="6">
        <v>44887</v>
      </c>
      <c r="T66" s="4" t="s">
        <v>34</v>
      </c>
      <c r="U66" s="4">
        <v>4286</v>
      </c>
      <c r="V66" s="4">
        <v>0</v>
      </c>
      <c r="W66" s="4">
        <v>0</v>
      </c>
      <c r="X66" s="4" t="s">
        <v>387</v>
      </c>
      <c r="Y66" s="4" t="s">
        <v>35</v>
      </c>
    </row>
    <row r="67" s="4" customFormat="1" spans="1:25">
      <c r="A67" s="4" t="s">
        <v>388</v>
      </c>
      <c r="B67" s="4" t="s">
        <v>26</v>
      </c>
      <c r="C67" s="4" t="s">
        <v>27</v>
      </c>
      <c r="D67" s="4" t="s">
        <v>389</v>
      </c>
      <c r="E67" s="4" t="s">
        <v>153</v>
      </c>
      <c r="F67" s="6">
        <v>44881</v>
      </c>
      <c r="G67" s="6">
        <v>44884</v>
      </c>
      <c r="H67" s="4">
        <v>2</v>
      </c>
      <c r="I67" s="4">
        <v>3</v>
      </c>
      <c r="J67" s="4">
        <v>6</v>
      </c>
      <c r="K67" s="4" t="s">
        <v>30</v>
      </c>
      <c r="L67" s="4">
        <v>1104</v>
      </c>
      <c r="M67" s="4">
        <v>1104</v>
      </c>
      <c r="N67" s="4" t="s">
        <v>390</v>
      </c>
      <c r="O67" s="4" t="s">
        <v>32</v>
      </c>
      <c r="P67" s="4" t="s">
        <v>33</v>
      </c>
      <c r="Q67" s="4">
        <v>0</v>
      </c>
      <c r="R67" s="7">
        <v>44881</v>
      </c>
      <c r="S67" s="6">
        <v>44887</v>
      </c>
      <c r="T67" s="4" t="s">
        <v>34</v>
      </c>
      <c r="U67" s="4">
        <v>1104</v>
      </c>
      <c r="V67" s="4">
        <v>0</v>
      </c>
      <c r="W67" s="4">
        <v>0</v>
      </c>
      <c r="X67" s="4" t="s">
        <v>391</v>
      </c>
      <c r="Y67" s="4" t="s">
        <v>35</v>
      </c>
    </row>
    <row r="68" s="4" customFormat="1" spans="1:27">
      <c r="A68" s="4" t="s">
        <v>392</v>
      </c>
      <c r="B68" s="4" t="s">
        <v>26</v>
      </c>
      <c r="C68" s="4" t="s">
        <v>27</v>
      </c>
      <c r="D68" s="4" t="s">
        <v>393</v>
      </c>
      <c r="E68" s="4" t="s">
        <v>68</v>
      </c>
      <c r="F68" s="6">
        <v>44882</v>
      </c>
      <c r="G68" s="6">
        <v>44884</v>
      </c>
      <c r="H68" s="4">
        <v>3</v>
      </c>
      <c r="I68" s="4">
        <v>2</v>
      </c>
      <c r="J68" s="4">
        <v>6</v>
      </c>
      <c r="K68" s="4" t="s">
        <v>30</v>
      </c>
      <c r="L68" s="4">
        <v>6378</v>
      </c>
      <c r="M68" s="4">
        <v>6378</v>
      </c>
      <c r="N68" s="4" t="s">
        <v>394</v>
      </c>
      <c r="O68" s="4" t="s">
        <v>32</v>
      </c>
      <c r="P68" s="4" t="s">
        <v>33</v>
      </c>
      <c r="Q68" s="4">
        <v>0</v>
      </c>
      <c r="R68" s="7">
        <v>44881</v>
      </c>
      <c r="S68" s="6">
        <v>44887</v>
      </c>
      <c r="T68" s="4" t="s">
        <v>34</v>
      </c>
      <c r="U68" s="4">
        <v>6378</v>
      </c>
      <c r="V68" s="4">
        <v>0</v>
      </c>
      <c r="W68" s="4">
        <v>0</v>
      </c>
      <c r="X68" s="4" t="s">
        <v>395</v>
      </c>
      <c r="Y68" s="4">
        <v>46128344</v>
      </c>
      <c r="Z68" s="4">
        <v>28973170</v>
      </c>
      <c r="AA68" s="4" t="s">
        <v>396</v>
      </c>
    </row>
    <row r="69" s="4" customFormat="1" spans="1:25">
      <c r="A69" s="4" t="s">
        <v>397</v>
      </c>
      <c r="B69" s="4" t="s">
        <v>26</v>
      </c>
      <c r="C69" s="4" t="s">
        <v>27</v>
      </c>
      <c r="D69" s="4" t="s">
        <v>398</v>
      </c>
      <c r="E69" s="4" t="s">
        <v>399</v>
      </c>
      <c r="F69" s="6">
        <v>44883</v>
      </c>
      <c r="G69" s="6">
        <v>44884</v>
      </c>
      <c r="H69" s="4">
        <v>1</v>
      </c>
      <c r="I69" s="4">
        <v>1</v>
      </c>
      <c r="J69" s="4">
        <v>1</v>
      </c>
      <c r="K69" s="4" t="s">
        <v>30</v>
      </c>
      <c r="L69" s="4">
        <v>389</v>
      </c>
      <c r="M69" s="4">
        <v>389</v>
      </c>
      <c r="N69" s="4" t="s">
        <v>400</v>
      </c>
      <c r="O69" s="4" t="s">
        <v>32</v>
      </c>
      <c r="P69" s="4" t="s">
        <v>33</v>
      </c>
      <c r="Q69" s="4">
        <v>0</v>
      </c>
      <c r="R69" s="7">
        <v>44881</v>
      </c>
      <c r="S69" s="6">
        <v>44887</v>
      </c>
      <c r="T69" s="4" t="s">
        <v>34</v>
      </c>
      <c r="U69" s="4">
        <v>389</v>
      </c>
      <c r="V69" s="4">
        <v>0</v>
      </c>
      <c r="W69" s="4">
        <v>0</v>
      </c>
      <c r="X69" s="4" t="s">
        <v>401</v>
      </c>
      <c r="Y69" s="4" t="s">
        <v>402</v>
      </c>
    </row>
    <row r="70" s="4" customFormat="1" spans="1:25">
      <c r="A70" s="4" t="s">
        <v>383</v>
      </c>
      <c r="B70" s="4" t="s">
        <v>26</v>
      </c>
      <c r="C70" s="4" t="s">
        <v>303</v>
      </c>
      <c r="D70" s="4" t="s">
        <v>384</v>
      </c>
      <c r="E70" s="4" t="s">
        <v>385</v>
      </c>
      <c r="F70" s="6">
        <v>44883</v>
      </c>
      <c r="G70" s="6">
        <v>44884</v>
      </c>
      <c r="H70" s="4">
        <v>1</v>
      </c>
      <c r="I70" s="4">
        <v>1</v>
      </c>
      <c r="J70" s="4">
        <v>1</v>
      </c>
      <c r="K70" s="4" t="s">
        <v>30</v>
      </c>
      <c r="L70" s="4">
        <v>-4286</v>
      </c>
      <c r="M70" s="4">
        <v>-4286</v>
      </c>
      <c r="N70" s="4" t="s">
        <v>386</v>
      </c>
      <c r="O70" s="4" t="s">
        <v>32</v>
      </c>
      <c r="P70" s="4" t="s">
        <v>33</v>
      </c>
      <c r="Q70" s="4">
        <v>0</v>
      </c>
      <c r="R70" s="7">
        <v>44881</v>
      </c>
      <c r="S70" s="6">
        <v>44887</v>
      </c>
      <c r="T70" s="4" t="s">
        <v>34</v>
      </c>
      <c r="U70" s="4">
        <v>-4286</v>
      </c>
      <c r="V70" s="4">
        <v>0</v>
      </c>
      <c r="W70" s="4">
        <v>0</v>
      </c>
      <c r="X70" s="4" t="s">
        <v>387</v>
      </c>
      <c r="Y70" s="4" t="s">
        <v>35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404</v>
      </c>
      <c r="E71" s="4" t="s">
        <v>248</v>
      </c>
      <c r="F71" s="6">
        <v>44881</v>
      </c>
      <c r="G71" s="6">
        <v>44884</v>
      </c>
      <c r="H71" s="4">
        <v>1</v>
      </c>
      <c r="I71" s="4">
        <v>3</v>
      </c>
      <c r="J71" s="4">
        <v>3</v>
      </c>
      <c r="K71" s="4" t="s">
        <v>30</v>
      </c>
      <c r="L71" s="4">
        <v>1830</v>
      </c>
      <c r="M71" s="4">
        <v>1830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44881</v>
      </c>
      <c r="S71" s="6">
        <v>44887</v>
      </c>
      <c r="T71" s="4" t="s">
        <v>34</v>
      </c>
      <c r="U71" s="4">
        <v>1830</v>
      </c>
      <c r="V71" s="4">
        <v>0</v>
      </c>
      <c r="W71" s="4">
        <v>0</v>
      </c>
      <c r="X71" s="4" t="s">
        <v>406</v>
      </c>
      <c r="Y71" s="4" t="s">
        <v>35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44882</v>
      </c>
      <c r="G72" s="6">
        <v>44884</v>
      </c>
      <c r="H72" s="4">
        <v>1</v>
      </c>
      <c r="I72" s="4">
        <v>2</v>
      </c>
      <c r="J72" s="4">
        <v>2</v>
      </c>
      <c r="K72" s="4" t="s">
        <v>30</v>
      </c>
      <c r="L72" s="4">
        <v>4343</v>
      </c>
      <c r="M72" s="4">
        <v>4343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44882</v>
      </c>
      <c r="S72" s="6">
        <v>44887</v>
      </c>
      <c r="T72" s="4" t="s">
        <v>34</v>
      </c>
      <c r="U72" s="4">
        <v>4343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414</v>
      </c>
      <c r="E73" s="4" t="s">
        <v>415</v>
      </c>
      <c r="F73" s="6">
        <v>44882</v>
      </c>
      <c r="G73" s="6">
        <v>44884</v>
      </c>
      <c r="H73" s="4">
        <v>1</v>
      </c>
      <c r="I73" s="4">
        <v>2</v>
      </c>
      <c r="J73" s="4">
        <v>2</v>
      </c>
      <c r="K73" s="4" t="s">
        <v>30</v>
      </c>
      <c r="L73" s="4">
        <v>3593</v>
      </c>
      <c r="M73" s="4">
        <v>3593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44882</v>
      </c>
      <c r="S73" s="6">
        <v>44887</v>
      </c>
      <c r="T73" s="4" t="s">
        <v>34</v>
      </c>
      <c r="U73" s="4">
        <v>3593</v>
      </c>
      <c r="V73" s="4">
        <v>0</v>
      </c>
      <c r="W73" s="4">
        <v>0</v>
      </c>
      <c r="X73" s="4" t="s">
        <v>417</v>
      </c>
      <c r="Y73" s="4" t="s">
        <v>35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44882</v>
      </c>
      <c r="G74" s="6">
        <v>44884</v>
      </c>
      <c r="H74" s="4">
        <v>1</v>
      </c>
      <c r="I74" s="4">
        <v>2</v>
      </c>
      <c r="J74" s="4">
        <v>2</v>
      </c>
      <c r="K74" s="4" t="s">
        <v>30</v>
      </c>
      <c r="L74" s="4">
        <v>3371</v>
      </c>
      <c r="M74" s="4">
        <v>3371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44882</v>
      </c>
      <c r="S74" s="6">
        <v>44887</v>
      </c>
      <c r="T74" s="4" t="s">
        <v>34</v>
      </c>
      <c r="U74" s="4">
        <v>3371</v>
      </c>
      <c r="V74" s="4">
        <v>0</v>
      </c>
      <c r="W74" s="4">
        <v>0</v>
      </c>
      <c r="X74" s="4" t="s">
        <v>35</v>
      </c>
      <c r="Y74" s="4" t="s">
        <v>422</v>
      </c>
    </row>
    <row r="75" s="4" customFormat="1" spans="1:25">
      <c r="A75" s="4" t="s">
        <v>413</v>
      </c>
      <c r="B75" s="4" t="s">
        <v>26</v>
      </c>
      <c r="C75" s="4" t="s">
        <v>303</v>
      </c>
      <c r="D75" s="4" t="s">
        <v>414</v>
      </c>
      <c r="E75" s="4" t="s">
        <v>415</v>
      </c>
      <c r="F75" s="6">
        <v>44882</v>
      </c>
      <c r="G75" s="6">
        <v>44884</v>
      </c>
      <c r="H75" s="4">
        <v>1</v>
      </c>
      <c r="I75" s="4">
        <v>2</v>
      </c>
      <c r="J75" s="4">
        <v>2</v>
      </c>
      <c r="K75" s="4" t="s">
        <v>30</v>
      </c>
      <c r="L75" s="4">
        <v>-3593</v>
      </c>
      <c r="M75" s="4">
        <v>-3593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44882</v>
      </c>
      <c r="S75" s="6">
        <v>44887</v>
      </c>
      <c r="T75" s="4" t="s">
        <v>34</v>
      </c>
      <c r="U75" s="4">
        <v>-3593</v>
      </c>
      <c r="V75" s="4">
        <v>0</v>
      </c>
      <c r="W75" s="4">
        <v>0</v>
      </c>
      <c r="X75" s="4" t="s">
        <v>417</v>
      </c>
      <c r="Y75" s="4" t="s">
        <v>35</v>
      </c>
    </row>
    <row r="76" s="4" customFormat="1" spans="1:25">
      <c r="A76" s="4" t="s">
        <v>423</v>
      </c>
      <c r="B76" s="4" t="s">
        <v>26</v>
      </c>
      <c r="C76" s="4" t="s">
        <v>27</v>
      </c>
      <c r="D76" s="4" t="s">
        <v>424</v>
      </c>
      <c r="E76" s="4" t="s">
        <v>425</v>
      </c>
      <c r="F76" s="6">
        <v>44882</v>
      </c>
      <c r="G76" s="6">
        <v>44884</v>
      </c>
      <c r="H76" s="4">
        <v>1</v>
      </c>
      <c r="I76" s="4">
        <v>2</v>
      </c>
      <c r="J76" s="4">
        <v>2</v>
      </c>
      <c r="K76" s="4" t="s">
        <v>30</v>
      </c>
      <c r="L76" s="4">
        <v>580</v>
      </c>
      <c r="M76" s="4">
        <v>580</v>
      </c>
      <c r="N76" s="4" t="s">
        <v>426</v>
      </c>
      <c r="O76" s="4" t="s">
        <v>32</v>
      </c>
      <c r="P76" s="4" t="s">
        <v>33</v>
      </c>
      <c r="Q76" s="4">
        <v>0</v>
      </c>
      <c r="R76" s="7">
        <v>44882</v>
      </c>
      <c r="S76" s="6">
        <v>44887</v>
      </c>
      <c r="T76" s="4" t="s">
        <v>34</v>
      </c>
      <c r="U76" s="4">
        <v>580</v>
      </c>
      <c r="V76" s="4">
        <v>0</v>
      </c>
      <c r="W76" s="4">
        <v>0</v>
      </c>
      <c r="X76" s="4" t="s">
        <v>427</v>
      </c>
      <c r="Y76" s="4" t="s">
        <v>35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429</v>
      </c>
      <c r="E77" s="4" t="s">
        <v>430</v>
      </c>
      <c r="F77" s="6">
        <v>44883</v>
      </c>
      <c r="G77" s="6">
        <v>44884</v>
      </c>
      <c r="H77" s="4">
        <v>1</v>
      </c>
      <c r="I77" s="4">
        <v>1</v>
      </c>
      <c r="J77" s="4">
        <v>1</v>
      </c>
      <c r="K77" s="4" t="s">
        <v>30</v>
      </c>
      <c r="L77" s="4">
        <v>336</v>
      </c>
      <c r="M77" s="4">
        <v>336</v>
      </c>
      <c r="N77" s="4" t="s">
        <v>431</v>
      </c>
      <c r="O77" s="4" t="s">
        <v>32</v>
      </c>
      <c r="P77" s="4" t="s">
        <v>33</v>
      </c>
      <c r="Q77" s="4">
        <v>0</v>
      </c>
      <c r="R77" s="7">
        <v>44882</v>
      </c>
      <c r="S77" s="6">
        <v>44887</v>
      </c>
      <c r="T77" s="4" t="s">
        <v>34</v>
      </c>
      <c r="U77" s="4">
        <v>336</v>
      </c>
      <c r="V77" s="4">
        <v>0</v>
      </c>
      <c r="W77" s="4">
        <v>0</v>
      </c>
      <c r="X77" s="4" t="s">
        <v>432</v>
      </c>
      <c r="Y77" s="4" t="s">
        <v>35</v>
      </c>
    </row>
    <row r="78" s="4" customFormat="1" spans="1:25">
      <c r="A78" s="4" t="s">
        <v>433</v>
      </c>
      <c r="B78" s="4" t="s">
        <v>26</v>
      </c>
      <c r="C78" s="4" t="s">
        <v>27</v>
      </c>
      <c r="D78" s="4" t="s">
        <v>434</v>
      </c>
      <c r="E78" s="4" t="s">
        <v>435</v>
      </c>
      <c r="F78" s="6">
        <v>44883</v>
      </c>
      <c r="G78" s="6">
        <v>44884</v>
      </c>
      <c r="H78" s="4">
        <v>1</v>
      </c>
      <c r="I78" s="4">
        <v>1</v>
      </c>
      <c r="J78" s="4">
        <v>1</v>
      </c>
      <c r="K78" s="4" t="s">
        <v>30</v>
      </c>
      <c r="L78" s="4">
        <v>182</v>
      </c>
      <c r="M78" s="4">
        <v>182</v>
      </c>
      <c r="N78" s="4" t="s">
        <v>436</v>
      </c>
      <c r="O78" s="4" t="s">
        <v>32</v>
      </c>
      <c r="P78" s="4" t="s">
        <v>33</v>
      </c>
      <c r="Q78" s="4">
        <v>0</v>
      </c>
      <c r="R78" s="7">
        <v>44882</v>
      </c>
      <c r="S78" s="6">
        <v>44887</v>
      </c>
      <c r="T78" s="4" t="s">
        <v>34</v>
      </c>
      <c r="U78" s="4">
        <v>182</v>
      </c>
      <c r="V78" s="4">
        <v>0</v>
      </c>
      <c r="W78" s="4">
        <v>0</v>
      </c>
      <c r="X78" s="4" t="s">
        <v>437</v>
      </c>
      <c r="Y78" s="4" t="s">
        <v>438</v>
      </c>
    </row>
    <row r="79" s="4" customFormat="1" spans="1:25">
      <c r="A79" s="4" t="s">
        <v>439</v>
      </c>
      <c r="B79" s="4" t="s">
        <v>26</v>
      </c>
      <c r="C79" s="4" t="s">
        <v>27</v>
      </c>
      <c r="D79" s="4" t="s">
        <v>440</v>
      </c>
      <c r="E79" s="4" t="s">
        <v>441</v>
      </c>
      <c r="F79" s="6">
        <v>44882</v>
      </c>
      <c r="G79" s="6">
        <v>44884</v>
      </c>
      <c r="H79" s="4">
        <v>3</v>
      </c>
      <c r="I79" s="4">
        <v>2</v>
      </c>
      <c r="J79" s="4">
        <v>6</v>
      </c>
      <c r="K79" s="4" t="s">
        <v>30</v>
      </c>
      <c r="L79" s="4">
        <v>2436</v>
      </c>
      <c r="M79" s="4">
        <v>2436</v>
      </c>
      <c r="N79" s="4" t="s">
        <v>442</v>
      </c>
      <c r="O79" s="4" t="s">
        <v>32</v>
      </c>
      <c r="P79" s="4" t="s">
        <v>33</v>
      </c>
      <c r="Q79" s="4">
        <v>0</v>
      </c>
      <c r="R79" s="7">
        <v>44882</v>
      </c>
      <c r="S79" s="6">
        <v>44887</v>
      </c>
      <c r="T79" s="4" t="s">
        <v>34</v>
      </c>
      <c r="U79" s="4">
        <v>2436</v>
      </c>
      <c r="V79" s="4">
        <v>0</v>
      </c>
      <c r="W79" s="4">
        <v>0</v>
      </c>
      <c r="X79" s="4" t="s">
        <v>443</v>
      </c>
      <c r="Y79" s="4" t="s">
        <v>444</v>
      </c>
    </row>
    <row r="80" s="4" customFormat="1" spans="1:25">
      <c r="A80" s="4" t="s">
        <v>445</v>
      </c>
      <c r="B80" s="4" t="s">
        <v>26</v>
      </c>
      <c r="C80" s="4" t="s">
        <v>27</v>
      </c>
      <c r="D80" s="4" t="s">
        <v>446</v>
      </c>
      <c r="E80" s="4" t="s">
        <v>101</v>
      </c>
      <c r="F80" s="6">
        <v>44883</v>
      </c>
      <c r="G80" s="6">
        <v>44884</v>
      </c>
      <c r="H80" s="4">
        <v>2</v>
      </c>
      <c r="I80" s="4">
        <v>1</v>
      </c>
      <c r="J80" s="4">
        <v>2</v>
      </c>
      <c r="K80" s="4" t="s">
        <v>30</v>
      </c>
      <c r="L80" s="4">
        <v>560</v>
      </c>
      <c r="M80" s="4">
        <v>560</v>
      </c>
      <c r="N80" s="4" t="s">
        <v>447</v>
      </c>
      <c r="O80" s="4" t="s">
        <v>32</v>
      </c>
      <c r="P80" s="4" t="s">
        <v>33</v>
      </c>
      <c r="Q80" s="4">
        <v>0</v>
      </c>
      <c r="R80" s="7">
        <v>44882</v>
      </c>
      <c r="S80" s="6">
        <v>44887</v>
      </c>
      <c r="T80" s="4" t="s">
        <v>34</v>
      </c>
      <c r="U80" s="4">
        <v>560</v>
      </c>
      <c r="V80" s="4">
        <v>0</v>
      </c>
      <c r="W80" s="4">
        <v>0</v>
      </c>
      <c r="X80" s="4" t="s">
        <v>448</v>
      </c>
      <c r="Y80" s="4" t="s">
        <v>449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451</v>
      </c>
      <c r="E81" s="4" t="s">
        <v>101</v>
      </c>
      <c r="F81" s="6">
        <v>44883</v>
      </c>
      <c r="G81" s="6">
        <v>44884</v>
      </c>
      <c r="H81" s="4">
        <v>1</v>
      </c>
      <c r="I81" s="4">
        <v>1</v>
      </c>
      <c r="J81" s="4">
        <v>1</v>
      </c>
      <c r="K81" s="4" t="s">
        <v>30</v>
      </c>
      <c r="L81" s="4">
        <v>182</v>
      </c>
      <c r="M81" s="4">
        <v>182</v>
      </c>
      <c r="N81" s="4" t="s">
        <v>452</v>
      </c>
      <c r="O81" s="4" t="s">
        <v>32</v>
      </c>
      <c r="P81" s="4" t="s">
        <v>33</v>
      </c>
      <c r="Q81" s="4">
        <v>0</v>
      </c>
      <c r="R81" s="7">
        <v>44882</v>
      </c>
      <c r="S81" s="6">
        <v>44887</v>
      </c>
      <c r="T81" s="4" t="s">
        <v>34</v>
      </c>
      <c r="U81" s="4">
        <v>182</v>
      </c>
      <c r="V81" s="4">
        <v>0</v>
      </c>
      <c r="W81" s="4">
        <v>0</v>
      </c>
      <c r="X81" s="4" t="s">
        <v>453</v>
      </c>
      <c r="Y81" s="4" t="s">
        <v>382</v>
      </c>
    </row>
    <row r="82" s="4" customFormat="1" spans="1:25">
      <c r="A82" s="4" t="s">
        <v>454</v>
      </c>
      <c r="B82" s="4" t="s">
        <v>26</v>
      </c>
      <c r="C82" s="4" t="s">
        <v>27</v>
      </c>
      <c r="D82" s="4" t="s">
        <v>455</v>
      </c>
      <c r="E82" s="4" t="s">
        <v>456</v>
      </c>
      <c r="F82" s="6">
        <v>44883</v>
      </c>
      <c r="G82" s="6">
        <v>44884</v>
      </c>
      <c r="H82" s="4">
        <v>1</v>
      </c>
      <c r="I82" s="4">
        <v>1</v>
      </c>
      <c r="J82" s="4">
        <v>1</v>
      </c>
      <c r="K82" s="4" t="s">
        <v>30</v>
      </c>
      <c r="L82" s="4">
        <v>127</v>
      </c>
      <c r="M82" s="4">
        <v>127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44882</v>
      </c>
      <c r="S82" s="6">
        <v>44887</v>
      </c>
      <c r="T82" s="4" t="s">
        <v>34</v>
      </c>
      <c r="U82" s="4">
        <v>127</v>
      </c>
      <c r="V82" s="4">
        <v>0</v>
      </c>
      <c r="W82" s="4">
        <v>0</v>
      </c>
      <c r="X82" s="4" t="s">
        <v>458</v>
      </c>
      <c r="Y82" s="4" t="s">
        <v>35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451</v>
      </c>
      <c r="E83" s="4" t="s">
        <v>101</v>
      </c>
      <c r="F83" s="6">
        <v>44883</v>
      </c>
      <c r="G83" s="6">
        <v>44884</v>
      </c>
      <c r="H83" s="4">
        <v>1</v>
      </c>
      <c r="I83" s="4">
        <v>1</v>
      </c>
      <c r="J83" s="4">
        <v>1</v>
      </c>
      <c r="K83" s="4" t="s">
        <v>30</v>
      </c>
      <c r="L83" s="4">
        <v>182</v>
      </c>
      <c r="M83" s="4">
        <v>182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44882</v>
      </c>
      <c r="S83" s="6">
        <v>44887</v>
      </c>
      <c r="T83" s="4" t="s">
        <v>34</v>
      </c>
      <c r="U83" s="4">
        <v>182</v>
      </c>
      <c r="V83" s="4">
        <v>0</v>
      </c>
      <c r="W83" s="4">
        <v>0</v>
      </c>
      <c r="X83" s="4" t="s">
        <v>461</v>
      </c>
      <c r="Y83" s="4" t="s">
        <v>461</v>
      </c>
    </row>
    <row r="84" s="4" customFormat="1" spans="1:25">
      <c r="A84" s="4" t="s">
        <v>407</v>
      </c>
      <c r="B84" s="4" t="s">
        <v>26</v>
      </c>
      <c r="C84" s="4" t="s">
        <v>303</v>
      </c>
      <c r="D84" s="4" t="s">
        <v>408</v>
      </c>
      <c r="E84" s="4" t="s">
        <v>409</v>
      </c>
      <c r="F84" s="6">
        <v>44882</v>
      </c>
      <c r="G84" s="6">
        <v>44884</v>
      </c>
      <c r="H84" s="4">
        <v>1</v>
      </c>
      <c r="I84" s="4">
        <v>2</v>
      </c>
      <c r="J84" s="4">
        <v>2</v>
      </c>
      <c r="K84" s="4" t="s">
        <v>30</v>
      </c>
      <c r="L84" s="4">
        <v>-4343</v>
      </c>
      <c r="M84" s="4">
        <v>-4343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44882</v>
      </c>
      <c r="S84" s="6">
        <v>44887</v>
      </c>
      <c r="T84" s="4" t="s">
        <v>34</v>
      </c>
      <c r="U84" s="4">
        <v>-4343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463</v>
      </c>
      <c r="E85" s="4" t="s">
        <v>464</v>
      </c>
      <c r="F85" s="6">
        <v>44883</v>
      </c>
      <c r="G85" s="6">
        <v>44884</v>
      </c>
      <c r="H85" s="4">
        <v>1</v>
      </c>
      <c r="I85" s="4">
        <v>1</v>
      </c>
      <c r="J85" s="4">
        <v>1</v>
      </c>
      <c r="K85" s="4" t="s">
        <v>30</v>
      </c>
      <c r="L85" s="4">
        <v>503</v>
      </c>
      <c r="M85" s="4">
        <v>503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44883</v>
      </c>
      <c r="S85" s="6">
        <v>44887</v>
      </c>
      <c r="T85" s="4" t="s">
        <v>34</v>
      </c>
      <c r="U85" s="4">
        <v>503</v>
      </c>
      <c r="V85" s="4">
        <v>0</v>
      </c>
      <c r="W85" s="4">
        <v>0</v>
      </c>
      <c r="X85" s="4" t="s">
        <v>466</v>
      </c>
      <c r="Y85" s="4" t="s">
        <v>467</v>
      </c>
    </row>
    <row r="86" s="4" customFormat="1" spans="1:25">
      <c r="A86" s="4" t="s">
        <v>468</v>
      </c>
      <c r="B86" s="4" t="s">
        <v>26</v>
      </c>
      <c r="C86" s="4" t="s">
        <v>27</v>
      </c>
      <c r="D86" s="4" t="s">
        <v>469</v>
      </c>
      <c r="E86" s="4" t="s">
        <v>470</v>
      </c>
      <c r="F86" s="6">
        <v>44883</v>
      </c>
      <c r="G86" s="6">
        <v>44884</v>
      </c>
      <c r="H86" s="4">
        <v>1</v>
      </c>
      <c r="I86" s="4">
        <v>1</v>
      </c>
      <c r="J86" s="4">
        <v>1</v>
      </c>
      <c r="K86" s="4" t="s">
        <v>30</v>
      </c>
      <c r="L86" s="4">
        <v>688</v>
      </c>
      <c r="M86" s="4">
        <v>688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44883</v>
      </c>
      <c r="S86" s="6">
        <v>44887</v>
      </c>
      <c r="T86" s="4" t="s">
        <v>34</v>
      </c>
      <c r="U86" s="4">
        <v>688</v>
      </c>
      <c r="V86" s="4">
        <v>0</v>
      </c>
      <c r="W86" s="4">
        <v>0</v>
      </c>
      <c r="X86" s="4" t="s">
        <v>472</v>
      </c>
      <c r="Y86" s="4" t="s">
        <v>35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429</v>
      </c>
      <c r="E87" s="4" t="s">
        <v>430</v>
      </c>
      <c r="F87" s="6">
        <v>44883</v>
      </c>
      <c r="G87" s="6">
        <v>44884</v>
      </c>
      <c r="H87" s="4">
        <v>1</v>
      </c>
      <c r="I87" s="4">
        <v>1</v>
      </c>
      <c r="J87" s="4">
        <v>1</v>
      </c>
      <c r="K87" s="4" t="s">
        <v>30</v>
      </c>
      <c r="L87" s="4">
        <v>358</v>
      </c>
      <c r="M87" s="4">
        <v>358</v>
      </c>
      <c r="N87" s="4" t="s">
        <v>474</v>
      </c>
      <c r="O87" s="4" t="s">
        <v>32</v>
      </c>
      <c r="P87" s="4" t="s">
        <v>33</v>
      </c>
      <c r="Q87" s="4">
        <v>0</v>
      </c>
      <c r="R87" s="7">
        <v>44883</v>
      </c>
      <c r="S87" s="6">
        <v>44887</v>
      </c>
      <c r="T87" s="4" t="s">
        <v>34</v>
      </c>
      <c r="U87" s="4">
        <v>358</v>
      </c>
      <c r="V87" s="4">
        <v>0</v>
      </c>
      <c r="W87" s="4">
        <v>0</v>
      </c>
      <c r="X87" s="4" t="s">
        <v>475</v>
      </c>
      <c r="Y87" s="4" t="s">
        <v>35</v>
      </c>
    </row>
    <row r="88" s="4" customFormat="1" spans="1:25">
      <c r="A88" s="4" t="s">
        <v>476</v>
      </c>
      <c r="B88" s="4" t="s">
        <v>26</v>
      </c>
      <c r="C88" s="4" t="s">
        <v>27</v>
      </c>
      <c r="D88" s="4" t="s">
        <v>477</v>
      </c>
      <c r="E88" s="4" t="s">
        <v>478</v>
      </c>
      <c r="F88" s="6">
        <v>44883</v>
      </c>
      <c r="G88" s="6">
        <v>44884</v>
      </c>
      <c r="H88" s="4">
        <v>1</v>
      </c>
      <c r="I88" s="4">
        <v>1</v>
      </c>
      <c r="J88" s="4">
        <v>1</v>
      </c>
      <c r="K88" s="4" t="s">
        <v>30</v>
      </c>
      <c r="L88" s="4">
        <v>405</v>
      </c>
      <c r="M88" s="4">
        <v>405</v>
      </c>
      <c r="N88" s="4" t="s">
        <v>479</v>
      </c>
      <c r="O88" s="4" t="s">
        <v>32</v>
      </c>
      <c r="P88" s="4" t="s">
        <v>33</v>
      </c>
      <c r="Q88" s="4">
        <v>0</v>
      </c>
      <c r="R88" s="7">
        <v>44883</v>
      </c>
      <c r="S88" s="6">
        <v>44887</v>
      </c>
      <c r="T88" s="4" t="s">
        <v>34</v>
      </c>
      <c r="U88" s="4">
        <v>405</v>
      </c>
      <c r="V88" s="4">
        <v>0</v>
      </c>
      <c r="W88" s="4">
        <v>0</v>
      </c>
      <c r="X88" s="4" t="s">
        <v>480</v>
      </c>
      <c r="Y88" s="4" t="s">
        <v>481</v>
      </c>
    </row>
    <row r="89" s="4" customFormat="1" spans="1:25">
      <c r="A89" s="4" t="s">
        <v>482</v>
      </c>
      <c r="B89" s="4" t="s">
        <v>26</v>
      </c>
      <c r="C89" s="4" t="s">
        <v>27</v>
      </c>
      <c r="D89" s="4" t="s">
        <v>483</v>
      </c>
      <c r="E89" s="4" t="s">
        <v>130</v>
      </c>
      <c r="F89" s="6">
        <v>44883</v>
      </c>
      <c r="G89" s="6">
        <v>44884</v>
      </c>
      <c r="H89" s="4">
        <v>1</v>
      </c>
      <c r="I89" s="4">
        <v>1</v>
      </c>
      <c r="J89" s="4">
        <v>1</v>
      </c>
      <c r="K89" s="4" t="s">
        <v>30</v>
      </c>
      <c r="L89" s="4">
        <v>478</v>
      </c>
      <c r="M89" s="4">
        <v>478</v>
      </c>
      <c r="N89" s="4" t="s">
        <v>484</v>
      </c>
      <c r="O89" s="4" t="s">
        <v>32</v>
      </c>
      <c r="P89" s="4" t="s">
        <v>33</v>
      </c>
      <c r="Q89" s="4">
        <v>0</v>
      </c>
      <c r="R89" s="7">
        <v>44883</v>
      </c>
      <c r="S89" s="6">
        <v>44887</v>
      </c>
      <c r="T89" s="4" t="s">
        <v>34</v>
      </c>
      <c r="U89" s="4">
        <v>478</v>
      </c>
      <c r="V89" s="4">
        <v>0</v>
      </c>
      <c r="W89" s="4">
        <v>0</v>
      </c>
      <c r="X89" s="4" t="s">
        <v>485</v>
      </c>
      <c r="Y89" s="4" t="s">
        <v>486</v>
      </c>
    </row>
    <row r="90" s="4" customFormat="1" spans="1:25">
      <c r="A90" s="4" t="s">
        <v>487</v>
      </c>
      <c r="B90" s="4" t="s">
        <v>26</v>
      </c>
      <c r="C90" s="4" t="s">
        <v>27</v>
      </c>
      <c r="D90" s="4" t="s">
        <v>488</v>
      </c>
      <c r="E90" s="4" t="s">
        <v>489</v>
      </c>
      <c r="F90" s="6">
        <v>44883</v>
      </c>
      <c r="G90" s="6">
        <v>44884</v>
      </c>
      <c r="H90" s="4">
        <v>1</v>
      </c>
      <c r="I90" s="4">
        <v>1</v>
      </c>
      <c r="J90" s="4">
        <v>1</v>
      </c>
      <c r="K90" s="4" t="s">
        <v>30</v>
      </c>
      <c r="L90" s="4">
        <v>614</v>
      </c>
      <c r="M90" s="4">
        <v>614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44883</v>
      </c>
      <c r="S90" s="6">
        <v>44887</v>
      </c>
      <c r="T90" s="4" t="s">
        <v>34</v>
      </c>
      <c r="U90" s="4">
        <v>614</v>
      </c>
      <c r="V90" s="4">
        <v>0</v>
      </c>
      <c r="W90" s="4">
        <v>0</v>
      </c>
      <c r="X90" s="4" t="s">
        <v>491</v>
      </c>
      <c r="Y90" s="4" t="s">
        <v>35</v>
      </c>
    </row>
    <row r="91" s="4" customFormat="1" spans="1:25">
      <c r="A91" s="4" t="s">
        <v>487</v>
      </c>
      <c r="B91" s="4" t="s">
        <v>26</v>
      </c>
      <c r="C91" s="4" t="s">
        <v>303</v>
      </c>
      <c r="D91" s="4" t="s">
        <v>488</v>
      </c>
      <c r="E91" s="4" t="s">
        <v>489</v>
      </c>
      <c r="F91" s="6">
        <v>44883</v>
      </c>
      <c r="G91" s="6">
        <v>44884</v>
      </c>
      <c r="H91" s="4">
        <v>1</v>
      </c>
      <c r="I91" s="4">
        <v>1</v>
      </c>
      <c r="J91" s="4">
        <v>1</v>
      </c>
      <c r="K91" s="4" t="s">
        <v>30</v>
      </c>
      <c r="L91" s="4">
        <v>-614</v>
      </c>
      <c r="M91" s="4">
        <v>-614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44883</v>
      </c>
      <c r="S91" s="6">
        <v>44887</v>
      </c>
      <c r="T91" s="4" t="s">
        <v>34</v>
      </c>
      <c r="U91" s="4">
        <v>-614</v>
      </c>
      <c r="V91" s="4">
        <v>0</v>
      </c>
      <c r="W91" s="4">
        <v>0</v>
      </c>
      <c r="X91" s="4" t="s">
        <v>491</v>
      </c>
      <c r="Y91" s="4" t="s">
        <v>35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493</v>
      </c>
      <c r="E92" s="4" t="s">
        <v>494</v>
      </c>
      <c r="F92" s="6">
        <v>44883</v>
      </c>
      <c r="G92" s="6">
        <v>44884</v>
      </c>
      <c r="H92" s="4">
        <v>1</v>
      </c>
      <c r="I92" s="4">
        <v>1</v>
      </c>
      <c r="J92" s="4">
        <v>1</v>
      </c>
      <c r="K92" s="4" t="s">
        <v>30</v>
      </c>
      <c r="L92" s="4">
        <v>241</v>
      </c>
      <c r="M92" s="4">
        <v>241</v>
      </c>
      <c r="N92" s="4" t="s">
        <v>495</v>
      </c>
      <c r="O92" s="4" t="s">
        <v>32</v>
      </c>
      <c r="P92" s="4" t="s">
        <v>33</v>
      </c>
      <c r="Q92" s="4">
        <v>0</v>
      </c>
      <c r="R92" s="7">
        <v>44883</v>
      </c>
      <c r="S92" s="6">
        <v>44887</v>
      </c>
      <c r="T92" s="4" t="s">
        <v>34</v>
      </c>
      <c r="U92" s="4">
        <v>241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498</v>
      </c>
      <c r="B93" s="4" t="s">
        <v>26</v>
      </c>
      <c r="C93" s="4" t="s">
        <v>27</v>
      </c>
      <c r="D93" s="4" t="s">
        <v>499</v>
      </c>
      <c r="E93" s="4" t="s">
        <v>130</v>
      </c>
      <c r="F93" s="6">
        <v>44883</v>
      </c>
      <c r="G93" s="6">
        <v>44884</v>
      </c>
      <c r="H93" s="4">
        <v>1</v>
      </c>
      <c r="I93" s="4">
        <v>1</v>
      </c>
      <c r="J93" s="4">
        <v>1</v>
      </c>
      <c r="K93" s="4" t="s">
        <v>30</v>
      </c>
      <c r="L93" s="4">
        <v>147</v>
      </c>
      <c r="M93" s="4">
        <v>147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44883</v>
      </c>
      <c r="S93" s="6">
        <v>44887</v>
      </c>
      <c r="T93" s="4" t="s">
        <v>34</v>
      </c>
      <c r="U93" s="4">
        <v>147</v>
      </c>
      <c r="V93" s="4">
        <v>0</v>
      </c>
      <c r="W93" s="4">
        <v>0</v>
      </c>
      <c r="X93" s="4" t="s">
        <v>501</v>
      </c>
      <c r="Y93" s="4" t="s">
        <v>35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44883</v>
      </c>
      <c r="G94" s="6">
        <v>44884</v>
      </c>
      <c r="H94" s="4">
        <v>1</v>
      </c>
      <c r="I94" s="4">
        <v>1</v>
      </c>
      <c r="J94" s="4">
        <v>1</v>
      </c>
      <c r="K94" s="4" t="s">
        <v>30</v>
      </c>
      <c r="L94" s="4">
        <v>342</v>
      </c>
      <c r="M94" s="4">
        <v>342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44883</v>
      </c>
      <c r="S94" s="6">
        <v>44887</v>
      </c>
      <c r="T94" s="4" t="s">
        <v>34</v>
      </c>
      <c r="U94" s="4">
        <v>342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44883</v>
      </c>
      <c r="G95" s="6">
        <v>44884</v>
      </c>
      <c r="H95" s="4">
        <v>1</v>
      </c>
      <c r="I95" s="4">
        <v>1</v>
      </c>
      <c r="J95" s="4">
        <v>1</v>
      </c>
      <c r="K95" s="4" t="s">
        <v>30</v>
      </c>
      <c r="L95" s="4">
        <v>277</v>
      </c>
      <c r="M95" s="4">
        <v>277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44883</v>
      </c>
      <c r="S95" s="6">
        <v>44887</v>
      </c>
      <c r="T95" s="4" t="s">
        <v>34</v>
      </c>
      <c r="U95" s="4">
        <v>277</v>
      </c>
      <c r="V95" s="4">
        <v>0</v>
      </c>
      <c r="W95" s="4">
        <v>0</v>
      </c>
      <c r="X95" s="4" t="s">
        <v>512</v>
      </c>
      <c r="Y95" s="4" t="s">
        <v>513</v>
      </c>
    </row>
    <row r="96" s="4" customFormat="1" spans="1:25">
      <c r="A96" s="4" t="s">
        <v>514</v>
      </c>
      <c r="B96" s="4" t="s">
        <v>26</v>
      </c>
      <c r="C96" s="4" t="s">
        <v>27</v>
      </c>
      <c r="D96" s="4" t="s">
        <v>515</v>
      </c>
      <c r="E96" s="4" t="s">
        <v>225</v>
      </c>
      <c r="F96" s="6">
        <v>44883</v>
      </c>
      <c r="G96" s="6">
        <v>44884</v>
      </c>
      <c r="H96" s="4">
        <v>1</v>
      </c>
      <c r="I96" s="4">
        <v>1</v>
      </c>
      <c r="J96" s="4">
        <v>1</v>
      </c>
      <c r="K96" s="4" t="s">
        <v>30</v>
      </c>
      <c r="L96" s="4">
        <v>1088</v>
      </c>
      <c r="M96" s="4">
        <v>1088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44883</v>
      </c>
      <c r="S96" s="6">
        <v>44887</v>
      </c>
      <c r="T96" s="4" t="s">
        <v>34</v>
      </c>
      <c r="U96" s="4">
        <v>1088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44883</v>
      </c>
      <c r="G97" s="6">
        <v>44884</v>
      </c>
      <c r="H97" s="4">
        <v>1</v>
      </c>
      <c r="I97" s="4">
        <v>1</v>
      </c>
      <c r="J97" s="4">
        <v>1</v>
      </c>
      <c r="K97" s="4" t="s">
        <v>30</v>
      </c>
      <c r="L97" s="4">
        <v>676</v>
      </c>
      <c r="M97" s="4">
        <v>676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44883</v>
      </c>
      <c r="S97" s="6">
        <v>44887</v>
      </c>
      <c r="T97" s="4" t="s">
        <v>34</v>
      </c>
      <c r="U97" s="4">
        <v>676</v>
      </c>
      <c r="V97" s="4">
        <v>0</v>
      </c>
      <c r="W97" s="4">
        <v>0</v>
      </c>
      <c r="X97" s="4" t="s">
        <v>523</v>
      </c>
      <c r="Y97" s="4" t="s">
        <v>65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525</v>
      </c>
      <c r="E98" s="4" t="s">
        <v>526</v>
      </c>
      <c r="F98" s="6">
        <v>44883</v>
      </c>
      <c r="G98" s="6">
        <v>44884</v>
      </c>
      <c r="H98" s="4">
        <v>1</v>
      </c>
      <c r="I98" s="4">
        <v>1</v>
      </c>
      <c r="J98" s="4">
        <v>1</v>
      </c>
      <c r="K98" s="4" t="s">
        <v>30</v>
      </c>
      <c r="L98" s="4">
        <v>171</v>
      </c>
      <c r="M98" s="4">
        <v>171</v>
      </c>
      <c r="N98" s="4" t="s">
        <v>527</v>
      </c>
      <c r="O98" s="4" t="s">
        <v>32</v>
      </c>
      <c r="P98" s="4" t="s">
        <v>33</v>
      </c>
      <c r="Q98" s="4">
        <v>0</v>
      </c>
      <c r="R98" s="7">
        <v>44883</v>
      </c>
      <c r="S98" s="6">
        <v>44887</v>
      </c>
      <c r="T98" s="4" t="s">
        <v>34</v>
      </c>
      <c r="U98" s="4">
        <v>171</v>
      </c>
      <c r="V98" s="4">
        <v>0</v>
      </c>
      <c r="W98" s="4">
        <v>0</v>
      </c>
      <c r="X98" s="4" t="s">
        <v>528</v>
      </c>
      <c r="Y98" s="4" t="s">
        <v>65</v>
      </c>
    </row>
    <row r="99" s="4" customFormat="1" spans="1:25">
      <c r="A99" s="4" t="s">
        <v>524</v>
      </c>
      <c r="B99" s="4" t="s">
        <v>26</v>
      </c>
      <c r="C99" s="4" t="s">
        <v>303</v>
      </c>
      <c r="D99" s="4" t="s">
        <v>525</v>
      </c>
      <c r="E99" s="4" t="s">
        <v>526</v>
      </c>
      <c r="F99" s="6">
        <v>44883</v>
      </c>
      <c r="G99" s="6">
        <v>44884</v>
      </c>
      <c r="H99" s="4">
        <v>1</v>
      </c>
      <c r="I99" s="4">
        <v>1</v>
      </c>
      <c r="J99" s="4">
        <v>1</v>
      </c>
      <c r="K99" s="4" t="s">
        <v>30</v>
      </c>
      <c r="L99" s="4">
        <v>-171</v>
      </c>
      <c r="M99" s="4">
        <v>-171</v>
      </c>
      <c r="N99" s="4" t="s">
        <v>527</v>
      </c>
      <c r="O99" s="4" t="s">
        <v>32</v>
      </c>
      <c r="P99" s="4" t="s">
        <v>33</v>
      </c>
      <c r="Q99" s="4">
        <v>0</v>
      </c>
      <c r="R99" s="7">
        <v>44883</v>
      </c>
      <c r="S99" s="6">
        <v>44887</v>
      </c>
      <c r="T99" s="4" t="s">
        <v>34</v>
      </c>
      <c r="U99" s="4">
        <v>-171</v>
      </c>
      <c r="V99" s="4">
        <v>0</v>
      </c>
      <c r="W99" s="4">
        <v>0</v>
      </c>
      <c r="X99" s="4" t="s">
        <v>528</v>
      </c>
      <c r="Y99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1"/>
  <sheetViews>
    <sheetView tabSelected="1" topLeftCell="A83" workbookViewId="0">
      <selection activeCell="A99" sqref="A99:C101"/>
    </sheetView>
  </sheetViews>
  <sheetFormatPr defaultColWidth="9.81818181818182" defaultRowHeight="14"/>
  <cols>
    <col min="1" max="1" width="12.8181818181818" style="4"/>
    <col min="2" max="3" width="11.8181818181818" style="4"/>
    <col min="4" max="16358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529</v>
      </c>
    </row>
    <row r="2" s="4" customFormat="1" spans="1:9">
      <c r="A2" s="5">
        <v>18386873669</v>
      </c>
      <c r="B2" s="6">
        <v>44882</v>
      </c>
      <c r="C2" s="6">
        <v>44884</v>
      </c>
      <c r="D2" s="4">
        <v>1512</v>
      </c>
      <c r="E2" s="4" t="str">
        <f>VLOOKUP(A2,HOP!A:L,12,0)</f>
        <v>1512.00</v>
      </c>
      <c r="F2" s="4" t="str">
        <f>VLOOKUP(A2,HOP!A:C,3,0)</f>
        <v>2620274</v>
      </c>
      <c r="G2" s="4">
        <f>D2-E2</f>
        <v>0</v>
      </c>
      <c r="H2" s="4" t="str">
        <f>$H$1&amp;F2</f>
        <v>，2620274</v>
      </c>
      <c r="I2" s="4" t="str">
        <f>VLOOKUP(A2,HOP!A:U,21,0)</f>
        <v>直连</v>
      </c>
    </row>
    <row r="3" s="4" customFormat="1" spans="1:9">
      <c r="A3" s="5">
        <v>21496243386</v>
      </c>
      <c r="B3" s="6">
        <v>44883</v>
      </c>
      <c r="C3" s="6">
        <v>44884</v>
      </c>
      <c r="D3" s="4">
        <v>566</v>
      </c>
      <c r="E3" s="4" t="str">
        <f>VLOOKUP(A3,HOP!A:L,12,0)</f>
        <v>566.00</v>
      </c>
      <c r="F3" s="4" t="str">
        <f>VLOOKUP(A3,HOP!A:C,3,0)</f>
        <v>2749907</v>
      </c>
      <c r="G3" s="4">
        <f t="shared" ref="G3:G34" si="0">D3-E3</f>
        <v>0</v>
      </c>
      <c r="H3" s="4" t="str">
        <f t="shared" ref="H3:H34" si="1">$H$1&amp;F3</f>
        <v>，2749907</v>
      </c>
      <c r="I3" s="4" t="str">
        <f>VLOOKUP(A3,HOP!A:U,21,0)</f>
        <v>直连</v>
      </c>
    </row>
    <row r="4" s="4" customFormat="1" spans="1:9">
      <c r="A4" s="5">
        <v>21501184325</v>
      </c>
      <c r="B4" s="6">
        <v>44881</v>
      </c>
      <c r="C4" s="6">
        <v>44884</v>
      </c>
      <c r="D4" s="4">
        <v>3810</v>
      </c>
      <c r="E4" s="4" t="str">
        <f>VLOOKUP(A4,HOP!A:L,12,0)</f>
        <v>3810.00</v>
      </c>
      <c r="F4" s="4" t="str">
        <f>VLOOKUP(A4,HOP!A:C,3,0)</f>
        <v>2751234</v>
      </c>
      <c r="G4" s="4">
        <f t="shared" si="0"/>
        <v>0</v>
      </c>
      <c r="H4" s="4" t="str">
        <f t="shared" si="1"/>
        <v>，2751234</v>
      </c>
      <c r="I4" s="4" t="str">
        <f>VLOOKUP(A4,HOP!A:U,21,0)</f>
        <v>直连</v>
      </c>
    </row>
    <row r="5" s="4" customFormat="1" spans="1:9">
      <c r="A5" s="5">
        <v>21502105686</v>
      </c>
      <c r="B5" s="6">
        <v>44882</v>
      </c>
      <c r="C5" s="6">
        <v>44884</v>
      </c>
      <c r="D5" s="4">
        <v>3724</v>
      </c>
      <c r="E5" s="4" t="str">
        <f>VLOOKUP(A5,HOP!A:L,12,0)</f>
        <v>3724.00</v>
      </c>
      <c r="F5" s="4" t="str">
        <f>VLOOKUP(A5,HOP!A:C,3,0)</f>
        <v>2751517</v>
      </c>
      <c r="G5" s="4">
        <f t="shared" si="0"/>
        <v>0</v>
      </c>
      <c r="H5" s="4" t="str">
        <f t="shared" si="1"/>
        <v>，2751517</v>
      </c>
      <c r="I5" s="4" t="str">
        <f>VLOOKUP(A5,HOP!A:U,21,0)</f>
        <v>直连</v>
      </c>
    </row>
    <row r="6" s="4" customFormat="1" spans="1:9">
      <c r="A6" s="5">
        <v>21580796417</v>
      </c>
      <c r="B6" s="6">
        <v>44883</v>
      </c>
      <c r="C6" s="6">
        <v>44884</v>
      </c>
      <c r="D6" s="4">
        <v>1307</v>
      </c>
      <c r="E6" s="4" t="str">
        <f>VLOOKUP(A6,HOP!A:L,12,0)</f>
        <v>1307.00</v>
      </c>
      <c r="F6" s="4" t="str">
        <f>VLOOKUP(A6,HOP!A:C,3,0)</f>
        <v>2759854</v>
      </c>
      <c r="G6" s="4">
        <f t="shared" si="0"/>
        <v>0</v>
      </c>
      <c r="H6" s="4" t="str">
        <f t="shared" si="1"/>
        <v>，2759854</v>
      </c>
      <c r="I6" s="4" t="str">
        <f>VLOOKUP(A6,HOP!A:U,21,0)</f>
        <v>直连</v>
      </c>
    </row>
    <row r="7" s="4" customFormat="1" spans="1:9">
      <c r="A7" s="5">
        <v>21587673200</v>
      </c>
      <c r="B7" s="6">
        <v>44882</v>
      </c>
      <c r="C7" s="6">
        <v>44884</v>
      </c>
      <c r="D7" s="4">
        <v>4044</v>
      </c>
      <c r="E7" s="4" t="str">
        <f>VLOOKUP(A7,HOP!A:L,12,0)</f>
        <v>4044.00</v>
      </c>
      <c r="F7" s="4" t="str">
        <f>VLOOKUP(A7,HOP!A:C,3,0)</f>
        <v>2760803</v>
      </c>
      <c r="G7" s="4">
        <f t="shared" si="0"/>
        <v>0</v>
      </c>
      <c r="H7" s="4" t="str">
        <f t="shared" si="1"/>
        <v>，2760803</v>
      </c>
      <c r="I7" s="4" t="str">
        <f>VLOOKUP(A7,HOP!A:U,21,0)</f>
        <v>直采</v>
      </c>
    </row>
    <row r="8" s="4" customFormat="1" spans="1:9">
      <c r="A8" s="5">
        <v>21588138804</v>
      </c>
      <c r="B8" s="6">
        <v>44882</v>
      </c>
      <c r="C8" s="6">
        <v>44884</v>
      </c>
      <c r="D8" s="4">
        <v>768</v>
      </c>
      <c r="E8" s="4" t="str">
        <f>VLOOKUP(A8,HOP!A:L,12,0)</f>
        <v>768.00</v>
      </c>
      <c r="F8" s="4" t="str">
        <f>VLOOKUP(A8,HOP!A:C,3,0)</f>
        <v>2760904</v>
      </c>
      <c r="G8" s="4">
        <f t="shared" si="0"/>
        <v>0</v>
      </c>
      <c r="H8" s="4" t="str">
        <f t="shared" si="1"/>
        <v>，2760904</v>
      </c>
      <c r="I8" s="4" t="str">
        <f>VLOOKUP(A8,HOP!A:U,21,0)</f>
        <v>直连</v>
      </c>
    </row>
    <row r="9" s="4" customFormat="1" spans="1:9">
      <c r="A9" s="5">
        <v>21599577112</v>
      </c>
      <c r="B9" s="6">
        <v>44882</v>
      </c>
      <c r="C9" s="6">
        <v>44884</v>
      </c>
      <c r="D9" s="4">
        <v>938</v>
      </c>
      <c r="E9" s="4" t="str">
        <f>VLOOKUP(A9,HOP!A:L,12,0)</f>
        <v>938.00</v>
      </c>
      <c r="F9" s="4" t="str">
        <f>VLOOKUP(A9,HOP!A:C,3,0)</f>
        <v>2762836</v>
      </c>
      <c r="G9" s="4">
        <f t="shared" si="0"/>
        <v>0</v>
      </c>
      <c r="H9" s="4" t="str">
        <f t="shared" si="1"/>
        <v>，2762836</v>
      </c>
      <c r="I9" s="4" t="str">
        <f>VLOOKUP(A9,HOP!A:U,21,0)</f>
        <v>直连</v>
      </c>
    </row>
    <row r="10" s="4" customFormat="1" spans="1:9">
      <c r="A10" s="5">
        <v>21599672704</v>
      </c>
      <c r="B10" s="6">
        <v>44883</v>
      </c>
      <c r="C10" s="6">
        <v>44884</v>
      </c>
      <c r="D10" s="4">
        <v>1842</v>
      </c>
      <c r="E10" s="4" t="str">
        <f>VLOOKUP(A10,HOP!A:L,12,0)</f>
        <v>1842.00</v>
      </c>
      <c r="F10" s="4" t="str">
        <f>VLOOKUP(A10,HOP!A:C,3,0)</f>
        <v>2762893</v>
      </c>
      <c r="G10" s="4">
        <f t="shared" si="0"/>
        <v>0</v>
      </c>
      <c r="H10" s="4" t="str">
        <f t="shared" si="1"/>
        <v>，2762893</v>
      </c>
      <c r="I10" s="4" t="str">
        <f>VLOOKUP(A10,HOP!A:U,21,0)</f>
        <v>直连</v>
      </c>
    </row>
    <row r="11" s="4" customFormat="1" spans="1:9">
      <c r="A11" s="5">
        <v>21599923633</v>
      </c>
      <c r="B11" s="6">
        <v>44876</v>
      </c>
      <c r="C11" s="6">
        <v>44884</v>
      </c>
      <c r="D11" s="4">
        <v>7964</v>
      </c>
      <c r="E11" s="4" t="str">
        <f>VLOOKUP(A11,HOP!A:L,12,0)</f>
        <v>7964.00</v>
      </c>
      <c r="F11" s="4" t="str">
        <f>VLOOKUP(A11,HOP!A:C,3,0)</f>
        <v>2762948</v>
      </c>
      <c r="G11" s="4">
        <f t="shared" si="0"/>
        <v>0</v>
      </c>
      <c r="H11" s="4" t="str">
        <f t="shared" si="1"/>
        <v>，2762948</v>
      </c>
      <c r="I11" s="4" t="str">
        <f>VLOOKUP(A11,HOP!A:U,21,0)</f>
        <v>直连</v>
      </c>
    </row>
    <row r="12" s="4" customFormat="1" spans="1:9">
      <c r="A12" s="5">
        <v>21609851233</v>
      </c>
      <c r="B12" s="6">
        <v>44883</v>
      </c>
      <c r="C12" s="6">
        <v>44884</v>
      </c>
      <c r="D12" s="4">
        <v>2078</v>
      </c>
      <c r="E12" s="4" t="str">
        <f>VLOOKUP(A12,HOP!A:L,12,0)</f>
        <v>2078.00</v>
      </c>
      <c r="F12" s="4" t="str">
        <f>VLOOKUP(A12,HOP!A:C,3,0)</f>
        <v>2764492</v>
      </c>
      <c r="G12" s="4">
        <f t="shared" si="0"/>
        <v>0</v>
      </c>
      <c r="H12" s="4" t="str">
        <f t="shared" si="1"/>
        <v>，2764492</v>
      </c>
      <c r="I12" s="4" t="str">
        <f>VLOOKUP(A12,HOP!A:U,21,0)</f>
        <v>直连</v>
      </c>
    </row>
    <row r="13" s="4" customFormat="1" spans="1:9">
      <c r="A13" s="5">
        <v>21612003510</v>
      </c>
      <c r="B13" s="6">
        <v>44882</v>
      </c>
      <c r="C13" s="6">
        <v>44884</v>
      </c>
      <c r="D13" s="4">
        <v>1292</v>
      </c>
      <c r="E13" s="4" t="str">
        <f>VLOOKUP(A13,HOP!A:L,12,0)</f>
        <v>1292.00</v>
      </c>
      <c r="F13" s="4" t="str">
        <f>VLOOKUP(A13,HOP!A:C,3,0)</f>
        <v>2765058</v>
      </c>
      <c r="G13" s="4">
        <f t="shared" si="0"/>
        <v>0</v>
      </c>
      <c r="H13" s="4" t="str">
        <f t="shared" si="1"/>
        <v>，2765058</v>
      </c>
      <c r="I13" s="4" t="str">
        <f>VLOOKUP(A13,HOP!A:U,21,0)</f>
        <v>直连</v>
      </c>
    </row>
    <row r="14" s="4" customFormat="1" spans="1:9">
      <c r="A14" s="5">
        <v>21618581992</v>
      </c>
      <c r="B14" s="6">
        <v>44883</v>
      </c>
      <c r="C14" s="6">
        <v>44884</v>
      </c>
      <c r="D14" s="4">
        <v>312</v>
      </c>
      <c r="E14" s="4" t="str">
        <f>VLOOKUP(A14,HOP!A:L,12,0)</f>
        <v>312.00</v>
      </c>
      <c r="F14" s="4" t="str">
        <f>VLOOKUP(A14,HOP!A:C,3,0)</f>
        <v>2765841</v>
      </c>
      <c r="G14" s="4">
        <f t="shared" si="0"/>
        <v>0</v>
      </c>
      <c r="H14" s="4" t="str">
        <f t="shared" si="1"/>
        <v>，2765841</v>
      </c>
      <c r="I14" s="4" t="str">
        <f>VLOOKUP(A14,HOP!A:U,21,0)</f>
        <v>直连</v>
      </c>
    </row>
    <row r="15" s="4" customFormat="1" spans="1:9">
      <c r="A15" s="5">
        <v>21630500999</v>
      </c>
      <c r="B15" s="6">
        <v>44882</v>
      </c>
      <c r="C15" s="6">
        <v>44884</v>
      </c>
      <c r="D15" s="4">
        <v>3599</v>
      </c>
      <c r="E15" s="4" t="str">
        <f>VLOOKUP(A15,HOP!A:L,12,0)</f>
        <v>3599.00</v>
      </c>
      <c r="F15" s="4" t="str">
        <f>VLOOKUP(A15,HOP!A:C,3,0)</f>
        <v>2767574</v>
      </c>
      <c r="G15" s="4">
        <f t="shared" si="0"/>
        <v>0</v>
      </c>
      <c r="H15" s="4" t="str">
        <f t="shared" si="1"/>
        <v>，2767574</v>
      </c>
      <c r="I15" s="4" t="str">
        <f>VLOOKUP(A15,HOP!A:U,21,0)</f>
        <v>直连</v>
      </c>
    </row>
    <row r="16" s="4" customFormat="1" spans="1:9">
      <c r="A16" s="5">
        <v>21635427035</v>
      </c>
      <c r="B16" s="6">
        <v>44880</v>
      </c>
      <c r="C16" s="6">
        <v>44884</v>
      </c>
      <c r="D16" s="4">
        <v>3016</v>
      </c>
      <c r="E16" s="4" t="str">
        <f>VLOOKUP(A16,HOP!A:L,12,0)</f>
        <v>3016.00</v>
      </c>
      <c r="F16" s="4" t="str">
        <f>VLOOKUP(A16,HOP!A:C,3,0)</f>
        <v>2768472</v>
      </c>
      <c r="G16" s="4">
        <f t="shared" si="0"/>
        <v>0</v>
      </c>
      <c r="H16" s="4" t="str">
        <f t="shared" si="1"/>
        <v>，2768472</v>
      </c>
      <c r="I16" s="4" t="str">
        <f>VLOOKUP(A16,HOP!A:U,21,0)</f>
        <v>直连</v>
      </c>
    </row>
    <row r="17" s="4" customFormat="1" spans="1:9">
      <c r="A17" s="5">
        <v>21638104535</v>
      </c>
      <c r="B17" s="6">
        <v>44882</v>
      </c>
      <c r="C17" s="6">
        <v>44884</v>
      </c>
      <c r="D17" s="4">
        <v>1421</v>
      </c>
      <c r="E17" s="4" t="str">
        <f>VLOOKUP(A17,HOP!A:L,12,0)</f>
        <v>1421.00</v>
      </c>
      <c r="F17" s="4" t="str">
        <f>VLOOKUP(A17,HOP!A:C,3,0)</f>
        <v>2769179</v>
      </c>
      <c r="G17" s="4">
        <f t="shared" si="0"/>
        <v>0</v>
      </c>
      <c r="H17" s="4" t="str">
        <f t="shared" si="1"/>
        <v>，2769179</v>
      </c>
      <c r="I17" s="4" t="str">
        <f>VLOOKUP(A17,HOP!A:U,21,0)</f>
        <v>直连</v>
      </c>
    </row>
    <row r="18" s="4" customFormat="1" spans="1:9">
      <c r="A18" s="5">
        <v>21694879136</v>
      </c>
      <c r="B18" s="6">
        <v>44880</v>
      </c>
      <c r="C18" s="6">
        <v>44884</v>
      </c>
      <c r="D18" s="4">
        <v>9772</v>
      </c>
      <c r="E18" s="4" t="str">
        <f>VLOOKUP(A18,HOP!A:L,12,0)</f>
        <v>9772.00</v>
      </c>
      <c r="F18" s="4" t="str">
        <f>VLOOKUP(A18,HOP!A:C,3,0)</f>
        <v>2772049</v>
      </c>
      <c r="G18" s="4">
        <f t="shared" si="0"/>
        <v>0</v>
      </c>
      <c r="H18" s="4" t="str">
        <f t="shared" si="1"/>
        <v>，2772049</v>
      </c>
      <c r="I18" s="4" t="str">
        <f>VLOOKUP(A18,HOP!A:U,21,0)</f>
        <v>直连</v>
      </c>
    </row>
    <row r="19" s="4" customFormat="1" spans="1:9">
      <c r="A19" s="5">
        <v>21697181707</v>
      </c>
      <c r="B19" s="6">
        <v>44878</v>
      </c>
      <c r="C19" s="6">
        <v>44884</v>
      </c>
      <c r="D19" s="4">
        <v>7552</v>
      </c>
      <c r="E19" s="4" t="str">
        <f>VLOOKUP(A19,HOP!A:L,12,0)</f>
        <v>7552.00</v>
      </c>
      <c r="F19" s="4" t="str">
        <f>VLOOKUP(A19,HOP!A:C,3,0)</f>
        <v>2772604</v>
      </c>
      <c r="G19" s="4">
        <f t="shared" si="0"/>
        <v>0</v>
      </c>
      <c r="H19" s="4" t="str">
        <f t="shared" si="1"/>
        <v>，2772604</v>
      </c>
      <c r="I19" s="4" t="str">
        <f>VLOOKUP(A19,HOP!A:U,21,0)</f>
        <v>直连</v>
      </c>
    </row>
    <row r="20" s="4" customFormat="1" spans="1:9">
      <c r="A20" s="5">
        <v>21697875636</v>
      </c>
      <c r="B20" s="6">
        <v>44883</v>
      </c>
      <c r="C20" s="6">
        <v>44884</v>
      </c>
      <c r="D20" s="4">
        <v>508</v>
      </c>
      <c r="E20" s="4" t="str">
        <f>VLOOKUP(A20,HOP!A:L,12,0)</f>
        <v>508.00</v>
      </c>
      <c r="F20" s="4" t="str">
        <f>VLOOKUP(A20,HOP!A:C,3,0)</f>
        <v>2772848</v>
      </c>
      <c r="G20" s="4">
        <f t="shared" si="0"/>
        <v>0</v>
      </c>
      <c r="H20" s="4" t="str">
        <f t="shared" si="1"/>
        <v>，2772848</v>
      </c>
      <c r="I20" s="4" t="str">
        <f>VLOOKUP(A20,HOP!A:U,21,0)</f>
        <v>直连</v>
      </c>
    </row>
    <row r="21" s="4" customFormat="1" spans="1:9">
      <c r="A21" s="5">
        <v>21713678479</v>
      </c>
      <c r="B21" s="6">
        <v>44883</v>
      </c>
      <c r="C21" s="6">
        <v>44884</v>
      </c>
      <c r="D21" s="4">
        <v>1652</v>
      </c>
      <c r="E21" s="4" t="str">
        <f>VLOOKUP(A21,HOP!A:L,12,0)</f>
        <v>1652.00</v>
      </c>
      <c r="F21" s="4" t="str">
        <f>VLOOKUP(A21,HOP!A:C,3,0)</f>
        <v>2776473</v>
      </c>
      <c r="G21" s="4">
        <f t="shared" si="0"/>
        <v>0</v>
      </c>
      <c r="H21" s="4" t="str">
        <f t="shared" si="1"/>
        <v>，2776473</v>
      </c>
      <c r="I21" s="4" t="str">
        <f>VLOOKUP(A21,HOP!A:U,21,0)</f>
        <v>直连</v>
      </c>
    </row>
    <row r="22" s="4" customFormat="1" spans="1:9">
      <c r="A22" s="5">
        <v>21725250069</v>
      </c>
      <c r="B22" s="6">
        <v>44881</v>
      </c>
      <c r="C22" s="6">
        <v>44884</v>
      </c>
      <c r="D22" s="4">
        <v>1347</v>
      </c>
      <c r="E22" s="4" t="str">
        <f>VLOOKUP(A22,HOP!A:L,12,0)</f>
        <v>1347.00</v>
      </c>
      <c r="F22" s="4" t="str">
        <f>VLOOKUP(A22,HOP!A:C,3,0)</f>
        <v>2778328</v>
      </c>
      <c r="G22" s="4">
        <f t="shared" si="0"/>
        <v>0</v>
      </c>
      <c r="H22" s="4" t="str">
        <f t="shared" si="1"/>
        <v>，2778328</v>
      </c>
      <c r="I22" s="4" t="str">
        <f>VLOOKUP(A22,HOP!A:U,21,0)</f>
        <v>直连</v>
      </c>
    </row>
    <row r="23" s="4" customFormat="1" spans="1:9">
      <c r="A23" s="5">
        <v>21730745930</v>
      </c>
      <c r="B23" s="6">
        <v>44882</v>
      </c>
      <c r="C23" s="6">
        <v>44884</v>
      </c>
      <c r="D23" s="4">
        <v>2098</v>
      </c>
      <c r="E23" s="4" t="str">
        <f>VLOOKUP(A23,HOP!A:L,12,0)</f>
        <v>2098.00</v>
      </c>
      <c r="F23" s="4" t="str">
        <f>VLOOKUP(A23,HOP!A:C,3,0)</f>
        <v>2779671</v>
      </c>
      <c r="G23" s="4">
        <f t="shared" si="0"/>
        <v>0</v>
      </c>
      <c r="H23" s="4" t="str">
        <f t="shared" si="1"/>
        <v>，2779671</v>
      </c>
      <c r="I23" s="4" t="str">
        <f>VLOOKUP(A23,HOP!A:U,21,0)</f>
        <v>直连</v>
      </c>
    </row>
    <row r="24" s="4" customFormat="1" spans="1:9">
      <c r="A24" s="5">
        <v>21741057061</v>
      </c>
      <c r="B24" s="6">
        <v>44883</v>
      </c>
      <c r="C24" s="6">
        <v>44884</v>
      </c>
      <c r="D24" s="4">
        <v>317</v>
      </c>
      <c r="E24" s="4" t="str">
        <f>VLOOKUP(A24,HOP!A:L,12,0)</f>
        <v>317.00</v>
      </c>
      <c r="F24" s="4" t="str">
        <f>VLOOKUP(A24,HOP!A:C,3,0)</f>
        <v>2782086</v>
      </c>
      <c r="G24" s="4">
        <f t="shared" si="0"/>
        <v>0</v>
      </c>
      <c r="H24" s="4" t="str">
        <f t="shared" si="1"/>
        <v>，2782086</v>
      </c>
      <c r="I24" s="4" t="str">
        <f>VLOOKUP(A24,HOP!A:U,21,0)</f>
        <v>直连</v>
      </c>
    </row>
    <row r="25" s="4" customFormat="1" spans="1:9">
      <c r="A25" s="5">
        <v>21741070796</v>
      </c>
      <c r="B25" s="6">
        <v>44883</v>
      </c>
      <c r="C25" s="6">
        <v>44884</v>
      </c>
      <c r="D25" s="4">
        <v>317</v>
      </c>
      <c r="E25" s="4" t="str">
        <f>VLOOKUP(A25,HOP!A:L,12,0)</f>
        <v>317.00</v>
      </c>
      <c r="F25" s="4" t="str">
        <f>VLOOKUP(A25,HOP!A:C,3,0)</f>
        <v>2782090</v>
      </c>
      <c r="G25" s="4">
        <f t="shared" si="0"/>
        <v>0</v>
      </c>
      <c r="H25" s="4" t="str">
        <f t="shared" si="1"/>
        <v>，2782090</v>
      </c>
      <c r="I25" s="4" t="str">
        <f>VLOOKUP(A25,HOP!A:U,21,0)</f>
        <v>直连</v>
      </c>
    </row>
    <row r="26" s="4" customFormat="1" spans="1:9">
      <c r="A26" s="5">
        <v>21741265157</v>
      </c>
      <c r="B26" s="6">
        <v>44882</v>
      </c>
      <c r="C26" s="6">
        <v>44884</v>
      </c>
      <c r="D26" s="4">
        <v>2928</v>
      </c>
      <c r="E26" s="4" t="str">
        <f>VLOOKUP(A26,HOP!A:L,12,0)</f>
        <v>2928.00</v>
      </c>
      <c r="F26" s="4" t="str">
        <f>VLOOKUP(A26,HOP!A:C,3,0)</f>
        <v>2782143</v>
      </c>
      <c r="G26" s="4">
        <f t="shared" si="0"/>
        <v>0</v>
      </c>
      <c r="H26" s="4" t="str">
        <f t="shared" si="1"/>
        <v>，2782143</v>
      </c>
      <c r="I26" s="4" t="str">
        <f>VLOOKUP(A26,HOP!A:U,21,0)</f>
        <v>直连</v>
      </c>
    </row>
    <row r="27" s="4" customFormat="1" spans="1:9">
      <c r="A27" s="5">
        <v>21741404708</v>
      </c>
      <c r="B27" s="6">
        <v>44883</v>
      </c>
      <c r="C27" s="6">
        <v>44884</v>
      </c>
      <c r="D27" s="4">
        <v>570</v>
      </c>
      <c r="E27" s="4" t="str">
        <f>VLOOKUP(A27,HOP!A:L,12,0)</f>
        <v>570.00</v>
      </c>
      <c r="F27" s="4" t="str">
        <f>VLOOKUP(A27,HOP!A:C,3,0)</f>
        <v>2782221</v>
      </c>
      <c r="G27" s="4">
        <f t="shared" si="0"/>
        <v>0</v>
      </c>
      <c r="H27" s="4" t="str">
        <f t="shared" si="1"/>
        <v>，2782221</v>
      </c>
      <c r="I27" s="4" t="str">
        <f>VLOOKUP(A27,HOP!A:U,21,0)</f>
        <v>直连</v>
      </c>
    </row>
    <row r="28" s="4" customFormat="1" spans="1:9">
      <c r="A28" s="5">
        <v>21749098081</v>
      </c>
      <c r="B28" s="6">
        <v>44882</v>
      </c>
      <c r="C28" s="6">
        <v>44884</v>
      </c>
      <c r="D28" s="4">
        <v>2193</v>
      </c>
      <c r="E28" s="4" t="str">
        <f>VLOOKUP(A28,HOP!A:L,12,0)</f>
        <v>2193.00</v>
      </c>
      <c r="F28" s="4" t="str">
        <f>VLOOKUP(A28,HOP!A:C,3,0)</f>
        <v>2783862</v>
      </c>
      <c r="G28" s="4">
        <f t="shared" si="0"/>
        <v>0</v>
      </c>
      <c r="H28" s="4" t="str">
        <f t="shared" si="1"/>
        <v>，2783862</v>
      </c>
      <c r="I28" s="4" t="str">
        <f>VLOOKUP(A28,HOP!A:U,21,0)</f>
        <v>直连</v>
      </c>
    </row>
    <row r="29" s="4" customFormat="1" spans="1:9">
      <c r="A29" s="5">
        <v>21751211862</v>
      </c>
      <c r="B29" s="6">
        <v>44880</v>
      </c>
      <c r="C29" s="6">
        <v>44884</v>
      </c>
      <c r="D29" s="4">
        <v>4416</v>
      </c>
      <c r="E29" s="4" t="str">
        <f>VLOOKUP(A29,HOP!A:L,12,0)</f>
        <v>4416.00</v>
      </c>
      <c r="F29" s="4" t="str">
        <f>VLOOKUP(A29,HOP!A:C,3,0)</f>
        <v>2784663</v>
      </c>
      <c r="G29" s="4">
        <f t="shared" si="0"/>
        <v>0</v>
      </c>
      <c r="H29" s="4" t="str">
        <f t="shared" si="1"/>
        <v>，2784663</v>
      </c>
      <c r="I29" s="4" t="str">
        <f>VLOOKUP(A29,HOP!A:U,21,0)</f>
        <v>直连</v>
      </c>
    </row>
    <row r="30" s="4" customFormat="1" spans="1:9">
      <c r="A30" s="5">
        <v>21761992592</v>
      </c>
      <c r="B30" s="6">
        <v>44882</v>
      </c>
      <c r="C30" s="6">
        <v>44884</v>
      </c>
      <c r="D30" s="4">
        <v>562</v>
      </c>
      <c r="E30" s="4" t="str">
        <f>VLOOKUP(A30,HOP!A:L,12,0)</f>
        <v>562.00</v>
      </c>
      <c r="F30" s="4" t="str">
        <f>VLOOKUP(A30,HOP!A:C,3,0)</f>
        <v>2787151</v>
      </c>
      <c r="G30" s="4">
        <f t="shared" si="0"/>
        <v>0</v>
      </c>
      <c r="H30" s="4" t="str">
        <f t="shared" si="1"/>
        <v>，2787151</v>
      </c>
      <c r="I30" s="4" t="str">
        <f>VLOOKUP(A30,HOP!A:U,21,0)</f>
        <v>直连</v>
      </c>
    </row>
    <row r="31" s="4" customFormat="1" spans="1:9">
      <c r="A31" s="5">
        <v>21772399891</v>
      </c>
      <c r="B31" s="6">
        <v>44878</v>
      </c>
      <c r="C31" s="6">
        <v>44884</v>
      </c>
      <c r="D31" s="4">
        <v>3046</v>
      </c>
      <c r="E31" s="4" t="str">
        <f>VLOOKUP(A31,HOP!A:L,12,0)</f>
        <v>3046.00</v>
      </c>
      <c r="F31" s="4" t="str">
        <f>VLOOKUP(A31,HOP!A:C,3,0)</f>
        <v>2789637</v>
      </c>
      <c r="G31" s="4">
        <f t="shared" si="0"/>
        <v>0</v>
      </c>
      <c r="H31" s="4" t="str">
        <f t="shared" si="1"/>
        <v>，2789637</v>
      </c>
      <c r="I31" s="4" t="str">
        <f>VLOOKUP(A31,HOP!A:U,21,0)</f>
        <v>直连</v>
      </c>
    </row>
    <row r="32" s="4" customFormat="1" spans="1:9">
      <c r="A32" s="5">
        <v>21772592482</v>
      </c>
      <c r="B32" s="6">
        <v>44882</v>
      </c>
      <c r="C32" s="6">
        <v>44884</v>
      </c>
      <c r="D32" s="4">
        <v>2340</v>
      </c>
      <c r="E32" s="4" t="str">
        <f>VLOOKUP(A32,HOP!A:L,12,0)</f>
        <v>2340.00</v>
      </c>
      <c r="F32" s="4" t="str">
        <f>VLOOKUP(A32,HOP!A:C,3,0)</f>
        <v>2789674</v>
      </c>
      <c r="G32" s="4">
        <f t="shared" si="0"/>
        <v>0</v>
      </c>
      <c r="H32" s="4" t="str">
        <f t="shared" si="1"/>
        <v>，2789674</v>
      </c>
      <c r="I32" s="4" t="str">
        <f>VLOOKUP(A32,HOP!A:U,21,0)</f>
        <v>直连</v>
      </c>
    </row>
    <row r="33" s="4" customFormat="1" spans="1:9">
      <c r="A33" s="5">
        <v>21776335849</v>
      </c>
      <c r="B33" s="6">
        <v>44881</v>
      </c>
      <c r="C33" s="6">
        <v>44884</v>
      </c>
      <c r="D33" s="4">
        <v>3294</v>
      </c>
      <c r="E33" s="4" t="str">
        <f>VLOOKUP(A33,HOP!A:L,12,0)</f>
        <v>3294.00</v>
      </c>
      <c r="F33" s="4" t="str">
        <f>VLOOKUP(A33,HOP!A:C,3,0)</f>
        <v>2791169</v>
      </c>
      <c r="G33" s="4">
        <f t="shared" si="0"/>
        <v>0</v>
      </c>
      <c r="H33" s="4" t="str">
        <f t="shared" si="1"/>
        <v>，2791169</v>
      </c>
      <c r="I33" s="4" t="str">
        <f>VLOOKUP(A33,HOP!A:U,21,0)</f>
        <v>直连</v>
      </c>
    </row>
    <row r="34" s="4" customFormat="1" spans="1:9">
      <c r="A34" s="5">
        <v>999221776405474</v>
      </c>
      <c r="B34" s="6">
        <v>44883</v>
      </c>
      <c r="C34" s="6">
        <v>44884</v>
      </c>
      <c r="D34" s="4">
        <v>1234</v>
      </c>
      <c r="E34" s="4" t="str">
        <f>VLOOKUP(A34,HOP!A:L,12,0)</f>
        <v>1234.00</v>
      </c>
      <c r="F34" s="4" t="str">
        <f>VLOOKUP(A34,HOP!A:C,3,0)</f>
        <v>2791187</v>
      </c>
      <c r="G34" s="4">
        <f t="shared" si="0"/>
        <v>0</v>
      </c>
      <c r="H34" s="4" t="str">
        <f t="shared" si="1"/>
        <v>，2791187</v>
      </c>
      <c r="I34" s="4" t="str">
        <f>VLOOKUP(A34,HOP!A:U,21,0)</f>
        <v>直连</v>
      </c>
    </row>
    <row r="35" s="4" customFormat="1" spans="1:9">
      <c r="A35" s="5">
        <v>21778137617</v>
      </c>
      <c r="B35" s="6">
        <v>44883</v>
      </c>
      <c r="C35" s="6">
        <v>44884</v>
      </c>
      <c r="D35" s="4">
        <v>322</v>
      </c>
      <c r="E35" s="4" t="str">
        <f>VLOOKUP(A35,HOP!A:L,12,0)</f>
        <v>322.00</v>
      </c>
      <c r="F35" s="4" t="str">
        <f>VLOOKUP(A35,HOP!A:C,3,0)</f>
        <v>2791809</v>
      </c>
      <c r="G35" s="4">
        <f t="shared" ref="G35:G66" si="2">D35-E35</f>
        <v>0</v>
      </c>
      <c r="H35" s="4" t="str">
        <f t="shared" ref="H35:H66" si="3">$H$1&amp;F35</f>
        <v>，2791809</v>
      </c>
      <c r="I35" s="4" t="str">
        <f>VLOOKUP(A35,HOP!A:U,21,0)</f>
        <v>直连</v>
      </c>
    </row>
    <row r="36" s="4" customFormat="1" spans="1:9">
      <c r="A36" s="5">
        <v>21779582869</v>
      </c>
      <c r="B36" s="6">
        <v>44877</v>
      </c>
      <c r="C36" s="6">
        <v>44884</v>
      </c>
      <c r="D36" s="4">
        <v>4326</v>
      </c>
      <c r="E36" s="4" t="str">
        <f>VLOOKUP(A36,HOP!A:L,12,0)</f>
        <v>4326.00</v>
      </c>
      <c r="F36" s="4" t="str">
        <f>VLOOKUP(A36,HOP!A:C,3,0)</f>
        <v>2792337</v>
      </c>
      <c r="G36" s="4">
        <f t="shared" si="2"/>
        <v>0</v>
      </c>
      <c r="H36" s="4" t="str">
        <f t="shared" si="3"/>
        <v>，2792337</v>
      </c>
      <c r="I36" s="4" t="str">
        <f>VLOOKUP(A36,HOP!A:U,21,0)</f>
        <v>直连</v>
      </c>
    </row>
    <row r="37" s="4" customFormat="1" spans="1:9">
      <c r="A37" s="5">
        <v>21783549239</v>
      </c>
      <c r="B37" s="6">
        <v>44881</v>
      </c>
      <c r="C37" s="6">
        <v>44884</v>
      </c>
      <c r="D37" s="4">
        <v>1557</v>
      </c>
      <c r="E37" s="4" t="str">
        <f>VLOOKUP(A37,HOP!A:L,12,0)</f>
        <v>1557.00</v>
      </c>
      <c r="F37" s="4" t="str">
        <f>VLOOKUP(A37,HOP!A:C,3,0)</f>
        <v>2793756</v>
      </c>
      <c r="G37" s="4">
        <f t="shared" si="2"/>
        <v>0</v>
      </c>
      <c r="H37" s="4" t="str">
        <f t="shared" si="3"/>
        <v>，2793756</v>
      </c>
      <c r="I37" s="4" t="str">
        <f>VLOOKUP(A37,HOP!A:U,21,0)</f>
        <v>直连</v>
      </c>
    </row>
    <row r="38" s="4" customFormat="1" spans="1:9">
      <c r="A38" s="5">
        <v>21787037452</v>
      </c>
      <c r="B38" s="6">
        <v>44883</v>
      </c>
      <c r="C38" s="6">
        <v>44884</v>
      </c>
      <c r="D38" s="4">
        <v>1396</v>
      </c>
      <c r="E38" s="4" t="str">
        <f>VLOOKUP(A38,HOP!A:L,12,0)</f>
        <v>1396.00</v>
      </c>
      <c r="F38" s="4" t="str">
        <f>VLOOKUP(A38,HOP!A:C,3,0)</f>
        <v>2794829</v>
      </c>
      <c r="G38" s="4">
        <f t="shared" si="2"/>
        <v>0</v>
      </c>
      <c r="H38" s="4" t="str">
        <f t="shared" si="3"/>
        <v>，2794829</v>
      </c>
      <c r="I38" s="4" t="str">
        <f>VLOOKUP(A38,HOP!A:U,21,0)</f>
        <v>直连</v>
      </c>
    </row>
    <row r="39" s="4" customFormat="1" spans="1:9">
      <c r="A39" s="5">
        <v>21787362209</v>
      </c>
      <c r="B39" s="6">
        <v>44882</v>
      </c>
      <c r="C39" s="6">
        <v>44884</v>
      </c>
      <c r="D39" s="4">
        <v>2314</v>
      </c>
      <c r="E39" s="4" t="str">
        <f>VLOOKUP(A39,HOP!A:L,12,0)</f>
        <v>2314.00</v>
      </c>
      <c r="F39" s="4" t="str">
        <f>VLOOKUP(A39,HOP!A:C,3,0)</f>
        <v>2794929</v>
      </c>
      <c r="G39" s="4">
        <f t="shared" si="2"/>
        <v>0</v>
      </c>
      <c r="H39" s="4" t="str">
        <f t="shared" si="3"/>
        <v>，2794929</v>
      </c>
      <c r="I39" s="4" t="str">
        <f>VLOOKUP(A39,HOP!A:U,21,0)</f>
        <v>直连</v>
      </c>
    </row>
    <row r="40" s="4" customFormat="1" spans="1:9">
      <c r="A40" s="5">
        <v>21788922624</v>
      </c>
      <c r="B40" s="6">
        <v>44880</v>
      </c>
      <c r="C40" s="6">
        <v>44884</v>
      </c>
      <c r="D40" s="4">
        <v>1264</v>
      </c>
      <c r="E40" s="4" t="str">
        <f>VLOOKUP(A40,HOP!A:L,12,0)</f>
        <v>1264.00</v>
      </c>
      <c r="F40" s="4" t="str">
        <f>VLOOKUP(A40,HOP!A:C,3,0)</f>
        <v>2795633</v>
      </c>
      <c r="G40" s="4">
        <f t="shared" si="2"/>
        <v>0</v>
      </c>
      <c r="H40" s="4" t="str">
        <f t="shared" si="3"/>
        <v>，2795633</v>
      </c>
      <c r="I40" s="4" t="str">
        <f>VLOOKUP(A40,HOP!A:U,21,0)</f>
        <v>直连</v>
      </c>
    </row>
    <row r="41" s="4" customFormat="1" spans="1:9">
      <c r="A41" s="5">
        <v>21790915361</v>
      </c>
      <c r="B41" s="6">
        <v>44883</v>
      </c>
      <c r="C41" s="6">
        <v>44884</v>
      </c>
      <c r="D41" s="4">
        <v>1103</v>
      </c>
      <c r="E41" s="4">
        <v>1103</v>
      </c>
      <c r="F41" s="4">
        <v>2796515</v>
      </c>
      <c r="G41" s="4">
        <f t="shared" si="2"/>
        <v>0</v>
      </c>
      <c r="H41" s="4" t="str">
        <f t="shared" si="3"/>
        <v>，2796515</v>
      </c>
      <c r="I41" s="4" t="e">
        <f>VLOOKUP(A41,HOP!A:U,21,0)</f>
        <v>#N/A</v>
      </c>
    </row>
    <row r="42" s="4" customFormat="1" spans="1:9">
      <c r="A42" s="5">
        <v>21791126668</v>
      </c>
      <c r="B42" s="6">
        <v>44883</v>
      </c>
      <c r="C42" s="6">
        <v>44884</v>
      </c>
      <c r="D42" s="4">
        <v>1226</v>
      </c>
      <c r="E42" s="4" t="str">
        <f>VLOOKUP(A42,HOP!A:L,12,0)</f>
        <v>1226.00</v>
      </c>
      <c r="F42" s="4" t="str">
        <f>VLOOKUP(A42,HOP!A:C,3,0)</f>
        <v>2796629</v>
      </c>
      <c r="G42" s="4">
        <f t="shared" si="2"/>
        <v>0</v>
      </c>
      <c r="H42" s="4" t="str">
        <f t="shared" si="3"/>
        <v>，2796629</v>
      </c>
      <c r="I42" s="4" t="str">
        <f>VLOOKUP(A42,HOP!A:U,21,0)</f>
        <v>直连</v>
      </c>
    </row>
    <row r="43" s="4" customFormat="1" spans="1:9">
      <c r="A43" s="5">
        <v>21792454646</v>
      </c>
      <c r="B43" s="6">
        <v>44883</v>
      </c>
      <c r="C43" s="6">
        <v>44884</v>
      </c>
      <c r="D43" s="4">
        <v>1127</v>
      </c>
      <c r="E43" s="4" t="str">
        <f>VLOOKUP(A43,HOP!A:L,12,0)</f>
        <v>1127.00</v>
      </c>
      <c r="F43" s="4" t="str">
        <f>VLOOKUP(A43,HOP!A:C,3,0)</f>
        <v>2797071</v>
      </c>
      <c r="G43" s="4">
        <f t="shared" si="2"/>
        <v>0</v>
      </c>
      <c r="H43" s="4" t="str">
        <f t="shared" si="3"/>
        <v>，2797071</v>
      </c>
      <c r="I43" s="4" t="str">
        <f>VLOOKUP(A43,HOP!A:U,21,0)</f>
        <v>直连</v>
      </c>
    </row>
    <row r="44" s="4" customFormat="1" spans="1:9">
      <c r="A44" s="5">
        <v>21793208494</v>
      </c>
      <c r="B44" s="6">
        <v>44881</v>
      </c>
      <c r="C44" s="6">
        <v>44884</v>
      </c>
      <c r="D44" s="4">
        <v>1776</v>
      </c>
      <c r="E44" s="4" t="str">
        <f>VLOOKUP(A44,HOP!A:L,12,0)</f>
        <v>1776.00</v>
      </c>
      <c r="F44" s="4" t="str">
        <f>VLOOKUP(A44,HOP!A:C,3,0)</f>
        <v>2797307</v>
      </c>
      <c r="G44" s="4">
        <f t="shared" si="2"/>
        <v>0</v>
      </c>
      <c r="H44" s="4" t="str">
        <f t="shared" si="3"/>
        <v>，2797307</v>
      </c>
      <c r="I44" s="4" t="str">
        <f>VLOOKUP(A44,HOP!A:U,21,0)</f>
        <v>直连</v>
      </c>
    </row>
    <row r="45" s="4" customFormat="1" spans="1:9">
      <c r="A45" s="5">
        <v>21794670694</v>
      </c>
      <c r="B45" s="6">
        <v>44882</v>
      </c>
      <c r="C45" s="6">
        <v>44884</v>
      </c>
      <c r="D45" s="4">
        <v>3897</v>
      </c>
      <c r="E45" s="4" t="str">
        <f>VLOOKUP(A45,HOP!A:L,12,0)</f>
        <v>3897.00</v>
      </c>
      <c r="F45" s="4" t="str">
        <f>VLOOKUP(A45,HOP!A:C,3,0)</f>
        <v>2797783</v>
      </c>
      <c r="G45" s="4">
        <f t="shared" si="2"/>
        <v>0</v>
      </c>
      <c r="H45" s="4" t="str">
        <f t="shared" si="3"/>
        <v>，2797783</v>
      </c>
      <c r="I45" s="4" t="str">
        <f>VLOOKUP(A45,HOP!A:U,21,0)</f>
        <v>直连</v>
      </c>
    </row>
    <row r="46" s="4" customFormat="1" hidden="1" spans="1:9">
      <c r="A46" s="5">
        <v>21794848118</v>
      </c>
      <c r="B46" s="6">
        <v>44883</v>
      </c>
      <c r="C46" s="6">
        <v>44884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21794897528</v>
      </c>
      <c r="B47" s="6">
        <v>44882</v>
      </c>
      <c r="C47" s="6">
        <v>44884</v>
      </c>
      <c r="D47" s="4">
        <v>898</v>
      </c>
      <c r="E47" s="4" t="str">
        <f>VLOOKUP(A47,HOP!A:L,12,0)</f>
        <v>898.00</v>
      </c>
      <c r="F47" s="4" t="str">
        <f>VLOOKUP(A47,HOP!A:C,3,0)</f>
        <v>2797862</v>
      </c>
      <c r="G47" s="4">
        <f t="shared" si="2"/>
        <v>0</v>
      </c>
      <c r="H47" s="4" t="str">
        <f t="shared" si="3"/>
        <v>，2797862</v>
      </c>
      <c r="I47" s="4" t="str">
        <f>VLOOKUP(A47,HOP!A:U,21,0)</f>
        <v>直连</v>
      </c>
    </row>
    <row r="48" s="4" customFormat="1" spans="1:9">
      <c r="A48" s="5">
        <v>21795090979</v>
      </c>
      <c r="B48" s="6">
        <v>44882</v>
      </c>
      <c r="C48" s="6">
        <v>44884</v>
      </c>
      <c r="D48" s="4">
        <v>1506</v>
      </c>
      <c r="E48" s="4" t="str">
        <f>VLOOKUP(A48,HOP!A:L,12,0)</f>
        <v>1506.00</v>
      </c>
      <c r="F48" s="4" t="str">
        <f>VLOOKUP(A48,HOP!A:C,3,0)</f>
        <v>2797925</v>
      </c>
      <c r="G48" s="4">
        <f t="shared" si="2"/>
        <v>0</v>
      </c>
      <c r="H48" s="4" t="str">
        <f t="shared" si="3"/>
        <v>，2797925</v>
      </c>
      <c r="I48" s="4" t="str">
        <f>VLOOKUP(A48,HOP!A:U,21,0)</f>
        <v>直连</v>
      </c>
    </row>
    <row r="49" s="4" customFormat="1" spans="1:9">
      <c r="A49" s="5">
        <v>21795260500</v>
      </c>
      <c r="B49" s="6">
        <v>44883</v>
      </c>
      <c r="C49" s="6">
        <v>44884</v>
      </c>
      <c r="D49" s="4">
        <v>736</v>
      </c>
      <c r="E49" s="4" t="str">
        <f>VLOOKUP(A49,HOP!A:L,12,0)</f>
        <v>736.00</v>
      </c>
      <c r="F49" s="4" t="str">
        <f>VLOOKUP(A49,HOP!A:C,3,0)</f>
        <v>2797985</v>
      </c>
      <c r="G49" s="4">
        <f t="shared" si="2"/>
        <v>0</v>
      </c>
      <c r="H49" s="4" t="str">
        <f t="shared" si="3"/>
        <v>，2797985</v>
      </c>
      <c r="I49" s="4" t="str">
        <f>VLOOKUP(A49,HOP!A:U,21,0)</f>
        <v>直连</v>
      </c>
    </row>
    <row r="50" s="4" customFormat="1" spans="1:9">
      <c r="A50" s="5">
        <v>21796542340</v>
      </c>
      <c r="B50" s="6">
        <v>44883</v>
      </c>
      <c r="C50" s="6">
        <v>44884</v>
      </c>
      <c r="D50" s="4">
        <v>1147</v>
      </c>
      <c r="E50" s="4" t="str">
        <f>VLOOKUP(A50,HOP!A:L,12,0)</f>
        <v>1147.00</v>
      </c>
      <c r="F50" s="4" t="str">
        <f>VLOOKUP(A50,HOP!A:C,3,0)</f>
        <v>2798545</v>
      </c>
      <c r="G50" s="4">
        <f t="shared" si="2"/>
        <v>0</v>
      </c>
      <c r="H50" s="4" t="str">
        <f t="shared" si="3"/>
        <v>，2798545</v>
      </c>
      <c r="I50" s="4" t="str">
        <f>VLOOKUP(A50,HOP!A:U,21,0)</f>
        <v>直连</v>
      </c>
    </row>
    <row r="51" s="4" customFormat="1" spans="1:9">
      <c r="A51" s="5">
        <v>999221796983572</v>
      </c>
      <c r="B51" s="6">
        <v>44880</v>
      </c>
      <c r="C51" s="6">
        <v>44884</v>
      </c>
      <c r="D51" s="4">
        <v>2724</v>
      </c>
      <c r="E51" s="4" t="str">
        <f>VLOOKUP(A51,HOP!A:L,12,0)</f>
        <v>2724.00</v>
      </c>
      <c r="F51" s="4" t="str">
        <f>VLOOKUP(A51,HOP!A:C,3,0)</f>
        <v>2798802</v>
      </c>
      <c r="G51" s="4">
        <f t="shared" si="2"/>
        <v>0</v>
      </c>
      <c r="H51" s="4" t="str">
        <f t="shared" si="3"/>
        <v>，2798802</v>
      </c>
      <c r="I51" s="4" t="str">
        <f>VLOOKUP(A51,HOP!A:U,21,0)</f>
        <v>直连</v>
      </c>
    </row>
    <row r="52" s="4" customFormat="1" spans="1:9">
      <c r="A52" s="5">
        <v>21797098327</v>
      </c>
      <c r="B52" s="6">
        <v>44880</v>
      </c>
      <c r="C52" s="6">
        <v>44884</v>
      </c>
      <c r="D52" s="4">
        <v>1917</v>
      </c>
      <c r="E52" s="4" t="str">
        <f>VLOOKUP(A52,HOP!A:L,12,0)</f>
        <v>1917.00</v>
      </c>
      <c r="F52" s="4" t="str">
        <f>VLOOKUP(A52,HOP!A:C,3,0)</f>
        <v>2798849</v>
      </c>
      <c r="G52" s="4">
        <f t="shared" si="2"/>
        <v>0</v>
      </c>
      <c r="H52" s="4" t="str">
        <f t="shared" si="3"/>
        <v>，2798849</v>
      </c>
      <c r="I52" s="4" t="str">
        <f>VLOOKUP(A52,HOP!A:U,21,0)</f>
        <v>直连</v>
      </c>
    </row>
    <row r="53" s="4" customFormat="1" spans="1:9">
      <c r="A53" s="5">
        <v>21797396934</v>
      </c>
      <c r="B53" s="6">
        <v>44882</v>
      </c>
      <c r="C53" s="6">
        <v>44884</v>
      </c>
      <c r="D53" s="4">
        <v>1054</v>
      </c>
      <c r="E53" s="4" t="str">
        <f>VLOOKUP(A53,HOP!A:L,12,0)</f>
        <v>1054.00</v>
      </c>
      <c r="F53" s="4" t="str">
        <f>VLOOKUP(A53,HOP!A:C,3,0)</f>
        <v>2799059</v>
      </c>
      <c r="G53" s="4">
        <f t="shared" si="2"/>
        <v>0</v>
      </c>
      <c r="H53" s="4" t="str">
        <f t="shared" si="3"/>
        <v>，2799059</v>
      </c>
      <c r="I53" s="4" t="str">
        <f>VLOOKUP(A53,HOP!A:U,21,0)</f>
        <v>直连</v>
      </c>
    </row>
    <row r="54" s="4" customFormat="1" spans="1:9">
      <c r="A54" s="5">
        <v>21801963906</v>
      </c>
      <c r="B54" s="6">
        <v>44883</v>
      </c>
      <c r="C54" s="6">
        <v>44884</v>
      </c>
      <c r="D54" s="4">
        <v>279</v>
      </c>
      <c r="E54" s="4" t="str">
        <f>VLOOKUP(A54,HOP!A:L,12,0)</f>
        <v>279.00</v>
      </c>
      <c r="F54" s="4" t="str">
        <f>VLOOKUP(A54,HOP!A:C,3,0)</f>
        <v>2800367</v>
      </c>
      <c r="G54" s="4">
        <f t="shared" si="2"/>
        <v>0</v>
      </c>
      <c r="H54" s="4" t="str">
        <f t="shared" si="3"/>
        <v>，2800367</v>
      </c>
      <c r="I54" s="4" t="str">
        <f>VLOOKUP(A54,HOP!A:U,21,0)</f>
        <v>直连</v>
      </c>
    </row>
    <row r="55" s="4" customFormat="1" spans="1:9">
      <c r="A55" s="5">
        <v>21803021417</v>
      </c>
      <c r="B55" s="6">
        <v>44882</v>
      </c>
      <c r="C55" s="6">
        <v>44884</v>
      </c>
      <c r="D55" s="4">
        <v>648</v>
      </c>
      <c r="E55" s="4" t="str">
        <f>VLOOKUP(A55,HOP!A:L,12,0)</f>
        <v>648.00</v>
      </c>
      <c r="F55" s="4" t="str">
        <f>VLOOKUP(A55,HOP!A:C,3,0)</f>
        <v>2800752</v>
      </c>
      <c r="G55" s="4">
        <f t="shared" si="2"/>
        <v>0</v>
      </c>
      <c r="H55" s="4" t="str">
        <f t="shared" si="3"/>
        <v>，2800752</v>
      </c>
      <c r="I55" s="4" t="str">
        <f>VLOOKUP(A55,HOP!A:U,21,0)</f>
        <v>直连</v>
      </c>
    </row>
    <row r="56" s="4" customFormat="1" spans="1:9">
      <c r="A56" s="5">
        <v>21803139455</v>
      </c>
      <c r="B56" s="6">
        <v>44881</v>
      </c>
      <c r="C56" s="6">
        <v>44884</v>
      </c>
      <c r="D56" s="4">
        <v>968</v>
      </c>
      <c r="E56" s="4" t="str">
        <f>VLOOKUP(A56,HOP!A:L,12,0)</f>
        <v>968.00</v>
      </c>
      <c r="F56" s="4" t="str">
        <f>VLOOKUP(A56,HOP!A:C,3,0)</f>
        <v>2800786</v>
      </c>
      <c r="G56" s="4">
        <f t="shared" si="2"/>
        <v>0</v>
      </c>
      <c r="H56" s="4" t="str">
        <f t="shared" si="3"/>
        <v>，2800786</v>
      </c>
      <c r="I56" s="4" t="str">
        <f>VLOOKUP(A56,HOP!A:U,21,0)</f>
        <v>直连</v>
      </c>
    </row>
    <row r="57" s="4" customFormat="1" spans="1:9">
      <c r="A57" s="5">
        <v>21803487399</v>
      </c>
      <c r="B57" s="6">
        <v>44883</v>
      </c>
      <c r="C57" s="6">
        <v>44884</v>
      </c>
      <c r="D57" s="4">
        <v>540</v>
      </c>
      <c r="E57" s="4" t="str">
        <f>VLOOKUP(A57,HOP!A:L,12,0)</f>
        <v>540.00</v>
      </c>
      <c r="F57" s="4" t="str">
        <f>VLOOKUP(A57,HOP!A:C,3,0)</f>
        <v>2800904</v>
      </c>
      <c r="G57" s="4">
        <f t="shared" si="2"/>
        <v>0</v>
      </c>
      <c r="H57" s="4" t="str">
        <f t="shared" si="3"/>
        <v>，2800904</v>
      </c>
      <c r="I57" s="4" t="str">
        <f>VLOOKUP(A57,HOP!A:U,21,0)</f>
        <v>直连</v>
      </c>
    </row>
    <row r="58" s="4" customFormat="1" spans="1:9">
      <c r="A58" s="5">
        <v>21803785181</v>
      </c>
      <c r="B58" s="6">
        <v>44883</v>
      </c>
      <c r="C58" s="6">
        <v>44884</v>
      </c>
      <c r="D58" s="4">
        <v>123</v>
      </c>
      <c r="E58" s="4" t="str">
        <f>VLOOKUP(A58,HOP!A:L,12,0)</f>
        <v>123.00</v>
      </c>
      <c r="F58" s="4" t="str">
        <f>VLOOKUP(A58,HOP!A:C,3,0)</f>
        <v>2800990</v>
      </c>
      <c r="G58" s="4">
        <f t="shared" si="2"/>
        <v>0</v>
      </c>
      <c r="H58" s="4" t="str">
        <f t="shared" si="3"/>
        <v>，2800990</v>
      </c>
      <c r="I58" s="4" t="str">
        <f>VLOOKUP(A58,HOP!A:U,21,0)</f>
        <v>直连</v>
      </c>
    </row>
    <row r="59" s="4" customFormat="1" spans="1:9">
      <c r="A59" s="5">
        <v>21804105371</v>
      </c>
      <c r="B59" s="6">
        <v>44882</v>
      </c>
      <c r="C59" s="6">
        <v>44884</v>
      </c>
      <c r="D59" s="4">
        <v>386</v>
      </c>
      <c r="E59" s="4" t="str">
        <f>VLOOKUP(A59,HOP!A:L,12,0)</f>
        <v>386.00</v>
      </c>
      <c r="F59" s="4" t="str">
        <f>VLOOKUP(A59,HOP!A:C,3,0)</f>
        <v>2801135</v>
      </c>
      <c r="G59" s="4">
        <f t="shared" si="2"/>
        <v>0</v>
      </c>
      <c r="H59" s="4" t="str">
        <f t="shared" si="3"/>
        <v>，2801135</v>
      </c>
      <c r="I59" s="4" t="str">
        <f>VLOOKUP(A59,HOP!A:U,21,0)</f>
        <v>直连</v>
      </c>
    </row>
    <row r="60" s="4" customFormat="1" spans="1:9">
      <c r="A60" s="5">
        <v>21804477701</v>
      </c>
      <c r="B60" s="6">
        <v>44881</v>
      </c>
      <c r="C60" s="6">
        <v>44884</v>
      </c>
      <c r="D60" s="4">
        <v>627</v>
      </c>
      <c r="E60" s="4" t="str">
        <f>VLOOKUP(A60,HOP!A:L,12,0)</f>
        <v>627.00</v>
      </c>
      <c r="F60" s="4" t="str">
        <f>VLOOKUP(A60,HOP!A:C,3,0)</f>
        <v>2801248</v>
      </c>
      <c r="G60" s="4">
        <f t="shared" si="2"/>
        <v>0</v>
      </c>
      <c r="H60" s="4" t="str">
        <f t="shared" si="3"/>
        <v>，2801248</v>
      </c>
      <c r="I60" s="4" t="str">
        <f>VLOOKUP(A60,HOP!A:U,21,0)</f>
        <v>直连</v>
      </c>
    </row>
    <row r="61" s="4" customFormat="1" spans="1:9">
      <c r="A61" s="5">
        <v>21804451109</v>
      </c>
      <c r="B61" s="6">
        <v>44881</v>
      </c>
      <c r="C61" s="6">
        <v>44884</v>
      </c>
      <c r="D61" s="4">
        <v>1455</v>
      </c>
      <c r="E61" s="4" t="str">
        <f>VLOOKUP(A61,HOP!A:L,12,0)</f>
        <v>1455.00</v>
      </c>
      <c r="F61" s="4" t="str">
        <f>VLOOKUP(A61,HOP!A:C,3,0)</f>
        <v>2801241</v>
      </c>
      <c r="G61" s="4">
        <f t="shared" si="2"/>
        <v>0</v>
      </c>
      <c r="H61" s="4" t="str">
        <f t="shared" si="3"/>
        <v>，2801241</v>
      </c>
      <c r="I61" s="4" t="str">
        <f>VLOOKUP(A61,HOP!A:U,21,0)</f>
        <v>直连</v>
      </c>
    </row>
    <row r="62" s="4" customFormat="1" spans="1:9">
      <c r="A62" s="5">
        <v>21804848835</v>
      </c>
      <c r="B62" s="6">
        <v>44882</v>
      </c>
      <c r="C62" s="6">
        <v>44884</v>
      </c>
      <c r="D62" s="4">
        <v>1656</v>
      </c>
      <c r="E62" s="4" t="str">
        <f>VLOOKUP(A62,HOP!A:L,12,0)</f>
        <v>1656.00</v>
      </c>
      <c r="F62" s="4" t="str">
        <f>VLOOKUP(A62,HOP!A:C,3,0)</f>
        <v>2801396</v>
      </c>
      <c r="G62" s="4">
        <f t="shared" si="2"/>
        <v>0</v>
      </c>
      <c r="H62" s="4" t="str">
        <f t="shared" si="3"/>
        <v>，2801396</v>
      </c>
      <c r="I62" s="4" t="str">
        <f>VLOOKUP(A62,HOP!A:U,21,0)</f>
        <v>直连</v>
      </c>
    </row>
    <row r="63" s="4" customFormat="1" spans="1:9">
      <c r="A63" s="5">
        <v>21805210434</v>
      </c>
      <c r="B63" s="6">
        <v>44883</v>
      </c>
      <c r="C63" s="6">
        <v>44884</v>
      </c>
      <c r="D63" s="4">
        <v>168</v>
      </c>
      <c r="E63" s="4" t="str">
        <f>VLOOKUP(A63,HOP!A:L,12,0)</f>
        <v>168.00</v>
      </c>
      <c r="F63" s="4" t="str">
        <f>VLOOKUP(A63,HOP!A:C,3,0)</f>
        <v>2801579</v>
      </c>
      <c r="G63" s="4">
        <f t="shared" si="2"/>
        <v>0</v>
      </c>
      <c r="H63" s="4" t="str">
        <f t="shared" si="3"/>
        <v>，2801579</v>
      </c>
      <c r="I63" s="4" t="str">
        <f>VLOOKUP(A63,HOP!A:U,21,0)</f>
        <v>直连</v>
      </c>
    </row>
    <row r="64" s="4" customFormat="1" spans="1:9">
      <c r="A64" s="5">
        <v>21807903927</v>
      </c>
      <c r="B64" s="6">
        <v>44883</v>
      </c>
      <c r="C64" s="6">
        <v>44884</v>
      </c>
      <c r="D64" s="4">
        <v>1212</v>
      </c>
      <c r="E64" s="4" t="str">
        <f>VLOOKUP(A64,HOP!A:L,12,0)</f>
        <v>1212.00</v>
      </c>
      <c r="F64" s="4" t="str">
        <f>VLOOKUP(A64,HOP!A:C,3,0)</f>
        <v>2802211</v>
      </c>
      <c r="G64" s="4">
        <f t="shared" si="2"/>
        <v>0</v>
      </c>
      <c r="H64" s="4" t="str">
        <f t="shared" si="3"/>
        <v>，2802211</v>
      </c>
      <c r="I64" s="4" t="str">
        <f>VLOOKUP(A64,HOP!A:U,21,0)</f>
        <v>直连</v>
      </c>
    </row>
    <row r="65" s="4" customFormat="1" hidden="1" spans="1:9">
      <c r="A65" s="5">
        <v>21808380702</v>
      </c>
      <c r="B65" s="6">
        <v>44883</v>
      </c>
      <c r="C65" s="6">
        <v>44884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spans="1:9">
      <c r="A66" s="5">
        <v>21808422693</v>
      </c>
      <c r="B66" s="6">
        <v>44881</v>
      </c>
      <c r="C66" s="6">
        <v>44884</v>
      </c>
      <c r="D66" s="4">
        <v>1104</v>
      </c>
      <c r="E66" s="4" t="str">
        <f>VLOOKUP(A66,HOP!A:L,12,0)</f>
        <v>1104.00</v>
      </c>
      <c r="F66" s="4" t="str">
        <f>VLOOKUP(A66,HOP!A:C,3,0)</f>
        <v>2802409</v>
      </c>
      <c r="G66" s="4">
        <f t="shared" si="2"/>
        <v>0</v>
      </c>
      <c r="H66" s="4" t="str">
        <f t="shared" si="3"/>
        <v>，2802409</v>
      </c>
      <c r="I66" s="4" t="str">
        <f>VLOOKUP(A66,HOP!A:U,21,0)</f>
        <v>直连</v>
      </c>
    </row>
    <row r="67" s="4" customFormat="1" spans="1:9">
      <c r="A67" s="5">
        <v>21809269004</v>
      </c>
      <c r="B67" s="6">
        <v>44882</v>
      </c>
      <c r="C67" s="6">
        <v>44884</v>
      </c>
      <c r="D67" s="4">
        <v>6378</v>
      </c>
      <c r="E67" s="4" t="str">
        <f>VLOOKUP(A67,HOP!A:L,12,0)</f>
        <v>6378.00</v>
      </c>
      <c r="F67" s="4" t="str">
        <f>VLOOKUP(A67,HOP!A:C,3,0)</f>
        <v>2802706</v>
      </c>
      <c r="G67" s="4">
        <f t="shared" ref="G67:G93" si="4">D67-E67</f>
        <v>0</v>
      </c>
      <c r="H67" s="4" t="str">
        <f t="shared" ref="H67:H93" si="5">$H$1&amp;F67</f>
        <v>，2802706</v>
      </c>
      <c r="I67" s="4" t="str">
        <f>VLOOKUP(A67,HOP!A:U,21,0)</f>
        <v>直连</v>
      </c>
    </row>
    <row r="68" s="4" customFormat="1" spans="1:9">
      <c r="A68" s="5">
        <v>21810223944</v>
      </c>
      <c r="B68" s="6">
        <v>44883</v>
      </c>
      <c r="C68" s="6">
        <v>44884</v>
      </c>
      <c r="D68" s="4">
        <v>389</v>
      </c>
      <c r="E68" s="4" t="str">
        <f>VLOOKUP(A68,HOP!A:L,12,0)</f>
        <v>389.00</v>
      </c>
      <c r="F68" s="4" t="str">
        <f>VLOOKUP(A68,HOP!A:C,3,0)</f>
        <v>2802991</v>
      </c>
      <c r="G68" s="4">
        <f t="shared" si="4"/>
        <v>0</v>
      </c>
      <c r="H68" s="4" t="str">
        <f t="shared" si="5"/>
        <v>，2802991</v>
      </c>
      <c r="I68" s="4" t="str">
        <f>VLOOKUP(A68,HOP!A:U,21,0)</f>
        <v>直连</v>
      </c>
    </row>
    <row r="69" s="4" customFormat="1" spans="1:9">
      <c r="A69" s="5">
        <v>21810394271</v>
      </c>
      <c r="B69" s="6">
        <v>44881</v>
      </c>
      <c r="C69" s="6">
        <v>44884</v>
      </c>
      <c r="D69" s="4">
        <v>1830</v>
      </c>
      <c r="E69" s="4" t="str">
        <f>VLOOKUP(A69,HOP!A:L,12,0)</f>
        <v>1830.00</v>
      </c>
      <c r="F69" s="4" t="str">
        <f>VLOOKUP(A69,HOP!A:C,3,0)</f>
        <v>2803081</v>
      </c>
      <c r="G69" s="4">
        <f t="shared" si="4"/>
        <v>0</v>
      </c>
      <c r="H69" s="4" t="str">
        <f t="shared" si="5"/>
        <v>，2803081</v>
      </c>
      <c r="I69" s="4" t="str">
        <f>VLOOKUP(A69,HOP!A:U,21,0)</f>
        <v>直连</v>
      </c>
    </row>
    <row r="70" s="4" customFormat="1" hidden="1" spans="1:9">
      <c r="A70" s="5">
        <v>999221811401572</v>
      </c>
      <c r="B70" s="6">
        <v>44882</v>
      </c>
      <c r="C70" s="6">
        <v>44884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21811418031</v>
      </c>
      <c r="B71" s="6">
        <v>44882</v>
      </c>
      <c r="C71" s="6">
        <v>44884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spans="1:9">
      <c r="A72" s="5">
        <v>21811473486</v>
      </c>
      <c r="B72" s="6">
        <v>44882</v>
      </c>
      <c r="C72" s="6">
        <v>44884</v>
      </c>
      <c r="D72" s="4">
        <v>3371</v>
      </c>
      <c r="E72" s="4" t="str">
        <f>VLOOKUP(A72,HOP!A:L,12,0)</f>
        <v>3371.00</v>
      </c>
      <c r="F72" s="4" t="str">
        <f>VLOOKUP(A72,HOP!A:C,3,0)</f>
        <v>2803522</v>
      </c>
      <c r="G72" s="4">
        <f t="shared" si="4"/>
        <v>0</v>
      </c>
      <c r="H72" s="4" t="str">
        <f t="shared" si="5"/>
        <v>，2803522</v>
      </c>
      <c r="I72" s="4" t="str">
        <f>VLOOKUP(A72,HOP!A:U,21,0)</f>
        <v>直连</v>
      </c>
    </row>
    <row r="73" s="4" customFormat="1" spans="1:9">
      <c r="A73" s="5">
        <v>21811992737</v>
      </c>
      <c r="B73" s="6">
        <v>44882</v>
      </c>
      <c r="C73" s="6">
        <v>44884</v>
      </c>
      <c r="D73" s="4">
        <v>580</v>
      </c>
      <c r="E73" s="4" t="str">
        <f>VLOOKUP(A73,HOP!A:L,12,0)</f>
        <v>580.00</v>
      </c>
      <c r="F73" s="4" t="str">
        <f>VLOOKUP(A73,HOP!A:C,3,0)</f>
        <v>2803676</v>
      </c>
      <c r="G73" s="4">
        <f t="shared" si="4"/>
        <v>0</v>
      </c>
      <c r="H73" s="4" t="str">
        <f t="shared" si="5"/>
        <v>，2803676</v>
      </c>
      <c r="I73" s="4" t="str">
        <f>VLOOKUP(A73,HOP!A:U,21,0)</f>
        <v>直连</v>
      </c>
    </row>
    <row r="74" s="4" customFormat="1" spans="1:9">
      <c r="A74" s="5">
        <v>21812355311</v>
      </c>
      <c r="B74" s="6">
        <v>44883</v>
      </c>
      <c r="C74" s="6">
        <v>44884</v>
      </c>
      <c r="D74" s="4">
        <v>336</v>
      </c>
      <c r="E74" s="4" t="str">
        <f>VLOOKUP(A74,HOP!A:L,12,0)</f>
        <v>336.00</v>
      </c>
      <c r="F74" s="4" t="str">
        <f>VLOOKUP(A74,HOP!A:C,3,0)</f>
        <v>2803794</v>
      </c>
      <c r="G74" s="4">
        <f t="shared" si="4"/>
        <v>0</v>
      </c>
      <c r="H74" s="4" t="str">
        <f t="shared" si="5"/>
        <v>，2803794</v>
      </c>
      <c r="I74" s="4" t="str">
        <f>VLOOKUP(A74,HOP!A:U,21,0)</f>
        <v>直连</v>
      </c>
    </row>
    <row r="75" s="4" customFormat="1" spans="1:9">
      <c r="A75" s="5">
        <v>21813239186</v>
      </c>
      <c r="B75" s="6">
        <v>44883</v>
      </c>
      <c r="C75" s="6">
        <v>44884</v>
      </c>
      <c r="D75" s="4">
        <v>182</v>
      </c>
      <c r="E75" s="4" t="str">
        <f>VLOOKUP(A75,HOP!A:L,12,0)</f>
        <v>182.00</v>
      </c>
      <c r="F75" s="4" t="str">
        <f>VLOOKUP(A75,HOP!A:C,3,0)</f>
        <v>2804139</v>
      </c>
      <c r="G75" s="4">
        <f t="shared" si="4"/>
        <v>0</v>
      </c>
      <c r="H75" s="4" t="str">
        <f t="shared" si="5"/>
        <v>，2804139</v>
      </c>
      <c r="I75" s="4" t="str">
        <f>VLOOKUP(A75,HOP!A:U,21,0)</f>
        <v>直连</v>
      </c>
    </row>
    <row r="76" s="4" customFormat="1" spans="1:9">
      <c r="A76" s="5">
        <v>21815527160</v>
      </c>
      <c r="B76" s="6">
        <v>44882</v>
      </c>
      <c r="C76" s="6">
        <v>44884</v>
      </c>
      <c r="D76" s="4">
        <v>2436</v>
      </c>
      <c r="E76" s="4" t="str">
        <f>VLOOKUP(A76,HOP!A:L,12,0)</f>
        <v>2436.00</v>
      </c>
      <c r="F76" s="4" t="str">
        <f>VLOOKUP(A76,HOP!A:C,3,0)</f>
        <v>2804471</v>
      </c>
      <c r="G76" s="4">
        <f t="shared" si="4"/>
        <v>0</v>
      </c>
      <c r="H76" s="4" t="str">
        <f t="shared" si="5"/>
        <v>，2804471</v>
      </c>
      <c r="I76" s="4" t="str">
        <f>VLOOKUP(A76,HOP!A:U,21,0)</f>
        <v>直连</v>
      </c>
    </row>
    <row r="77" s="4" customFormat="1" spans="1:9">
      <c r="A77" s="5">
        <v>21816203499</v>
      </c>
      <c r="B77" s="6">
        <v>44883</v>
      </c>
      <c r="C77" s="6">
        <v>44884</v>
      </c>
      <c r="D77" s="4">
        <v>560</v>
      </c>
      <c r="E77" s="4" t="str">
        <f>VLOOKUP(A77,HOP!A:L,12,0)</f>
        <v>560.00</v>
      </c>
      <c r="F77" s="4" t="str">
        <f>VLOOKUP(A77,HOP!A:C,3,0)</f>
        <v>2804701</v>
      </c>
      <c r="G77" s="4">
        <f t="shared" si="4"/>
        <v>0</v>
      </c>
      <c r="H77" s="4" t="str">
        <f t="shared" si="5"/>
        <v>，2804701</v>
      </c>
      <c r="I77" s="4" t="str">
        <f>VLOOKUP(A77,HOP!A:U,21,0)</f>
        <v>直连</v>
      </c>
    </row>
    <row r="78" s="4" customFormat="1" spans="1:9">
      <c r="A78" s="5">
        <v>21817083648</v>
      </c>
      <c r="B78" s="6">
        <v>44883</v>
      </c>
      <c r="C78" s="6">
        <v>44884</v>
      </c>
      <c r="D78" s="4">
        <v>182</v>
      </c>
      <c r="E78" s="4" t="str">
        <f>VLOOKUP(A78,HOP!A:L,12,0)</f>
        <v>182.00</v>
      </c>
      <c r="F78" s="4" t="str">
        <f>VLOOKUP(A78,HOP!A:C,3,0)</f>
        <v>2805011</v>
      </c>
      <c r="G78" s="4">
        <f t="shared" si="4"/>
        <v>0</v>
      </c>
      <c r="H78" s="4" t="str">
        <f t="shared" si="5"/>
        <v>，2805011</v>
      </c>
      <c r="I78" s="4" t="str">
        <f>VLOOKUP(A78,HOP!A:U,21,0)</f>
        <v>直采</v>
      </c>
    </row>
    <row r="79" s="4" customFormat="1" spans="1:9">
      <c r="A79" s="5">
        <v>21818741516</v>
      </c>
      <c r="B79" s="6">
        <v>44883</v>
      </c>
      <c r="C79" s="6">
        <v>44884</v>
      </c>
      <c r="D79" s="4">
        <v>127</v>
      </c>
      <c r="E79" s="4" t="str">
        <f>VLOOKUP(A79,HOP!A:L,12,0)</f>
        <v>127.00</v>
      </c>
      <c r="F79" s="4" t="str">
        <f>VLOOKUP(A79,HOP!A:C,3,0)</f>
        <v>2805380</v>
      </c>
      <c r="G79" s="4">
        <f t="shared" si="4"/>
        <v>0</v>
      </c>
      <c r="H79" s="4" t="str">
        <f t="shared" si="5"/>
        <v>，2805380</v>
      </c>
      <c r="I79" s="4" t="str">
        <f>VLOOKUP(A79,HOP!A:U,21,0)</f>
        <v>直连</v>
      </c>
    </row>
    <row r="80" s="4" customFormat="1" spans="1:9">
      <c r="A80" s="5">
        <v>21818814846</v>
      </c>
      <c r="B80" s="6">
        <v>44883</v>
      </c>
      <c r="C80" s="6">
        <v>44884</v>
      </c>
      <c r="D80" s="4">
        <v>182</v>
      </c>
      <c r="E80" s="4" t="str">
        <f>VLOOKUP(A80,HOP!A:L,12,0)</f>
        <v>182.00</v>
      </c>
      <c r="F80" s="4" t="str">
        <f>VLOOKUP(A80,HOP!A:C,3,0)</f>
        <v>2805402</v>
      </c>
      <c r="G80" s="4">
        <f t="shared" si="4"/>
        <v>0</v>
      </c>
      <c r="H80" s="4" t="str">
        <f t="shared" si="5"/>
        <v>，2805402</v>
      </c>
      <c r="I80" s="4" t="str">
        <f>VLOOKUP(A80,HOP!A:U,21,0)</f>
        <v>直采</v>
      </c>
    </row>
    <row r="81" s="4" customFormat="1" spans="1:9">
      <c r="A81" s="5">
        <v>21819717106</v>
      </c>
      <c r="B81" s="6">
        <v>44883</v>
      </c>
      <c r="C81" s="6">
        <v>44884</v>
      </c>
      <c r="D81" s="4">
        <v>503</v>
      </c>
      <c r="E81" s="4" t="str">
        <f>VLOOKUP(A81,HOP!A:L,12,0)</f>
        <v>503.00</v>
      </c>
      <c r="F81" s="4" t="str">
        <f>VLOOKUP(A81,HOP!A:C,3,0)</f>
        <v>2805664</v>
      </c>
      <c r="G81" s="4">
        <f t="shared" si="4"/>
        <v>0</v>
      </c>
      <c r="H81" s="4" t="str">
        <f t="shared" si="5"/>
        <v>，2805664</v>
      </c>
      <c r="I81" s="4" t="str">
        <f>VLOOKUP(A81,HOP!A:U,21,0)</f>
        <v>直连</v>
      </c>
    </row>
    <row r="82" s="4" customFormat="1" spans="1:9">
      <c r="A82" s="5">
        <v>21820592179</v>
      </c>
      <c r="B82" s="6">
        <v>44883</v>
      </c>
      <c r="C82" s="6">
        <v>44884</v>
      </c>
      <c r="D82" s="4">
        <v>688</v>
      </c>
      <c r="E82" s="4" t="str">
        <f>VLOOKUP(A82,HOP!A:L,12,0)</f>
        <v>688.00</v>
      </c>
      <c r="F82" s="4" t="str">
        <f>VLOOKUP(A82,HOP!A:C,3,0)</f>
        <v>2806057</v>
      </c>
      <c r="G82" s="4">
        <f t="shared" si="4"/>
        <v>0</v>
      </c>
      <c r="H82" s="4" t="str">
        <f t="shared" si="5"/>
        <v>，2806057</v>
      </c>
      <c r="I82" s="4" t="str">
        <f>VLOOKUP(A82,HOP!A:U,21,0)</f>
        <v>直连</v>
      </c>
    </row>
    <row r="83" s="4" customFormat="1" spans="1:9">
      <c r="A83" s="5">
        <v>21821848501</v>
      </c>
      <c r="B83" s="6">
        <v>44883</v>
      </c>
      <c r="C83" s="6">
        <v>44884</v>
      </c>
      <c r="D83" s="4">
        <v>358</v>
      </c>
      <c r="E83" s="4" t="str">
        <f>VLOOKUP(A83,HOP!A:L,12,0)</f>
        <v>358.00</v>
      </c>
      <c r="F83" s="4" t="str">
        <f>VLOOKUP(A83,HOP!A:C,3,0)</f>
        <v>2806638</v>
      </c>
      <c r="G83" s="4">
        <f t="shared" si="4"/>
        <v>0</v>
      </c>
      <c r="H83" s="4" t="str">
        <f t="shared" si="5"/>
        <v>，2806638</v>
      </c>
      <c r="I83" s="4" t="str">
        <f>VLOOKUP(A83,HOP!A:U,21,0)</f>
        <v>直连</v>
      </c>
    </row>
    <row r="84" s="4" customFormat="1" spans="1:9">
      <c r="A84" s="5">
        <v>21821837672</v>
      </c>
      <c r="B84" s="6">
        <v>44883</v>
      </c>
      <c r="C84" s="6">
        <v>44884</v>
      </c>
      <c r="D84" s="4">
        <v>405</v>
      </c>
      <c r="E84" s="4" t="str">
        <f>VLOOKUP(A84,HOP!A:L,12,0)</f>
        <v>405.00</v>
      </c>
      <c r="F84" s="4" t="str">
        <f>VLOOKUP(A84,HOP!A:C,3,0)</f>
        <v>2806641</v>
      </c>
      <c r="G84" s="4">
        <f t="shared" si="4"/>
        <v>0</v>
      </c>
      <c r="H84" s="4" t="str">
        <f t="shared" si="5"/>
        <v>，2806641</v>
      </c>
      <c r="I84" s="4" t="str">
        <f>VLOOKUP(A84,HOP!A:U,21,0)</f>
        <v>直连</v>
      </c>
    </row>
    <row r="85" s="4" customFormat="1" spans="1:9">
      <c r="A85" s="5">
        <v>21821881712</v>
      </c>
      <c r="B85" s="6">
        <v>44883</v>
      </c>
      <c r="C85" s="6">
        <v>44884</v>
      </c>
      <c r="D85" s="4">
        <v>478</v>
      </c>
      <c r="E85" s="4" t="str">
        <f>VLOOKUP(A85,HOP!A:L,12,0)</f>
        <v>478.00</v>
      </c>
      <c r="F85" s="4" t="str">
        <f>VLOOKUP(A85,HOP!A:C,3,0)</f>
        <v>2806663</v>
      </c>
      <c r="G85" s="4">
        <f t="shared" si="4"/>
        <v>0</v>
      </c>
      <c r="H85" s="4" t="str">
        <f t="shared" si="5"/>
        <v>，2806663</v>
      </c>
      <c r="I85" s="4" t="str">
        <f>VLOOKUP(A85,HOP!A:U,21,0)</f>
        <v>直连</v>
      </c>
    </row>
    <row r="86" s="4" customFormat="1" hidden="1" spans="1:9">
      <c r="A86" s="5">
        <v>21822168571</v>
      </c>
      <c r="B86" s="6">
        <v>44883</v>
      </c>
      <c r="C86" s="6">
        <v>44884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21822528553</v>
      </c>
      <c r="B87" s="6">
        <v>44883</v>
      </c>
      <c r="C87" s="6">
        <v>44884</v>
      </c>
      <c r="D87" s="4">
        <v>241</v>
      </c>
      <c r="E87" s="4" t="str">
        <f>VLOOKUP(A87,HOP!A:L,12,0)</f>
        <v>241.00</v>
      </c>
      <c r="F87" s="4" t="str">
        <f>VLOOKUP(A87,HOP!A:C,3,0)</f>
        <v>2807066</v>
      </c>
      <c r="G87" s="4">
        <f t="shared" si="4"/>
        <v>0</v>
      </c>
      <c r="H87" s="4" t="str">
        <f t="shared" si="5"/>
        <v>，2807066</v>
      </c>
      <c r="I87" s="4" t="str">
        <f>VLOOKUP(A87,HOP!A:U,21,0)</f>
        <v>直连</v>
      </c>
    </row>
    <row r="88" s="4" customFormat="1" spans="1:9">
      <c r="A88" s="5">
        <v>21822733695</v>
      </c>
      <c r="B88" s="6">
        <v>44883</v>
      </c>
      <c r="C88" s="6">
        <v>44884</v>
      </c>
      <c r="D88" s="4">
        <v>147</v>
      </c>
      <c r="E88" s="4" t="str">
        <f>VLOOKUP(A88,HOP!A:L,12,0)</f>
        <v>147.00</v>
      </c>
      <c r="F88" s="4" t="str">
        <f>VLOOKUP(A88,HOP!A:C,3,0)</f>
        <v>2807201</v>
      </c>
      <c r="G88" s="4">
        <f t="shared" si="4"/>
        <v>0</v>
      </c>
      <c r="H88" s="4" t="str">
        <f t="shared" si="5"/>
        <v>，2807201</v>
      </c>
      <c r="I88" s="4" t="str">
        <f>VLOOKUP(A88,HOP!A:U,21,0)</f>
        <v>直连</v>
      </c>
    </row>
    <row r="89" s="4" customFormat="1" spans="1:9">
      <c r="A89" s="5">
        <v>21822968637</v>
      </c>
      <c r="B89" s="6">
        <v>44883</v>
      </c>
      <c r="C89" s="6">
        <v>44884</v>
      </c>
      <c r="D89" s="4">
        <v>342</v>
      </c>
      <c r="E89" s="4" t="str">
        <f>VLOOKUP(A89,HOP!A:L,12,0)</f>
        <v>342.00</v>
      </c>
      <c r="F89" s="4" t="str">
        <f>VLOOKUP(A89,HOP!A:C,3,0)</f>
        <v>2807384</v>
      </c>
      <c r="G89" s="4">
        <f t="shared" si="4"/>
        <v>0</v>
      </c>
      <c r="H89" s="4" t="str">
        <f t="shared" si="5"/>
        <v>，2807384</v>
      </c>
      <c r="I89" s="4" t="str">
        <f>VLOOKUP(A89,HOP!A:U,21,0)</f>
        <v>直连</v>
      </c>
    </row>
    <row r="90" s="4" customFormat="1" spans="1:9">
      <c r="A90" s="5">
        <v>21823193700</v>
      </c>
      <c r="B90" s="6">
        <v>44883</v>
      </c>
      <c r="C90" s="6">
        <v>44884</v>
      </c>
      <c r="D90" s="4">
        <v>277</v>
      </c>
      <c r="E90" s="4" t="str">
        <f>VLOOKUP(A90,HOP!A:L,12,0)</f>
        <v>277.00</v>
      </c>
      <c r="F90" s="4" t="str">
        <f>VLOOKUP(A90,HOP!A:C,3,0)</f>
        <v>2807492</v>
      </c>
      <c r="G90" s="4">
        <f t="shared" si="4"/>
        <v>0</v>
      </c>
      <c r="H90" s="4" t="str">
        <f t="shared" si="5"/>
        <v>，2807492</v>
      </c>
      <c r="I90" s="4" t="str">
        <f>VLOOKUP(A90,HOP!A:U,21,0)</f>
        <v>直连</v>
      </c>
    </row>
    <row r="91" s="4" customFormat="1" spans="1:9">
      <c r="A91" s="5">
        <v>999221823309159</v>
      </c>
      <c r="B91" s="6">
        <v>44883</v>
      </c>
      <c r="C91" s="6">
        <v>44884</v>
      </c>
      <c r="D91" s="4">
        <v>1088</v>
      </c>
      <c r="E91" s="4" t="str">
        <f>VLOOKUP(A91,HOP!A:L,12,0)</f>
        <v>1088.00</v>
      </c>
      <c r="F91" s="4" t="str">
        <f>VLOOKUP(A91,HOP!A:C,3,0)</f>
        <v>2807547</v>
      </c>
      <c r="G91" s="4">
        <f t="shared" si="4"/>
        <v>0</v>
      </c>
      <c r="H91" s="4" t="str">
        <f t="shared" si="5"/>
        <v>，2807547</v>
      </c>
      <c r="I91" s="4" t="str">
        <f>VLOOKUP(A91,HOP!A:U,21,0)</f>
        <v>直连</v>
      </c>
    </row>
    <row r="92" s="4" customFormat="1" spans="1:9">
      <c r="A92" s="5">
        <v>21823701644</v>
      </c>
      <c r="B92" s="6">
        <v>44883</v>
      </c>
      <c r="C92" s="6">
        <v>44884</v>
      </c>
      <c r="D92" s="4">
        <v>676</v>
      </c>
      <c r="E92" s="4" t="str">
        <f>VLOOKUP(A92,HOP!A:L,12,0)</f>
        <v>676.00</v>
      </c>
      <c r="F92" s="4" t="str">
        <f>VLOOKUP(A92,HOP!A:C,3,0)</f>
        <v>2807777</v>
      </c>
      <c r="G92" s="4">
        <f t="shared" si="4"/>
        <v>0</v>
      </c>
      <c r="H92" s="4" t="str">
        <f t="shared" si="5"/>
        <v>，2807777</v>
      </c>
      <c r="I92" s="4" t="str">
        <f>VLOOKUP(A92,HOP!A:U,21,0)</f>
        <v>直连</v>
      </c>
    </row>
    <row r="93" s="4" customFormat="1" hidden="1" spans="1:9">
      <c r="A93" s="5">
        <v>21823719269</v>
      </c>
      <c r="B93" s="6">
        <v>44883</v>
      </c>
      <c r="C93" s="6">
        <v>44884</v>
      </c>
      <c r="D93" s="4">
        <v>0</v>
      </c>
      <c r="E93" s="4" t="str">
        <f>VLOOKUP(A93,HOP!A:L,12,0)</f>
        <v>171.00</v>
      </c>
      <c r="F93" s="4" t="str">
        <f>VLOOKUP(A93,HOP!A:C,3,0)</f>
        <v>2807800</v>
      </c>
      <c r="G93" s="4">
        <f t="shared" si="4"/>
        <v>-171</v>
      </c>
      <c r="H93" s="4" t="str">
        <f t="shared" si="5"/>
        <v>，2807800</v>
      </c>
      <c r="I93" s="4" t="str">
        <f>VLOOKUP(A93,HOP!A:U,21,0)</f>
        <v>直连</v>
      </c>
    </row>
    <row r="95" spans="4:4">
      <c r="D95" s="4">
        <f>SUM(D2:D94)</f>
        <v>143551</v>
      </c>
    </row>
    <row r="96" spans="4:4">
      <c r="D96" s="4" t="s">
        <v>530</v>
      </c>
    </row>
    <row r="99" spans="1:3">
      <c r="A99" s="4" t="s">
        <v>531</v>
      </c>
      <c r="C99" s="4">
        <v>4408</v>
      </c>
    </row>
    <row r="100" spans="1:3">
      <c r="A100" s="4" t="s">
        <v>532</v>
      </c>
      <c r="C100" s="4">
        <v>139143</v>
      </c>
    </row>
    <row r="101" spans="1:3">
      <c r="A101" s="4" t="s">
        <v>533</v>
      </c>
      <c r="C101" s="4">
        <f>SUBTOTAL(9,C99:C100)</f>
        <v>143551</v>
      </c>
    </row>
  </sheetData>
  <autoFilter ref="A1:X93">
    <filterColumn colId="3">
      <filters>
        <filter val="503"/>
        <filter val="1103"/>
        <filter val="1104"/>
        <filter val="405"/>
        <filter val="1506"/>
        <filter val="1307"/>
        <filter val="508"/>
        <filter val="3810"/>
        <filter val="312"/>
        <filter val="1212"/>
        <filter val="1512"/>
        <filter val="2314"/>
        <filter val="3016"/>
        <filter val="4416"/>
        <filter val="317"/>
        <filter val="1917"/>
        <filter val="1421"/>
        <filter val="322"/>
        <filter val="123"/>
        <filter val="2724"/>
        <filter val="3724"/>
        <filter val="1226"/>
        <filter val="4326"/>
        <filter val="127"/>
        <filter val="627"/>
        <filter val="1127"/>
        <filter val="2928"/>
        <filter val="1830"/>
        <filter val="1234"/>
        <filter val="336"/>
        <filter val="736"/>
        <filter val="2436"/>
        <filter val="938"/>
        <filter val="540"/>
        <filter val="2340"/>
        <filter val="241"/>
        <filter val="342"/>
        <filter val="1842"/>
        <filter val="4044"/>
        <filter val="3046"/>
        <filter val="147"/>
        <filter val="1147"/>
        <filter val="1347"/>
        <filter val="648"/>
        <filter val="1652"/>
        <filter val="7552"/>
        <filter val="1054"/>
        <filter val="1455"/>
        <filter val="1656"/>
        <filter val="1557"/>
        <filter val="358"/>
        <filter val="560"/>
        <filter val="562"/>
        <filter val="1264"/>
        <filter val="7964"/>
        <filter val="566"/>
        <filter val="168"/>
        <filter val="768"/>
        <filter val="968"/>
        <filter val="570"/>
        <filter val="3371"/>
        <filter val="9772"/>
        <filter val="676"/>
        <filter val="1776"/>
        <filter val="277"/>
        <filter val="478"/>
        <filter val="2078"/>
        <filter val="6378"/>
        <filter val="279"/>
        <filter val="580"/>
        <filter val="182"/>
        <filter val="386"/>
        <filter val="688"/>
        <filter val="1088"/>
        <filter val="389"/>
        <filter val="1292"/>
        <filter val="2193"/>
        <filter val="3294"/>
        <filter val="1396"/>
        <filter val="3897"/>
        <filter val="898"/>
        <filter val="2098"/>
        <filter val="35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topLeftCell="D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534</v>
      </c>
      <c r="B1" s="2" t="s">
        <v>535</v>
      </c>
      <c r="C1" s="2" t="s">
        <v>536</v>
      </c>
      <c r="D1" s="2" t="s">
        <v>537</v>
      </c>
      <c r="E1" s="2" t="s">
        <v>13</v>
      </c>
      <c r="F1" s="2" t="s">
        <v>5</v>
      </c>
      <c r="G1" s="2" t="s">
        <v>6</v>
      </c>
      <c r="H1" s="2" t="s">
        <v>538</v>
      </c>
      <c r="I1" s="2" t="s">
        <v>539</v>
      </c>
      <c r="J1" s="2" t="s">
        <v>540</v>
      </c>
      <c r="K1" s="2" t="s">
        <v>541</v>
      </c>
      <c r="L1" s="2" t="s">
        <v>542</v>
      </c>
      <c r="M1" s="2" t="s">
        <v>543</v>
      </c>
      <c r="N1" s="2" t="s">
        <v>544</v>
      </c>
      <c r="O1" s="2" t="s">
        <v>545</v>
      </c>
      <c r="P1" s="2" t="s">
        <v>546</v>
      </c>
      <c r="Q1" s="2" t="s">
        <v>547</v>
      </c>
      <c r="R1" s="2" t="s">
        <v>548</v>
      </c>
      <c r="S1" s="2" t="s">
        <v>549</v>
      </c>
      <c r="T1" s="2" t="s">
        <v>550</v>
      </c>
      <c r="U1" s="2" t="s">
        <v>551</v>
      </c>
      <c r="V1" s="2" t="s">
        <v>552</v>
      </c>
    </row>
    <row r="2" s="1" customFormat="1" spans="1:22">
      <c r="A2" s="3">
        <v>21823193700</v>
      </c>
      <c r="B2" s="1" t="s">
        <v>553</v>
      </c>
      <c r="C2" s="1" t="s">
        <v>554</v>
      </c>
      <c r="D2" s="1" t="s">
        <v>555</v>
      </c>
      <c r="E2" s="1" t="s">
        <v>556</v>
      </c>
      <c r="F2" s="1" t="s">
        <v>553</v>
      </c>
      <c r="G2" s="1" t="s">
        <v>557</v>
      </c>
      <c r="H2" s="1" t="s">
        <v>558</v>
      </c>
      <c r="I2" s="1" t="s">
        <v>559</v>
      </c>
      <c r="J2" s="1" t="s">
        <v>30</v>
      </c>
      <c r="K2" s="1" t="s">
        <v>560</v>
      </c>
      <c r="L2" s="1" t="s">
        <v>560</v>
      </c>
      <c r="M2" s="1" t="s">
        <v>561</v>
      </c>
      <c r="N2" s="1" t="s">
        <v>561</v>
      </c>
      <c r="O2" s="1" t="s">
        <v>562</v>
      </c>
      <c r="P2" s="1" t="s">
        <v>563</v>
      </c>
      <c r="Q2" s="1" t="s">
        <v>564</v>
      </c>
      <c r="R2" s="1" t="s">
        <v>565</v>
      </c>
      <c r="S2" s="1" t="s">
        <v>566</v>
      </c>
      <c r="T2" s="1" t="s">
        <v>567</v>
      </c>
      <c r="U2" s="1" t="s">
        <v>568</v>
      </c>
      <c r="V2" s="1" t="s">
        <v>569</v>
      </c>
    </row>
    <row r="3" s="1" customFormat="1" spans="1:22">
      <c r="A3" s="3">
        <v>21822968637</v>
      </c>
      <c r="B3" s="1" t="s">
        <v>553</v>
      </c>
      <c r="C3" s="1" t="s">
        <v>570</v>
      </c>
      <c r="D3" s="1" t="s">
        <v>571</v>
      </c>
      <c r="E3" s="1" t="s">
        <v>572</v>
      </c>
      <c r="F3" s="1" t="s">
        <v>553</v>
      </c>
      <c r="G3" s="1" t="s">
        <v>557</v>
      </c>
      <c r="H3" s="1" t="s">
        <v>558</v>
      </c>
      <c r="I3" s="1" t="s">
        <v>573</v>
      </c>
      <c r="J3" s="1" t="s">
        <v>30</v>
      </c>
      <c r="K3" s="1" t="s">
        <v>574</v>
      </c>
      <c r="L3" s="1" t="s">
        <v>574</v>
      </c>
      <c r="M3" s="1" t="s">
        <v>561</v>
      </c>
      <c r="N3" s="1" t="s">
        <v>561</v>
      </c>
      <c r="O3" s="1" t="s">
        <v>562</v>
      </c>
      <c r="P3" s="1" t="s">
        <v>563</v>
      </c>
      <c r="Q3" s="1" t="s">
        <v>564</v>
      </c>
      <c r="R3" s="1" t="s">
        <v>575</v>
      </c>
      <c r="S3" s="1" t="s">
        <v>566</v>
      </c>
      <c r="T3" s="1" t="s">
        <v>567</v>
      </c>
      <c r="U3" s="1" t="s">
        <v>568</v>
      </c>
      <c r="V3" s="1" t="s">
        <v>569</v>
      </c>
    </row>
    <row r="4" s="1" customFormat="1" spans="1:22">
      <c r="A4" s="3">
        <v>999221823309159</v>
      </c>
      <c r="B4" s="1" t="s">
        <v>553</v>
      </c>
      <c r="C4" s="1" t="s">
        <v>576</v>
      </c>
      <c r="D4" s="1" t="s">
        <v>577</v>
      </c>
      <c r="E4" s="1" t="s">
        <v>578</v>
      </c>
      <c r="F4" s="1" t="s">
        <v>553</v>
      </c>
      <c r="G4" s="1" t="s">
        <v>557</v>
      </c>
      <c r="H4" s="1" t="s">
        <v>558</v>
      </c>
      <c r="I4" s="1" t="s">
        <v>579</v>
      </c>
      <c r="J4" s="1" t="s">
        <v>30</v>
      </c>
      <c r="K4" s="1" t="s">
        <v>580</v>
      </c>
      <c r="L4" s="1" t="s">
        <v>580</v>
      </c>
      <c r="M4" s="1" t="s">
        <v>561</v>
      </c>
      <c r="N4" s="1" t="s">
        <v>561</v>
      </c>
      <c r="O4" s="1" t="s">
        <v>562</v>
      </c>
      <c r="P4" s="1" t="s">
        <v>563</v>
      </c>
      <c r="Q4" s="1" t="s">
        <v>564</v>
      </c>
      <c r="R4" s="1" t="s">
        <v>581</v>
      </c>
      <c r="S4" s="1" t="s">
        <v>566</v>
      </c>
      <c r="T4" s="1" t="s">
        <v>567</v>
      </c>
      <c r="U4" s="1" t="s">
        <v>568</v>
      </c>
      <c r="V4" s="1" t="s">
        <v>582</v>
      </c>
    </row>
    <row r="5" s="1" customFormat="1" spans="1:22">
      <c r="A5" s="3">
        <v>21822733695</v>
      </c>
      <c r="B5" s="1" t="s">
        <v>553</v>
      </c>
      <c r="C5" s="1" t="s">
        <v>583</v>
      </c>
      <c r="D5" s="1" t="s">
        <v>584</v>
      </c>
      <c r="E5" s="1" t="s">
        <v>585</v>
      </c>
      <c r="F5" s="1" t="s">
        <v>553</v>
      </c>
      <c r="G5" s="1" t="s">
        <v>557</v>
      </c>
      <c r="H5" s="1" t="s">
        <v>558</v>
      </c>
      <c r="I5" s="1" t="s">
        <v>586</v>
      </c>
      <c r="J5" s="1" t="s">
        <v>30</v>
      </c>
      <c r="K5" s="1" t="s">
        <v>587</v>
      </c>
      <c r="L5" s="1" t="s">
        <v>587</v>
      </c>
      <c r="M5" s="1" t="s">
        <v>561</v>
      </c>
      <c r="N5" s="1" t="s">
        <v>561</v>
      </c>
      <c r="O5" s="1" t="s">
        <v>562</v>
      </c>
      <c r="P5" s="1" t="s">
        <v>563</v>
      </c>
      <c r="Q5" s="1" t="s">
        <v>564</v>
      </c>
      <c r="R5" s="1" t="s">
        <v>588</v>
      </c>
      <c r="S5" s="1" t="s">
        <v>566</v>
      </c>
      <c r="T5" s="1" t="s">
        <v>567</v>
      </c>
      <c r="U5" s="1" t="s">
        <v>568</v>
      </c>
      <c r="V5" s="1" t="s">
        <v>569</v>
      </c>
    </row>
    <row r="6" s="1" customFormat="1" spans="1:22">
      <c r="A6" s="3">
        <v>21822528553</v>
      </c>
      <c r="B6" s="1" t="s">
        <v>553</v>
      </c>
      <c r="C6" s="1" t="s">
        <v>589</v>
      </c>
      <c r="D6" s="1" t="s">
        <v>590</v>
      </c>
      <c r="E6" s="1" t="s">
        <v>591</v>
      </c>
      <c r="F6" s="1" t="s">
        <v>553</v>
      </c>
      <c r="G6" s="1" t="s">
        <v>557</v>
      </c>
      <c r="H6" s="1" t="s">
        <v>558</v>
      </c>
      <c r="I6" s="1" t="s">
        <v>592</v>
      </c>
      <c r="J6" s="1" t="s">
        <v>30</v>
      </c>
      <c r="K6" s="1" t="s">
        <v>593</v>
      </c>
      <c r="L6" s="1" t="s">
        <v>593</v>
      </c>
      <c r="M6" s="1" t="s">
        <v>561</v>
      </c>
      <c r="N6" s="1" t="s">
        <v>561</v>
      </c>
      <c r="O6" s="1" t="s">
        <v>562</v>
      </c>
      <c r="P6" s="1" t="s">
        <v>563</v>
      </c>
      <c r="Q6" s="1" t="s">
        <v>564</v>
      </c>
      <c r="R6" s="1" t="s">
        <v>594</v>
      </c>
      <c r="S6" s="1" t="s">
        <v>566</v>
      </c>
      <c r="T6" s="1" t="s">
        <v>567</v>
      </c>
      <c r="U6" s="1" t="s">
        <v>568</v>
      </c>
      <c r="V6" s="1" t="s">
        <v>595</v>
      </c>
    </row>
    <row r="7" s="1" customFormat="1" spans="1:22">
      <c r="A7" s="3">
        <v>21821848501</v>
      </c>
      <c r="B7" s="1" t="s">
        <v>553</v>
      </c>
      <c r="C7" s="1" t="s">
        <v>596</v>
      </c>
      <c r="D7" s="1" t="s">
        <v>597</v>
      </c>
      <c r="E7" s="1" t="s">
        <v>598</v>
      </c>
      <c r="F7" s="1" t="s">
        <v>553</v>
      </c>
      <c r="G7" s="1" t="s">
        <v>557</v>
      </c>
      <c r="H7" s="1" t="s">
        <v>558</v>
      </c>
      <c r="I7" s="1" t="s">
        <v>599</v>
      </c>
      <c r="J7" s="1" t="s">
        <v>30</v>
      </c>
      <c r="K7" s="1" t="s">
        <v>600</v>
      </c>
      <c r="L7" s="1" t="s">
        <v>600</v>
      </c>
      <c r="M7" s="1" t="s">
        <v>561</v>
      </c>
      <c r="N7" s="1" t="s">
        <v>561</v>
      </c>
      <c r="O7" s="1" t="s">
        <v>562</v>
      </c>
      <c r="P7" s="1" t="s">
        <v>563</v>
      </c>
      <c r="Q7" s="1" t="s">
        <v>564</v>
      </c>
      <c r="R7" s="1" t="s">
        <v>601</v>
      </c>
      <c r="S7" s="1" t="s">
        <v>566</v>
      </c>
      <c r="T7" s="1" t="s">
        <v>567</v>
      </c>
      <c r="U7" s="1" t="s">
        <v>568</v>
      </c>
      <c r="V7" s="1" t="s">
        <v>602</v>
      </c>
    </row>
    <row r="8" s="1" customFormat="1" spans="1:22">
      <c r="A8" s="3">
        <v>21821881712</v>
      </c>
      <c r="B8" s="1" t="s">
        <v>553</v>
      </c>
      <c r="C8" s="1" t="s">
        <v>603</v>
      </c>
      <c r="D8" s="1" t="s">
        <v>604</v>
      </c>
      <c r="E8" s="1" t="s">
        <v>605</v>
      </c>
      <c r="F8" s="1" t="s">
        <v>553</v>
      </c>
      <c r="G8" s="1" t="s">
        <v>557</v>
      </c>
      <c r="H8" s="1" t="s">
        <v>558</v>
      </c>
      <c r="I8" s="1" t="s">
        <v>606</v>
      </c>
      <c r="J8" s="1" t="s">
        <v>30</v>
      </c>
      <c r="K8" s="1" t="s">
        <v>607</v>
      </c>
      <c r="L8" s="1" t="s">
        <v>607</v>
      </c>
      <c r="M8" s="1" t="s">
        <v>561</v>
      </c>
      <c r="N8" s="1" t="s">
        <v>561</v>
      </c>
      <c r="O8" s="1" t="s">
        <v>562</v>
      </c>
      <c r="P8" s="1" t="s">
        <v>563</v>
      </c>
      <c r="Q8" s="1" t="s">
        <v>564</v>
      </c>
      <c r="R8" s="1" t="s">
        <v>608</v>
      </c>
      <c r="S8" s="1" t="s">
        <v>566</v>
      </c>
      <c r="T8" s="1" t="s">
        <v>567</v>
      </c>
      <c r="U8" s="1" t="s">
        <v>568</v>
      </c>
      <c r="V8" s="1" t="s">
        <v>569</v>
      </c>
    </row>
    <row r="9" s="1" customFormat="1" spans="1:22">
      <c r="A9" s="3">
        <v>21821837672</v>
      </c>
      <c r="B9" s="1" t="s">
        <v>553</v>
      </c>
      <c r="C9" s="1" t="s">
        <v>609</v>
      </c>
      <c r="D9" s="1" t="s">
        <v>610</v>
      </c>
      <c r="E9" s="1" t="s">
        <v>611</v>
      </c>
      <c r="F9" s="1" t="s">
        <v>553</v>
      </c>
      <c r="G9" s="1" t="s">
        <v>557</v>
      </c>
      <c r="H9" s="1" t="s">
        <v>558</v>
      </c>
      <c r="I9" s="1" t="s">
        <v>612</v>
      </c>
      <c r="J9" s="1" t="s">
        <v>30</v>
      </c>
      <c r="K9" s="1" t="s">
        <v>613</v>
      </c>
      <c r="L9" s="1" t="s">
        <v>613</v>
      </c>
      <c r="M9" s="1" t="s">
        <v>561</v>
      </c>
      <c r="N9" s="1" t="s">
        <v>561</v>
      </c>
      <c r="O9" s="1" t="s">
        <v>562</v>
      </c>
      <c r="P9" s="1" t="s">
        <v>563</v>
      </c>
      <c r="Q9" s="1" t="s">
        <v>564</v>
      </c>
      <c r="R9" s="1" t="s">
        <v>614</v>
      </c>
      <c r="S9" s="1" t="s">
        <v>566</v>
      </c>
      <c r="T9" s="1" t="s">
        <v>567</v>
      </c>
      <c r="U9" s="1" t="s">
        <v>568</v>
      </c>
      <c r="V9" s="1" t="s">
        <v>569</v>
      </c>
    </row>
    <row r="10" s="1" customFormat="1" spans="1:22">
      <c r="A10" s="3">
        <v>21820592179</v>
      </c>
      <c r="B10" s="1" t="s">
        <v>553</v>
      </c>
      <c r="C10" s="1" t="s">
        <v>615</v>
      </c>
      <c r="D10" s="1" t="s">
        <v>616</v>
      </c>
      <c r="E10" s="1" t="s">
        <v>617</v>
      </c>
      <c r="F10" s="1" t="s">
        <v>553</v>
      </c>
      <c r="G10" s="1" t="s">
        <v>557</v>
      </c>
      <c r="H10" s="1" t="s">
        <v>558</v>
      </c>
      <c r="I10" s="1" t="s">
        <v>618</v>
      </c>
      <c r="J10" s="1" t="s">
        <v>30</v>
      </c>
      <c r="K10" s="1" t="s">
        <v>619</v>
      </c>
      <c r="L10" s="1" t="s">
        <v>619</v>
      </c>
      <c r="M10" s="1" t="s">
        <v>561</v>
      </c>
      <c r="N10" s="1" t="s">
        <v>561</v>
      </c>
      <c r="O10" s="1" t="s">
        <v>562</v>
      </c>
      <c r="P10" s="1" t="s">
        <v>563</v>
      </c>
      <c r="Q10" s="1" t="s">
        <v>564</v>
      </c>
      <c r="R10" s="1" t="s">
        <v>620</v>
      </c>
      <c r="S10" s="1" t="s">
        <v>566</v>
      </c>
      <c r="T10" s="1" t="s">
        <v>567</v>
      </c>
      <c r="U10" s="1" t="s">
        <v>568</v>
      </c>
      <c r="V10" s="1" t="s">
        <v>621</v>
      </c>
    </row>
    <row r="11" s="1" customFormat="1" spans="1:22">
      <c r="A11" s="3">
        <v>21819717106</v>
      </c>
      <c r="B11" s="1" t="s">
        <v>553</v>
      </c>
      <c r="C11" s="1" t="s">
        <v>622</v>
      </c>
      <c r="D11" s="1" t="s">
        <v>623</v>
      </c>
      <c r="E11" s="1" t="s">
        <v>624</v>
      </c>
      <c r="F11" s="1" t="s">
        <v>553</v>
      </c>
      <c r="G11" s="1" t="s">
        <v>557</v>
      </c>
      <c r="H11" s="1" t="s">
        <v>558</v>
      </c>
      <c r="I11" s="1" t="s">
        <v>625</v>
      </c>
      <c r="J11" s="1" t="s">
        <v>30</v>
      </c>
      <c r="K11" s="1" t="s">
        <v>626</v>
      </c>
      <c r="L11" s="1" t="s">
        <v>626</v>
      </c>
      <c r="M11" s="1" t="s">
        <v>561</v>
      </c>
      <c r="N11" s="1" t="s">
        <v>561</v>
      </c>
      <c r="O11" s="1" t="s">
        <v>562</v>
      </c>
      <c r="P11" s="1" t="s">
        <v>563</v>
      </c>
      <c r="Q11" s="1" t="s">
        <v>564</v>
      </c>
      <c r="R11" s="1" t="s">
        <v>627</v>
      </c>
      <c r="S11" s="1" t="s">
        <v>566</v>
      </c>
      <c r="T11" s="1" t="s">
        <v>567</v>
      </c>
      <c r="U11" s="1" t="s">
        <v>568</v>
      </c>
      <c r="V11" s="1" t="s">
        <v>628</v>
      </c>
    </row>
    <row r="12" s="1" customFormat="1" spans="1:22">
      <c r="A12" s="3">
        <v>21818814846</v>
      </c>
      <c r="B12" s="1" t="s">
        <v>629</v>
      </c>
      <c r="C12" s="1" t="s">
        <v>630</v>
      </c>
      <c r="D12" s="1" t="s">
        <v>631</v>
      </c>
      <c r="E12" s="1" t="s">
        <v>632</v>
      </c>
      <c r="F12" s="1" t="s">
        <v>553</v>
      </c>
      <c r="G12" s="1" t="s">
        <v>557</v>
      </c>
      <c r="H12" s="1" t="s">
        <v>558</v>
      </c>
      <c r="I12" s="1" t="s">
        <v>633</v>
      </c>
      <c r="J12" s="1" t="s">
        <v>30</v>
      </c>
      <c r="K12" s="1" t="s">
        <v>634</v>
      </c>
      <c r="L12" s="1" t="s">
        <v>634</v>
      </c>
      <c r="M12" s="1" t="s">
        <v>561</v>
      </c>
      <c r="N12" s="1" t="s">
        <v>561</v>
      </c>
      <c r="O12" s="1" t="s">
        <v>562</v>
      </c>
      <c r="P12" s="1" t="s">
        <v>563</v>
      </c>
      <c r="Q12" s="1" t="s">
        <v>564</v>
      </c>
      <c r="R12" s="1" t="s">
        <v>635</v>
      </c>
      <c r="S12" s="1" t="s">
        <v>566</v>
      </c>
      <c r="T12" s="1" t="s">
        <v>567</v>
      </c>
      <c r="U12" s="1" t="s">
        <v>636</v>
      </c>
      <c r="V12" s="1" t="s">
        <v>569</v>
      </c>
    </row>
    <row r="13" s="1" customFormat="1" spans="1:22">
      <c r="A13" s="3">
        <v>21818741516</v>
      </c>
      <c r="B13" s="1" t="s">
        <v>629</v>
      </c>
      <c r="C13" s="1" t="s">
        <v>637</v>
      </c>
      <c r="D13" s="1" t="s">
        <v>638</v>
      </c>
      <c r="E13" s="1" t="s">
        <v>639</v>
      </c>
      <c r="F13" s="1" t="s">
        <v>553</v>
      </c>
      <c r="G13" s="1" t="s">
        <v>557</v>
      </c>
      <c r="H13" s="1" t="s">
        <v>558</v>
      </c>
      <c r="I13" s="1" t="s">
        <v>640</v>
      </c>
      <c r="J13" s="1" t="s">
        <v>30</v>
      </c>
      <c r="K13" s="1" t="s">
        <v>641</v>
      </c>
      <c r="L13" s="1" t="s">
        <v>641</v>
      </c>
      <c r="M13" s="1" t="s">
        <v>561</v>
      </c>
      <c r="N13" s="1" t="s">
        <v>561</v>
      </c>
      <c r="O13" s="1" t="s">
        <v>562</v>
      </c>
      <c r="P13" s="1" t="s">
        <v>563</v>
      </c>
      <c r="Q13" s="1" t="s">
        <v>564</v>
      </c>
      <c r="R13" s="1" t="s">
        <v>642</v>
      </c>
      <c r="S13" s="1" t="s">
        <v>566</v>
      </c>
      <c r="T13" s="1" t="s">
        <v>567</v>
      </c>
      <c r="U13" s="1" t="s">
        <v>568</v>
      </c>
      <c r="V13" s="1" t="s">
        <v>569</v>
      </c>
    </row>
    <row r="14" s="1" customFormat="1" spans="1:22">
      <c r="A14" s="3">
        <v>21817083648</v>
      </c>
      <c r="B14" s="1" t="s">
        <v>629</v>
      </c>
      <c r="C14" s="1" t="s">
        <v>643</v>
      </c>
      <c r="D14" s="1" t="s">
        <v>631</v>
      </c>
      <c r="E14" s="1" t="s">
        <v>644</v>
      </c>
      <c r="F14" s="1" t="s">
        <v>553</v>
      </c>
      <c r="G14" s="1" t="s">
        <v>557</v>
      </c>
      <c r="H14" s="1" t="s">
        <v>558</v>
      </c>
      <c r="I14" s="1" t="s">
        <v>633</v>
      </c>
      <c r="J14" s="1" t="s">
        <v>30</v>
      </c>
      <c r="K14" s="1" t="s">
        <v>634</v>
      </c>
      <c r="L14" s="1" t="s">
        <v>634</v>
      </c>
      <c r="M14" s="1" t="s">
        <v>561</v>
      </c>
      <c r="N14" s="1" t="s">
        <v>561</v>
      </c>
      <c r="O14" s="1" t="s">
        <v>562</v>
      </c>
      <c r="P14" s="1" t="s">
        <v>563</v>
      </c>
      <c r="Q14" s="1" t="s">
        <v>564</v>
      </c>
      <c r="R14" s="1" t="s">
        <v>645</v>
      </c>
      <c r="S14" s="1" t="s">
        <v>566</v>
      </c>
      <c r="T14" s="1" t="s">
        <v>567</v>
      </c>
      <c r="U14" s="1" t="s">
        <v>636</v>
      </c>
      <c r="V14" s="1" t="s">
        <v>569</v>
      </c>
    </row>
    <row r="15" s="1" customFormat="1" spans="1:22">
      <c r="A15" s="3">
        <v>21816203499</v>
      </c>
      <c r="B15" s="1" t="s">
        <v>629</v>
      </c>
      <c r="C15" s="1" t="s">
        <v>646</v>
      </c>
      <c r="D15" s="1" t="s">
        <v>647</v>
      </c>
      <c r="E15" s="1" t="s">
        <v>648</v>
      </c>
      <c r="F15" s="1" t="s">
        <v>553</v>
      </c>
      <c r="G15" s="1" t="s">
        <v>557</v>
      </c>
      <c r="H15" s="1" t="s">
        <v>558</v>
      </c>
      <c r="I15" s="1" t="s">
        <v>649</v>
      </c>
      <c r="J15" s="1" t="s">
        <v>30</v>
      </c>
      <c r="K15" s="1" t="s">
        <v>650</v>
      </c>
      <c r="L15" s="1" t="s">
        <v>650</v>
      </c>
      <c r="M15" s="1" t="s">
        <v>561</v>
      </c>
      <c r="N15" s="1" t="s">
        <v>561</v>
      </c>
      <c r="O15" s="1" t="s">
        <v>562</v>
      </c>
      <c r="P15" s="1" t="s">
        <v>563</v>
      </c>
      <c r="Q15" s="1" t="s">
        <v>564</v>
      </c>
      <c r="R15" s="1" t="s">
        <v>651</v>
      </c>
      <c r="S15" s="1" t="s">
        <v>566</v>
      </c>
      <c r="T15" s="1" t="s">
        <v>567</v>
      </c>
      <c r="U15" s="1" t="s">
        <v>568</v>
      </c>
      <c r="V15" s="1" t="s">
        <v>569</v>
      </c>
    </row>
    <row r="16" s="1" customFormat="1" spans="1:22">
      <c r="A16" s="3">
        <v>21815527160</v>
      </c>
      <c r="B16" s="1" t="s">
        <v>629</v>
      </c>
      <c r="C16" s="1" t="s">
        <v>652</v>
      </c>
      <c r="D16" s="1" t="s">
        <v>653</v>
      </c>
      <c r="E16" s="1" t="s">
        <v>654</v>
      </c>
      <c r="F16" s="1" t="s">
        <v>629</v>
      </c>
      <c r="G16" s="1" t="s">
        <v>557</v>
      </c>
      <c r="H16" s="1" t="s">
        <v>558</v>
      </c>
      <c r="I16" s="1" t="s">
        <v>655</v>
      </c>
      <c r="J16" s="1" t="s">
        <v>30</v>
      </c>
      <c r="K16" s="1" t="s">
        <v>656</v>
      </c>
      <c r="L16" s="1" t="s">
        <v>656</v>
      </c>
      <c r="M16" s="1" t="s">
        <v>561</v>
      </c>
      <c r="N16" s="1" t="s">
        <v>561</v>
      </c>
      <c r="O16" s="1" t="s">
        <v>562</v>
      </c>
      <c r="P16" s="1" t="s">
        <v>563</v>
      </c>
      <c r="Q16" s="1" t="s">
        <v>564</v>
      </c>
      <c r="R16" s="1" t="s">
        <v>657</v>
      </c>
      <c r="S16" s="1" t="s">
        <v>566</v>
      </c>
      <c r="T16" s="1" t="s">
        <v>567</v>
      </c>
      <c r="U16" s="1" t="s">
        <v>568</v>
      </c>
      <c r="V16" s="1" t="s">
        <v>569</v>
      </c>
    </row>
    <row r="17" s="1" customFormat="1" spans="1:22">
      <c r="A17" s="3">
        <v>21813239186</v>
      </c>
      <c r="B17" s="1" t="s">
        <v>629</v>
      </c>
      <c r="C17" s="1" t="s">
        <v>658</v>
      </c>
      <c r="D17" s="1" t="s">
        <v>659</v>
      </c>
      <c r="E17" s="1" t="s">
        <v>660</v>
      </c>
      <c r="F17" s="1" t="s">
        <v>553</v>
      </c>
      <c r="G17" s="1" t="s">
        <v>557</v>
      </c>
      <c r="H17" s="1" t="s">
        <v>558</v>
      </c>
      <c r="I17" s="1" t="s">
        <v>633</v>
      </c>
      <c r="J17" s="1" t="s">
        <v>30</v>
      </c>
      <c r="K17" s="1" t="s">
        <v>634</v>
      </c>
      <c r="L17" s="1" t="s">
        <v>634</v>
      </c>
      <c r="M17" s="1" t="s">
        <v>561</v>
      </c>
      <c r="N17" s="1" t="s">
        <v>561</v>
      </c>
      <c r="O17" s="1" t="s">
        <v>562</v>
      </c>
      <c r="P17" s="1" t="s">
        <v>563</v>
      </c>
      <c r="Q17" s="1" t="s">
        <v>564</v>
      </c>
      <c r="R17" s="1" t="s">
        <v>661</v>
      </c>
      <c r="S17" s="1" t="s">
        <v>566</v>
      </c>
      <c r="T17" s="1" t="s">
        <v>567</v>
      </c>
      <c r="U17" s="1" t="s">
        <v>568</v>
      </c>
      <c r="V17" s="1" t="s">
        <v>602</v>
      </c>
    </row>
    <row r="18" s="1" customFormat="1" spans="1:22">
      <c r="A18" s="3">
        <v>21812355311</v>
      </c>
      <c r="B18" s="1" t="s">
        <v>629</v>
      </c>
      <c r="C18" s="1" t="s">
        <v>662</v>
      </c>
      <c r="D18" s="1" t="s">
        <v>597</v>
      </c>
      <c r="E18" s="1" t="s">
        <v>663</v>
      </c>
      <c r="F18" s="1" t="s">
        <v>553</v>
      </c>
      <c r="G18" s="1" t="s">
        <v>557</v>
      </c>
      <c r="H18" s="1" t="s">
        <v>558</v>
      </c>
      <c r="I18" s="1" t="s">
        <v>664</v>
      </c>
      <c r="J18" s="1" t="s">
        <v>30</v>
      </c>
      <c r="K18" s="1" t="s">
        <v>665</v>
      </c>
      <c r="L18" s="1" t="s">
        <v>665</v>
      </c>
      <c r="M18" s="1" t="s">
        <v>561</v>
      </c>
      <c r="N18" s="1" t="s">
        <v>561</v>
      </c>
      <c r="O18" s="1" t="s">
        <v>562</v>
      </c>
      <c r="P18" s="1" t="s">
        <v>563</v>
      </c>
      <c r="Q18" s="1" t="s">
        <v>564</v>
      </c>
      <c r="R18" s="1" t="s">
        <v>666</v>
      </c>
      <c r="S18" s="1" t="s">
        <v>566</v>
      </c>
      <c r="T18" s="1" t="s">
        <v>567</v>
      </c>
      <c r="U18" s="1" t="s">
        <v>568</v>
      </c>
      <c r="V18" s="1" t="s">
        <v>602</v>
      </c>
    </row>
    <row r="19" s="1" customFormat="1" spans="1:22">
      <c r="A19" s="3">
        <v>21811992737</v>
      </c>
      <c r="B19" s="1" t="s">
        <v>629</v>
      </c>
      <c r="C19" s="1" t="s">
        <v>667</v>
      </c>
      <c r="D19" s="1" t="s">
        <v>668</v>
      </c>
      <c r="E19" s="1" t="s">
        <v>669</v>
      </c>
      <c r="F19" s="1" t="s">
        <v>629</v>
      </c>
      <c r="G19" s="1" t="s">
        <v>557</v>
      </c>
      <c r="H19" s="1" t="s">
        <v>558</v>
      </c>
      <c r="I19" s="1" t="s">
        <v>670</v>
      </c>
      <c r="J19" s="1" t="s">
        <v>30</v>
      </c>
      <c r="K19" s="1" t="s">
        <v>671</v>
      </c>
      <c r="L19" s="1" t="s">
        <v>671</v>
      </c>
      <c r="M19" s="1" t="s">
        <v>561</v>
      </c>
      <c r="N19" s="1" t="s">
        <v>561</v>
      </c>
      <c r="O19" s="1" t="s">
        <v>562</v>
      </c>
      <c r="P19" s="1" t="s">
        <v>563</v>
      </c>
      <c r="Q19" s="1" t="s">
        <v>564</v>
      </c>
      <c r="R19" s="1" t="s">
        <v>672</v>
      </c>
      <c r="S19" s="1" t="s">
        <v>566</v>
      </c>
      <c r="T19" s="1" t="s">
        <v>567</v>
      </c>
      <c r="U19" s="1" t="s">
        <v>568</v>
      </c>
      <c r="V19" s="1" t="s">
        <v>602</v>
      </c>
    </row>
    <row r="20" s="1" customFormat="1" spans="1:22">
      <c r="A20" s="3">
        <v>21811473486</v>
      </c>
      <c r="B20" s="1" t="s">
        <v>629</v>
      </c>
      <c r="C20" s="1" t="s">
        <v>673</v>
      </c>
      <c r="D20" s="1" t="s">
        <v>674</v>
      </c>
      <c r="E20" s="1" t="s">
        <v>675</v>
      </c>
      <c r="F20" s="1" t="s">
        <v>629</v>
      </c>
      <c r="G20" s="1" t="s">
        <v>557</v>
      </c>
      <c r="H20" s="1" t="s">
        <v>558</v>
      </c>
      <c r="I20" s="1" t="s">
        <v>676</v>
      </c>
      <c r="J20" s="1" t="s">
        <v>30</v>
      </c>
      <c r="K20" s="1" t="s">
        <v>677</v>
      </c>
      <c r="L20" s="1" t="s">
        <v>677</v>
      </c>
      <c r="M20" s="1" t="s">
        <v>561</v>
      </c>
      <c r="N20" s="1" t="s">
        <v>561</v>
      </c>
      <c r="O20" s="1" t="s">
        <v>562</v>
      </c>
      <c r="P20" s="1" t="s">
        <v>563</v>
      </c>
      <c r="Q20" s="1" t="s">
        <v>564</v>
      </c>
      <c r="R20" s="1" t="s">
        <v>678</v>
      </c>
      <c r="S20" s="1" t="s">
        <v>566</v>
      </c>
      <c r="T20" s="1" t="s">
        <v>567</v>
      </c>
      <c r="U20" s="1" t="s">
        <v>568</v>
      </c>
      <c r="V20" s="1" t="s">
        <v>582</v>
      </c>
    </row>
    <row r="21" s="1" customFormat="1" spans="1:22">
      <c r="A21" s="3">
        <v>21810394271</v>
      </c>
      <c r="B21" s="1" t="s">
        <v>679</v>
      </c>
      <c r="C21" s="1" t="s">
        <v>680</v>
      </c>
      <c r="D21" s="1" t="s">
        <v>681</v>
      </c>
      <c r="E21" s="1" t="s">
        <v>682</v>
      </c>
      <c r="F21" s="1" t="s">
        <v>679</v>
      </c>
      <c r="G21" s="1" t="s">
        <v>557</v>
      </c>
      <c r="H21" s="1" t="s">
        <v>558</v>
      </c>
      <c r="I21" s="1" t="s">
        <v>683</v>
      </c>
      <c r="J21" s="1" t="s">
        <v>30</v>
      </c>
      <c r="K21" s="1" t="s">
        <v>684</v>
      </c>
      <c r="L21" s="1" t="s">
        <v>684</v>
      </c>
      <c r="M21" s="1" t="s">
        <v>561</v>
      </c>
      <c r="N21" s="1" t="s">
        <v>561</v>
      </c>
      <c r="O21" s="1" t="s">
        <v>562</v>
      </c>
      <c r="P21" s="1" t="s">
        <v>563</v>
      </c>
      <c r="Q21" s="1" t="s">
        <v>564</v>
      </c>
      <c r="R21" s="1" t="s">
        <v>685</v>
      </c>
      <c r="S21" s="1" t="s">
        <v>566</v>
      </c>
      <c r="T21" s="1" t="s">
        <v>567</v>
      </c>
      <c r="U21" s="1" t="s">
        <v>568</v>
      </c>
      <c r="V21" s="1" t="s">
        <v>569</v>
      </c>
    </row>
    <row r="22" s="1" customFormat="1" spans="1:22">
      <c r="A22" s="3">
        <v>21810223944</v>
      </c>
      <c r="B22" s="1" t="s">
        <v>679</v>
      </c>
      <c r="C22" s="1" t="s">
        <v>686</v>
      </c>
      <c r="D22" s="1" t="s">
        <v>687</v>
      </c>
      <c r="E22" s="1" t="s">
        <v>688</v>
      </c>
      <c r="F22" s="1" t="s">
        <v>553</v>
      </c>
      <c r="G22" s="1" t="s">
        <v>557</v>
      </c>
      <c r="H22" s="1" t="s">
        <v>558</v>
      </c>
      <c r="I22" s="1" t="s">
        <v>689</v>
      </c>
      <c r="J22" s="1" t="s">
        <v>30</v>
      </c>
      <c r="K22" s="1" t="s">
        <v>690</v>
      </c>
      <c r="L22" s="1" t="s">
        <v>690</v>
      </c>
      <c r="M22" s="1" t="s">
        <v>561</v>
      </c>
      <c r="N22" s="1" t="s">
        <v>561</v>
      </c>
      <c r="O22" s="1" t="s">
        <v>562</v>
      </c>
      <c r="P22" s="1" t="s">
        <v>563</v>
      </c>
      <c r="Q22" s="1" t="s">
        <v>564</v>
      </c>
      <c r="R22" s="1" t="s">
        <v>691</v>
      </c>
      <c r="S22" s="1" t="s">
        <v>566</v>
      </c>
      <c r="T22" s="1" t="s">
        <v>567</v>
      </c>
      <c r="U22" s="1" t="s">
        <v>568</v>
      </c>
      <c r="V22" s="1" t="s">
        <v>595</v>
      </c>
    </row>
    <row r="23" s="1" customFormat="1" spans="1:22">
      <c r="A23" s="3">
        <v>21809269004</v>
      </c>
      <c r="B23" s="1" t="s">
        <v>679</v>
      </c>
      <c r="C23" s="1" t="s">
        <v>692</v>
      </c>
      <c r="D23" s="1" t="s">
        <v>693</v>
      </c>
      <c r="E23" s="1" t="s">
        <v>694</v>
      </c>
      <c r="F23" s="1" t="s">
        <v>629</v>
      </c>
      <c r="G23" s="1" t="s">
        <v>557</v>
      </c>
      <c r="H23" s="1" t="s">
        <v>558</v>
      </c>
      <c r="I23" s="1" t="s">
        <v>695</v>
      </c>
      <c r="J23" s="1" t="s">
        <v>30</v>
      </c>
      <c r="K23" s="1" t="s">
        <v>696</v>
      </c>
      <c r="L23" s="1" t="s">
        <v>696</v>
      </c>
      <c r="M23" s="1" t="s">
        <v>561</v>
      </c>
      <c r="N23" s="1" t="s">
        <v>561</v>
      </c>
      <c r="O23" s="1" t="s">
        <v>562</v>
      </c>
      <c r="P23" s="1" t="s">
        <v>563</v>
      </c>
      <c r="Q23" s="1" t="s">
        <v>564</v>
      </c>
      <c r="R23" s="1" t="s">
        <v>697</v>
      </c>
      <c r="S23" s="1" t="s">
        <v>566</v>
      </c>
      <c r="T23" s="1" t="s">
        <v>567</v>
      </c>
      <c r="U23" s="1" t="s">
        <v>568</v>
      </c>
      <c r="V23" s="1" t="s">
        <v>569</v>
      </c>
    </row>
    <row r="24" s="1" customFormat="1" spans="1:22">
      <c r="A24" s="3">
        <v>21808422693</v>
      </c>
      <c r="B24" s="1" t="s">
        <v>679</v>
      </c>
      <c r="C24" s="1" t="s">
        <v>698</v>
      </c>
      <c r="D24" s="1" t="s">
        <v>699</v>
      </c>
      <c r="E24" s="1" t="s">
        <v>700</v>
      </c>
      <c r="F24" s="1" t="s">
        <v>679</v>
      </c>
      <c r="G24" s="1" t="s">
        <v>557</v>
      </c>
      <c r="H24" s="1" t="s">
        <v>558</v>
      </c>
      <c r="I24" s="1" t="s">
        <v>701</v>
      </c>
      <c r="J24" s="1" t="s">
        <v>30</v>
      </c>
      <c r="K24" s="1" t="s">
        <v>702</v>
      </c>
      <c r="L24" s="1" t="s">
        <v>702</v>
      </c>
      <c r="M24" s="1" t="s">
        <v>561</v>
      </c>
      <c r="N24" s="1" t="s">
        <v>561</v>
      </c>
      <c r="O24" s="1" t="s">
        <v>562</v>
      </c>
      <c r="P24" s="1" t="s">
        <v>563</v>
      </c>
      <c r="Q24" s="1" t="s">
        <v>564</v>
      </c>
      <c r="R24" s="1" t="s">
        <v>703</v>
      </c>
      <c r="S24" s="1" t="s">
        <v>566</v>
      </c>
      <c r="T24" s="1" t="s">
        <v>567</v>
      </c>
      <c r="U24" s="1" t="s">
        <v>568</v>
      </c>
      <c r="V24" s="1" t="s">
        <v>704</v>
      </c>
    </row>
    <row r="25" s="1" customFormat="1" spans="1:22">
      <c r="A25" s="3">
        <v>21807903927</v>
      </c>
      <c r="B25" s="1" t="s">
        <v>679</v>
      </c>
      <c r="C25" s="1" t="s">
        <v>705</v>
      </c>
      <c r="D25" s="1" t="s">
        <v>706</v>
      </c>
      <c r="E25" s="1" t="s">
        <v>707</v>
      </c>
      <c r="F25" s="1" t="s">
        <v>553</v>
      </c>
      <c r="G25" s="1" t="s">
        <v>557</v>
      </c>
      <c r="H25" s="1" t="s">
        <v>558</v>
      </c>
      <c r="I25" s="1" t="s">
        <v>708</v>
      </c>
      <c r="J25" s="1" t="s">
        <v>30</v>
      </c>
      <c r="K25" s="1" t="s">
        <v>709</v>
      </c>
      <c r="L25" s="1" t="s">
        <v>709</v>
      </c>
      <c r="M25" s="1" t="s">
        <v>561</v>
      </c>
      <c r="N25" s="1" t="s">
        <v>561</v>
      </c>
      <c r="O25" s="1" t="s">
        <v>562</v>
      </c>
      <c r="P25" s="1" t="s">
        <v>563</v>
      </c>
      <c r="Q25" s="1" t="s">
        <v>564</v>
      </c>
      <c r="R25" s="1" t="s">
        <v>710</v>
      </c>
      <c r="S25" s="1" t="s">
        <v>566</v>
      </c>
      <c r="T25" s="1" t="s">
        <v>567</v>
      </c>
      <c r="U25" s="1" t="s">
        <v>568</v>
      </c>
      <c r="V25" s="1" t="s">
        <v>711</v>
      </c>
    </row>
    <row r="26" s="1" customFormat="1" spans="1:22">
      <c r="A26" s="3">
        <v>21805210434</v>
      </c>
      <c r="B26" s="1" t="s">
        <v>679</v>
      </c>
      <c r="C26" s="1" t="s">
        <v>712</v>
      </c>
      <c r="D26" s="1" t="s">
        <v>713</v>
      </c>
      <c r="E26" s="1" t="s">
        <v>714</v>
      </c>
      <c r="F26" s="1" t="s">
        <v>553</v>
      </c>
      <c r="G26" s="1" t="s">
        <v>557</v>
      </c>
      <c r="H26" s="1" t="s">
        <v>558</v>
      </c>
      <c r="I26" s="1" t="s">
        <v>715</v>
      </c>
      <c r="J26" s="1" t="s">
        <v>30</v>
      </c>
      <c r="K26" s="1" t="s">
        <v>716</v>
      </c>
      <c r="L26" s="1" t="s">
        <v>716</v>
      </c>
      <c r="M26" s="1" t="s">
        <v>561</v>
      </c>
      <c r="N26" s="1" t="s">
        <v>561</v>
      </c>
      <c r="O26" s="1" t="s">
        <v>562</v>
      </c>
      <c r="P26" s="1" t="s">
        <v>563</v>
      </c>
      <c r="Q26" s="1" t="s">
        <v>564</v>
      </c>
      <c r="R26" s="1" t="s">
        <v>717</v>
      </c>
      <c r="S26" s="1" t="s">
        <v>566</v>
      </c>
      <c r="T26" s="1" t="s">
        <v>567</v>
      </c>
      <c r="U26" s="1" t="s">
        <v>568</v>
      </c>
      <c r="V26" s="1" t="s">
        <v>718</v>
      </c>
    </row>
    <row r="27" s="1" customFormat="1" spans="1:22">
      <c r="A27" s="3">
        <v>21804848835</v>
      </c>
      <c r="B27" s="1" t="s">
        <v>679</v>
      </c>
      <c r="C27" s="1" t="s">
        <v>719</v>
      </c>
      <c r="D27" s="1" t="s">
        <v>720</v>
      </c>
      <c r="E27" s="1" t="s">
        <v>721</v>
      </c>
      <c r="F27" s="1" t="s">
        <v>629</v>
      </c>
      <c r="G27" s="1" t="s">
        <v>557</v>
      </c>
      <c r="H27" s="1" t="s">
        <v>558</v>
      </c>
      <c r="I27" s="1" t="s">
        <v>722</v>
      </c>
      <c r="J27" s="1" t="s">
        <v>30</v>
      </c>
      <c r="K27" s="1" t="s">
        <v>723</v>
      </c>
      <c r="L27" s="1" t="s">
        <v>723</v>
      </c>
      <c r="M27" s="1" t="s">
        <v>561</v>
      </c>
      <c r="N27" s="1" t="s">
        <v>561</v>
      </c>
      <c r="O27" s="1" t="s">
        <v>562</v>
      </c>
      <c r="P27" s="1" t="s">
        <v>563</v>
      </c>
      <c r="Q27" s="1" t="s">
        <v>564</v>
      </c>
      <c r="R27" s="1" t="s">
        <v>724</v>
      </c>
      <c r="S27" s="1" t="s">
        <v>566</v>
      </c>
      <c r="T27" s="1" t="s">
        <v>567</v>
      </c>
      <c r="U27" s="1" t="s">
        <v>568</v>
      </c>
      <c r="V27" s="1" t="s">
        <v>569</v>
      </c>
    </row>
    <row r="28" s="1" customFormat="1" spans="1:22">
      <c r="A28" s="3">
        <v>21804477701</v>
      </c>
      <c r="B28" s="1" t="s">
        <v>679</v>
      </c>
      <c r="C28" s="1" t="s">
        <v>725</v>
      </c>
      <c r="D28" s="1" t="s">
        <v>726</v>
      </c>
      <c r="E28" s="1" t="s">
        <v>727</v>
      </c>
      <c r="F28" s="1" t="s">
        <v>679</v>
      </c>
      <c r="G28" s="1" t="s">
        <v>557</v>
      </c>
      <c r="H28" s="1" t="s">
        <v>558</v>
      </c>
      <c r="I28" s="1" t="s">
        <v>728</v>
      </c>
      <c r="J28" s="1" t="s">
        <v>30</v>
      </c>
      <c r="K28" s="1" t="s">
        <v>729</v>
      </c>
      <c r="L28" s="1" t="s">
        <v>729</v>
      </c>
      <c r="M28" s="1" t="s">
        <v>561</v>
      </c>
      <c r="N28" s="1" t="s">
        <v>561</v>
      </c>
      <c r="O28" s="1" t="s">
        <v>562</v>
      </c>
      <c r="P28" s="1" t="s">
        <v>563</v>
      </c>
      <c r="Q28" s="1" t="s">
        <v>564</v>
      </c>
      <c r="R28" s="1" t="s">
        <v>730</v>
      </c>
      <c r="S28" s="1" t="s">
        <v>566</v>
      </c>
      <c r="T28" s="1" t="s">
        <v>567</v>
      </c>
      <c r="U28" s="1" t="s">
        <v>568</v>
      </c>
      <c r="V28" s="1" t="s">
        <v>731</v>
      </c>
    </row>
    <row r="29" s="1" customFormat="1" spans="1:22">
      <c r="A29" s="3">
        <v>21804451109</v>
      </c>
      <c r="B29" s="1" t="s">
        <v>679</v>
      </c>
      <c r="C29" s="1" t="s">
        <v>732</v>
      </c>
      <c r="D29" s="1" t="s">
        <v>733</v>
      </c>
      <c r="E29" s="1" t="s">
        <v>734</v>
      </c>
      <c r="F29" s="1" t="s">
        <v>679</v>
      </c>
      <c r="G29" s="1" t="s">
        <v>557</v>
      </c>
      <c r="H29" s="1" t="s">
        <v>558</v>
      </c>
      <c r="I29" s="1" t="s">
        <v>735</v>
      </c>
      <c r="J29" s="1" t="s">
        <v>30</v>
      </c>
      <c r="K29" s="1" t="s">
        <v>736</v>
      </c>
      <c r="L29" s="1" t="s">
        <v>736</v>
      </c>
      <c r="M29" s="1" t="s">
        <v>561</v>
      </c>
      <c r="N29" s="1" t="s">
        <v>561</v>
      </c>
      <c r="O29" s="1" t="s">
        <v>562</v>
      </c>
      <c r="P29" s="1" t="s">
        <v>563</v>
      </c>
      <c r="Q29" s="1" t="s">
        <v>564</v>
      </c>
      <c r="R29" s="1" t="s">
        <v>737</v>
      </c>
      <c r="S29" s="1" t="s">
        <v>566</v>
      </c>
      <c r="T29" s="1" t="s">
        <v>567</v>
      </c>
      <c r="U29" s="1" t="s">
        <v>568</v>
      </c>
      <c r="V29" s="1" t="s">
        <v>582</v>
      </c>
    </row>
    <row r="30" s="1" customFormat="1" spans="1:22">
      <c r="A30" s="3">
        <v>21804105371</v>
      </c>
      <c r="B30" s="1" t="s">
        <v>679</v>
      </c>
      <c r="C30" s="1" t="s">
        <v>738</v>
      </c>
      <c r="D30" s="1" t="s">
        <v>739</v>
      </c>
      <c r="E30" s="1" t="s">
        <v>740</v>
      </c>
      <c r="F30" s="1" t="s">
        <v>629</v>
      </c>
      <c r="G30" s="1" t="s">
        <v>557</v>
      </c>
      <c r="H30" s="1" t="s">
        <v>558</v>
      </c>
      <c r="I30" s="1" t="s">
        <v>741</v>
      </c>
      <c r="J30" s="1" t="s">
        <v>30</v>
      </c>
      <c r="K30" s="1" t="s">
        <v>742</v>
      </c>
      <c r="L30" s="1" t="s">
        <v>742</v>
      </c>
      <c r="M30" s="1" t="s">
        <v>561</v>
      </c>
      <c r="N30" s="1" t="s">
        <v>561</v>
      </c>
      <c r="O30" s="1" t="s">
        <v>562</v>
      </c>
      <c r="P30" s="1" t="s">
        <v>563</v>
      </c>
      <c r="Q30" s="1" t="s">
        <v>564</v>
      </c>
      <c r="R30" s="1" t="s">
        <v>743</v>
      </c>
      <c r="S30" s="1" t="s">
        <v>566</v>
      </c>
      <c r="T30" s="1" t="s">
        <v>567</v>
      </c>
      <c r="U30" s="1" t="s">
        <v>568</v>
      </c>
      <c r="V30" s="1" t="s">
        <v>744</v>
      </c>
    </row>
    <row r="31" s="1" customFormat="1" spans="1:22">
      <c r="A31" s="3">
        <v>21803785181</v>
      </c>
      <c r="B31" s="1" t="s">
        <v>679</v>
      </c>
      <c r="C31" s="1" t="s">
        <v>745</v>
      </c>
      <c r="D31" s="1" t="s">
        <v>746</v>
      </c>
      <c r="E31" s="1" t="s">
        <v>747</v>
      </c>
      <c r="F31" s="1" t="s">
        <v>553</v>
      </c>
      <c r="G31" s="1" t="s">
        <v>557</v>
      </c>
      <c r="H31" s="1" t="s">
        <v>558</v>
      </c>
      <c r="I31" s="1" t="s">
        <v>748</v>
      </c>
      <c r="J31" s="1" t="s">
        <v>30</v>
      </c>
      <c r="K31" s="1" t="s">
        <v>749</v>
      </c>
      <c r="L31" s="1" t="s">
        <v>749</v>
      </c>
      <c r="M31" s="1" t="s">
        <v>561</v>
      </c>
      <c r="N31" s="1" t="s">
        <v>561</v>
      </c>
      <c r="O31" s="1" t="s">
        <v>562</v>
      </c>
      <c r="P31" s="1" t="s">
        <v>563</v>
      </c>
      <c r="Q31" s="1" t="s">
        <v>564</v>
      </c>
      <c r="R31" s="1" t="s">
        <v>750</v>
      </c>
      <c r="S31" s="1" t="s">
        <v>566</v>
      </c>
      <c r="T31" s="1" t="s">
        <v>567</v>
      </c>
      <c r="U31" s="1" t="s">
        <v>568</v>
      </c>
      <c r="V31" s="1" t="s">
        <v>751</v>
      </c>
    </row>
    <row r="32" s="1" customFormat="1" spans="1:22">
      <c r="A32" s="3">
        <v>21803487399</v>
      </c>
      <c r="B32" s="1" t="s">
        <v>679</v>
      </c>
      <c r="C32" s="1" t="s">
        <v>752</v>
      </c>
      <c r="D32" s="1" t="s">
        <v>753</v>
      </c>
      <c r="E32" s="1" t="s">
        <v>754</v>
      </c>
      <c r="F32" s="1" t="s">
        <v>553</v>
      </c>
      <c r="G32" s="1" t="s">
        <v>557</v>
      </c>
      <c r="H32" s="1" t="s">
        <v>558</v>
      </c>
      <c r="I32" s="1" t="s">
        <v>755</v>
      </c>
      <c r="J32" s="1" t="s">
        <v>30</v>
      </c>
      <c r="K32" s="1" t="s">
        <v>756</v>
      </c>
      <c r="L32" s="1" t="s">
        <v>756</v>
      </c>
      <c r="M32" s="1" t="s">
        <v>561</v>
      </c>
      <c r="N32" s="1" t="s">
        <v>561</v>
      </c>
      <c r="O32" s="1" t="s">
        <v>562</v>
      </c>
      <c r="P32" s="1" t="s">
        <v>563</v>
      </c>
      <c r="Q32" s="1" t="s">
        <v>564</v>
      </c>
      <c r="R32" s="1" t="s">
        <v>757</v>
      </c>
      <c r="S32" s="1" t="s">
        <v>566</v>
      </c>
      <c r="T32" s="1" t="s">
        <v>567</v>
      </c>
      <c r="U32" s="1" t="s">
        <v>568</v>
      </c>
      <c r="V32" s="1" t="s">
        <v>758</v>
      </c>
    </row>
    <row r="33" s="1" customFormat="1" spans="1:22">
      <c r="A33" s="3">
        <v>21803021417</v>
      </c>
      <c r="B33" s="1" t="s">
        <v>759</v>
      </c>
      <c r="C33" s="1" t="s">
        <v>760</v>
      </c>
      <c r="D33" s="1" t="s">
        <v>761</v>
      </c>
      <c r="E33" s="1" t="s">
        <v>762</v>
      </c>
      <c r="F33" s="1" t="s">
        <v>629</v>
      </c>
      <c r="G33" s="1" t="s">
        <v>557</v>
      </c>
      <c r="H33" s="1" t="s">
        <v>558</v>
      </c>
      <c r="I33" s="1" t="s">
        <v>763</v>
      </c>
      <c r="J33" s="1" t="s">
        <v>30</v>
      </c>
      <c r="K33" s="1" t="s">
        <v>764</v>
      </c>
      <c r="L33" s="1" t="s">
        <v>764</v>
      </c>
      <c r="M33" s="1" t="s">
        <v>561</v>
      </c>
      <c r="N33" s="1" t="s">
        <v>561</v>
      </c>
      <c r="O33" s="1" t="s">
        <v>562</v>
      </c>
      <c r="P33" s="1" t="s">
        <v>563</v>
      </c>
      <c r="Q33" s="1" t="s">
        <v>564</v>
      </c>
      <c r="R33" s="1" t="s">
        <v>765</v>
      </c>
      <c r="S33" s="1" t="s">
        <v>566</v>
      </c>
      <c r="T33" s="1" t="s">
        <v>567</v>
      </c>
      <c r="U33" s="1" t="s">
        <v>568</v>
      </c>
      <c r="V33" s="1" t="s">
        <v>731</v>
      </c>
    </row>
    <row r="34" s="1" customFormat="1" spans="1:22">
      <c r="A34" s="3">
        <v>21801963906</v>
      </c>
      <c r="B34" s="1" t="s">
        <v>759</v>
      </c>
      <c r="C34" s="1" t="s">
        <v>766</v>
      </c>
      <c r="D34" s="1" t="s">
        <v>767</v>
      </c>
      <c r="E34" s="1" t="s">
        <v>768</v>
      </c>
      <c r="F34" s="1" t="s">
        <v>553</v>
      </c>
      <c r="G34" s="1" t="s">
        <v>557</v>
      </c>
      <c r="H34" s="1" t="s">
        <v>558</v>
      </c>
      <c r="I34" s="1" t="s">
        <v>769</v>
      </c>
      <c r="J34" s="1" t="s">
        <v>30</v>
      </c>
      <c r="K34" s="1" t="s">
        <v>770</v>
      </c>
      <c r="L34" s="1" t="s">
        <v>770</v>
      </c>
      <c r="M34" s="1" t="s">
        <v>561</v>
      </c>
      <c r="N34" s="1" t="s">
        <v>561</v>
      </c>
      <c r="O34" s="1" t="s">
        <v>562</v>
      </c>
      <c r="P34" s="1" t="s">
        <v>563</v>
      </c>
      <c r="Q34" s="1" t="s">
        <v>564</v>
      </c>
      <c r="R34" s="1" t="s">
        <v>771</v>
      </c>
      <c r="S34" s="1" t="s">
        <v>566</v>
      </c>
      <c r="T34" s="1" t="s">
        <v>567</v>
      </c>
      <c r="U34" s="1" t="s">
        <v>568</v>
      </c>
      <c r="V34" s="1" t="s">
        <v>569</v>
      </c>
    </row>
    <row r="35" s="1" customFormat="1" spans="1:22">
      <c r="A35" s="3">
        <v>21797396934</v>
      </c>
      <c r="B35" s="1" t="s">
        <v>759</v>
      </c>
      <c r="C35" s="1" t="s">
        <v>772</v>
      </c>
      <c r="D35" s="1" t="s">
        <v>773</v>
      </c>
      <c r="E35" s="1" t="s">
        <v>774</v>
      </c>
      <c r="F35" s="1" t="s">
        <v>629</v>
      </c>
      <c r="G35" s="1" t="s">
        <v>557</v>
      </c>
      <c r="H35" s="1" t="s">
        <v>558</v>
      </c>
      <c r="I35" s="1" t="s">
        <v>775</v>
      </c>
      <c r="J35" s="1" t="s">
        <v>30</v>
      </c>
      <c r="K35" s="1" t="s">
        <v>776</v>
      </c>
      <c r="L35" s="1" t="s">
        <v>776</v>
      </c>
      <c r="M35" s="1" t="s">
        <v>561</v>
      </c>
      <c r="N35" s="1" t="s">
        <v>561</v>
      </c>
      <c r="O35" s="1" t="s">
        <v>562</v>
      </c>
      <c r="P35" s="1" t="s">
        <v>563</v>
      </c>
      <c r="Q35" s="1" t="s">
        <v>564</v>
      </c>
      <c r="R35" s="1" t="s">
        <v>777</v>
      </c>
      <c r="S35" s="1" t="s">
        <v>566</v>
      </c>
      <c r="T35" s="1" t="s">
        <v>567</v>
      </c>
      <c r="U35" s="1" t="s">
        <v>568</v>
      </c>
      <c r="V35" s="1" t="s">
        <v>778</v>
      </c>
    </row>
    <row r="36" s="1" customFormat="1" spans="1:22">
      <c r="A36" s="3">
        <v>21797098327</v>
      </c>
      <c r="B36" s="1" t="s">
        <v>759</v>
      </c>
      <c r="C36" s="1" t="s">
        <v>779</v>
      </c>
      <c r="D36" s="1" t="s">
        <v>780</v>
      </c>
      <c r="E36" s="1" t="s">
        <v>781</v>
      </c>
      <c r="F36" s="1" t="s">
        <v>759</v>
      </c>
      <c r="G36" s="1" t="s">
        <v>557</v>
      </c>
      <c r="H36" s="1" t="s">
        <v>558</v>
      </c>
      <c r="I36" s="1" t="s">
        <v>782</v>
      </c>
      <c r="J36" s="1" t="s">
        <v>30</v>
      </c>
      <c r="K36" s="1" t="s">
        <v>783</v>
      </c>
      <c r="L36" s="1" t="s">
        <v>783</v>
      </c>
      <c r="M36" s="1" t="s">
        <v>561</v>
      </c>
      <c r="N36" s="1" t="s">
        <v>561</v>
      </c>
      <c r="O36" s="1" t="s">
        <v>562</v>
      </c>
      <c r="P36" s="1" t="s">
        <v>563</v>
      </c>
      <c r="Q36" s="1" t="s">
        <v>564</v>
      </c>
      <c r="R36" s="1" t="s">
        <v>784</v>
      </c>
      <c r="S36" s="1" t="s">
        <v>566</v>
      </c>
      <c r="T36" s="1" t="s">
        <v>567</v>
      </c>
      <c r="U36" s="1" t="s">
        <v>568</v>
      </c>
      <c r="V36" s="1" t="s">
        <v>569</v>
      </c>
    </row>
    <row r="37" s="1" customFormat="1" spans="1:22">
      <c r="A37" s="3">
        <v>999221796983572</v>
      </c>
      <c r="B37" s="1" t="s">
        <v>759</v>
      </c>
      <c r="C37" s="1" t="s">
        <v>785</v>
      </c>
      <c r="D37" s="1" t="s">
        <v>786</v>
      </c>
      <c r="E37" s="1" t="s">
        <v>787</v>
      </c>
      <c r="F37" s="1" t="s">
        <v>759</v>
      </c>
      <c r="G37" s="1" t="s">
        <v>557</v>
      </c>
      <c r="H37" s="1" t="s">
        <v>558</v>
      </c>
      <c r="I37" s="1" t="s">
        <v>788</v>
      </c>
      <c r="J37" s="1" t="s">
        <v>30</v>
      </c>
      <c r="K37" s="1" t="s">
        <v>789</v>
      </c>
      <c r="L37" s="1" t="s">
        <v>789</v>
      </c>
      <c r="M37" s="1" t="s">
        <v>561</v>
      </c>
      <c r="N37" s="1" t="s">
        <v>561</v>
      </c>
      <c r="O37" s="1" t="s">
        <v>562</v>
      </c>
      <c r="P37" s="1" t="s">
        <v>563</v>
      </c>
      <c r="Q37" s="1" t="s">
        <v>564</v>
      </c>
      <c r="R37" s="1" t="s">
        <v>790</v>
      </c>
      <c r="S37" s="1" t="s">
        <v>566</v>
      </c>
      <c r="T37" s="1" t="s">
        <v>567</v>
      </c>
      <c r="U37" s="1" t="s">
        <v>568</v>
      </c>
      <c r="V37" s="1" t="s">
        <v>791</v>
      </c>
    </row>
    <row r="38" s="1" customFormat="1" spans="1:22">
      <c r="A38" s="3">
        <v>21803139455</v>
      </c>
      <c r="B38" s="1" t="s">
        <v>759</v>
      </c>
      <c r="C38" s="1" t="s">
        <v>792</v>
      </c>
      <c r="D38" s="1" t="s">
        <v>761</v>
      </c>
      <c r="E38" s="1" t="s">
        <v>793</v>
      </c>
      <c r="F38" s="1" t="s">
        <v>679</v>
      </c>
      <c r="G38" s="1" t="s">
        <v>557</v>
      </c>
      <c r="H38" s="1" t="s">
        <v>558</v>
      </c>
      <c r="I38" s="1" t="s">
        <v>794</v>
      </c>
      <c r="J38" s="1" t="s">
        <v>30</v>
      </c>
      <c r="K38" s="1" t="s">
        <v>795</v>
      </c>
      <c r="L38" s="1" t="s">
        <v>795</v>
      </c>
      <c r="M38" s="1" t="s">
        <v>561</v>
      </c>
      <c r="N38" s="1" t="s">
        <v>561</v>
      </c>
      <c r="O38" s="1" t="s">
        <v>562</v>
      </c>
      <c r="P38" s="1" t="s">
        <v>563</v>
      </c>
      <c r="Q38" s="1" t="s">
        <v>564</v>
      </c>
      <c r="R38" s="1" t="s">
        <v>796</v>
      </c>
      <c r="S38" s="1" t="s">
        <v>566</v>
      </c>
      <c r="T38" s="1" t="s">
        <v>567</v>
      </c>
      <c r="U38" s="1" t="s">
        <v>568</v>
      </c>
      <c r="V38" s="1" t="s">
        <v>731</v>
      </c>
    </row>
    <row r="39" s="1" customFormat="1" spans="1:22">
      <c r="A39" s="3">
        <v>21795260500</v>
      </c>
      <c r="B39" s="1" t="s">
        <v>797</v>
      </c>
      <c r="C39" s="1" t="s">
        <v>798</v>
      </c>
      <c r="D39" s="1" t="s">
        <v>799</v>
      </c>
      <c r="E39" s="1" t="s">
        <v>800</v>
      </c>
      <c r="F39" s="1" t="s">
        <v>553</v>
      </c>
      <c r="G39" s="1" t="s">
        <v>557</v>
      </c>
      <c r="H39" s="1" t="s">
        <v>558</v>
      </c>
      <c r="I39" s="1" t="s">
        <v>801</v>
      </c>
      <c r="J39" s="1" t="s">
        <v>30</v>
      </c>
      <c r="K39" s="1" t="s">
        <v>802</v>
      </c>
      <c r="L39" s="1" t="s">
        <v>802</v>
      </c>
      <c r="M39" s="1" t="s">
        <v>561</v>
      </c>
      <c r="N39" s="1" t="s">
        <v>561</v>
      </c>
      <c r="O39" s="1" t="s">
        <v>562</v>
      </c>
      <c r="P39" s="1" t="s">
        <v>563</v>
      </c>
      <c r="Q39" s="1" t="s">
        <v>564</v>
      </c>
      <c r="R39" s="1" t="s">
        <v>803</v>
      </c>
      <c r="S39" s="1" t="s">
        <v>566</v>
      </c>
      <c r="T39" s="1" t="s">
        <v>567</v>
      </c>
      <c r="U39" s="1" t="s">
        <v>568</v>
      </c>
      <c r="V39" s="1" t="s">
        <v>804</v>
      </c>
    </row>
    <row r="40" s="1" customFormat="1" spans="1:22">
      <c r="A40" s="3">
        <v>21795090979</v>
      </c>
      <c r="B40" s="1" t="s">
        <v>797</v>
      </c>
      <c r="C40" s="1" t="s">
        <v>805</v>
      </c>
      <c r="D40" s="1" t="s">
        <v>720</v>
      </c>
      <c r="E40" s="1" t="s">
        <v>806</v>
      </c>
      <c r="F40" s="1" t="s">
        <v>629</v>
      </c>
      <c r="G40" s="1" t="s">
        <v>557</v>
      </c>
      <c r="H40" s="1" t="s">
        <v>558</v>
      </c>
      <c r="I40" s="1" t="s">
        <v>807</v>
      </c>
      <c r="J40" s="1" t="s">
        <v>30</v>
      </c>
      <c r="K40" s="1" t="s">
        <v>808</v>
      </c>
      <c r="L40" s="1" t="s">
        <v>808</v>
      </c>
      <c r="M40" s="1" t="s">
        <v>561</v>
      </c>
      <c r="N40" s="1" t="s">
        <v>561</v>
      </c>
      <c r="O40" s="1" t="s">
        <v>562</v>
      </c>
      <c r="P40" s="1" t="s">
        <v>563</v>
      </c>
      <c r="Q40" s="1" t="s">
        <v>564</v>
      </c>
      <c r="R40" s="1" t="s">
        <v>809</v>
      </c>
      <c r="S40" s="1" t="s">
        <v>566</v>
      </c>
      <c r="T40" s="1" t="s">
        <v>567</v>
      </c>
      <c r="U40" s="1" t="s">
        <v>568</v>
      </c>
      <c r="V40" s="1" t="s">
        <v>569</v>
      </c>
    </row>
    <row r="41" s="1" customFormat="1" spans="1:22">
      <c r="A41" s="3">
        <v>21794897528</v>
      </c>
      <c r="B41" s="1" t="s">
        <v>797</v>
      </c>
      <c r="C41" s="1" t="s">
        <v>810</v>
      </c>
      <c r="D41" s="1" t="s">
        <v>811</v>
      </c>
      <c r="E41" s="1" t="s">
        <v>812</v>
      </c>
      <c r="F41" s="1" t="s">
        <v>629</v>
      </c>
      <c r="G41" s="1" t="s">
        <v>557</v>
      </c>
      <c r="H41" s="1" t="s">
        <v>558</v>
      </c>
      <c r="I41" s="1" t="s">
        <v>813</v>
      </c>
      <c r="J41" s="1" t="s">
        <v>30</v>
      </c>
      <c r="K41" s="1" t="s">
        <v>814</v>
      </c>
      <c r="L41" s="1" t="s">
        <v>814</v>
      </c>
      <c r="M41" s="1" t="s">
        <v>561</v>
      </c>
      <c r="N41" s="1" t="s">
        <v>561</v>
      </c>
      <c r="O41" s="1" t="s">
        <v>562</v>
      </c>
      <c r="P41" s="1" t="s">
        <v>563</v>
      </c>
      <c r="Q41" s="1" t="s">
        <v>564</v>
      </c>
      <c r="R41" s="1" t="s">
        <v>815</v>
      </c>
      <c r="S41" s="1" t="s">
        <v>566</v>
      </c>
      <c r="T41" s="1" t="s">
        <v>567</v>
      </c>
      <c r="U41" s="1" t="s">
        <v>568</v>
      </c>
      <c r="V41" s="1" t="s">
        <v>711</v>
      </c>
    </row>
    <row r="42" s="1" customFormat="1" spans="1:22">
      <c r="A42" s="3">
        <v>21794670694</v>
      </c>
      <c r="B42" s="1" t="s">
        <v>797</v>
      </c>
      <c r="C42" s="1" t="s">
        <v>816</v>
      </c>
      <c r="D42" s="1" t="s">
        <v>817</v>
      </c>
      <c r="E42" s="1" t="s">
        <v>818</v>
      </c>
      <c r="F42" s="1" t="s">
        <v>629</v>
      </c>
      <c r="G42" s="1" t="s">
        <v>557</v>
      </c>
      <c r="H42" s="1" t="s">
        <v>558</v>
      </c>
      <c r="I42" s="1" t="s">
        <v>819</v>
      </c>
      <c r="J42" s="1" t="s">
        <v>30</v>
      </c>
      <c r="K42" s="1" t="s">
        <v>820</v>
      </c>
      <c r="L42" s="1" t="s">
        <v>820</v>
      </c>
      <c r="M42" s="1" t="s">
        <v>561</v>
      </c>
      <c r="N42" s="1" t="s">
        <v>561</v>
      </c>
      <c r="O42" s="1" t="s">
        <v>562</v>
      </c>
      <c r="P42" s="1" t="s">
        <v>563</v>
      </c>
      <c r="Q42" s="1" t="s">
        <v>564</v>
      </c>
      <c r="R42" s="1" t="s">
        <v>821</v>
      </c>
      <c r="S42" s="1" t="s">
        <v>566</v>
      </c>
      <c r="T42" s="1" t="s">
        <v>567</v>
      </c>
      <c r="U42" s="1" t="s">
        <v>568</v>
      </c>
      <c r="V42" s="1" t="s">
        <v>822</v>
      </c>
    </row>
    <row r="43" s="1" customFormat="1" spans="1:22">
      <c r="A43" s="3">
        <v>21793208494</v>
      </c>
      <c r="B43" s="1" t="s">
        <v>797</v>
      </c>
      <c r="C43" s="1" t="s">
        <v>823</v>
      </c>
      <c r="D43" s="1" t="s">
        <v>824</v>
      </c>
      <c r="E43" s="1" t="s">
        <v>825</v>
      </c>
      <c r="F43" s="1" t="s">
        <v>679</v>
      </c>
      <c r="G43" s="1" t="s">
        <v>557</v>
      </c>
      <c r="H43" s="1" t="s">
        <v>558</v>
      </c>
      <c r="I43" s="1" t="s">
        <v>826</v>
      </c>
      <c r="J43" s="1" t="s">
        <v>30</v>
      </c>
      <c r="K43" s="1" t="s">
        <v>827</v>
      </c>
      <c r="L43" s="1" t="s">
        <v>827</v>
      </c>
      <c r="M43" s="1" t="s">
        <v>561</v>
      </c>
      <c r="N43" s="1" t="s">
        <v>561</v>
      </c>
      <c r="O43" s="1" t="s">
        <v>562</v>
      </c>
      <c r="P43" s="1" t="s">
        <v>563</v>
      </c>
      <c r="Q43" s="1" t="s">
        <v>564</v>
      </c>
      <c r="R43" s="1" t="s">
        <v>828</v>
      </c>
      <c r="S43" s="1" t="s">
        <v>566</v>
      </c>
      <c r="T43" s="1" t="s">
        <v>567</v>
      </c>
      <c r="U43" s="1" t="s">
        <v>568</v>
      </c>
      <c r="V43" s="1" t="s">
        <v>621</v>
      </c>
    </row>
    <row r="44" s="1" customFormat="1" spans="1:22">
      <c r="A44" s="3">
        <v>21792454646</v>
      </c>
      <c r="B44" s="1" t="s">
        <v>797</v>
      </c>
      <c r="C44" s="1" t="s">
        <v>829</v>
      </c>
      <c r="D44" s="1" t="s">
        <v>830</v>
      </c>
      <c r="E44" s="1" t="s">
        <v>831</v>
      </c>
      <c r="F44" s="1" t="s">
        <v>553</v>
      </c>
      <c r="G44" s="1" t="s">
        <v>557</v>
      </c>
      <c r="H44" s="1" t="s">
        <v>558</v>
      </c>
      <c r="I44" s="1" t="s">
        <v>832</v>
      </c>
      <c r="J44" s="1" t="s">
        <v>30</v>
      </c>
      <c r="K44" s="1" t="s">
        <v>833</v>
      </c>
      <c r="L44" s="1" t="s">
        <v>833</v>
      </c>
      <c r="M44" s="1" t="s">
        <v>561</v>
      </c>
      <c r="N44" s="1" t="s">
        <v>561</v>
      </c>
      <c r="O44" s="1" t="s">
        <v>562</v>
      </c>
      <c r="P44" s="1" t="s">
        <v>563</v>
      </c>
      <c r="Q44" s="1" t="s">
        <v>564</v>
      </c>
      <c r="R44" s="1" t="s">
        <v>834</v>
      </c>
      <c r="S44" s="1" t="s">
        <v>566</v>
      </c>
      <c r="T44" s="1" t="s">
        <v>567</v>
      </c>
      <c r="U44" s="1" t="s">
        <v>568</v>
      </c>
      <c r="V44" s="1" t="s">
        <v>621</v>
      </c>
    </row>
    <row r="45" s="1" customFormat="1" spans="1:22">
      <c r="A45" s="3">
        <v>21791126668</v>
      </c>
      <c r="B45" s="1" t="s">
        <v>797</v>
      </c>
      <c r="C45" s="1" t="s">
        <v>835</v>
      </c>
      <c r="D45" s="1" t="s">
        <v>836</v>
      </c>
      <c r="E45" s="1" t="s">
        <v>837</v>
      </c>
      <c r="F45" s="1" t="s">
        <v>553</v>
      </c>
      <c r="G45" s="1" t="s">
        <v>557</v>
      </c>
      <c r="H45" s="1" t="s">
        <v>558</v>
      </c>
      <c r="I45" s="1" t="s">
        <v>838</v>
      </c>
      <c r="J45" s="1" t="s">
        <v>30</v>
      </c>
      <c r="K45" s="1" t="s">
        <v>839</v>
      </c>
      <c r="L45" s="1" t="s">
        <v>839</v>
      </c>
      <c r="M45" s="1" t="s">
        <v>561</v>
      </c>
      <c r="N45" s="1" t="s">
        <v>561</v>
      </c>
      <c r="O45" s="1" t="s">
        <v>562</v>
      </c>
      <c r="P45" s="1" t="s">
        <v>563</v>
      </c>
      <c r="Q45" s="1" t="s">
        <v>564</v>
      </c>
      <c r="R45" s="1" t="s">
        <v>840</v>
      </c>
      <c r="S45" s="1" t="s">
        <v>566</v>
      </c>
      <c r="T45" s="1" t="s">
        <v>567</v>
      </c>
      <c r="U45" s="1" t="s">
        <v>568</v>
      </c>
      <c r="V45" s="1" t="s">
        <v>841</v>
      </c>
    </row>
    <row r="46" s="1" customFormat="1" spans="1:22">
      <c r="A46" s="3">
        <v>21788922624</v>
      </c>
      <c r="B46" s="1" t="s">
        <v>842</v>
      </c>
      <c r="C46" s="1" t="s">
        <v>843</v>
      </c>
      <c r="D46" s="1" t="s">
        <v>844</v>
      </c>
      <c r="E46" s="1" t="s">
        <v>845</v>
      </c>
      <c r="F46" s="1" t="s">
        <v>759</v>
      </c>
      <c r="G46" s="1" t="s">
        <v>557</v>
      </c>
      <c r="H46" s="1" t="s">
        <v>558</v>
      </c>
      <c r="I46" s="1" t="s">
        <v>846</v>
      </c>
      <c r="J46" s="1" t="s">
        <v>30</v>
      </c>
      <c r="K46" s="1" t="s">
        <v>847</v>
      </c>
      <c r="L46" s="1" t="s">
        <v>847</v>
      </c>
      <c r="M46" s="1" t="s">
        <v>561</v>
      </c>
      <c r="N46" s="1" t="s">
        <v>561</v>
      </c>
      <c r="O46" s="1" t="s">
        <v>562</v>
      </c>
      <c r="P46" s="1" t="s">
        <v>563</v>
      </c>
      <c r="Q46" s="1" t="s">
        <v>564</v>
      </c>
      <c r="R46" s="1" t="s">
        <v>848</v>
      </c>
      <c r="S46" s="1" t="s">
        <v>566</v>
      </c>
      <c r="T46" s="1" t="s">
        <v>567</v>
      </c>
      <c r="U46" s="1" t="s">
        <v>568</v>
      </c>
      <c r="V46" s="1" t="s">
        <v>602</v>
      </c>
    </row>
    <row r="47" s="1" customFormat="1" spans="1:22">
      <c r="A47" s="3">
        <v>21787362209</v>
      </c>
      <c r="B47" s="1" t="s">
        <v>842</v>
      </c>
      <c r="C47" s="1" t="s">
        <v>849</v>
      </c>
      <c r="D47" s="1" t="s">
        <v>850</v>
      </c>
      <c r="E47" s="1" t="s">
        <v>851</v>
      </c>
      <c r="F47" s="1" t="s">
        <v>629</v>
      </c>
      <c r="G47" s="1" t="s">
        <v>557</v>
      </c>
      <c r="H47" s="1" t="s">
        <v>558</v>
      </c>
      <c r="I47" s="1" t="s">
        <v>852</v>
      </c>
      <c r="J47" s="1" t="s">
        <v>30</v>
      </c>
      <c r="K47" s="1" t="s">
        <v>853</v>
      </c>
      <c r="L47" s="1" t="s">
        <v>853</v>
      </c>
      <c r="M47" s="1" t="s">
        <v>561</v>
      </c>
      <c r="N47" s="1" t="s">
        <v>561</v>
      </c>
      <c r="O47" s="1" t="s">
        <v>562</v>
      </c>
      <c r="P47" s="1" t="s">
        <v>563</v>
      </c>
      <c r="Q47" s="1" t="s">
        <v>564</v>
      </c>
      <c r="R47" s="1" t="s">
        <v>854</v>
      </c>
      <c r="S47" s="1" t="s">
        <v>566</v>
      </c>
      <c r="T47" s="1" t="s">
        <v>567</v>
      </c>
      <c r="U47" s="1" t="s">
        <v>568</v>
      </c>
      <c r="V47" s="1" t="s">
        <v>621</v>
      </c>
    </row>
    <row r="48" s="1" customFormat="1" spans="1:22">
      <c r="A48" s="3">
        <v>21787037452</v>
      </c>
      <c r="B48" s="1" t="s">
        <v>842</v>
      </c>
      <c r="C48" s="1" t="s">
        <v>855</v>
      </c>
      <c r="D48" s="1" t="s">
        <v>856</v>
      </c>
      <c r="E48" s="1" t="s">
        <v>857</v>
      </c>
      <c r="F48" s="1" t="s">
        <v>553</v>
      </c>
      <c r="G48" s="1" t="s">
        <v>557</v>
      </c>
      <c r="H48" s="1" t="s">
        <v>558</v>
      </c>
      <c r="I48" s="1" t="s">
        <v>858</v>
      </c>
      <c r="J48" s="1" t="s">
        <v>30</v>
      </c>
      <c r="K48" s="1" t="s">
        <v>859</v>
      </c>
      <c r="L48" s="1" t="s">
        <v>859</v>
      </c>
      <c r="M48" s="1" t="s">
        <v>561</v>
      </c>
      <c r="N48" s="1" t="s">
        <v>561</v>
      </c>
      <c r="O48" s="1" t="s">
        <v>562</v>
      </c>
      <c r="P48" s="1" t="s">
        <v>563</v>
      </c>
      <c r="Q48" s="1" t="s">
        <v>564</v>
      </c>
      <c r="R48" s="1" t="s">
        <v>860</v>
      </c>
      <c r="S48" s="1" t="s">
        <v>566</v>
      </c>
      <c r="T48" s="1" t="s">
        <v>567</v>
      </c>
      <c r="U48" s="1" t="s">
        <v>568</v>
      </c>
      <c r="V48" s="1" t="s">
        <v>621</v>
      </c>
    </row>
    <row r="49" s="1" customFormat="1" spans="1:22">
      <c r="A49" s="3">
        <v>21783549239</v>
      </c>
      <c r="B49" s="1" t="s">
        <v>861</v>
      </c>
      <c r="C49" s="1" t="s">
        <v>862</v>
      </c>
      <c r="D49" s="1" t="s">
        <v>863</v>
      </c>
      <c r="E49" s="1" t="s">
        <v>864</v>
      </c>
      <c r="F49" s="1" t="s">
        <v>679</v>
      </c>
      <c r="G49" s="1" t="s">
        <v>557</v>
      </c>
      <c r="H49" s="1" t="s">
        <v>558</v>
      </c>
      <c r="I49" s="1" t="s">
        <v>865</v>
      </c>
      <c r="J49" s="1" t="s">
        <v>30</v>
      </c>
      <c r="K49" s="1" t="s">
        <v>866</v>
      </c>
      <c r="L49" s="1" t="s">
        <v>866</v>
      </c>
      <c r="M49" s="1" t="s">
        <v>561</v>
      </c>
      <c r="N49" s="1" t="s">
        <v>561</v>
      </c>
      <c r="O49" s="1" t="s">
        <v>562</v>
      </c>
      <c r="P49" s="1" t="s">
        <v>563</v>
      </c>
      <c r="Q49" s="1" t="s">
        <v>564</v>
      </c>
      <c r="R49" s="1" t="s">
        <v>867</v>
      </c>
      <c r="S49" s="1" t="s">
        <v>566</v>
      </c>
      <c r="T49" s="1" t="s">
        <v>567</v>
      </c>
      <c r="U49" s="1" t="s">
        <v>568</v>
      </c>
      <c r="V49" s="1" t="s">
        <v>868</v>
      </c>
    </row>
    <row r="50" s="1" customFormat="1" spans="1:22">
      <c r="A50" s="3">
        <v>21779582869</v>
      </c>
      <c r="B50" s="1" t="s">
        <v>861</v>
      </c>
      <c r="C50" s="1" t="s">
        <v>869</v>
      </c>
      <c r="D50" s="1" t="s">
        <v>870</v>
      </c>
      <c r="E50" s="1" t="s">
        <v>871</v>
      </c>
      <c r="F50" s="1" t="s">
        <v>861</v>
      </c>
      <c r="G50" s="1" t="s">
        <v>557</v>
      </c>
      <c r="H50" s="1" t="s">
        <v>558</v>
      </c>
      <c r="I50" s="1" t="s">
        <v>872</v>
      </c>
      <c r="J50" s="1" t="s">
        <v>30</v>
      </c>
      <c r="K50" s="1" t="s">
        <v>873</v>
      </c>
      <c r="L50" s="1" t="s">
        <v>873</v>
      </c>
      <c r="M50" s="1" t="s">
        <v>561</v>
      </c>
      <c r="N50" s="1" t="s">
        <v>561</v>
      </c>
      <c r="O50" s="1" t="s">
        <v>562</v>
      </c>
      <c r="P50" s="1" t="s">
        <v>563</v>
      </c>
      <c r="Q50" s="1" t="s">
        <v>564</v>
      </c>
      <c r="R50" s="1" t="s">
        <v>874</v>
      </c>
      <c r="S50" s="1" t="s">
        <v>566</v>
      </c>
      <c r="T50" s="1" t="s">
        <v>567</v>
      </c>
      <c r="U50" s="1" t="s">
        <v>568</v>
      </c>
      <c r="V50" s="1" t="s">
        <v>875</v>
      </c>
    </row>
    <row r="51" s="1" customFormat="1" spans="1:22">
      <c r="A51" s="3">
        <v>21778137617</v>
      </c>
      <c r="B51" s="1" t="s">
        <v>876</v>
      </c>
      <c r="C51" s="1" t="s">
        <v>877</v>
      </c>
      <c r="D51" s="1" t="s">
        <v>878</v>
      </c>
      <c r="E51" s="1" t="s">
        <v>879</v>
      </c>
      <c r="F51" s="1" t="s">
        <v>553</v>
      </c>
      <c r="G51" s="1" t="s">
        <v>557</v>
      </c>
      <c r="H51" s="1" t="s">
        <v>558</v>
      </c>
      <c r="I51" s="1" t="s">
        <v>880</v>
      </c>
      <c r="J51" s="1" t="s">
        <v>30</v>
      </c>
      <c r="K51" s="1" t="s">
        <v>881</v>
      </c>
      <c r="L51" s="1" t="s">
        <v>881</v>
      </c>
      <c r="M51" s="1" t="s">
        <v>561</v>
      </c>
      <c r="N51" s="1" t="s">
        <v>561</v>
      </c>
      <c r="O51" s="1" t="s">
        <v>562</v>
      </c>
      <c r="P51" s="1" t="s">
        <v>563</v>
      </c>
      <c r="Q51" s="1" t="s">
        <v>564</v>
      </c>
      <c r="R51" s="1" t="s">
        <v>882</v>
      </c>
      <c r="S51" s="1" t="s">
        <v>566</v>
      </c>
      <c r="T51" s="1" t="s">
        <v>567</v>
      </c>
      <c r="U51" s="1" t="s">
        <v>568</v>
      </c>
      <c r="V51" s="1" t="s">
        <v>758</v>
      </c>
    </row>
    <row r="52" s="1" customFormat="1" spans="1:22">
      <c r="A52" s="3">
        <v>999221776405474</v>
      </c>
      <c r="B52" s="1" t="s">
        <v>876</v>
      </c>
      <c r="C52" s="1" t="s">
        <v>883</v>
      </c>
      <c r="D52" s="1" t="s">
        <v>884</v>
      </c>
      <c r="E52" s="1" t="s">
        <v>885</v>
      </c>
      <c r="F52" s="1" t="s">
        <v>553</v>
      </c>
      <c r="G52" s="1" t="s">
        <v>557</v>
      </c>
      <c r="H52" s="1" t="s">
        <v>558</v>
      </c>
      <c r="I52" s="1" t="s">
        <v>886</v>
      </c>
      <c r="J52" s="1" t="s">
        <v>30</v>
      </c>
      <c r="K52" s="1" t="s">
        <v>887</v>
      </c>
      <c r="L52" s="1" t="s">
        <v>887</v>
      </c>
      <c r="M52" s="1" t="s">
        <v>561</v>
      </c>
      <c r="N52" s="1" t="s">
        <v>561</v>
      </c>
      <c r="O52" s="1" t="s">
        <v>562</v>
      </c>
      <c r="P52" s="1" t="s">
        <v>563</v>
      </c>
      <c r="Q52" s="1" t="s">
        <v>564</v>
      </c>
      <c r="R52" s="1" t="s">
        <v>888</v>
      </c>
      <c r="S52" s="1" t="s">
        <v>566</v>
      </c>
      <c r="T52" s="1" t="s">
        <v>567</v>
      </c>
      <c r="U52" s="1" t="s">
        <v>568</v>
      </c>
      <c r="V52" s="1" t="s">
        <v>582</v>
      </c>
    </row>
    <row r="53" s="1" customFormat="1" spans="1:22">
      <c r="A53" s="3">
        <v>21776335849</v>
      </c>
      <c r="B53" s="1" t="s">
        <v>876</v>
      </c>
      <c r="C53" s="1" t="s">
        <v>889</v>
      </c>
      <c r="D53" s="1" t="s">
        <v>890</v>
      </c>
      <c r="E53" s="1" t="s">
        <v>891</v>
      </c>
      <c r="F53" s="1" t="s">
        <v>679</v>
      </c>
      <c r="G53" s="1" t="s">
        <v>557</v>
      </c>
      <c r="H53" s="1" t="s">
        <v>558</v>
      </c>
      <c r="I53" s="1" t="s">
        <v>892</v>
      </c>
      <c r="J53" s="1" t="s">
        <v>30</v>
      </c>
      <c r="K53" s="1" t="s">
        <v>893</v>
      </c>
      <c r="L53" s="1" t="s">
        <v>893</v>
      </c>
      <c r="M53" s="1" t="s">
        <v>561</v>
      </c>
      <c r="N53" s="1" t="s">
        <v>561</v>
      </c>
      <c r="O53" s="1" t="s">
        <v>562</v>
      </c>
      <c r="P53" s="1" t="s">
        <v>563</v>
      </c>
      <c r="Q53" s="1" t="s">
        <v>564</v>
      </c>
      <c r="R53" s="1" t="s">
        <v>894</v>
      </c>
      <c r="S53" s="1" t="s">
        <v>566</v>
      </c>
      <c r="T53" s="1" t="s">
        <v>567</v>
      </c>
      <c r="U53" s="1" t="s">
        <v>568</v>
      </c>
      <c r="V53" s="1" t="s">
        <v>704</v>
      </c>
    </row>
    <row r="54" s="1" customFormat="1" spans="1:22">
      <c r="A54" s="3">
        <v>21823701644</v>
      </c>
      <c r="B54" s="1" t="s">
        <v>553</v>
      </c>
      <c r="C54" s="1" t="s">
        <v>895</v>
      </c>
      <c r="D54" s="1" t="s">
        <v>896</v>
      </c>
      <c r="E54" s="1" t="s">
        <v>897</v>
      </c>
      <c r="F54" s="1" t="s">
        <v>553</v>
      </c>
      <c r="G54" s="1" t="s">
        <v>557</v>
      </c>
      <c r="H54" s="1" t="s">
        <v>558</v>
      </c>
      <c r="I54" s="1" t="s">
        <v>898</v>
      </c>
      <c r="J54" s="1" t="s">
        <v>30</v>
      </c>
      <c r="K54" s="1" t="s">
        <v>899</v>
      </c>
      <c r="L54" s="1" t="s">
        <v>899</v>
      </c>
      <c r="M54" s="1" t="s">
        <v>561</v>
      </c>
      <c r="N54" s="1" t="s">
        <v>561</v>
      </c>
      <c r="O54" s="1" t="s">
        <v>562</v>
      </c>
      <c r="P54" s="1" t="s">
        <v>563</v>
      </c>
      <c r="Q54" s="1" t="s">
        <v>564</v>
      </c>
      <c r="R54" s="1" t="s">
        <v>900</v>
      </c>
      <c r="S54" s="1" t="s">
        <v>566</v>
      </c>
      <c r="T54" s="1" t="s">
        <v>567</v>
      </c>
      <c r="U54" s="1" t="s">
        <v>568</v>
      </c>
      <c r="V54" s="1" t="s">
        <v>595</v>
      </c>
    </row>
    <row r="55" s="1" customFormat="1" spans="1:22">
      <c r="A55" s="3">
        <v>21772592482</v>
      </c>
      <c r="B55" s="1" t="s">
        <v>876</v>
      </c>
      <c r="C55" s="1" t="s">
        <v>901</v>
      </c>
      <c r="D55" s="1" t="s">
        <v>902</v>
      </c>
      <c r="E55" s="1" t="s">
        <v>903</v>
      </c>
      <c r="F55" s="1" t="s">
        <v>629</v>
      </c>
      <c r="G55" s="1" t="s">
        <v>557</v>
      </c>
      <c r="H55" s="1" t="s">
        <v>558</v>
      </c>
      <c r="I55" s="1" t="s">
        <v>904</v>
      </c>
      <c r="J55" s="1" t="s">
        <v>30</v>
      </c>
      <c r="K55" s="1" t="s">
        <v>905</v>
      </c>
      <c r="L55" s="1" t="s">
        <v>905</v>
      </c>
      <c r="M55" s="1" t="s">
        <v>561</v>
      </c>
      <c r="N55" s="1" t="s">
        <v>561</v>
      </c>
      <c r="O55" s="1" t="s">
        <v>562</v>
      </c>
      <c r="P55" s="1" t="s">
        <v>563</v>
      </c>
      <c r="Q55" s="1" t="s">
        <v>564</v>
      </c>
      <c r="R55" s="1" t="s">
        <v>906</v>
      </c>
      <c r="S55" s="1" t="s">
        <v>566</v>
      </c>
      <c r="T55" s="1" t="s">
        <v>567</v>
      </c>
      <c r="U55" s="1" t="s">
        <v>568</v>
      </c>
      <c r="V55" s="1" t="s">
        <v>582</v>
      </c>
    </row>
    <row r="56" s="1" customFormat="1" spans="1:22">
      <c r="A56" s="3">
        <v>21761992592</v>
      </c>
      <c r="B56" s="1" t="s">
        <v>907</v>
      </c>
      <c r="C56" s="1" t="s">
        <v>908</v>
      </c>
      <c r="D56" s="1" t="s">
        <v>909</v>
      </c>
      <c r="E56" s="1" t="s">
        <v>910</v>
      </c>
      <c r="F56" s="1" t="s">
        <v>629</v>
      </c>
      <c r="G56" s="1" t="s">
        <v>557</v>
      </c>
      <c r="H56" s="1" t="s">
        <v>558</v>
      </c>
      <c r="I56" s="1" t="s">
        <v>911</v>
      </c>
      <c r="J56" s="1" t="s">
        <v>30</v>
      </c>
      <c r="K56" s="1" t="s">
        <v>912</v>
      </c>
      <c r="L56" s="1" t="s">
        <v>912</v>
      </c>
      <c r="M56" s="1" t="s">
        <v>561</v>
      </c>
      <c r="N56" s="1" t="s">
        <v>561</v>
      </c>
      <c r="O56" s="1" t="s">
        <v>562</v>
      </c>
      <c r="P56" s="1" t="s">
        <v>563</v>
      </c>
      <c r="Q56" s="1" t="s">
        <v>564</v>
      </c>
      <c r="R56" s="1" t="s">
        <v>913</v>
      </c>
      <c r="S56" s="1" t="s">
        <v>566</v>
      </c>
      <c r="T56" s="1" t="s">
        <v>567</v>
      </c>
      <c r="U56" s="1" t="s">
        <v>568</v>
      </c>
      <c r="V56" s="1" t="s">
        <v>582</v>
      </c>
    </row>
    <row r="57" s="1" customFormat="1" spans="1:22">
      <c r="A57" s="3">
        <v>21751211862</v>
      </c>
      <c r="B57" s="1" t="s">
        <v>914</v>
      </c>
      <c r="C57" s="1" t="s">
        <v>915</v>
      </c>
      <c r="D57" s="1" t="s">
        <v>916</v>
      </c>
      <c r="E57" s="1" t="s">
        <v>917</v>
      </c>
      <c r="F57" s="1" t="s">
        <v>759</v>
      </c>
      <c r="G57" s="1" t="s">
        <v>557</v>
      </c>
      <c r="H57" s="1" t="s">
        <v>558</v>
      </c>
      <c r="I57" s="1" t="s">
        <v>918</v>
      </c>
      <c r="J57" s="1" t="s">
        <v>30</v>
      </c>
      <c r="K57" s="1" t="s">
        <v>919</v>
      </c>
      <c r="L57" s="1" t="s">
        <v>919</v>
      </c>
      <c r="M57" s="1" t="s">
        <v>561</v>
      </c>
      <c r="N57" s="1" t="s">
        <v>561</v>
      </c>
      <c r="O57" s="1" t="s">
        <v>562</v>
      </c>
      <c r="P57" s="1" t="s">
        <v>563</v>
      </c>
      <c r="Q57" s="1" t="s">
        <v>564</v>
      </c>
      <c r="R57" s="1" t="s">
        <v>920</v>
      </c>
      <c r="S57" s="1" t="s">
        <v>566</v>
      </c>
      <c r="T57" s="1" t="s">
        <v>567</v>
      </c>
      <c r="U57" s="1" t="s">
        <v>568</v>
      </c>
      <c r="V57" s="1" t="s">
        <v>621</v>
      </c>
    </row>
    <row r="58" s="1" customFormat="1" spans="1:22">
      <c r="A58" s="3">
        <v>21749098081</v>
      </c>
      <c r="B58" s="1" t="s">
        <v>921</v>
      </c>
      <c r="C58" s="1" t="s">
        <v>922</v>
      </c>
      <c r="D58" s="1" t="s">
        <v>923</v>
      </c>
      <c r="E58" s="1" t="s">
        <v>924</v>
      </c>
      <c r="F58" s="1" t="s">
        <v>629</v>
      </c>
      <c r="G58" s="1" t="s">
        <v>557</v>
      </c>
      <c r="H58" s="1" t="s">
        <v>558</v>
      </c>
      <c r="I58" s="1" t="s">
        <v>925</v>
      </c>
      <c r="J58" s="1" t="s">
        <v>30</v>
      </c>
      <c r="K58" s="1" t="s">
        <v>926</v>
      </c>
      <c r="L58" s="1" t="s">
        <v>926</v>
      </c>
      <c r="M58" s="1" t="s">
        <v>561</v>
      </c>
      <c r="N58" s="1" t="s">
        <v>561</v>
      </c>
      <c r="O58" s="1" t="s">
        <v>562</v>
      </c>
      <c r="P58" s="1" t="s">
        <v>563</v>
      </c>
      <c r="Q58" s="1" t="s">
        <v>564</v>
      </c>
      <c r="R58" s="1" t="s">
        <v>927</v>
      </c>
      <c r="S58" s="1" t="s">
        <v>566</v>
      </c>
      <c r="T58" s="1" t="s">
        <v>567</v>
      </c>
      <c r="U58" s="1" t="s">
        <v>568</v>
      </c>
      <c r="V58" s="1" t="s">
        <v>928</v>
      </c>
    </row>
    <row r="59" s="1" customFormat="1" spans="1:22">
      <c r="A59" s="3">
        <v>21741404708</v>
      </c>
      <c r="B59" s="1" t="s">
        <v>921</v>
      </c>
      <c r="C59" s="1" t="s">
        <v>929</v>
      </c>
      <c r="D59" s="1" t="s">
        <v>930</v>
      </c>
      <c r="E59" s="1" t="s">
        <v>931</v>
      </c>
      <c r="F59" s="1" t="s">
        <v>553</v>
      </c>
      <c r="G59" s="1" t="s">
        <v>557</v>
      </c>
      <c r="H59" s="1" t="s">
        <v>558</v>
      </c>
      <c r="I59" s="1" t="s">
        <v>932</v>
      </c>
      <c r="J59" s="1" t="s">
        <v>30</v>
      </c>
      <c r="K59" s="1" t="s">
        <v>933</v>
      </c>
      <c r="L59" s="1" t="s">
        <v>933</v>
      </c>
      <c r="M59" s="1" t="s">
        <v>561</v>
      </c>
      <c r="N59" s="1" t="s">
        <v>561</v>
      </c>
      <c r="O59" s="1" t="s">
        <v>562</v>
      </c>
      <c r="P59" s="1" t="s">
        <v>563</v>
      </c>
      <c r="Q59" s="1" t="s">
        <v>564</v>
      </c>
      <c r="R59" s="1" t="s">
        <v>934</v>
      </c>
      <c r="S59" s="1" t="s">
        <v>566</v>
      </c>
      <c r="T59" s="1" t="s">
        <v>567</v>
      </c>
      <c r="U59" s="1" t="s">
        <v>568</v>
      </c>
      <c r="V59" s="1" t="s">
        <v>569</v>
      </c>
    </row>
    <row r="60" s="1" customFormat="1" spans="1:22">
      <c r="A60" s="3">
        <v>21823719269</v>
      </c>
      <c r="B60" s="1" t="s">
        <v>553</v>
      </c>
      <c r="C60" s="1" t="s">
        <v>935</v>
      </c>
      <c r="D60" s="1" t="s">
        <v>936</v>
      </c>
      <c r="E60" s="1" t="s">
        <v>937</v>
      </c>
      <c r="F60" s="1" t="s">
        <v>553</v>
      </c>
      <c r="G60" s="1" t="s">
        <v>557</v>
      </c>
      <c r="H60" s="1" t="s">
        <v>558</v>
      </c>
      <c r="I60" s="1" t="s">
        <v>938</v>
      </c>
      <c r="J60" s="1" t="s">
        <v>30</v>
      </c>
      <c r="K60" s="1" t="s">
        <v>939</v>
      </c>
      <c r="L60" s="1" t="s">
        <v>939</v>
      </c>
      <c r="M60" s="1" t="s">
        <v>561</v>
      </c>
      <c r="N60" s="1" t="s">
        <v>561</v>
      </c>
      <c r="O60" s="1" t="s">
        <v>562</v>
      </c>
      <c r="P60" s="1" t="s">
        <v>563</v>
      </c>
      <c r="Q60" s="1" t="s">
        <v>564</v>
      </c>
      <c r="R60" s="1" t="s">
        <v>940</v>
      </c>
      <c r="S60" s="1" t="s">
        <v>566</v>
      </c>
      <c r="T60" s="1" t="s">
        <v>567</v>
      </c>
      <c r="U60" s="1" t="s">
        <v>568</v>
      </c>
      <c r="V60" s="1" t="s">
        <v>569</v>
      </c>
    </row>
    <row r="61" s="1" customFormat="1" spans="1:22">
      <c r="A61" s="3">
        <v>21741057061</v>
      </c>
      <c r="B61" s="1" t="s">
        <v>941</v>
      </c>
      <c r="C61" s="1" t="s">
        <v>942</v>
      </c>
      <c r="D61" s="1" t="s">
        <v>890</v>
      </c>
      <c r="E61" s="1" t="s">
        <v>943</v>
      </c>
      <c r="F61" s="1" t="s">
        <v>553</v>
      </c>
      <c r="G61" s="1" t="s">
        <v>557</v>
      </c>
      <c r="H61" s="1" t="s">
        <v>558</v>
      </c>
      <c r="I61" s="1" t="s">
        <v>944</v>
      </c>
      <c r="J61" s="1" t="s">
        <v>30</v>
      </c>
      <c r="K61" s="1" t="s">
        <v>945</v>
      </c>
      <c r="L61" s="1" t="s">
        <v>945</v>
      </c>
      <c r="M61" s="1" t="s">
        <v>561</v>
      </c>
      <c r="N61" s="1" t="s">
        <v>561</v>
      </c>
      <c r="O61" s="1" t="s">
        <v>562</v>
      </c>
      <c r="P61" s="1" t="s">
        <v>563</v>
      </c>
      <c r="Q61" s="1" t="s">
        <v>564</v>
      </c>
      <c r="R61" s="1" t="s">
        <v>946</v>
      </c>
      <c r="S61" s="1" t="s">
        <v>566</v>
      </c>
      <c r="T61" s="1" t="s">
        <v>567</v>
      </c>
      <c r="U61" s="1" t="s">
        <v>568</v>
      </c>
      <c r="V61" s="1" t="s">
        <v>704</v>
      </c>
    </row>
    <row r="62" s="1" customFormat="1" spans="1:22">
      <c r="A62" s="3">
        <v>21741070796</v>
      </c>
      <c r="B62" s="1" t="s">
        <v>941</v>
      </c>
      <c r="C62" s="1" t="s">
        <v>947</v>
      </c>
      <c r="D62" s="1" t="s">
        <v>890</v>
      </c>
      <c r="E62" s="1" t="s">
        <v>948</v>
      </c>
      <c r="F62" s="1" t="s">
        <v>553</v>
      </c>
      <c r="G62" s="1" t="s">
        <v>557</v>
      </c>
      <c r="H62" s="1" t="s">
        <v>558</v>
      </c>
      <c r="I62" s="1" t="s">
        <v>944</v>
      </c>
      <c r="J62" s="1" t="s">
        <v>30</v>
      </c>
      <c r="K62" s="1" t="s">
        <v>945</v>
      </c>
      <c r="L62" s="1" t="s">
        <v>945</v>
      </c>
      <c r="M62" s="1" t="s">
        <v>561</v>
      </c>
      <c r="N62" s="1" t="s">
        <v>561</v>
      </c>
      <c r="O62" s="1" t="s">
        <v>562</v>
      </c>
      <c r="P62" s="1" t="s">
        <v>563</v>
      </c>
      <c r="Q62" s="1" t="s">
        <v>564</v>
      </c>
      <c r="R62" s="1" t="s">
        <v>949</v>
      </c>
      <c r="S62" s="1" t="s">
        <v>566</v>
      </c>
      <c r="T62" s="1" t="s">
        <v>567</v>
      </c>
      <c r="U62" s="1" t="s">
        <v>568</v>
      </c>
      <c r="V62" s="1" t="s">
        <v>704</v>
      </c>
    </row>
    <row r="63" s="1" customFormat="1" spans="1:22">
      <c r="A63" s="3">
        <v>21796542340</v>
      </c>
      <c r="B63" s="1" t="s">
        <v>797</v>
      </c>
      <c r="C63" s="1" t="s">
        <v>950</v>
      </c>
      <c r="D63" s="1" t="s">
        <v>951</v>
      </c>
      <c r="E63" s="1" t="s">
        <v>952</v>
      </c>
      <c r="F63" s="1" t="s">
        <v>553</v>
      </c>
      <c r="G63" s="1" t="s">
        <v>557</v>
      </c>
      <c r="H63" s="1" t="s">
        <v>558</v>
      </c>
      <c r="I63" s="1" t="s">
        <v>953</v>
      </c>
      <c r="J63" s="1" t="s">
        <v>30</v>
      </c>
      <c r="K63" s="1" t="s">
        <v>954</v>
      </c>
      <c r="L63" s="1" t="s">
        <v>954</v>
      </c>
      <c r="M63" s="1" t="s">
        <v>561</v>
      </c>
      <c r="N63" s="1" t="s">
        <v>561</v>
      </c>
      <c r="O63" s="1" t="s">
        <v>562</v>
      </c>
      <c r="P63" s="1" t="s">
        <v>563</v>
      </c>
      <c r="Q63" s="1" t="s">
        <v>564</v>
      </c>
      <c r="R63" s="1" t="s">
        <v>955</v>
      </c>
      <c r="S63" s="1" t="s">
        <v>566</v>
      </c>
      <c r="T63" s="1" t="s">
        <v>567</v>
      </c>
      <c r="U63" s="1" t="s">
        <v>568</v>
      </c>
      <c r="V63" s="1" t="s">
        <v>569</v>
      </c>
    </row>
    <row r="64" s="1" customFormat="1" spans="1:22">
      <c r="A64" s="3">
        <v>21725250069</v>
      </c>
      <c r="B64" s="1" t="s">
        <v>956</v>
      </c>
      <c r="C64" s="1" t="s">
        <v>957</v>
      </c>
      <c r="D64" s="1" t="s">
        <v>958</v>
      </c>
      <c r="E64" s="1" t="s">
        <v>959</v>
      </c>
      <c r="F64" s="1" t="s">
        <v>679</v>
      </c>
      <c r="G64" s="1" t="s">
        <v>557</v>
      </c>
      <c r="H64" s="1" t="s">
        <v>558</v>
      </c>
      <c r="I64" s="1" t="s">
        <v>960</v>
      </c>
      <c r="J64" s="1" t="s">
        <v>30</v>
      </c>
      <c r="K64" s="1" t="s">
        <v>961</v>
      </c>
      <c r="L64" s="1" t="s">
        <v>961</v>
      </c>
      <c r="M64" s="1" t="s">
        <v>561</v>
      </c>
      <c r="N64" s="1" t="s">
        <v>561</v>
      </c>
      <c r="O64" s="1" t="s">
        <v>562</v>
      </c>
      <c r="P64" s="1" t="s">
        <v>563</v>
      </c>
      <c r="Q64" s="1" t="s">
        <v>564</v>
      </c>
      <c r="R64" s="1" t="s">
        <v>962</v>
      </c>
      <c r="S64" s="1" t="s">
        <v>566</v>
      </c>
      <c r="T64" s="1" t="s">
        <v>567</v>
      </c>
      <c r="U64" s="1" t="s">
        <v>568</v>
      </c>
      <c r="V64" s="1" t="s">
        <v>704</v>
      </c>
    </row>
    <row r="65" s="1" customFormat="1" spans="1:22">
      <c r="A65" s="3">
        <v>21713678479</v>
      </c>
      <c r="B65" s="1" t="s">
        <v>963</v>
      </c>
      <c r="C65" s="1" t="s">
        <v>964</v>
      </c>
      <c r="D65" s="1" t="s">
        <v>965</v>
      </c>
      <c r="E65" s="1" t="s">
        <v>966</v>
      </c>
      <c r="F65" s="1" t="s">
        <v>553</v>
      </c>
      <c r="G65" s="1" t="s">
        <v>557</v>
      </c>
      <c r="H65" s="1" t="s">
        <v>558</v>
      </c>
      <c r="I65" s="1" t="s">
        <v>967</v>
      </c>
      <c r="J65" s="1" t="s">
        <v>30</v>
      </c>
      <c r="K65" s="1" t="s">
        <v>968</v>
      </c>
      <c r="L65" s="1" t="s">
        <v>968</v>
      </c>
      <c r="M65" s="1" t="s">
        <v>561</v>
      </c>
      <c r="N65" s="1" t="s">
        <v>561</v>
      </c>
      <c r="O65" s="1" t="s">
        <v>562</v>
      </c>
      <c r="P65" s="1" t="s">
        <v>563</v>
      </c>
      <c r="Q65" s="1" t="s">
        <v>564</v>
      </c>
      <c r="R65" s="1" t="s">
        <v>969</v>
      </c>
      <c r="S65" s="1" t="s">
        <v>566</v>
      </c>
      <c r="T65" s="1" t="s">
        <v>567</v>
      </c>
      <c r="U65" s="1" t="s">
        <v>568</v>
      </c>
      <c r="V65" s="1" t="s">
        <v>621</v>
      </c>
    </row>
    <row r="66" s="1" customFormat="1" spans="1:22">
      <c r="A66" s="3">
        <v>21772399891</v>
      </c>
      <c r="B66" s="1" t="s">
        <v>876</v>
      </c>
      <c r="C66" s="1" t="s">
        <v>970</v>
      </c>
      <c r="D66" s="1" t="s">
        <v>971</v>
      </c>
      <c r="E66" s="1" t="s">
        <v>972</v>
      </c>
      <c r="F66" s="1" t="s">
        <v>842</v>
      </c>
      <c r="G66" s="1" t="s">
        <v>557</v>
      </c>
      <c r="H66" s="1" t="s">
        <v>558</v>
      </c>
      <c r="I66" s="1" t="s">
        <v>973</v>
      </c>
      <c r="J66" s="1" t="s">
        <v>30</v>
      </c>
      <c r="K66" s="1" t="s">
        <v>974</v>
      </c>
      <c r="L66" s="1" t="s">
        <v>974</v>
      </c>
      <c r="M66" s="1" t="s">
        <v>561</v>
      </c>
      <c r="N66" s="1" t="s">
        <v>561</v>
      </c>
      <c r="O66" s="1" t="s">
        <v>562</v>
      </c>
      <c r="P66" s="1" t="s">
        <v>563</v>
      </c>
      <c r="Q66" s="1" t="s">
        <v>564</v>
      </c>
      <c r="R66" s="1" t="s">
        <v>975</v>
      </c>
      <c r="S66" s="1" t="s">
        <v>566</v>
      </c>
      <c r="T66" s="1" t="s">
        <v>567</v>
      </c>
      <c r="U66" s="1" t="s">
        <v>568</v>
      </c>
      <c r="V66" s="1" t="s">
        <v>582</v>
      </c>
    </row>
    <row r="67" s="1" customFormat="1" spans="1:22">
      <c r="A67" s="3">
        <v>21741265157</v>
      </c>
      <c r="B67" s="1" t="s">
        <v>921</v>
      </c>
      <c r="C67" s="1" t="s">
        <v>976</v>
      </c>
      <c r="D67" s="1" t="s">
        <v>977</v>
      </c>
      <c r="E67" s="1" t="s">
        <v>978</v>
      </c>
      <c r="F67" s="1" t="s">
        <v>629</v>
      </c>
      <c r="G67" s="1" t="s">
        <v>557</v>
      </c>
      <c r="H67" s="1" t="s">
        <v>558</v>
      </c>
      <c r="I67" s="1" t="s">
        <v>979</v>
      </c>
      <c r="J67" s="1" t="s">
        <v>30</v>
      </c>
      <c r="K67" s="1" t="s">
        <v>980</v>
      </c>
      <c r="L67" s="1" t="s">
        <v>980</v>
      </c>
      <c r="M67" s="1" t="s">
        <v>561</v>
      </c>
      <c r="N67" s="1" t="s">
        <v>561</v>
      </c>
      <c r="O67" s="1" t="s">
        <v>562</v>
      </c>
      <c r="P67" s="1" t="s">
        <v>563</v>
      </c>
      <c r="Q67" s="1" t="s">
        <v>564</v>
      </c>
      <c r="R67" s="1" t="s">
        <v>981</v>
      </c>
      <c r="S67" s="1" t="s">
        <v>566</v>
      </c>
      <c r="T67" s="1" t="s">
        <v>567</v>
      </c>
      <c r="U67" s="1" t="s">
        <v>568</v>
      </c>
      <c r="V67" s="1" t="s">
        <v>621</v>
      </c>
    </row>
    <row r="68" s="1" customFormat="1" spans="1:22">
      <c r="A68" s="3">
        <v>21697875636</v>
      </c>
      <c r="B68" s="1" t="s">
        <v>982</v>
      </c>
      <c r="C68" s="1" t="s">
        <v>983</v>
      </c>
      <c r="D68" s="1" t="s">
        <v>984</v>
      </c>
      <c r="E68" s="1" t="s">
        <v>985</v>
      </c>
      <c r="F68" s="1" t="s">
        <v>553</v>
      </c>
      <c r="G68" s="1" t="s">
        <v>557</v>
      </c>
      <c r="H68" s="1" t="s">
        <v>558</v>
      </c>
      <c r="I68" s="1" t="s">
        <v>986</v>
      </c>
      <c r="J68" s="1" t="s">
        <v>30</v>
      </c>
      <c r="K68" s="1" t="s">
        <v>987</v>
      </c>
      <c r="L68" s="1" t="s">
        <v>987</v>
      </c>
      <c r="M68" s="1" t="s">
        <v>561</v>
      </c>
      <c r="N68" s="1" t="s">
        <v>561</v>
      </c>
      <c r="O68" s="1" t="s">
        <v>562</v>
      </c>
      <c r="P68" s="1" t="s">
        <v>563</v>
      </c>
      <c r="Q68" s="1" t="s">
        <v>564</v>
      </c>
      <c r="R68" s="1" t="s">
        <v>988</v>
      </c>
      <c r="S68" s="1" t="s">
        <v>566</v>
      </c>
      <c r="T68" s="1" t="s">
        <v>567</v>
      </c>
      <c r="U68" s="1" t="s">
        <v>568</v>
      </c>
      <c r="V68" s="1" t="s">
        <v>778</v>
      </c>
    </row>
    <row r="69" s="1" customFormat="1" spans="1:22">
      <c r="A69" s="3">
        <v>21638104535</v>
      </c>
      <c r="B69" s="1" t="s">
        <v>989</v>
      </c>
      <c r="C69" s="1" t="s">
        <v>990</v>
      </c>
      <c r="D69" s="1" t="s">
        <v>991</v>
      </c>
      <c r="E69" s="1" t="s">
        <v>992</v>
      </c>
      <c r="F69" s="1" t="s">
        <v>629</v>
      </c>
      <c r="G69" s="1" t="s">
        <v>557</v>
      </c>
      <c r="H69" s="1" t="s">
        <v>558</v>
      </c>
      <c r="I69" s="1" t="s">
        <v>993</v>
      </c>
      <c r="J69" s="1" t="s">
        <v>30</v>
      </c>
      <c r="K69" s="1" t="s">
        <v>994</v>
      </c>
      <c r="L69" s="1" t="s">
        <v>994</v>
      </c>
      <c r="M69" s="1" t="s">
        <v>561</v>
      </c>
      <c r="N69" s="1" t="s">
        <v>561</v>
      </c>
      <c r="O69" s="1" t="s">
        <v>562</v>
      </c>
      <c r="P69" s="1" t="s">
        <v>563</v>
      </c>
      <c r="Q69" s="1" t="s">
        <v>564</v>
      </c>
      <c r="R69" s="1" t="s">
        <v>995</v>
      </c>
      <c r="S69" s="1" t="s">
        <v>566</v>
      </c>
      <c r="T69" s="1" t="s">
        <v>567</v>
      </c>
      <c r="U69" s="1" t="s">
        <v>568</v>
      </c>
      <c r="V69" s="1" t="s">
        <v>621</v>
      </c>
    </row>
    <row r="70" s="1" customFormat="1" spans="1:22">
      <c r="A70" s="3">
        <v>21635427035</v>
      </c>
      <c r="B70" s="1" t="s">
        <v>996</v>
      </c>
      <c r="C70" s="1" t="s">
        <v>997</v>
      </c>
      <c r="D70" s="1" t="s">
        <v>998</v>
      </c>
      <c r="E70" s="1" t="s">
        <v>999</v>
      </c>
      <c r="F70" s="1" t="s">
        <v>759</v>
      </c>
      <c r="G70" s="1" t="s">
        <v>557</v>
      </c>
      <c r="H70" s="1" t="s">
        <v>558</v>
      </c>
      <c r="I70" s="1" t="s">
        <v>1000</v>
      </c>
      <c r="J70" s="1" t="s">
        <v>30</v>
      </c>
      <c r="K70" s="1" t="s">
        <v>1001</v>
      </c>
      <c r="L70" s="1" t="s">
        <v>1001</v>
      </c>
      <c r="M70" s="1" t="s">
        <v>561</v>
      </c>
      <c r="N70" s="1" t="s">
        <v>561</v>
      </c>
      <c r="O70" s="1" t="s">
        <v>562</v>
      </c>
      <c r="P70" s="1" t="s">
        <v>563</v>
      </c>
      <c r="Q70" s="1" t="s">
        <v>564</v>
      </c>
      <c r="R70" s="1" t="s">
        <v>1002</v>
      </c>
      <c r="S70" s="1" t="s">
        <v>566</v>
      </c>
      <c r="T70" s="1" t="s">
        <v>567</v>
      </c>
      <c r="U70" s="1" t="s">
        <v>568</v>
      </c>
      <c r="V70" s="1" t="s">
        <v>731</v>
      </c>
    </row>
    <row r="71" s="1" customFormat="1" spans="1:22">
      <c r="A71" s="3">
        <v>21630500999</v>
      </c>
      <c r="B71" s="1" t="s">
        <v>996</v>
      </c>
      <c r="C71" s="1" t="s">
        <v>1003</v>
      </c>
      <c r="D71" s="1" t="s">
        <v>1004</v>
      </c>
      <c r="E71" s="1" t="s">
        <v>1005</v>
      </c>
      <c r="F71" s="1" t="s">
        <v>629</v>
      </c>
      <c r="G71" s="1" t="s">
        <v>557</v>
      </c>
      <c r="H71" s="1" t="s">
        <v>558</v>
      </c>
      <c r="I71" s="1" t="s">
        <v>1006</v>
      </c>
      <c r="J71" s="1" t="s">
        <v>30</v>
      </c>
      <c r="K71" s="1" t="s">
        <v>1007</v>
      </c>
      <c r="L71" s="1" t="s">
        <v>1007</v>
      </c>
      <c r="M71" s="1" t="s">
        <v>561</v>
      </c>
      <c r="N71" s="1" t="s">
        <v>561</v>
      </c>
      <c r="O71" s="1" t="s">
        <v>562</v>
      </c>
      <c r="P71" s="1" t="s">
        <v>563</v>
      </c>
      <c r="Q71" s="1" t="s">
        <v>564</v>
      </c>
      <c r="R71" s="1" t="s">
        <v>1008</v>
      </c>
      <c r="S71" s="1" t="s">
        <v>566</v>
      </c>
      <c r="T71" s="1" t="s">
        <v>567</v>
      </c>
      <c r="U71" s="1" t="s">
        <v>568</v>
      </c>
      <c r="V71" s="1" t="s">
        <v>621</v>
      </c>
    </row>
    <row r="72" s="1" customFormat="1" spans="1:22">
      <c r="A72" s="3">
        <v>21618581992</v>
      </c>
      <c r="B72" s="1" t="s">
        <v>1009</v>
      </c>
      <c r="C72" s="1" t="s">
        <v>1010</v>
      </c>
      <c r="D72" s="1" t="s">
        <v>761</v>
      </c>
      <c r="E72" s="1" t="s">
        <v>1011</v>
      </c>
      <c r="F72" s="1" t="s">
        <v>553</v>
      </c>
      <c r="G72" s="1" t="s">
        <v>557</v>
      </c>
      <c r="H72" s="1" t="s">
        <v>558</v>
      </c>
      <c r="I72" s="1" t="s">
        <v>1012</v>
      </c>
      <c r="J72" s="1" t="s">
        <v>30</v>
      </c>
      <c r="K72" s="1" t="s">
        <v>1013</v>
      </c>
      <c r="L72" s="1" t="s">
        <v>1013</v>
      </c>
      <c r="M72" s="1" t="s">
        <v>561</v>
      </c>
      <c r="N72" s="1" t="s">
        <v>561</v>
      </c>
      <c r="O72" s="1" t="s">
        <v>562</v>
      </c>
      <c r="P72" s="1" t="s">
        <v>563</v>
      </c>
      <c r="Q72" s="1" t="s">
        <v>564</v>
      </c>
      <c r="R72" s="1" t="s">
        <v>1014</v>
      </c>
      <c r="S72" s="1" t="s">
        <v>566</v>
      </c>
      <c r="T72" s="1" t="s">
        <v>567</v>
      </c>
      <c r="U72" s="1" t="s">
        <v>568</v>
      </c>
      <c r="V72" s="1" t="s">
        <v>731</v>
      </c>
    </row>
    <row r="73" s="1" customFormat="1" spans="1:22">
      <c r="A73" s="3">
        <v>21612003510</v>
      </c>
      <c r="B73" s="1" t="s">
        <v>1009</v>
      </c>
      <c r="C73" s="1" t="s">
        <v>1015</v>
      </c>
      <c r="D73" s="1" t="s">
        <v>1016</v>
      </c>
      <c r="E73" s="1" t="s">
        <v>1017</v>
      </c>
      <c r="F73" s="1" t="s">
        <v>629</v>
      </c>
      <c r="G73" s="1" t="s">
        <v>557</v>
      </c>
      <c r="H73" s="1" t="s">
        <v>558</v>
      </c>
      <c r="I73" s="1" t="s">
        <v>1018</v>
      </c>
      <c r="J73" s="1" t="s">
        <v>30</v>
      </c>
      <c r="K73" s="1" t="s">
        <v>1019</v>
      </c>
      <c r="L73" s="1" t="s">
        <v>1019</v>
      </c>
      <c r="M73" s="1" t="s">
        <v>561</v>
      </c>
      <c r="N73" s="1" t="s">
        <v>561</v>
      </c>
      <c r="O73" s="1" t="s">
        <v>562</v>
      </c>
      <c r="P73" s="1" t="s">
        <v>563</v>
      </c>
      <c r="Q73" s="1" t="s">
        <v>564</v>
      </c>
      <c r="R73" s="1" t="s">
        <v>1020</v>
      </c>
      <c r="S73" s="1" t="s">
        <v>566</v>
      </c>
      <c r="T73" s="1" t="s">
        <v>567</v>
      </c>
      <c r="U73" s="1" t="s">
        <v>568</v>
      </c>
      <c r="V73" s="1" t="s">
        <v>602</v>
      </c>
    </row>
    <row r="74" s="1" customFormat="1" spans="1:22">
      <c r="A74" s="3">
        <v>21609851233</v>
      </c>
      <c r="B74" s="1" t="s">
        <v>1009</v>
      </c>
      <c r="C74" s="1" t="s">
        <v>1021</v>
      </c>
      <c r="D74" s="1" t="s">
        <v>1022</v>
      </c>
      <c r="E74" s="1" t="s">
        <v>1023</v>
      </c>
      <c r="F74" s="1" t="s">
        <v>553</v>
      </c>
      <c r="G74" s="1" t="s">
        <v>557</v>
      </c>
      <c r="H74" s="1" t="s">
        <v>558</v>
      </c>
      <c r="I74" s="1" t="s">
        <v>1024</v>
      </c>
      <c r="J74" s="1" t="s">
        <v>30</v>
      </c>
      <c r="K74" s="1" t="s">
        <v>1025</v>
      </c>
      <c r="L74" s="1" t="s">
        <v>1025</v>
      </c>
      <c r="M74" s="1" t="s">
        <v>561</v>
      </c>
      <c r="N74" s="1" t="s">
        <v>561</v>
      </c>
      <c r="O74" s="1" t="s">
        <v>562</v>
      </c>
      <c r="P74" s="1" t="s">
        <v>563</v>
      </c>
      <c r="Q74" s="1" t="s">
        <v>564</v>
      </c>
      <c r="R74" s="1" t="s">
        <v>1026</v>
      </c>
      <c r="S74" s="1" t="s">
        <v>566</v>
      </c>
      <c r="T74" s="1" t="s">
        <v>567</v>
      </c>
      <c r="U74" s="1" t="s">
        <v>568</v>
      </c>
      <c r="V74" s="1" t="s">
        <v>582</v>
      </c>
    </row>
    <row r="75" s="1" customFormat="1" spans="1:22">
      <c r="A75" s="3">
        <v>21599923633</v>
      </c>
      <c r="B75" s="1" t="s">
        <v>1027</v>
      </c>
      <c r="C75" s="1" t="s">
        <v>1028</v>
      </c>
      <c r="D75" s="1" t="s">
        <v>1029</v>
      </c>
      <c r="E75" s="1" t="s">
        <v>1030</v>
      </c>
      <c r="F75" s="1" t="s">
        <v>876</v>
      </c>
      <c r="G75" s="1" t="s">
        <v>557</v>
      </c>
      <c r="H75" s="1" t="s">
        <v>558</v>
      </c>
      <c r="I75" s="1" t="s">
        <v>1031</v>
      </c>
      <c r="J75" s="1" t="s">
        <v>30</v>
      </c>
      <c r="K75" s="1" t="s">
        <v>1032</v>
      </c>
      <c r="L75" s="1" t="s">
        <v>1032</v>
      </c>
      <c r="M75" s="1" t="s">
        <v>561</v>
      </c>
      <c r="N75" s="1" t="s">
        <v>561</v>
      </c>
      <c r="O75" s="1" t="s">
        <v>562</v>
      </c>
      <c r="P75" s="1" t="s">
        <v>563</v>
      </c>
      <c r="Q75" s="1" t="s">
        <v>564</v>
      </c>
      <c r="R75" s="1" t="s">
        <v>1033</v>
      </c>
      <c r="S75" s="1" t="s">
        <v>566</v>
      </c>
      <c r="T75" s="1" t="s">
        <v>567</v>
      </c>
      <c r="U75" s="1" t="s">
        <v>568</v>
      </c>
      <c r="V75" s="1" t="s">
        <v>569</v>
      </c>
    </row>
    <row r="76" s="1" customFormat="1" spans="1:22">
      <c r="A76" s="3">
        <v>21697181707</v>
      </c>
      <c r="B76" s="1" t="s">
        <v>1034</v>
      </c>
      <c r="C76" s="1" t="s">
        <v>1035</v>
      </c>
      <c r="D76" s="1" t="s">
        <v>1036</v>
      </c>
      <c r="E76" s="1" t="s">
        <v>1037</v>
      </c>
      <c r="F76" s="1" t="s">
        <v>842</v>
      </c>
      <c r="G76" s="1" t="s">
        <v>557</v>
      </c>
      <c r="H76" s="1" t="s">
        <v>558</v>
      </c>
      <c r="I76" s="1" t="s">
        <v>1038</v>
      </c>
      <c r="J76" s="1" t="s">
        <v>30</v>
      </c>
      <c r="K76" s="1" t="s">
        <v>1039</v>
      </c>
      <c r="L76" s="1" t="s">
        <v>1039</v>
      </c>
      <c r="M76" s="1" t="s">
        <v>561</v>
      </c>
      <c r="N76" s="1" t="s">
        <v>561</v>
      </c>
      <c r="O76" s="1" t="s">
        <v>562</v>
      </c>
      <c r="P76" s="1" t="s">
        <v>563</v>
      </c>
      <c r="Q76" s="1" t="s">
        <v>564</v>
      </c>
      <c r="R76" s="1" t="s">
        <v>1040</v>
      </c>
      <c r="S76" s="1" t="s">
        <v>566</v>
      </c>
      <c r="T76" s="1" t="s">
        <v>567</v>
      </c>
      <c r="U76" s="1" t="s">
        <v>568</v>
      </c>
      <c r="V76" s="1" t="s">
        <v>1041</v>
      </c>
    </row>
    <row r="77" s="1" customFormat="1" spans="1:22">
      <c r="A77" s="3">
        <v>21599577112</v>
      </c>
      <c r="B77" s="1" t="s">
        <v>1027</v>
      </c>
      <c r="C77" s="1" t="s">
        <v>1042</v>
      </c>
      <c r="D77" s="1" t="s">
        <v>1043</v>
      </c>
      <c r="E77" s="1" t="s">
        <v>1044</v>
      </c>
      <c r="F77" s="1" t="s">
        <v>629</v>
      </c>
      <c r="G77" s="1" t="s">
        <v>557</v>
      </c>
      <c r="H77" s="1" t="s">
        <v>558</v>
      </c>
      <c r="I77" s="1" t="s">
        <v>1045</v>
      </c>
      <c r="J77" s="1" t="s">
        <v>30</v>
      </c>
      <c r="K77" s="1" t="s">
        <v>1046</v>
      </c>
      <c r="L77" s="1" t="s">
        <v>1046</v>
      </c>
      <c r="M77" s="1" t="s">
        <v>561</v>
      </c>
      <c r="N77" s="1" t="s">
        <v>561</v>
      </c>
      <c r="O77" s="1" t="s">
        <v>562</v>
      </c>
      <c r="P77" s="1" t="s">
        <v>563</v>
      </c>
      <c r="Q77" s="1" t="s">
        <v>564</v>
      </c>
      <c r="R77" s="1" t="s">
        <v>1047</v>
      </c>
      <c r="S77" s="1" t="s">
        <v>566</v>
      </c>
      <c r="T77" s="1" t="s">
        <v>567</v>
      </c>
      <c r="U77" s="1" t="s">
        <v>568</v>
      </c>
      <c r="V77" s="1" t="s">
        <v>582</v>
      </c>
    </row>
    <row r="78" s="1" customFormat="1" spans="1:22">
      <c r="A78" s="3">
        <v>21588138804</v>
      </c>
      <c r="B78" s="1" t="s">
        <v>1048</v>
      </c>
      <c r="C78" s="1" t="s">
        <v>1049</v>
      </c>
      <c r="D78" s="1" t="s">
        <v>1050</v>
      </c>
      <c r="E78" s="1" t="s">
        <v>1051</v>
      </c>
      <c r="F78" s="1" t="s">
        <v>629</v>
      </c>
      <c r="G78" s="1" t="s">
        <v>557</v>
      </c>
      <c r="H78" s="1" t="s">
        <v>558</v>
      </c>
      <c r="I78" s="1" t="s">
        <v>1052</v>
      </c>
      <c r="J78" s="1" t="s">
        <v>30</v>
      </c>
      <c r="K78" s="1" t="s">
        <v>1053</v>
      </c>
      <c r="L78" s="1" t="s">
        <v>1053</v>
      </c>
      <c r="M78" s="1" t="s">
        <v>561</v>
      </c>
      <c r="N78" s="1" t="s">
        <v>561</v>
      </c>
      <c r="O78" s="1" t="s">
        <v>562</v>
      </c>
      <c r="P78" s="1" t="s">
        <v>563</v>
      </c>
      <c r="Q78" s="1" t="s">
        <v>564</v>
      </c>
      <c r="R78" s="1" t="s">
        <v>1054</v>
      </c>
      <c r="S78" s="1" t="s">
        <v>566</v>
      </c>
      <c r="T78" s="1" t="s">
        <v>567</v>
      </c>
      <c r="U78" s="1" t="s">
        <v>568</v>
      </c>
      <c r="V78" s="1" t="s">
        <v>569</v>
      </c>
    </row>
    <row r="79" s="1" customFormat="1" spans="1:22">
      <c r="A79" s="3">
        <v>21587673200</v>
      </c>
      <c r="B79" s="1" t="s">
        <v>1048</v>
      </c>
      <c r="C79" s="1" t="s">
        <v>1055</v>
      </c>
      <c r="D79" s="1" t="s">
        <v>1056</v>
      </c>
      <c r="E79" s="1" t="s">
        <v>1057</v>
      </c>
      <c r="F79" s="1" t="s">
        <v>629</v>
      </c>
      <c r="G79" s="1" t="s">
        <v>557</v>
      </c>
      <c r="H79" s="1" t="s">
        <v>558</v>
      </c>
      <c r="I79" s="1" t="s">
        <v>1058</v>
      </c>
      <c r="J79" s="1" t="s">
        <v>30</v>
      </c>
      <c r="K79" s="1" t="s">
        <v>1059</v>
      </c>
      <c r="L79" s="1" t="s">
        <v>1059</v>
      </c>
      <c r="M79" s="1" t="s">
        <v>561</v>
      </c>
      <c r="N79" s="1" t="s">
        <v>561</v>
      </c>
      <c r="O79" s="1" t="s">
        <v>562</v>
      </c>
      <c r="P79" s="1" t="s">
        <v>563</v>
      </c>
      <c r="Q79" s="1" t="s">
        <v>564</v>
      </c>
      <c r="R79" s="1" t="s">
        <v>1060</v>
      </c>
      <c r="S79" s="1" t="s">
        <v>566</v>
      </c>
      <c r="T79" s="1" t="s">
        <v>567</v>
      </c>
      <c r="U79" s="1" t="s">
        <v>636</v>
      </c>
      <c r="V79" s="1" t="s">
        <v>569</v>
      </c>
    </row>
    <row r="80" s="1" customFormat="1" spans="1:22">
      <c r="A80" s="3">
        <v>21580796417</v>
      </c>
      <c r="B80" s="1" t="s">
        <v>1048</v>
      </c>
      <c r="C80" s="1" t="s">
        <v>1061</v>
      </c>
      <c r="D80" s="1" t="s">
        <v>1062</v>
      </c>
      <c r="E80" s="1" t="s">
        <v>1063</v>
      </c>
      <c r="F80" s="1" t="s">
        <v>553</v>
      </c>
      <c r="G80" s="1" t="s">
        <v>557</v>
      </c>
      <c r="H80" s="1" t="s">
        <v>558</v>
      </c>
      <c r="I80" s="1" t="s">
        <v>1064</v>
      </c>
      <c r="J80" s="1" t="s">
        <v>30</v>
      </c>
      <c r="K80" s="1" t="s">
        <v>1065</v>
      </c>
      <c r="L80" s="1" t="s">
        <v>1065</v>
      </c>
      <c r="M80" s="1" t="s">
        <v>561</v>
      </c>
      <c r="N80" s="1" t="s">
        <v>561</v>
      </c>
      <c r="O80" s="1" t="s">
        <v>562</v>
      </c>
      <c r="P80" s="1" t="s">
        <v>563</v>
      </c>
      <c r="Q80" s="1" t="s">
        <v>564</v>
      </c>
      <c r="R80" s="1" t="s">
        <v>1066</v>
      </c>
      <c r="S80" s="1" t="s">
        <v>566</v>
      </c>
      <c r="T80" s="1" t="s">
        <v>567</v>
      </c>
      <c r="U80" s="1" t="s">
        <v>568</v>
      </c>
      <c r="V80" s="1" t="s">
        <v>621</v>
      </c>
    </row>
    <row r="81" s="1" customFormat="1" spans="1:22">
      <c r="A81" s="3">
        <v>21502105686</v>
      </c>
      <c r="B81" s="1" t="s">
        <v>1067</v>
      </c>
      <c r="C81" s="1" t="s">
        <v>1068</v>
      </c>
      <c r="D81" s="1" t="s">
        <v>1069</v>
      </c>
      <c r="E81" s="1" t="s">
        <v>1070</v>
      </c>
      <c r="F81" s="1" t="s">
        <v>629</v>
      </c>
      <c r="G81" s="1" t="s">
        <v>557</v>
      </c>
      <c r="H81" s="1" t="s">
        <v>558</v>
      </c>
      <c r="I81" s="1" t="s">
        <v>1071</v>
      </c>
      <c r="J81" s="1" t="s">
        <v>30</v>
      </c>
      <c r="K81" s="1" t="s">
        <v>1072</v>
      </c>
      <c r="L81" s="1" t="s">
        <v>1072</v>
      </c>
      <c r="M81" s="1" t="s">
        <v>561</v>
      </c>
      <c r="N81" s="1" t="s">
        <v>561</v>
      </c>
      <c r="O81" s="1" t="s">
        <v>562</v>
      </c>
      <c r="P81" s="1" t="s">
        <v>563</v>
      </c>
      <c r="Q81" s="1" t="s">
        <v>564</v>
      </c>
      <c r="R81" s="1" t="s">
        <v>1073</v>
      </c>
      <c r="S81" s="1" t="s">
        <v>566</v>
      </c>
      <c r="T81" s="1" t="s">
        <v>567</v>
      </c>
      <c r="U81" s="1" t="s">
        <v>568</v>
      </c>
      <c r="V81" s="1" t="s">
        <v>621</v>
      </c>
    </row>
    <row r="82" s="1" customFormat="1" spans="1:22">
      <c r="A82" s="3">
        <v>21730745930</v>
      </c>
      <c r="B82" s="1" t="s">
        <v>956</v>
      </c>
      <c r="C82" s="1" t="s">
        <v>1074</v>
      </c>
      <c r="D82" s="1" t="s">
        <v>1075</v>
      </c>
      <c r="E82" s="1" t="s">
        <v>1076</v>
      </c>
      <c r="F82" s="1" t="s">
        <v>629</v>
      </c>
      <c r="G82" s="1" t="s">
        <v>557</v>
      </c>
      <c r="H82" s="1" t="s">
        <v>558</v>
      </c>
      <c r="I82" s="1" t="s">
        <v>1077</v>
      </c>
      <c r="J82" s="1" t="s">
        <v>30</v>
      </c>
      <c r="K82" s="1" t="s">
        <v>1078</v>
      </c>
      <c r="L82" s="1" t="s">
        <v>1078</v>
      </c>
      <c r="M82" s="1" t="s">
        <v>561</v>
      </c>
      <c r="N82" s="1" t="s">
        <v>561</v>
      </c>
      <c r="O82" s="1" t="s">
        <v>562</v>
      </c>
      <c r="P82" s="1" t="s">
        <v>563</v>
      </c>
      <c r="Q82" s="1" t="s">
        <v>564</v>
      </c>
      <c r="R82" s="1" t="s">
        <v>1079</v>
      </c>
      <c r="S82" s="1" t="s">
        <v>566</v>
      </c>
      <c r="T82" s="1" t="s">
        <v>567</v>
      </c>
      <c r="U82" s="1" t="s">
        <v>568</v>
      </c>
      <c r="V82" s="1" t="s">
        <v>758</v>
      </c>
    </row>
    <row r="83" s="1" customFormat="1" spans="1:22">
      <c r="A83" s="3">
        <v>21496243386</v>
      </c>
      <c r="B83" s="1" t="s">
        <v>1080</v>
      </c>
      <c r="C83" s="1" t="s">
        <v>1081</v>
      </c>
      <c r="D83" s="1" t="s">
        <v>1082</v>
      </c>
      <c r="E83" s="1" t="s">
        <v>1083</v>
      </c>
      <c r="F83" s="1" t="s">
        <v>553</v>
      </c>
      <c r="G83" s="1" t="s">
        <v>557</v>
      </c>
      <c r="H83" s="1" t="s">
        <v>558</v>
      </c>
      <c r="I83" s="1" t="s">
        <v>1084</v>
      </c>
      <c r="J83" s="1" t="s">
        <v>30</v>
      </c>
      <c r="K83" s="1" t="s">
        <v>1085</v>
      </c>
      <c r="L83" s="1" t="s">
        <v>1085</v>
      </c>
      <c r="M83" s="1" t="s">
        <v>561</v>
      </c>
      <c r="N83" s="1" t="s">
        <v>561</v>
      </c>
      <c r="O83" s="1" t="s">
        <v>562</v>
      </c>
      <c r="P83" s="1" t="s">
        <v>563</v>
      </c>
      <c r="Q83" s="1" t="s">
        <v>564</v>
      </c>
      <c r="R83" s="1" t="s">
        <v>1086</v>
      </c>
      <c r="S83" s="1" t="s">
        <v>566</v>
      </c>
      <c r="T83" s="1" t="s">
        <v>567</v>
      </c>
      <c r="U83" s="1" t="s">
        <v>568</v>
      </c>
      <c r="V83" s="1" t="s">
        <v>569</v>
      </c>
    </row>
    <row r="84" s="1" customFormat="1" spans="1:22">
      <c r="A84" s="3">
        <v>18386873669</v>
      </c>
      <c r="B84" s="1" t="s">
        <v>1087</v>
      </c>
      <c r="C84" s="1" t="s">
        <v>1088</v>
      </c>
      <c r="D84" s="1" t="s">
        <v>1089</v>
      </c>
      <c r="E84" s="1" t="s">
        <v>1090</v>
      </c>
      <c r="F84" s="1" t="s">
        <v>629</v>
      </c>
      <c r="G84" s="1" t="s">
        <v>557</v>
      </c>
      <c r="H84" s="1" t="s">
        <v>558</v>
      </c>
      <c r="I84" s="1" t="s">
        <v>1091</v>
      </c>
      <c r="J84" s="1" t="s">
        <v>30</v>
      </c>
      <c r="K84" s="1" t="s">
        <v>1092</v>
      </c>
      <c r="L84" s="1" t="s">
        <v>1092</v>
      </c>
      <c r="M84" s="1" t="s">
        <v>561</v>
      </c>
      <c r="N84" s="1" t="s">
        <v>561</v>
      </c>
      <c r="O84" s="1" t="s">
        <v>562</v>
      </c>
      <c r="P84" s="1" t="s">
        <v>563</v>
      </c>
      <c r="Q84" s="1" t="s">
        <v>564</v>
      </c>
      <c r="R84" s="1" t="s">
        <v>1093</v>
      </c>
      <c r="S84" s="1" t="s">
        <v>566</v>
      </c>
      <c r="T84" s="1" t="s">
        <v>567</v>
      </c>
      <c r="U84" s="1" t="s">
        <v>568</v>
      </c>
      <c r="V84" s="1" t="s">
        <v>1041</v>
      </c>
    </row>
    <row r="85" s="1" customFormat="1" spans="1:22">
      <c r="A85" s="3">
        <v>21599672704</v>
      </c>
      <c r="B85" s="1" t="s">
        <v>1027</v>
      </c>
      <c r="C85" s="1" t="s">
        <v>1094</v>
      </c>
      <c r="D85" s="1" t="s">
        <v>1095</v>
      </c>
      <c r="E85" s="1" t="s">
        <v>1096</v>
      </c>
      <c r="F85" s="1" t="s">
        <v>553</v>
      </c>
      <c r="G85" s="1" t="s">
        <v>557</v>
      </c>
      <c r="H85" s="1" t="s">
        <v>558</v>
      </c>
      <c r="I85" s="1" t="s">
        <v>1097</v>
      </c>
      <c r="J85" s="1" t="s">
        <v>30</v>
      </c>
      <c r="K85" s="1" t="s">
        <v>1098</v>
      </c>
      <c r="L85" s="1" t="s">
        <v>1098</v>
      </c>
      <c r="M85" s="1" t="s">
        <v>561</v>
      </c>
      <c r="N85" s="1" t="s">
        <v>561</v>
      </c>
      <c r="O85" s="1" t="s">
        <v>562</v>
      </c>
      <c r="P85" s="1" t="s">
        <v>563</v>
      </c>
      <c r="Q85" s="1" t="s">
        <v>564</v>
      </c>
      <c r="R85" s="1" t="s">
        <v>1099</v>
      </c>
      <c r="S85" s="1" t="s">
        <v>566</v>
      </c>
      <c r="T85" s="1" t="s">
        <v>567</v>
      </c>
      <c r="U85" s="1" t="s">
        <v>568</v>
      </c>
      <c r="V85" s="1" t="s">
        <v>621</v>
      </c>
    </row>
    <row r="86" s="1" customFormat="1" spans="1:22">
      <c r="A86" s="3">
        <v>21501184325</v>
      </c>
      <c r="B86" s="1" t="s">
        <v>1067</v>
      </c>
      <c r="C86" s="1" t="s">
        <v>1100</v>
      </c>
      <c r="D86" s="1" t="s">
        <v>1101</v>
      </c>
      <c r="E86" s="1" t="s">
        <v>1102</v>
      </c>
      <c r="F86" s="1" t="s">
        <v>679</v>
      </c>
      <c r="G86" s="1" t="s">
        <v>557</v>
      </c>
      <c r="H86" s="1" t="s">
        <v>558</v>
      </c>
      <c r="I86" s="1" t="s">
        <v>1103</v>
      </c>
      <c r="J86" s="1" t="s">
        <v>30</v>
      </c>
      <c r="K86" s="1" t="s">
        <v>1104</v>
      </c>
      <c r="L86" s="1" t="s">
        <v>1104</v>
      </c>
      <c r="M86" s="1" t="s">
        <v>561</v>
      </c>
      <c r="N86" s="1" t="s">
        <v>561</v>
      </c>
      <c r="O86" s="1" t="s">
        <v>562</v>
      </c>
      <c r="P86" s="1" t="s">
        <v>563</v>
      </c>
      <c r="Q86" s="1" t="s">
        <v>564</v>
      </c>
      <c r="R86" s="1" t="s">
        <v>1105</v>
      </c>
      <c r="S86" s="1" t="s">
        <v>566</v>
      </c>
      <c r="T86" s="1" t="s">
        <v>567</v>
      </c>
      <c r="U86" s="1" t="s">
        <v>568</v>
      </c>
      <c r="V86" s="1" t="s">
        <v>621</v>
      </c>
    </row>
    <row r="87" s="1" customFormat="1" spans="1:22">
      <c r="A87" s="3">
        <v>21694879136</v>
      </c>
      <c r="B87" s="1" t="s">
        <v>1034</v>
      </c>
      <c r="C87" s="1" t="s">
        <v>1106</v>
      </c>
      <c r="D87" s="1" t="s">
        <v>1107</v>
      </c>
      <c r="E87" s="1" t="s">
        <v>1108</v>
      </c>
      <c r="F87" s="1" t="s">
        <v>759</v>
      </c>
      <c r="G87" s="1" t="s">
        <v>557</v>
      </c>
      <c r="H87" s="1" t="s">
        <v>558</v>
      </c>
      <c r="I87" s="1" t="s">
        <v>1109</v>
      </c>
      <c r="J87" s="1" t="s">
        <v>30</v>
      </c>
      <c r="K87" s="1" t="s">
        <v>1110</v>
      </c>
      <c r="L87" s="1" t="s">
        <v>1110</v>
      </c>
      <c r="M87" s="1" t="s">
        <v>561</v>
      </c>
      <c r="N87" s="1" t="s">
        <v>561</v>
      </c>
      <c r="O87" s="1" t="s">
        <v>562</v>
      </c>
      <c r="P87" s="1" t="s">
        <v>563</v>
      </c>
      <c r="Q87" s="1" t="s">
        <v>564</v>
      </c>
      <c r="R87" s="1" t="s">
        <v>1111</v>
      </c>
      <c r="S87" s="1" t="s">
        <v>566</v>
      </c>
      <c r="T87" s="1" t="s">
        <v>567</v>
      </c>
      <c r="U87" s="1" t="s">
        <v>568</v>
      </c>
      <c r="V87" s="1" t="s">
        <v>822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2022-11-22T02:23:23Z</dcterms:created>
  <dcterms:modified xsi:type="dcterms:W3CDTF">2022-11-22T02:37:27Z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C53FDD6CBED0424ABE17F9D95F05680E</vt:lpwstr>
  </property>
  <property fmtid="{D5CDD505-2E9C-101B-9397-08002B2CF9AE}" pid="3" name="KSOProductBuildVer">
    <vt:lpwstr>2052-11.1.0.12763</vt:lpwstr>
  </property>
</Properties>
</file>