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<sst xmlns="http://schemas.openxmlformats.org/spreadsheetml/2006/main" count="294" uniqueCount="140">
  <si>
    <t>去哪儿网酒店预付对账单</t>
  </si>
  <si>
    <t>供应商名称：</t>
  </si>
  <si>
    <t>汇趣住</t>
  </si>
  <si>
    <t>结算周期：</t>
  </si>
  <si>
    <t>2022-11-21至2022-11-22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</si>
  <si>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</si>
  <si>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</si>
  <si>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</si>
  <si>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</si>
  <si>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</si>
  <si>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</si>
  <si>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</si>
  <si>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</si>
  <si>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</si>
  <si>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</si>
  <si>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</si>
  <si>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</si>
  <si>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</si>
  <si>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</si>
  <si>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</si>
  <si>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¥341.00</t>
  </si>
  <si>
    <t>¥50.00</t>
  </si>
  <si>
    <t>-¥163.00</t>
  </si>
  <si>
    <t>¥128.00</t>
  </si>
  <si>
    <t>分类信息</t>
  </si>
  <si>
    <t>业务类型</t>
  </si>
  <si>
    <t>酒店预付（点击查看明细）</t>
  </si>
  <si>
    <t>¥291.00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</si>
  <si>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</si>
  <si>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</si>
  <si>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</si>
  <si>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</si>
  <si>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</si>
  <si>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</si>
  <si>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</si>
  <si>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</si>
  <si>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</si>
  <si>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</si>
  <si>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</si>
  <si>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</si>
  <si>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</si>
  <si>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</si>
  <si>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</si>
  <si>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</si>
  <si>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</si>
  <si>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</si>
  <si>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</si>
  <si>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</si>
  <si>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</si>
  <si>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</si>
  <si>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</si>
  <si>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</si>
  <si>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</si>
  <si>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</si>
  <si>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</si>
  <si>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</si>
  <si>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</si>
  <si>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</si>
  <si>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</si>
  <si>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</si>
  <si>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</si>
  <si>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</si>
  <si>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</si>
  <si>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</si>
  <si>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</si>
  <si>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</si>
  <si>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</si>
  <si>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</si>
  <si>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</si>
  <si>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</si>
  <si>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</si>
  <si>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</si>
  <si>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103188890674</t>
  </si>
  <si>
    <t>酒店预付</t>
  </si>
  <si>
    <t>否</t>
  </si>
  <si>
    <t>普通</t>
  </si>
  <si>
    <t>312493120</t>
  </si>
  <si>
    <t>贝壳酒店(临泉前进路腾辉国际城店)</t>
  </si>
  <si>
    <t>1639468</t>
  </si>
  <si>
    <t>王瑞琪</t>
  </si>
  <si>
    <t>2022-11-21</t>
  </si>
  <si>
    <t>2022-11-22</t>
  </si>
  <si>
    <t>¥153.00</t>
  </si>
  <si>
    <t>¥25.00</t>
  </si>
  <si>
    <t>商务大床房,无窗</t>
  </si>
  <si>
    <t>WEBSITE</t>
  </si>
  <si>
    <t>103188386125</t>
  </si>
  <si>
    <t>318092026</t>
  </si>
  <si>
    <t>长顺阳光度假酒店</t>
  </si>
  <si>
    <t>何刚</t>
  </si>
  <si>
    <t>¥188.00</t>
  </si>
  <si>
    <t>¥163.00</t>
  </si>
  <si>
    <t>豪华双人房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</si>
  <si>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</si>
  <si>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</si>
  <si>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</si>
  <si>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</si>
  <si>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</si>
  <si>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</si>
  <si>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</si>
  <si>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</si>
  <si>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</si>
  <si>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csg_manual_202211221046043638738</t>
  </si>
  <si>
    <t>PPM转账</t>
  </si>
  <si>
    <t>--</t>
  </si>
  <si>
    <t>离店后退款：佣金退0</t>
  </si>
  <si>
    <t>qta_refund_Z6G8221122103807478</t>
  </si>
  <si>
    <t>返现日期</t>
  </si>
  <si>
    <t>，</t>
  </si>
  <si>
    <t>A221123091151481</t>
  </si>
  <si>
    <t>总计：128元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</si>
  <si>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</si>
  <si>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</si>
  <si>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</si>
  <si>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</si>
  <si>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</si>
  <si>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</si>
  <si>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</si>
  <si>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</si>
  <si>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</si>
  <si>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</si>
  <si>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</si>
  <si>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</si>
  <si>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</si>
  <si>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</si>
  <si>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</si>
  <si>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</si>
  <si>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</si>
  <si>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</si>
  <si>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2813567</t>
  </si>
  <si>
    <t>贝壳酒店（临泉前进路腾辉国际城店）</t>
  </si>
  <si>
    <t>128.00</t>
  </si>
  <si>
    <t>RMB</t>
  </si>
  <si>
    <t>0</t>
  </si>
  <si>
    <t>0.00</t>
  </si>
  <si>
    <t>汇趣住国内直连</t>
  </si>
  <si>
    <t>01.011247</t>
  </si>
  <si>
    <t>2022-11-21 15:49:01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</si>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</sst>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636363636364" defaultRowHeight="12.5"/>
  <cols>
    <col min="1" max="1" width="29" customWidth="1"/>
    <col min="2" max="2" width="34.7090909090909" customWidth="1"/>
    <col min="3" max="3" width="28.4272727272727" customWidth="1"/>
    <col min="4" max="4" width="21.8545454545455" customWidth="1"/>
    <col min="5" max="5" width="27" customWidth="1"/>
    <col min="6" max="6" width="20.2818181818182" customWidth="1"/>
    <col min="7" max="7" width="17.8545454545455" customWidth="1"/>
    <col min="8" max="8" width="27.5727272727273" customWidth="1"/>
    <col min="9" max="9" width="31.136363636363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3636363636364" defaultRowHeight="12.5" outlineLevelRow="3"/>
  <cols>
    <col min="1" max="2" width="14.7090909090909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63636363636" customWidth="1"/>
    <col min="17" max="17" width="18.5727272727273" customWidth="1"/>
    <col min="18" max="19" width="13.2818181818182" customWidth="1"/>
    <col min="20" max="20" width="12.1363636363636" customWidth="1"/>
    <col min="21" max="21" width="10.8545454545455" customWidth="1"/>
    <col min="22" max="29" width="13.2818181818182" customWidth="1"/>
    <col min="30" max="30" width="10"/>
    <col min="31" max="31" width="15.5727272727273" customWidth="1"/>
    <col min="32" max="32" width="14.7090909090909" customWidth="1"/>
  </cols>
  <sheetData>
    <row r="1" ht="13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23</v>
      </c>
      <c r="AD2" t="s">
        <v>6</v>
      </c>
      <c r="AE2" t="s">
        <v>84</v>
      </c>
      <c r="AF2" t="s">
        <v>85</v>
      </c>
      <c r="AG2" t="s">
        <v>74</v>
      </c>
      <c r="AH2" t="s">
        <v>19</v>
      </c>
    </row>
    <row r="3" ht="14.25" customHeight="1" spans="1:34">
      <c r="A3" s="6" t="s">
        <v>86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87</v>
      </c>
      <c r="H3" s="7" t="s">
        <v>88</v>
      </c>
      <c r="I3" s="7" t="s">
        <v>78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83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74</v>
      </c>
      <c r="AH3" t="s">
        <v>19</v>
      </c>
    </row>
    <row r="4" ht="12.75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2" t="s">
        <v>20</v>
      </c>
      <c r="S4" s="12" t="s">
        <v>19</v>
      </c>
      <c r="T4" s="10" t="s">
        <v>94</v>
      </c>
      <c r="U4" s="12"/>
      <c r="V4" s="12" t="s">
        <v>20</v>
      </c>
      <c r="W4" s="12" t="s">
        <v>21</v>
      </c>
      <c r="X4" s="12"/>
      <c r="Y4" s="12"/>
      <c r="Z4" s="12"/>
      <c r="AA4" s="10"/>
      <c r="AB4" s="12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3636363636364" defaultRowHeight="12.5" outlineLevelRow="2"/>
  <cols>
    <col min="1" max="1" width="14.8545454545455" customWidth="1"/>
    <col min="2" max="2" width="15.1363636363636" customWidth="1"/>
    <col min="3" max="3" width="13.2818181818182" customWidth="1"/>
    <col min="4" max="6" width="12.8545454545455" customWidth="1"/>
    <col min="7" max="7" width="13.2818181818182" customWidth="1"/>
    <col min="8" max="8" width="14.5727272727273" customWidth="1"/>
    <col min="9" max="12" width="16.8545454545455" customWidth="1"/>
    <col min="13" max="14" width="15.1363636363636" customWidth="1"/>
  </cols>
  <sheetData>
    <row r="1" ht="13" spans="1:14">
      <c r="A1" s="4" t="s">
        <v>95</v>
      </c>
      <c r="B1" s="4" t="s">
        <v>96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4" t="s">
        <v>99</v>
      </c>
      <c r="M1" s="4" t="s">
        <v>100</v>
      </c>
      <c r="N1" s="4" t="s">
        <v>101</v>
      </c>
    </row>
    <row r="2" ht="14.25" customHeight="1" spans="1:256">
      <c r="A2" s="6" t="s">
        <v>102</v>
      </c>
      <c r="B2" s="7" t="s">
        <v>86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103</v>
      </c>
      <c r="I2" s="11" t="s">
        <v>22</v>
      </c>
      <c r="J2" s="11" t="s">
        <v>19</v>
      </c>
      <c r="K2" s="11" t="s">
        <v>22</v>
      </c>
      <c r="L2" s="7" t="s">
        <v>104</v>
      </c>
      <c r="M2" s="7" t="s">
        <v>105</v>
      </c>
      <c r="N2" s="7" t="s">
        <v>106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2.75" customHeight="1" spans="1:14">
      <c r="A3" s="10" t="s">
        <v>93</v>
      </c>
      <c r="B3" s="10" t="s">
        <v>94</v>
      </c>
      <c r="C3" s="10" t="s">
        <v>94</v>
      </c>
      <c r="D3" s="10" t="s">
        <v>94</v>
      </c>
      <c r="E3" s="10"/>
      <c r="F3" s="10"/>
      <c r="G3" s="10" t="s">
        <v>94</v>
      </c>
      <c r="H3" s="10" t="s">
        <v>94</v>
      </c>
      <c r="I3" s="12" t="s">
        <v>22</v>
      </c>
      <c r="J3" s="12"/>
      <c r="K3" s="12"/>
      <c r="L3" s="10"/>
      <c r="M3" s="10" t="s">
        <v>94</v>
      </c>
      <c r="N3" t="s">
        <v>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636363636364" defaultRowHeight="12.5" outlineLevelCol="6"/>
  <cols>
    <col min="2" max="2" width="11.7090909090909" customWidth="1"/>
  </cols>
  <sheetData>
    <row r="1" ht="13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3636363636364" defaultRowHeight="12.5"/>
  <cols>
    <col min="1" max="1" width="14.7090909090909" customWidth="1"/>
    <col min="2" max="3" width="12.1363636363636" customWidth="1"/>
    <col min="4" max="4" width="13.2818181818182" style="3" customWidth="1"/>
  </cols>
  <sheetData>
    <row r="1" ht="13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108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128</v>
      </c>
      <c r="E2" t="str">
        <f>VLOOKUP(A2,HOP!A:L,12,0)</f>
        <v>128.00</v>
      </c>
      <c r="F2" t="str">
        <f>VLOOKUP(A2,HOP!A:C,3,0)</f>
        <v>2813567</v>
      </c>
      <c r="G2">
        <f>D2-E2</f>
        <v>0</v>
      </c>
      <c r="H2" t="str">
        <f>$H$1&amp;F2</f>
        <v>，2813567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80</v>
      </c>
      <c r="C3" s="7" t="s">
        <v>81</v>
      </c>
      <c r="D3" s="3">
        <v>163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3" spans="1:9">
      <c r="A4" s="7" t="s">
        <v>86</v>
      </c>
      <c r="D4" s="8">
        <v>-163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VLOOKUP(A4,HOP!A:U,21,0)</f>
        <v>#N/A</v>
      </c>
    </row>
    <row r="6" spans="4:4">
      <c r="D6" s="3">
        <f>SUM(D2:D5)</f>
        <v>128</v>
      </c>
    </row>
    <row r="7" ht="15" spans="4:4">
      <c r="D7" s="9" t="s">
        <v>23</v>
      </c>
    </row>
    <row r="11" spans="1:1">
      <c r="A11" t="s">
        <v>109</v>
      </c>
    </row>
    <row r="12" ht="13" spans="1:1">
      <c r="A12" s="5" t="s">
        <v>110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opLeftCell="D1" workbookViewId="0">
      <selection activeCell="E11" sqref="E11"/>
    </sheetView>
  </sheetViews>
  <sheetFormatPr defaultColWidth="8.72727272727273" defaultRowHeight="12.5" outlineLevelRow="1"/>
  <cols>
    <col min="1" max="16383" width="8.72727272727273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1" t="s">
        <v>72</v>
      </c>
      <c r="B2" s="1" t="s">
        <v>80</v>
      </c>
      <c r="C2" s="1" t="s">
        <v>129</v>
      </c>
      <c r="D2" s="1" t="s">
        <v>130</v>
      </c>
      <c r="E2" s="1" t="s">
        <v>79</v>
      </c>
      <c r="F2" s="1" t="s">
        <v>80</v>
      </c>
      <c r="G2" s="1" t="s">
        <v>81</v>
      </c>
      <c r="H2" s="1" t="s">
        <v>104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74</v>
      </c>
      <c r="T2" s="1" t="s">
        <v>36</v>
      </c>
      <c r="U2" s="1" t="s">
        <v>138</v>
      </c>
      <c r="V2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lenovo</cp:lastModifiedBy>
  <cp:revision>1</cp:revision>
  <dcterms:created xsi:type="dcterms:W3CDTF">2014-11-17T08:26:00Z</dcterms:created>
  <dcterms:modified xsi:type="dcterms:W3CDTF">2022-11-23T01:12:51Z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A181EDBE221F4131AF472552C99D4458</vt:lpwstr>
  </property>
</Properties>
</file>