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对账!$A$1:$X$88</definedName>
  </definedNames>
  <calcPr calcId="144525"/>
</workbook>
</file>

<file path=xl/sharedStrings.xml><?xml version="1.0" encoding="utf-8"?>
<sst xmlns="http://schemas.openxmlformats.org/spreadsheetml/2006/main" count="2886" uniqueCount="950">
  <si>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</si>
  <si>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</si>
  <si>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</si>
  <si>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</si>
  <si>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</si>
  <si>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</si>
  <si>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</si>
  <si>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</si>
  <si>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</si>
  <si>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</si>
  <si>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</si>
  <si>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</si>
  <si>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</si>
  <si>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</si>
  <si>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</si>
  <si>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</si>
  <si>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</si>
  <si>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</si>
  <si>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</si>
  <si>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</si>
  <si>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</si>
  <si>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</si>
  <si>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</si>
  <si>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</si>
  <si>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</si>
  <si>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18613097155	</t>
  </si>
  <si>
    <t>Ctrip</t>
  </si>
  <si>
    <t>正常</t>
  </si>
  <si>
    <t>[吉隆坡]吉隆坡柏威年酒店 · 悦榕庄管理(Pavilion Hotel Kuala Lumpur Managed by Banyan Tree)(25469067)</t>
  </si>
  <si>
    <t>城市绿洲双床房&lt;双人入住&gt;&lt;双早&gt;</t>
  </si>
  <si>
    <t>CNY</t>
  </si>
  <si>
    <t>Chae/YEW CHUEN</t>
  </si>
  <si>
    <t>CA2019221124CNY</t>
  </si>
  <si>
    <t>未提现</t>
  </si>
  <si>
    <t>携程开票</t>
  </si>
  <si>
    <t xml:space="preserve">2642744	</t>
  </si>
  <si>
    <t xml:space="preserve">183678	</t>
  </si>
  <si>
    <t xml:space="preserve">18774463944	</t>
  </si>
  <si>
    <t>[曼谷]曼谷京华大酒店 (SHA Plus+)(Hotel Royal Bangkok@Chinatown)(17263358)</t>
  </si>
  <si>
    <t>高级房(无窗)&lt;双人入住&gt;&lt;无早&gt;</t>
  </si>
  <si>
    <t>Lim/Heng Kiat</t>
  </si>
  <si>
    <t xml:space="preserve">2657317	</t>
  </si>
  <si>
    <t xml:space="preserve">307630	</t>
  </si>
  <si>
    <t xml:space="preserve">21112672260	</t>
  </si>
  <si>
    <t>[苏梅岛]诺拉布里温泉度假酒店 (SHA Plus+)(Nora Buri Resort &amp; Spa (SHA Plus+))(3668073)</t>
  </si>
  <si>
    <t>山坡豪华房 1张双人床&lt;双人入住&gt;&lt;双早&gt;</t>
  </si>
  <si>
    <t>SHAH/JEET,SHAH/JEET</t>
  </si>
  <si>
    <t xml:space="preserve">2702233	</t>
  </si>
  <si>
    <t xml:space="preserve">67223	</t>
  </si>
  <si>
    <t xml:space="preserve">21180494218	</t>
  </si>
  <si>
    <t>[兰卡威]四季度假酒店(Four Seasons Resort Langkawi)(3735761)</t>
  </si>
  <si>
    <t>园景底层楼阁(至少提前30天预订)(连住3晚及以上)&lt;双人入住&gt;&lt;双早&gt;</t>
  </si>
  <si>
    <t>Jantschik/Julian</t>
  </si>
  <si>
    <t xml:space="preserve">2709419	</t>
  </si>
  <si>
    <t xml:space="preserve">2373192	</t>
  </si>
  <si>
    <t xml:space="preserve">21240254851	</t>
  </si>
  <si>
    <t>[普吉岛]海滨海滩温泉度假村 (SHA Extra Plus)(Oceanfront Beach Resort and Spa (SHA Extra Plus))(98490384)</t>
  </si>
  <si>
    <t>至尊海景双床房&lt;双人入住&gt;&lt;双早&gt;</t>
  </si>
  <si>
    <t>hegde/sanjana,hegde/sanjana,hegde/sanjana,hegde/sanjana</t>
  </si>
  <si>
    <t xml:space="preserve">2716504	</t>
  </si>
  <si>
    <t xml:space="preserve">24429	</t>
  </si>
  <si>
    <t xml:space="preserve">21301132036	</t>
  </si>
  <si>
    <t>[曼谷]曼谷香格里拉大酒店 (SHA Extra Plus)(Shangri-La Bangkok)(3243791)</t>
  </si>
  <si>
    <t>香格里拉楼豪华河景双床房&lt;双人入住&gt;&lt;双早&gt;</t>
  </si>
  <si>
    <t>JUNG/DAYOUNG,KIM/JUKYEONG</t>
  </si>
  <si>
    <t xml:space="preserve">2720903	</t>
  </si>
  <si>
    <t xml:space="preserve">11447916	</t>
  </si>
  <si>
    <t xml:space="preserve">21309441587	</t>
  </si>
  <si>
    <t>[努沙再也]双威大盒子酒店(Sunway Hotel Big Box)(91411884)</t>
  </si>
  <si>
    <t>豪华特大床房&lt;单人入住&gt;&lt;单早&gt;</t>
  </si>
  <si>
    <t>Ho/Poh Kwang</t>
  </si>
  <si>
    <t xml:space="preserve">2721339	</t>
  </si>
  <si>
    <t xml:space="preserve">51904	</t>
  </si>
  <si>
    <t xml:space="preserve">21353421303	</t>
  </si>
  <si>
    <t>[科伦]有趣之狮度假村(The Funny Lion)(5243468)</t>
  </si>
  <si>
    <t>俱乐部房&lt;今日特价 &gt;&lt;双人入住&gt;&lt;双早&gt;</t>
  </si>
  <si>
    <t>Bucag/Anna Margarita,Bucag/Anna Margarita</t>
  </si>
  <si>
    <t xml:space="preserve">2727774	</t>
  </si>
  <si>
    <t xml:space="preserve">9706	</t>
  </si>
  <si>
    <t xml:space="preserve">21377296498	</t>
  </si>
  <si>
    <t>[曼谷]是隆不容错过酒店 by Cross Collection(Haven't Met Bangkok Silom by Cross Collection)(17140699)</t>
  </si>
  <si>
    <t>城市工作室&lt;双人入住&gt;&lt;无早&gt;</t>
  </si>
  <si>
    <t>Keppel/Thijs,Keppel/Thijs</t>
  </si>
  <si>
    <t xml:space="preserve">2733410	</t>
  </si>
  <si>
    <t xml:space="preserve">29387	</t>
  </si>
  <si>
    <t xml:space="preserve">21436378118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</si>
  <si>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</si>
  <si>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</si>
  <si>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ZHU/YE</t>
  </si>
  <si>
    <t xml:space="preserve">2737109	</t>
  </si>
  <si>
    <t xml:space="preserve">242814	</t>
  </si>
  <si>
    <t xml:space="preserve">21439098890	</t>
  </si>
  <si>
    <t>[曼谷]素坤逸2巷贝斯特韦斯特舒雅优质酒店 (SHA Plus+)(SureStay Plus Hotel by Best Western Sukhumvit 2)(28681186)</t>
  </si>
  <si>
    <t>高级双床房&lt;双人入住&gt;&lt;不适用泰国客人&gt;&lt;无早&gt;</t>
  </si>
  <si>
    <t>ki/yongeun</t>
  </si>
  <si>
    <t xml:space="preserve">2737596	</t>
  </si>
  <si>
    <t xml:space="preserve">BK040481	</t>
  </si>
  <si>
    <t xml:space="preserve">21440321671	</t>
  </si>
  <si>
    <t>SLATTERY/PETER</t>
  </si>
  <si>
    <t xml:space="preserve">2737792	</t>
  </si>
  <si>
    <t xml:space="preserve">BK040486	</t>
  </si>
  <si>
    <t xml:space="preserve">21476683723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</si>
  <si>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</si>
  <si>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</si>
  <si>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YOON/SOOCHUL</t>
  </si>
  <si>
    <t xml:space="preserve">2745240	</t>
  </si>
  <si>
    <t xml:space="preserve">221144061	</t>
  </si>
  <si>
    <t xml:space="preserve">21478951224	</t>
  </si>
  <si>
    <t>[曼谷]曼谷秋素坤逸酒店 (SHA Plus+)(Qiu Hotel Sukhumvit (SHA Plus+))(28597378)</t>
  </si>
  <si>
    <t>豪华房(无窗)&lt;特价大促销&gt;&lt;双人入住&gt;&lt;无早&gt;</t>
  </si>
  <si>
    <t>Garrahan/Theodore</t>
  </si>
  <si>
    <t xml:space="preserve">2745878	</t>
  </si>
  <si>
    <t xml:space="preserve">77851	</t>
  </si>
  <si>
    <t xml:space="preserve">21499241484	</t>
  </si>
  <si>
    <t>海景山坡泳池别墅&lt;今日特价 &gt;&lt;双人入住&gt;&lt;双早&gt;</t>
  </si>
  <si>
    <t>LITTLE /JENJAI</t>
  </si>
  <si>
    <t xml:space="preserve">2750616	</t>
  </si>
  <si>
    <t xml:space="preserve">70714	</t>
  </si>
  <si>
    <t xml:space="preserve">21558481282	</t>
  </si>
  <si>
    <t>[丹戎士拔]吉隆坡黄金棕榈度假村(Avani Sepang Goldcoast Resort)(5409783)</t>
  </si>
  <si>
    <t>家庭别墅(至少提前14天预订)&lt;四人入住&gt;&lt;早餐&gt;</t>
  </si>
  <si>
    <t>LIM/LIM GUAT MOEY</t>
  </si>
  <si>
    <t xml:space="preserve">2755794	</t>
  </si>
  <si>
    <t xml:space="preserve">686847	</t>
  </si>
  <si>
    <t xml:space="preserve">21558987456	</t>
  </si>
  <si>
    <t>[民丹岛]民丹岛悦榕庄(Banyan Tree Bintan)(4037222)</t>
  </si>
  <si>
    <t>雨林海景别墅(至少提前21天预订)&lt;双人入住&gt;&lt;双早&gt;</t>
  </si>
  <si>
    <t>Koji/Nishikiori,Koji/Nishikiori</t>
  </si>
  <si>
    <t xml:space="preserve">2755911	</t>
  </si>
  <si>
    <t xml:space="preserve">33434548	</t>
  </si>
  <si>
    <t xml:space="preserve">21559040082	</t>
  </si>
  <si>
    <t>Nishikiori/Naoko,Nishikiori/Naoko</t>
  </si>
  <si>
    <t xml:space="preserve">2755924	</t>
  </si>
  <si>
    <t xml:space="preserve">33434549	</t>
  </si>
  <si>
    <t xml:space="preserve">21559239002	</t>
  </si>
  <si>
    <t>[曼谷]曼谷利特酒店 (SHA Extra Plus)(LiT BANGKOK Hotel)(3799511)</t>
  </si>
  <si>
    <t>不同温度特大床房&lt;特惠专享&gt;&lt;双人入住&gt;&lt;无早&gt;</t>
  </si>
  <si>
    <t>CHEUNG/CHING YAN</t>
  </si>
  <si>
    <t xml:space="preserve">2755969	</t>
  </si>
  <si>
    <t xml:space="preserve">6530	</t>
  </si>
  <si>
    <t xml:space="preserve">21570502829	</t>
  </si>
  <si>
    <t>[曼谷]洲际维涅特精选曼谷新浩中央酒店(Sindhorn Midtown Hotel Bangkok, Vignette Collection - an IHG Hotel)(88933689)</t>
  </si>
  <si>
    <t>标准房(连住3晚及以上)&lt;特惠专享&gt;&lt;双人入住&gt;&lt;无早&gt;</t>
  </si>
  <si>
    <t>CHENG/KA TO,LIN/YUN YI</t>
  </si>
  <si>
    <t xml:space="preserve">2757948	</t>
  </si>
  <si>
    <t xml:space="preserve">829662	</t>
  </si>
  <si>
    <t xml:space="preserve">21573927750	</t>
  </si>
  <si>
    <t>[曼谷]摩德沙吞酒店 (SHA Extra Plus)(Mode Sathorn Hotel (SHA Extra Plus))(4370772)</t>
  </si>
  <si>
    <t>摩德豪华房&lt;特惠专享&gt;&lt;三人入住&gt;&lt;中宾&gt;&lt;双早&gt;</t>
  </si>
  <si>
    <t>CHANG/KAIRONG</t>
  </si>
  <si>
    <t xml:space="preserve">2758774	</t>
  </si>
  <si>
    <t xml:space="preserve">10932	</t>
  </si>
  <si>
    <t xml:space="preserve">21589833790	</t>
  </si>
  <si>
    <t>[曼谷]茉莉花尊爵 59 号酒店(Jasmine 59 Hotel)(49554890)</t>
  </si>
  <si>
    <t>精致一卧室套房&lt;双人入住&gt;&lt;无早&gt;</t>
  </si>
  <si>
    <t>WU/CHING KIT KENNY</t>
  </si>
  <si>
    <t xml:space="preserve">2761347	</t>
  </si>
  <si>
    <t xml:space="preserve">32025	</t>
  </si>
  <si>
    <t xml:space="preserve">21605467134	</t>
  </si>
  <si>
    <t>高级房(无窗)(连住3晚及以上)&lt;双人入住&gt;&lt;无早&gt;</t>
  </si>
  <si>
    <t>KWAN/HEI MAN,LEE/YUEN KWAN</t>
  </si>
  <si>
    <t xml:space="preserve">2763639	</t>
  </si>
  <si>
    <t xml:space="preserve">315990	</t>
  </si>
  <si>
    <t xml:space="preserve">21618637447	</t>
  </si>
  <si>
    <t>[普吉岛]普吉岛希尔顿阿卡迪亚温泉度假酒店 (SHA Extra Plus)(Hilton Phuket Arcadia Resort &amp; Spa (SHA Extra Plus))(3460018)</t>
  </si>
  <si>
    <t>园景豪华加大特大床房&lt;双人入住&gt;&lt;不适用泰国客人&gt;&lt;双早&gt;</t>
  </si>
  <si>
    <t>OKABE/YUJI</t>
  </si>
  <si>
    <t xml:space="preserve">2765856	</t>
  </si>
  <si>
    <t xml:space="preserve">3313976987	</t>
  </si>
  <si>
    <t xml:space="preserve">21619136083	</t>
  </si>
  <si>
    <t>[普吉岛]普吉岛玛丽莎别墅酒店(SHA Plus+)(Malisa Villa’s Kata (SHA Plus+))(3362868)</t>
  </si>
  <si>
    <t>两卧室高级家庭泳池别墅(连住3晚及以上)&lt;四人入住&gt;&lt;早餐&gt;</t>
  </si>
  <si>
    <t>WANG/YUXIN,LI/XIAOYI,YAN/ZIHAN,WANG/KAIWEN</t>
  </si>
  <si>
    <t xml:space="preserve">2765927	</t>
  </si>
  <si>
    <t xml:space="preserve">75130	</t>
  </si>
  <si>
    <t xml:space="preserve">21682413943	</t>
  </si>
  <si>
    <t>标准房(至少连住2晚及以上)&lt;特惠专享&gt;&lt;三人入住&gt;&lt;早餐&gt;</t>
  </si>
  <si>
    <t>LO/YINCHUN,LO/YIN LING,LO/YIN TING</t>
  </si>
  <si>
    <t xml:space="preserve">2769689	</t>
  </si>
  <si>
    <t xml:space="preserve">835158	</t>
  </si>
  <si>
    <t xml:space="preserve">21682782719	</t>
  </si>
  <si>
    <t>[曼谷]曼谷华昌传统酒店(Hua Chang Heritage Hotel Bangkok)(4494789)</t>
  </si>
  <si>
    <t>豪华房&lt;全日特价&gt;&lt;双人入住&gt;&lt;无早&gt;</t>
  </si>
  <si>
    <t>Li ngoh/Lee,Li ngoh/Lee</t>
  </si>
  <si>
    <t xml:space="preserve">2769746	</t>
  </si>
  <si>
    <t xml:space="preserve">147857	</t>
  </si>
  <si>
    <t xml:space="preserve">21687229777	</t>
  </si>
  <si>
    <t>[Pong Yaeng]湄林班威曼水疗度假酒店(SHA Certified)(Panviman Chiang Mai Spa Resort)(6224702)</t>
  </si>
  <si>
    <t>家庭两卧别墅&lt;四人入住&gt;&lt;早餐&gt;</t>
  </si>
  <si>
    <t>Sukchareonkraisri/Natthaphong,Sukchareonkraisri/Natthaphong,Sukchareonkraisri/Natthaphong,Sukchareonkraisri/Natthaphong</t>
  </si>
  <si>
    <t xml:space="preserve">2770805	</t>
  </si>
  <si>
    <t xml:space="preserve">	</t>
  </si>
  <si>
    <t>取消</t>
  </si>
  <si>
    <t xml:space="preserve">21696848938	</t>
  </si>
  <si>
    <t>[曼谷]曼谷苏拉翁因姆蒙田酒店(Montien Hotel Surawong Bangkok)(28234933)</t>
  </si>
  <si>
    <t>豪华双床房(至少连住2晚及以上)&lt;双人入住&gt;&lt;不适用日本客人&gt;&lt;双早&gt;</t>
  </si>
  <si>
    <t>CHOU/JUIYI</t>
  </si>
  <si>
    <t xml:space="preserve">2772498	</t>
  </si>
  <si>
    <t xml:space="preserve">9155	</t>
  </si>
  <si>
    <t xml:space="preserve">21698133901	</t>
  </si>
  <si>
    <t>海景精致特大床套房&lt;双人入住&gt;&lt;不适用泰国客人&gt;&lt;双早&gt;</t>
  </si>
  <si>
    <t>NG/JIA HUI,LIM/HUI TING</t>
  </si>
  <si>
    <t xml:space="preserve">2772914	</t>
  </si>
  <si>
    <t xml:space="preserve">3310006231	</t>
  </si>
  <si>
    <t xml:space="preserve">21707157865	</t>
  </si>
  <si>
    <t>[曼谷]曼谷阁楼酒店(Loft Bangkok Hotel)(45537471)</t>
  </si>
  <si>
    <t>高级房&lt;今日特价 &gt;&lt;双人入住&gt;&lt;无早&gt;</t>
  </si>
  <si>
    <t>ENG/MEI WEN,LEE/JUNYOU</t>
  </si>
  <si>
    <t xml:space="preserve">2775109	</t>
  </si>
  <si>
    <t xml:space="preserve">RR2201262	</t>
  </si>
  <si>
    <t xml:space="preserve">21711791424	</t>
  </si>
  <si>
    <t>豪华房(无窗)&lt;特价大促销&gt;&lt;双人入住&gt;&lt;双早&gt;</t>
  </si>
  <si>
    <t>CHAN/FU WAH QUESTOR</t>
  </si>
  <si>
    <t xml:space="preserve">2775959	</t>
  </si>
  <si>
    <t xml:space="preserve">78607	</t>
  </si>
  <si>
    <t xml:space="preserve">21728953012	</t>
  </si>
  <si>
    <t>[胡志明市]西贡融合套房酒店(Fusion Suites Saigon)(5716739)</t>
  </si>
  <si>
    <t>转角套房(至少连住2晚及以上)&lt;双人入住&gt;&lt;不适用韩国客人&gt;&lt;双早&gt;</t>
  </si>
  <si>
    <t>YUEN/KRYSTAL HAU MING</t>
  </si>
  <si>
    <t xml:space="preserve">2779228	</t>
  </si>
  <si>
    <t xml:space="preserve">55512	</t>
  </si>
  <si>
    <t xml:space="preserve">21740840277	</t>
  </si>
  <si>
    <t>[普吉岛]普吉岛阿玛瑞酒店(SHA Extra Plus)(Amari Phuket (SHA Extra Plus))(4308716)</t>
  </si>
  <si>
    <t>海景豪华特大床房(至少连住2晚及以上)&lt;双人入住&gt;&lt;限量促销&gt;&lt;双早&gt;</t>
  </si>
  <si>
    <t>gupta/Aayush,gupta/Aayush</t>
  </si>
  <si>
    <t xml:space="preserve">2782024	</t>
  </si>
  <si>
    <t xml:space="preserve">35813530	</t>
  </si>
  <si>
    <t xml:space="preserve">21741866308	</t>
  </si>
  <si>
    <t>庭景绿洲双床房(至少提前7天预订)&lt;双人入住&gt;&lt;双早&gt;</t>
  </si>
  <si>
    <t>Man/SzeWaiDilys,Man/SzeWaiDilys</t>
  </si>
  <si>
    <t xml:space="preserve">2782401	</t>
  </si>
  <si>
    <t xml:space="preserve">201250	</t>
  </si>
  <si>
    <t xml:space="preserve">21742457212	</t>
  </si>
  <si>
    <t>[梳邦再也]双威金字塔酒店(Sunway Pyramid Hotel)(17055173)</t>
  </si>
  <si>
    <t>豪华双床房&lt;双人入住&gt;&lt;无早&gt;</t>
  </si>
  <si>
    <t>LEOW/LI CHEAN</t>
  </si>
  <si>
    <t xml:space="preserve">2782565	</t>
  </si>
  <si>
    <t xml:space="preserve">229849314	</t>
  </si>
  <si>
    <t xml:space="preserve">21758820975	</t>
  </si>
  <si>
    <t>[阿布扎比]阿布扎比皇家玫瑰酒店(Royal Rose Hotel)(66831394)</t>
  </si>
  <si>
    <t>豪华房(连住3晚及以上)&lt;双人入住&gt;&lt;双早&gt;</t>
  </si>
  <si>
    <t>DAVE/KUSHAL,DAVE/KUSHAL</t>
  </si>
  <si>
    <t xml:space="preserve">2786161	</t>
  </si>
  <si>
    <t xml:space="preserve">21758915745	</t>
  </si>
  <si>
    <t>SHAH/MONISH,SHAH/MONISH</t>
  </si>
  <si>
    <t xml:space="preserve">2786193	</t>
  </si>
  <si>
    <t xml:space="preserve"> 560864	</t>
  </si>
  <si>
    <t xml:space="preserve">21761443548	</t>
  </si>
  <si>
    <t>[马六甲]马六甲峇峇家(Baba House Melaka)(99731513)</t>
  </si>
  <si>
    <t>精致套房&lt;三人入住&gt;&lt;早餐&gt;</t>
  </si>
  <si>
    <t>Teoh/Chun hong,Teoh/Chun hong,Teoh/Chun hong</t>
  </si>
  <si>
    <t xml:space="preserve">2786977	</t>
  </si>
  <si>
    <t xml:space="preserve">103605	</t>
  </si>
  <si>
    <t xml:space="preserve">21763822324	</t>
  </si>
  <si>
    <t>[柑林县]金兰富神度假酒店(Fusion Resort Cam Ranh -  All Spa Inclusive)(5176017)</t>
  </si>
  <si>
    <t>别致一室套房&lt;双人入住&gt;&lt;不适用韩国客人&gt;&lt;双早&gt;</t>
  </si>
  <si>
    <t>KENNEDY /JACQUELINE LE,ANDREWS/PETER</t>
  </si>
  <si>
    <t xml:space="preserve">2787764	</t>
  </si>
  <si>
    <t xml:space="preserve">90984	</t>
  </si>
  <si>
    <t xml:space="preserve">21764720980	</t>
  </si>
  <si>
    <t>[曼谷]曼谷素坤逸丽笙套房酒店(Radisson Suites Bangkok Sukhumvit)(73690889)</t>
  </si>
  <si>
    <t>精致套房&lt;特惠专享&gt;&lt;双人入住&gt;&lt;双早&gt;</t>
  </si>
  <si>
    <t>pilania/Rajesh,pilania/Rajesh</t>
  </si>
  <si>
    <t xml:space="preserve">2788038	</t>
  </si>
  <si>
    <t xml:space="preserve">1076152	</t>
  </si>
  <si>
    <t xml:space="preserve">999221767602931	</t>
  </si>
  <si>
    <t>[迪拜]国敦湖景酒店(Copthorne Lakeview Hotel, Green Community)(100647915)</t>
  </si>
  <si>
    <t>高级房&lt;双人入住&gt;&lt;双早&gt;</t>
  </si>
  <si>
    <t>QU/ZICHENG,GAO/XIAOYAN</t>
  </si>
  <si>
    <t xml:space="preserve">2789050	</t>
  </si>
  <si>
    <t xml:space="preserve">21774712020	</t>
  </si>
  <si>
    <t>[帕赛市]马尼拉101酒店（多用途酒店）(Hotel 101 Manila (Multiple Use Hotel))(28525147)</t>
  </si>
  <si>
    <t>欢乐房&lt;特价大促销&gt;&lt;三人入住&gt;&lt;早餐&gt;</t>
  </si>
  <si>
    <t>Bolano/Ross</t>
  </si>
  <si>
    <t xml:space="preserve">2790585	</t>
  </si>
  <si>
    <t xml:space="preserve">22181472	</t>
  </si>
  <si>
    <t xml:space="preserve">21777568052	</t>
  </si>
  <si>
    <t>[维拉塞加德索尔辛纳]冒险港酒店(Portaventura Atenea Aventura)(98304656)</t>
  </si>
  <si>
    <t>标准公寓&lt;双人入住&gt;&lt;预付&gt;&lt;无早&gt;</t>
  </si>
  <si>
    <t>BLAIN/Robert</t>
  </si>
  <si>
    <t xml:space="preserve">2791644	</t>
  </si>
  <si>
    <t xml:space="preserve">21780961209	</t>
  </si>
  <si>
    <t>[京都]京都四季酒店(Four Seasons Hotel Kyoto)(25269387)</t>
  </si>
  <si>
    <t>尊贵房&lt;双人入住&gt;&lt;中宾&gt;&lt;双早&gt;</t>
  </si>
  <si>
    <t>ZHAO/JIN,IANNONI/MICHELE</t>
  </si>
  <si>
    <t xml:space="preserve">2792946	</t>
  </si>
  <si>
    <t xml:space="preserve">12245218	</t>
  </si>
  <si>
    <t xml:space="preserve">21785960809	</t>
  </si>
  <si>
    <t>[迪拜]商务港海湾庭院酒店(Gulf Court Hotel Business Bay)(29649770)</t>
  </si>
  <si>
    <t>高级房&lt;双人入住&gt;&lt;预付&gt;&lt;无早&gt;</t>
  </si>
  <si>
    <t>Guzman/Adriana Del Valle,Espinosa/Maria Virginia</t>
  </si>
  <si>
    <t xml:space="preserve">2794515	</t>
  </si>
  <si>
    <t xml:space="preserve">21786086703	</t>
  </si>
  <si>
    <t>[曼谷]曼谷瑞博朗得酒店(Rembrandt Hotel &amp; Suites Bangkok)(28597383)</t>
  </si>
  <si>
    <t>高级房&lt;双人入住&gt;&lt;适用于除泰国印度次大陆的亚洲及中东&gt;&lt;双早&gt;</t>
  </si>
  <si>
    <t>Chan/king man</t>
  </si>
  <si>
    <t xml:space="preserve">2794556	</t>
  </si>
  <si>
    <t xml:space="preserve">21786537014	</t>
  </si>
  <si>
    <t>[努沙再也]特立尼达公主港套房酒店(Trinidad Suites Puteri Harbour)(99959221)</t>
  </si>
  <si>
    <t>尊贵一室房&lt;双人入住&gt;&lt;双早&gt;</t>
  </si>
  <si>
    <t>AIMAIER /YASEN</t>
  </si>
  <si>
    <t xml:space="preserve">2794650	</t>
  </si>
  <si>
    <t xml:space="preserve">6606	</t>
  </si>
  <si>
    <t xml:space="preserve">21788701166	</t>
  </si>
  <si>
    <t>Kapoor/Stuti,Kapoor/Stuti</t>
  </si>
  <si>
    <t xml:space="preserve">2795484	</t>
  </si>
  <si>
    <t xml:space="preserve">1076491	</t>
  </si>
  <si>
    <t xml:space="preserve">21789516962	</t>
  </si>
  <si>
    <t>[新山]士乃宴宾雅酒店(Impiana Hotel Senai)(28566880)</t>
  </si>
  <si>
    <t>豪华双床房(至少连住2晚及以上)&lt;双人入住&gt;&lt;双早&gt;</t>
  </si>
  <si>
    <t>PoYu/Chang</t>
  </si>
  <si>
    <t xml:space="preserve">2796020	</t>
  </si>
  <si>
    <t xml:space="preserve">136096	</t>
  </si>
  <si>
    <t xml:space="preserve">21790108972	</t>
  </si>
  <si>
    <t>[新加坡]新加坡乌节大酒店(Orchard Hotel Singapore)(2497042)</t>
  </si>
  <si>
    <t>尊贵特大床房&lt;双人入住&gt;&lt;不适用新加坡客人&gt;&lt;双早&gt;</t>
  </si>
  <si>
    <t>BAI/FENGXIAO</t>
  </si>
  <si>
    <t xml:space="preserve">2796379	</t>
  </si>
  <si>
    <t xml:space="preserve">12732485	</t>
  </si>
  <si>
    <t xml:space="preserve">21790130375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</si>
  <si>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</si>
  <si>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</si>
  <si>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LEUNG/Mau Kan</t>
  </si>
  <si>
    <t xml:space="preserve">2796387	</t>
  </si>
  <si>
    <t xml:space="preserve">7639545	</t>
  </si>
  <si>
    <t xml:space="preserve">21796507896	</t>
  </si>
  <si>
    <t>[芽庄]芽庄阿米亚娜度假村(Amiana Resort Nha Trang)(6264902)</t>
  </si>
  <si>
    <t>海景豪华双床儿童主题房&lt;双人入住&gt;&lt;双早&gt;</t>
  </si>
  <si>
    <t>LEE/KYUMI</t>
  </si>
  <si>
    <t xml:space="preserve">2798519	</t>
  </si>
  <si>
    <t xml:space="preserve">407652	</t>
  </si>
  <si>
    <t xml:space="preserve">21796877006	</t>
  </si>
  <si>
    <t>豪华房(无窗)&lt;今日特惠&gt;&lt;双人入住&gt;&lt;无早&gt;</t>
  </si>
  <si>
    <t>RAJ/RASHMI ,RAJ/RASHMI</t>
  </si>
  <si>
    <t xml:space="preserve">2798737	</t>
  </si>
  <si>
    <t xml:space="preserve">79057	</t>
  </si>
  <si>
    <t xml:space="preserve">21797102808	</t>
  </si>
  <si>
    <t>[奎松市]马尼拉赛达北维迪斯酒店 - 多用途酒店(Seda Vertis North - Multiple Use Hotel)(17891668)</t>
  </si>
  <si>
    <t>豪华房&lt;特价大促销&gt;&lt;双人入住&gt;&lt;无早&gt;</t>
  </si>
  <si>
    <t>Karina S. lim/Sheila,Karina S. lim/Sheila</t>
  </si>
  <si>
    <t xml:space="preserve">2798860	</t>
  </si>
  <si>
    <t xml:space="preserve">2418182	</t>
  </si>
  <si>
    <t xml:space="preserve">21801213243	</t>
  </si>
  <si>
    <t>Santos/Brian,Santos/Brian</t>
  </si>
  <si>
    <t xml:space="preserve">2800084	</t>
  </si>
  <si>
    <t xml:space="preserve">2416803	</t>
  </si>
  <si>
    <t xml:space="preserve">21804271139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</si>
  <si>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</si>
  <si>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</si>
  <si>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Bin Azizan/Azziqurol Hakim</t>
  </si>
  <si>
    <t xml:space="preserve">2801181	</t>
  </si>
  <si>
    <t xml:space="preserve">7871154	</t>
  </si>
  <si>
    <t xml:space="preserve">21804839771	</t>
  </si>
  <si>
    <t>[芭堤雅]芭堤雅T酒店 (SHA Extra Plus)(T Pattaya Hotel (SHA Extra Plus))(28154562)</t>
  </si>
  <si>
    <t>高级房&lt;双人入住&gt;&lt;无早&gt;</t>
  </si>
  <si>
    <t>Pongthorn/Suesutikul,Pongpol/Sereeprasertsilp,Kannachat/Singkot,Paisan/Samkok</t>
  </si>
  <si>
    <t xml:space="preserve">2801387	</t>
  </si>
  <si>
    <t xml:space="preserve">44261	</t>
  </si>
  <si>
    <t xml:space="preserve">21804980304	</t>
  </si>
  <si>
    <t>SUEN/CHARNGMIIN</t>
  </si>
  <si>
    <t xml:space="preserve">2801437	</t>
  </si>
  <si>
    <t xml:space="preserve">7660342	</t>
  </si>
  <si>
    <t xml:space="preserve">21805269837	</t>
  </si>
  <si>
    <t>Kongthong/Peerapan</t>
  </si>
  <si>
    <t xml:space="preserve">2801622	</t>
  </si>
  <si>
    <t xml:space="preserve">21806761125	</t>
  </si>
  <si>
    <t>[曼谷]优本纳沙通(Urbana Sathorn, Bangkok)(5025085)</t>
  </si>
  <si>
    <t>一卧室豪华房(至少提前1天预订)&lt;双人入住&gt;&lt;无早&gt;</t>
  </si>
  <si>
    <t>LU/WEI</t>
  </si>
  <si>
    <t xml:space="preserve">2801917	</t>
  </si>
  <si>
    <t xml:space="preserve">2065427749268	</t>
  </si>
  <si>
    <t xml:space="preserve">21809148030	</t>
  </si>
  <si>
    <t>[Racha Thewa]阿玛拉素万那普酒店(Amaranth Suvarnabhumi Hotel)(4984706)</t>
  </si>
  <si>
    <t>豪华房&lt;特惠专享&gt;&lt;单人入住&gt;&lt;单早&gt;</t>
  </si>
  <si>
    <t>Thawboonta/Abhichat</t>
  </si>
  <si>
    <t xml:space="preserve">2802666	</t>
  </si>
  <si>
    <t xml:space="preserve">59892	</t>
  </si>
  <si>
    <t xml:space="preserve">21810312136	</t>
  </si>
  <si>
    <t>[胡志明市]新世界西贡酒店(New World Saigon Hotel)(5754061)</t>
  </si>
  <si>
    <t>豪华特大床房(至少连住2晚及以上)&lt;双人入住&gt;&lt;双早&gt;</t>
  </si>
  <si>
    <t>HUR/MATTHEW JONATHAN</t>
  </si>
  <si>
    <t xml:space="preserve">2803043	</t>
  </si>
  <si>
    <t xml:space="preserve">1045117	</t>
  </si>
  <si>
    <t xml:space="preserve">21811753850	</t>
  </si>
  <si>
    <t>[曼谷]曼谷大使酒店(Ambassador Hotel Bangkok)(28680259)</t>
  </si>
  <si>
    <t>标准主楼翼特大床房&lt;双人入住&gt;&lt;无早&gt;</t>
  </si>
  <si>
    <t>ABDULLAH/MUHAMMAD FIRDAUS</t>
  </si>
  <si>
    <t xml:space="preserve">2803617	</t>
  </si>
  <si>
    <t xml:space="preserve">BK035261	</t>
  </si>
  <si>
    <t xml:space="preserve">21817408962	</t>
  </si>
  <si>
    <t>[曼谷]曼谷美人鱼酒店(Hotel Mermaid Bangkok)(85397474)</t>
  </si>
  <si>
    <t>特大号床豪华间(连住3晚及以上)&lt;今日特价 &gt;&lt;双人入住&gt;&lt;无早&gt;</t>
  </si>
  <si>
    <t>shore/josh,shore/josh</t>
  </si>
  <si>
    <t xml:space="preserve">2805102	</t>
  </si>
  <si>
    <t xml:space="preserve">60030	</t>
  </si>
  <si>
    <t xml:space="preserve">21818782227	</t>
  </si>
  <si>
    <t>[巴加克]卡萨斯菲律宾阿酷扎酒店(Las Casas Filipinas de Acuzar)(88783338)</t>
  </si>
  <si>
    <t>豪华房&lt;特价大促销&gt;&lt;双人入住&gt;&lt;双早&gt;</t>
  </si>
  <si>
    <t>Apuang/Ma Azapurn Redge</t>
  </si>
  <si>
    <t xml:space="preserve">2805388	</t>
  </si>
  <si>
    <t xml:space="preserve">21819207818	</t>
  </si>
  <si>
    <t>[普吉岛]普吉岛芭东与我同眠设计酒店 (SHA Extra Plus)(Sleep with ME Hotel Design Hotel @ Patong (SHA Extra Plus))(4649105)</t>
  </si>
  <si>
    <t>Carron/Frederic,Carron/Frederic</t>
  </si>
  <si>
    <t xml:space="preserve">2805515	</t>
  </si>
  <si>
    <t xml:space="preserve">21819393468	</t>
  </si>
  <si>
    <t>[吉隆坡]Santa Grand Signature Kuala Lumpur(101006793)</t>
  </si>
  <si>
    <t>高级房(双床)&lt;双人入住&gt;&lt;无早&gt;</t>
  </si>
  <si>
    <t>AU/WENG CHUN,AU/WENG CHUN</t>
  </si>
  <si>
    <t xml:space="preserve">2805586	</t>
  </si>
  <si>
    <t xml:space="preserve">4289	</t>
  </si>
  <si>
    <t xml:space="preserve">21819505397	</t>
  </si>
  <si>
    <t>Onal/Ahmet,Onal/Ahmet</t>
  </si>
  <si>
    <t xml:space="preserve">2805619	</t>
  </si>
  <si>
    <t xml:space="preserve">21819721385	</t>
  </si>
  <si>
    <t xml:space="preserve">2805668	</t>
  </si>
  <si>
    <t xml:space="preserve">60038	</t>
  </si>
  <si>
    <t xml:space="preserve">21821485436	</t>
  </si>
  <si>
    <t>[曼谷]帕拉索@罗查达12酒店(Praso@Ratchada12)(28677603)</t>
  </si>
  <si>
    <t>YU/HAIYANG</t>
  </si>
  <si>
    <t xml:space="preserve">2806471	</t>
  </si>
  <si>
    <t xml:space="preserve">21822142684	</t>
  </si>
  <si>
    <t>[巴都丁宜]槟城硬石酒店(Hard Rock Hotel Penang)(4649444)</t>
  </si>
  <si>
    <t>海景豪华房&lt;双人入住&gt;&lt;不适用中东客人&gt;&lt;双早&gt;</t>
  </si>
  <si>
    <t>Veera Vijayan/Lirhoshini</t>
  </si>
  <si>
    <t xml:space="preserve">2806819	</t>
  </si>
  <si>
    <t xml:space="preserve">15678798	</t>
  </si>
  <si>
    <t xml:space="preserve">21822251469	</t>
  </si>
  <si>
    <t>AHMAD/NOORSHAHIERA</t>
  </si>
  <si>
    <t xml:space="preserve">2806874	</t>
  </si>
  <si>
    <t xml:space="preserve">15678799	</t>
  </si>
  <si>
    <t xml:space="preserve">21822566763	</t>
  </si>
  <si>
    <t>尊贵海景特大床房&lt;双人入住&gt;&lt;双早&gt;</t>
  </si>
  <si>
    <t>HAPISATA/ANIS HAFIFA</t>
  </si>
  <si>
    <t xml:space="preserve">2807071	</t>
  </si>
  <si>
    <t xml:space="preserve">7899150	</t>
  </si>
  <si>
    <t xml:space="preserve">21824129223	</t>
  </si>
  <si>
    <t>YU/LUQIAO,lu/kuangyao</t>
  </si>
  <si>
    <t xml:space="preserve">2808381	</t>
  </si>
  <si>
    <t xml:space="preserve">59984	</t>
  </si>
  <si>
    <t xml:space="preserve">21824192120	</t>
  </si>
  <si>
    <t>豪华池景房(高层)&lt;特价大促销&gt;&lt;双人入住&gt;&lt;无早&gt;</t>
  </si>
  <si>
    <t>ADAMS/STEPHEN MICHAEL</t>
  </si>
  <si>
    <t xml:space="preserve">2808457	</t>
  </si>
  <si>
    <t xml:space="preserve">79253	</t>
  </si>
  <si>
    <t xml:space="preserve">21824696422	</t>
  </si>
  <si>
    <t>[普吉岛]普吉岛芭东海滩品质水疗度假村(Quality Resort and Spa Patong Beach)(98984522)</t>
  </si>
  <si>
    <t>豪华特大床房&lt;双人入住&gt;&lt;无早&gt;</t>
  </si>
  <si>
    <t>ZHANG/PENGFEI</t>
  </si>
  <si>
    <t xml:space="preserve">2809139	</t>
  </si>
  <si>
    <t xml:space="preserve">RR22001007	</t>
  </si>
  <si>
    <t xml:space="preserve">21825215788	</t>
  </si>
  <si>
    <t>ALPAS/ANA LISA</t>
  </si>
  <si>
    <t xml:space="preserve">2809511	</t>
  </si>
  <si>
    <t xml:space="preserve">79287	</t>
  </si>
  <si>
    <t xml:space="preserve">21825629004	</t>
  </si>
  <si>
    <t>Boonsaksit/Boonyanut,Boonsaksit/Boonyanut</t>
  </si>
  <si>
    <t xml:space="preserve">2809841	</t>
  </si>
  <si>
    <t xml:space="preserve">44394	</t>
  </si>
  <si>
    <t xml:space="preserve">21825623032	</t>
  </si>
  <si>
    <t>ANTHONY/MICHEL</t>
  </si>
  <si>
    <t xml:space="preserve">2809838	</t>
  </si>
  <si>
    <t xml:space="preserve">6876	</t>
  </si>
  <si>
    <t xml:space="preserve">21825873316	</t>
  </si>
  <si>
    <t>Kim/Myeong Cheol</t>
  </si>
  <si>
    <t xml:space="preserve">2810076	</t>
  </si>
  <si>
    <t xml:space="preserve">44396	</t>
  </si>
  <si>
    <t xml:space="preserve">21825866635	</t>
  </si>
  <si>
    <t>豪华特大床房&lt;今日特价 &gt;&lt;双人入住&gt;&lt;适用于除泰国的亚洲客人&gt;&lt;双早&gt;</t>
  </si>
  <si>
    <t>ALKHULAIFI/ABDULAZIZ M</t>
  </si>
  <si>
    <t xml:space="preserve">2810062	</t>
  </si>
  <si>
    <t xml:space="preserve">230665858	</t>
  </si>
  <si>
    <t xml:space="preserve">21826039762	</t>
  </si>
  <si>
    <t>[芭堤雅]达拉海角渡假村(Cape Dara Resort)(5470678)</t>
  </si>
  <si>
    <t>豪华特大床房&lt;双人入住&gt;&lt;不适用泰国/印度次大陆客人&gt;&lt;双早&gt;</t>
  </si>
  <si>
    <t>Huang/Fengji,Chang/Tsungcheng,Du/Hanwei</t>
  </si>
  <si>
    <t xml:space="preserve">2810301	</t>
  </si>
  <si>
    <t xml:space="preserve">479033	</t>
  </si>
  <si>
    <t xml:space="preserve">21826088841	</t>
  </si>
  <si>
    <t>MA/HONGJIAN</t>
  </si>
  <si>
    <t xml:space="preserve">2810374	</t>
  </si>
  <si>
    <t xml:space="preserve">6880	</t>
  </si>
  <si>
    <t xml:space="preserve">21825301327	</t>
  </si>
  <si>
    <t>[普吉岛]拉威棕榈滩度假酒店(SHA Extra Plus)(Rawai Palm Beach Resort(SHA Extra Plus))(4398832)</t>
  </si>
  <si>
    <t>高级池景房&lt;限时抢购&gt;&lt;超值特惠&gt;&lt;双人入住&gt;&lt;双早&gt;</t>
  </si>
  <si>
    <t>De deken/Diewertje</t>
  </si>
  <si>
    <t xml:space="preserve">2809571	</t>
  </si>
  <si>
    <t xml:space="preserve">143429	</t>
  </si>
  <si>
    <t xml:space="preserve">21826400857	</t>
  </si>
  <si>
    <t>[曼谷]曼谷HOMM素坤逸34街酒店(HOMM Sukhumvit34 Bangkok)(99758480)</t>
  </si>
  <si>
    <t>WANG/XINYI</t>
  </si>
  <si>
    <t xml:space="preserve">2810913	</t>
  </si>
  <si>
    <t xml:space="preserve">acknowledge	</t>
  </si>
  <si>
    <t xml:space="preserve">21826584580	</t>
  </si>
  <si>
    <t>豪华房(直通泳池)&lt;限时抢购&gt;&lt;超值特惠&gt;&lt;双人入住&gt;&lt;双早&gt;</t>
  </si>
  <si>
    <t>ALLOO/NICOLAS MARC ERIC</t>
  </si>
  <si>
    <t xml:space="preserve">2811183	</t>
  </si>
  <si>
    <t xml:space="preserve">143441	</t>
  </si>
  <si>
    <t>，</t>
  </si>
  <si>
    <t>本期扣款154元</t>
  </si>
  <si>
    <t>A221124103519481</t>
  </si>
  <si>
    <t>A221124103657481</t>
  </si>
  <si>
    <t>CNY / HKD 当前参考汇率: 1.092986128</t>
  </si>
  <si>
    <t>总计：149379.29 CNY/
163269.49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</si>
  <si>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</si>
  <si>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</si>
  <si>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</si>
  <si>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</si>
  <si>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</si>
  <si>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</si>
  <si>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</si>
  <si>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</si>
  <si>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</si>
  <si>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</si>
  <si>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</si>
  <si>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</si>
  <si>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</si>
  <si>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</si>
  <si>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</si>
  <si>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</si>
  <si>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</si>
  <si>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</si>
  <si>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</si>
  <si>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</si>
  <si>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2811183</t>
  </si>
  <si>
    <t>拉威棕榈滩度假酒店(SHA Extra Plus)</t>
  </si>
  <si>
    <t>ALLOO NICOLAS MARC ERIC</t>
  </si>
  <si>
    <t>2022-11-21</t>
  </si>
  <si>
    <t>退房日周结</t>
  </si>
  <si>
    <t>614.00</t>
  </si>
  <si>
    <t>RMB</t>
  </si>
  <si>
    <t>0</t>
  </si>
  <si>
    <t>0.00</t>
  </si>
  <si>
    <t>携程国际直连(DD)</t>
  </si>
  <si>
    <t>01.011174</t>
  </si>
  <si>
    <t>2022-11-20 16:19:56</t>
  </si>
  <si>
    <t>否</t>
  </si>
  <si>
    <t>汇智国际旅游发展有限公司</t>
  </si>
  <si>
    <t>直采</t>
  </si>
  <si>
    <t>泰国</t>
  </si>
  <si>
    <t>2810913</t>
  </si>
  <si>
    <t>曼谷HOMM素坤逸34街酒店</t>
  </si>
  <si>
    <t>WANG XINYI</t>
  </si>
  <si>
    <t>414.00</t>
  </si>
  <si>
    <t>2022-11-23 22:35:23</t>
  </si>
  <si>
    <t>2810374</t>
  </si>
  <si>
    <t>特立尼达公主港套房酒店</t>
  </si>
  <si>
    <t>MA HONGJIAN</t>
  </si>
  <si>
    <t>297.00</t>
  </si>
  <si>
    <t>2022-11-20 10:48:03</t>
  </si>
  <si>
    <t>马来西亚</t>
  </si>
  <si>
    <t>2810301</t>
  </si>
  <si>
    <t>达拉海角度假酒店</t>
  </si>
  <si>
    <t>Huang Fengji,Chang Tsungcheng,Du Hanwei</t>
  </si>
  <si>
    <t>2343.00</t>
  </si>
  <si>
    <t>2022-11-20 10:14:48</t>
  </si>
  <si>
    <t>2810076</t>
  </si>
  <si>
    <t>芭堤雅T酒店 (SHA Extra Plus)</t>
  </si>
  <si>
    <t>Kim Myeong Cheol</t>
  </si>
  <si>
    <t>201.00</t>
  </si>
  <si>
    <t>2022-11-20 10:47:59</t>
  </si>
  <si>
    <t>2810062</t>
  </si>
  <si>
    <t>盛泰澜拉普崂中央广场酒店</t>
  </si>
  <si>
    <t>ALKHULAIFI ABDULAZIZ M</t>
  </si>
  <si>
    <t>567.00</t>
  </si>
  <si>
    <t>2022-11-20 09:20:10</t>
  </si>
  <si>
    <t>2022-11-19</t>
  </si>
  <si>
    <t>2809841</t>
  </si>
  <si>
    <t>Boonsaksit Boonyanut,Boonsaksit Boonyanut</t>
  </si>
  <si>
    <t>2022-11-19 23:46:31</t>
  </si>
  <si>
    <t>2809838</t>
  </si>
  <si>
    <t>ANTHONY MICHEL</t>
  </si>
  <si>
    <t>2022-11-19 23:31:40</t>
  </si>
  <si>
    <t>2809571</t>
  </si>
  <si>
    <t>De deken Diewertje</t>
  </si>
  <si>
    <t>433.00</t>
  </si>
  <si>
    <t>2022-11-20 10:48:49</t>
  </si>
  <si>
    <t>2809511</t>
  </si>
  <si>
    <t>曼谷秋素坤逸酒店 (SHA Plus+)</t>
  </si>
  <si>
    <t>ALPAS ANA LISA</t>
  </si>
  <si>
    <t>200.00</t>
  </si>
  <si>
    <t>2022-11-20 09:20:33</t>
  </si>
  <si>
    <t>2809139</t>
  </si>
  <si>
    <t>普吉岛芭东海滩品质度假村</t>
  </si>
  <si>
    <t>ZHANG PENGFEI</t>
  </si>
  <si>
    <t>1060.00</t>
  </si>
  <si>
    <t>2022-11-19 16:40:17</t>
  </si>
  <si>
    <t>2808457</t>
  </si>
  <si>
    <t>ADAMS STEPHEN MICHAEL</t>
  </si>
  <si>
    <t>500.00</t>
  </si>
  <si>
    <t>2022-11-19 09:44:47</t>
  </si>
  <si>
    <t>2808381</t>
  </si>
  <si>
    <t>阿玛拉素万那普酒店</t>
  </si>
  <si>
    <t>YU LUQIAO,lu kuangyao</t>
  </si>
  <si>
    <t>836.00</t>
  </si>
  <si>
    <t>2022-11-19 10:34:19</t>
  </si>
  <si>
    <t>2022-11-18</t>
  </si>
  <si>
    <t>2807071</t>
  </si>
  <si>
    <t>槟城直落巴巷悦椿度假村 (槟城对抗新冠肺炎认证)</t>
  </si>
  <si>
    <t>HAPISATA ANIS HAFIFA</t>
  </si>
  <si>
    <t>975.00</t>
  </si>
  <si>
    <t>2022-11-19 10:51:50</t>
  </si>
  <si>
    <t>2806874</t>
  </si>
  <si>
    <t>槟城硬石酒店</t>
  </si>
  <si>
    <t>AHMAD NOORSHAHIERA</t>
  </si>
  <si>
    <t>996.00</t>
  </si>
  <si>
    <t>2022-11-18 16:03:04</t>
  </si>
  <si>
    <t>2806819</t>
  </si>
  <si>
    <t>Veera Vijayan Lirhoshini</t>
  </si>
  <si>
    <t>2022-11-18 15:59:09</t>
  </si>
  <si>
    <t>2806471</t>
  </si>
  <si>
    <t>帕拉索@罗查达12酒店</t>
  </si>
  <si>
    <t>YU HAIYANG</t>
  </si>
  <si>
    <t>164.00</t>
  </si>
  <si>
    <t>2022-11-18 13:31:21</t>
  </si>
  <si>
    <t>2805668</t>
  </si>
  <si>
    <t>曼谷美人鱼酒店</t>
  </si>
  <si>
    <t>shore josh,shore josh</t>
  </si>
  <si>
    <t>1092.00</t>
  </si>
  <si>
    <t>2022-11-18 09:08:51</t>
  </si>
  <si>
    <t>2805586</t>
  </si>
  <si>
    <t>Santa Grand Signature Kuala Lumpur</t>
  </si>
  <si>
    <t>AU WENG CHUN,AU WENG CHUN</t>
  </si>
  <si>
    <t>536.00</t>
  </si>
  <si>
    <t>2022-11-18 08:40:30</t>
  </si>
  <si>
    <t>2022-11-17</t>
  </si>
  <si>
    <t>2805388</t>
  </si>
  <si>
    <t>阿库沙拉斯卡萨斯菲律宾人酒店</t>
  </si>
  <si>
    <t>Apuang Ma Azapurn Redge</t>
  </si>
  <si>
    <t>648.00</t>
  </si>
  <si>
    <t>2022-11-18 14:40:53</t>
  </si>
  <si>
    <t>菲律宾</t>
  </si>
  <si>
    <t>2805102</t>
  </si>
  <si>
    <t>2022-11-17 23:28:17</t>
  </si>
  <si>
    <t>2803617</t>
  </si>
  <si>
    <t>曼谷大使酒店</t>
  </si>
  <si>
    <t>ABDULLAH MUHAMMAD FIRDAUS</t>
  </si>
  <si>
    <t>482.00</t>
  </si>
  <si>
    <t>2022-11-17 14:29:09</t>
  </si>
  <si>
    <t>2022-11-16</t>
  </si>
  <si>
    <t>2803043</t>
  </si>
  <si>
    <t>胡志明市新世界酒店</t>
  </si>
  <si>
    <t>HUR MATTHEW JONATHAN</t>
  </si>
  <si>
    <t>3827.00</t>
  </si>
  <si>
    <t>2022-11-17 10:12:50</t>
  </si>
  <si>
    <t>越南</t>
  </si>
  <si>
    <t>2802666</t>
  </si>
  <si>
    <t>Thawboonta Abhichat</t>
  </si>
  <si>
    <t>796.00</t>
  </si>
  <si>
    <t>2022-11-17 10:14:44</t>
  </si>
  <si>
    <t>2801917</t>
  </si>
  <si>
    <t>优本纳沙通</t>
  </si>
  <si>
    <t>LU WEI</t>
  </si>
  <si>
    <t>720.00</t>
  </si>
  <si>
    <t>2022-11-17 16:50:50</t>
  </si>
  <si>
    <t>2801437</t>
  </si>
  <si>
    <t>曼谷lyf素坤逸8巷-雅诗阁管理</t>
  </si>
  <si>
    <t>SUEN CHARNGMIIN</t>
  </si>
  <si>
    <t>816.00</t>
  </si>
  <si>
    <t>2022-11-16 18:48:32</t>
  </si>
  <si>
    <t>2801387</t>
  </si>
  <si>
    <t>Pongthorn Suesutikul,Pongpol Sereeprasertsilp,Kannachat Singkot,Paisan Samkok</t>
  </si>
  <si>
    <t>804.00</t>
  </si>
  <si>
    <t>2022-11-16 11:14:59</t>
  </si>
  <si>
    <t>2801181</t>
  </si>
  <si>
    <t>Bin Azizan Azziqurol Hakim</t>
  </si>
  <si>
    <t>1694.00</t>
  </si>
  <si>
    <t>2022-11-16 10:36:45</t>
  </si>
  <si>
    <t>2022-11-15</t>
  </si>
  <si>
    <t>2800084</t>
  </si>
  <si>
    <t>马尼拉赛达北维迪斯酒店 - 多用途酒店</t>
  </si>
  <si>
    <t>Santos Brian,Santos Brian</t>
  </si>
  <si>
    <t>2727.00</t>
  </si>
  <si>
    <t>2022-11-16 10:45:43</t>
  </si>
  <si>
    <t>2798860</t>
  </si>
  <si>
    <t>Karina S. lim Sheila,Karina S. lim Sheila</t>
  </si>
  <si>
    <t>1637.00</t>
  </si>
  <si>
    <t>2022-11-16 19:03:01</t>
  </si>
  <si>
    <t>2798737</t>
  </si>
  <si>
    <t>RAJ RASHMI,RAJ RASHMI</t>
  </si>
  <si>
    <t>370.00</t>
  </si>
  <si>
    <t>2022-11-15 08:25:15</t>
  </si>
  <si>
    <t>2022-11-14</t>
  </si>
  <si>
    <t>2798519</t>
  </si>
  <si>
    <t>芽庄阿米亚娜度假村</t>
  </si>
  <si>
    <t>LEE KYUMI</t>
  </si>
  <si>
    <t>1820.00</t>
  </si>
  <si>
    <t>2022-11-15 10:25:49</t>
  </si>
  <si>
    <t>2796387</t>
  </si>
  <si>
    <t>LEUNG Mau Kan</t>
  </si>
  <si>
    <t>406.00</t>
  </si>
  <si>
    <t>2022-11-14 09:37:16</t>
  </si>
  <si>
    <t>2796379</t>
  </si>
  <si>
    <t>新加坡乌节大酒店</t>
  </si>
  <si>
    <t>BAI FENGXIAO</t>
  </si>
  <si>
    <t>4356.00</t>
  </si>
  <si>
    <t>2022-11-14 18:10:33</t>
  </si>
  <si>
    <t>新加坡</t>
  </si>
  <si>
    <t>2022-11-13</t>
  </si>
  <si>
    <t>2796020</t>
  </si>
  <si>
    <t>士乃宴宾雅酒店</t>
  </si>
  <si>
    <t>PoYu Chang</t>
  </si>
  <si>
    <t>951.00</t>
  </si>
  <si>
    <t>2022-11-14 11:55:18</t>
  </si>
  <si>
    <t>2795484</t>
  </si>
  <si>
    <t>曼谷素坤逸丽笙酒店</t>
  </si>
  <si>
    <t>Kapoor Stuti,Kapoor Stuti</t>
  </si>
  <si>
    <t>1238.00</t>
  </si>
  <si>
    <t>2022-11-14 12:35:12</t>
  </si>
  <si>
    <t>2794650</t>
  </si>
  <si>
    <t>AIMAIER YASEN</t>
  </si>
  <si>
    <t>292.00</t>
  </si>
  <si>
    <t>2022-11-13 08:10:21</t>
  </si>
  <si>
    <t>2794515</t>
  </si>
  <si>
    <t>海湾苑商务湾酒店</t>
  </si>
  <si>
    <t>Guzman Adriana Del Valle,Espinosa Maria Virginia</t>
  </si>
  <si>
    <t>856.05</t>
  </si>
  <si>
    <t>2022-11-13 00:36:47</t>
  </si>
  <si>
    <t>直连</t>
  </si>
  <si>
    <t>阿拉伯联合酋长国</t>
  </si>
  <si>
    <t>2022-11-12</t>
  </si>
  <si>
    <t>2792946</t>
  </si>
  <si>
    <t>京都四季酒店</t>
  </si>
  <si>
    <t>ZHAO JIN,IANNONI MICHELE</t>
  </si>
  <si>
    <t>11499.00</t>
  </si>
  <si>
    <t>2022-11-12 12:42:06</t>
  </si>
  <si>
    <t>日本</t>
  </si>
  <si>
    <t>2022-11-11</t>
  </si>
  <si>
    <t>2791644</t>
  </si>
  <si>
    <t>冒险港酒店</t>
  </si>
  <si>
    <t>BLAIN Robert</t>
  </si>
  <si>
    <t>404.24</t>
  </si>
  <si>
    <t>2022-11-11 20:08:25</t>
  </si>
  <si>
    <t>西班牙</t>
  </si>
  <si>
    <t>2790585</t>
  </si>
  <si>
    <t>马尼拉101酒店（多用途酒店）</t>
  </si>
  <si>
    <t>Bolano Ross</t>
  </si>
  <si>
    <t>1046.00</t>
  </si>
  <si>
    <t>2022-11-11 13:39:11</t>
  </si>
  <si>
    <t>2022-11-10</t>
  </si>
  <si>
    <t>2788038</t>
  </si>
  <si>
    <t>pilania Rajesh,pilania Rajesh</t>
  </si>
  <si>
    <t>2022-11-12 11:43:11</t>
  </si>
  <si>
    <t>2787764</t>
  </si>
  <si>
    <t>金兰富神度假酒店</t>
  </si>
  <si>
    <t>KENNEDY JACQUELINE LE,ANDREWS PETER</t>
  </si>
  <si>
    <t>980.00</t>
  </si>
  <si>
    <t>2022-11-10 13:23:25</t>
  </si>
  <si>
    <t>2786977</t>
  </si>
  <si>
    <t>马六甲峇峇家</t>
  </si>
  <si>
    <t>Teoh Chun hong,Teoh Chun hong,Teoh Chun hong</t>
  </si>
  <si>
    <t>490.00</t>
  </si>
  <si>
    <t>2022-11-14 12:57:36</t>
  </si>
  <si>
    <t>2022-11-09</t>
  </si>
  <si>
    <t>2786193</t>
  </si>
  <si>
    <t>阿布扎比皇家玫瑰酒店</t>
  </si>
  <si>
    <t>SHAH MONISH,SHAH MONISH</t>
  </si>
  <si>
    <t>17832.00</t>
  </si>
  <si>
    <t>2022-11-09 20:01:06</t>
  </si>
  <si>
    <t>2785769</t>
  </si>
  <si>
    <t>2022-11-14 11:55:12</t>
  </si>
  <si>
    <t>2022-11-08</t>
  </si>
  <si>
    <t>2782565</t>
  </si>
  <si>
    <t>双威金字塔酒店</t>
  </si>
  <si>
    <t>LEOW LI CHEAN</t>
  </si>
  <si>
    <t>512.00</t>
  </si>
  <si>
    <t>666.00</t>
  </si>
  <si>
    <t>154</t>
  </si>
  <si>
    <t>2022-11-17 12:14:23</t>
  </si>
  <si>
    <t>2782401</t>
  </si>
  <si>
    <t>吉隆坡柏威年酒店 · 悦榕庄管理</t>
  </si>
  <si>
    <t>Man SzeWaiDilys,Man SzeWaiDilys</t>
  </si>
  <si>
    <t>884.00</t>
  </si>
  <si>
    <t>2022-11-08 11:14:20</t>
  </si>
  <si>
    <t>2022-11-07</t>
  </si>
  <si>
    <t>2782024</t>
  </si>
  <si>
    <t>普吉岛阿玛瑞酒店(SHA Extra Plus)</t>
  </si>
  <si>
    <t>gupta Aayush,gupta Aayush</t>
  </si>
  <si>
    <t>3714.00</t>
  </si>
  <si>
    <t>2022-11-08 15:50:05</t>
  </si>
  <si>
    <t>2022-11-06</t>
  </si>
  <si>
    <t>2779228</t>
  </si>
  <si>
    <t>胡志明西贡融合套房酒店</t>
  </si>
  <si>
    <t>YUEN KRYSTAL HAU MING</t>
  </si>
  <si>
    <t>2595.00</t>
  </si>
  <si>
    <t>2022-11-08 20:18:56</t>
  </si>
  <si>
    <t>2022-11-04</t>
  </si>
  <si>
    <t>2775959</t>
  </si>
  <si>
    <t>CHAN FU WAH QUESTOR</t>
  </si>
  <si>
    <t>404.00</t>
  </si>
  <si>
    <t>2022-11-04 17:46:48</t>
  </si>
  <si>
    <t>2775109</t>
  </si>
  <si>
    <t>曼谷阁楼酒店</t>
  </si>
  <si>
    <t>ENG MEI WEN,LEE JUNYOU</t>
  </si>
  <si>
    <t>1300.00</t>
  </si>
  <si>
    <t>2022-11-04 10:12:52</t>
  </si>
  <si>
    <t>2022-11-03</t>
  </si>
  <si>
    <t>2772914</t>
  </si>
  <si>
    <t>普吉岛希尔顿阿卡迪亚温泉度假酒店 (SHA Extra Plus)</t>
  </si>
  <si>
    <t>NG JIA HUI,LIM HUI TING</t>
  </si>
  <si>
    <t>2640.00</t>
  </si>
  <si>
    <t>2022-11-03 12:08:55</t>
  </si>
  <si>
    <t>2022-11-02</t>
  </si>
  <si>
    <t>2772498</t>
  </si>
  <si>
    <t>曼谷苏拉翁因姆蒙田酒店</t>
  </si>
  <si>
    <t>CHOU JUIYI</t>
  </si>
  <si>
    <t>2265.00</t>
  </si>
  <si>
    <t>2022-11-08 11:47:05</t>
  </si>
  <si>
    <t>2022-11-01</t>
  </si>
  <si>
    <t>2769746</t>
  </si>
  <si>
    <t>曼谷华昌传统酒店</t>
  </si>
  <si>
    <t>Li ngoh Lee,Li ngoh Lee</t>
  </si>
  <si>
    <t>2920.00</t>
  </si>
  <si>
    <t>2022-11-01 13:43:28</t>
  </si>
  <si>
    <t>2769689</t>
  </si>
  <si>
    <t>洲际维涅特精选曼谷新浩中央酒店</t>
  </si>
  <si>
    <t>LO YINCHUN,LO YIN LING,LO YIN TING</t>
  </si>
  <si>
    <t>1826.00</t>
  </si>
  <si>
    <t>2022-11-01 12:39:29</t>
  </si>
  <si>
    <t>2022-10-29</t>
  </si>
  <si>
    <t>2765927</t>
  </si>
  <si>
    <t>普吉岛玛丽莎别墅酒店(SHA Plus+)</t>
  </si>
  <si>
    <t>WANG YUXIN,LI XIAOYI,YAN ZIHAN,WANG KAIWEN</t>
  </si>
  <si>
    <t>10080.00</t>
  </si>
  <si>
    <t>2022-10-30 16:28:37</t>
  </si>
  <si>
    <t>2765856</t>
  </si>
  <si>
    <t>OKABE YUJI</t>
  </si>
  <si>
    <t>1320.00</t>
  </si>
  <si>
    <t>2022-10-30 16:36:59</t>
  </si>
  <si>
    <t>2022-10-28</t>
  </si>
  <si>
    <t>2763639</t>
  </si>
  <si>
    <t>曼谷京华大酒店 (SHA Plus+)</t>
  </si>
  <si>
    <t>KWAN HEI MAN,LEE YUEN KWAN</t>
  </si>
  <si>
    <t>600.00</t>
  </si>
  <si>
    <t>2022-10-28 16:29:35</t>
  </si>
  <si>
    <t>2022-10-27</t>
  </si>
  <si>
    <t>2761347</t>
  </si>
  <si>
    <t>茉莉花尊爵 59 号酒店</t>
  </si>
  <si>
    <t>WU CHING KIT KENNY</t>
  </si>
  <si>
    <t>948.00</t>
  </si>
  <si>
    <t>2022-10-27 10:52:38</t>
  </si>
  <si>
    <t>2022-10-25</t>
  </si>
  <si>
    <t>2758774</t>
  </si>
  <si>
    <t>曼谷摩德沙吞酒店</t>
  </si>
  <si>
    <t>CHANG KAIRONG</t>
  </si>
  <si>
    <t>1950.00</t>
  </si>
  <si>
    <t>2022-10-26 09:15:47</t>
  </si>
  <si>
    <t>2757948</t>
  </si>
  <si>
    <t>CHENG KA TO,LIN YUN YI</t>
  </si>
  <si>
    <t>3125.00</t>
  </si>
  <si>
    <t>2022-10-25 09:48:09</t>
  </si>
  <si>
    <t>2022-10-23</t>
  </si>
  <si>
    <t>2755969</t>
  </si>
  <si>
    <t>曼谷利特酒店</t>
  </si>
  <si>
    <t>CHEUNG CHING YAN</t>
  </si>
  <si>
    <t>430.00</t>
  </si>
  <si>
    <t>2022-10-24 10:49:35</t>
  </si>
  <si>
    <t>2755924</t>
  </si>
  <si>
    <t>民丹岛悦榕庄</t>
  </si>
  <si>
    <t>Nishikiori Naoko,Nishikiori Naoko</t>
  </si>
  <si>
    <t>2086.00</t>
  </si>
  <si>
    <t>2022-10-24 10:43:54</t>
  </si>
  <si>
    <t>印度尼西亚</t>
  </si>
  <si>
    <t>2755911</t>
  </si>
  <si>
    <t>Koji Nishikiori,Koji Nishikiori</t>
  </si>
  <si>
    <t>2022-10-24 10:42:57</t>
  </si>
  <si>
    <t>2755794</t>
  </si>
  <si>
    <t>雪邦黄金海岸安凡尼度假酒店</t>
  </si>
  <si>
    <t>LIM LIM GUAT MOEY</t>
  </si>
  <si>
    <t>1353.00</t>
  </si>
  <si>
    <t>2022-10-23 17:05:17</t>
  </si>
  <si>
    <t>2022-10-20</t>
  </si>
  <si>
    <t>2750616</t>
  </si>
  <si>
    <t>诺拉布里温泉度假酒店 (SHA Plus+)</t>
  </si>
  <si>
    <t>LITTLE JENJAI</t>
  </si>
  <si>
    <t>1760.00</t>
  </si>
  <si>
    <t>2022-10-21 17:28:40</t>
  </si>
  <si>
    <t>2022-10-18</t>
  </si>
  <si>
    <t>2745878</t>
  </si>
  <si>
    <t>Garrahan Theodore</t>
  </si>
  <si>
    <t>3752.00</t>
  </si>
  <si>
    <t>2022-10-18 16:49:15</t>
  </si>
  <si>
    <t>2022-10-17</t>
  </si>
  <si>
    <t>2745240</t>
  </si>
  <si>
    <t>YOON SOOCHUL</t>
  </si>
  <si>
    <t>1700.00</t>
  </si>
  <si>
    <t>2022-10-18 15:04:26</t>
  </si>
  <si>
    <t>2022-10-13</t>
  </si>
  <si>
    <t>2737792</t>
  </si>
  <si>
    <t>素坤逸2巷贝斯特韦斯特舒雅优质酒店 (SHA Plus+)</t>
  </si>
  <si>
    <t>SLATTERY PETER</t>
  </si>
  <si>
    <t>1250.00</t>
  </si>
  <si>
    <t>2022-10-13 14:34:53</t>
  </si>
  <si>
    <t>2737596</t>
  </si>
  <si>
    <t>ki yongeun</t>
  </si>
  <si>
    <t>2022-10-13 13:25:49</t>
  </si>
  <si>
    <t>2737109</t>
  </si>
  <si>
    <t>曼谷素坤逸55号通罗中心点大酒店 (SHA Plus+)</t>
  </si>
  <si>
    <t>ZHU YE</t>
  </si>
  <si>
    <t>2028.00</t>
  </si>
  <si>
    <t>2022-10-13 18:41:23</t>
  </si>
  <si>
    <t>2022-10-10</t>
  </si>
  <si>
    <t>2733410</t>
  </si>
  <si>
    <t>是隆不容错过酒店 by Cross Collection</t>
  </si>
  <si>
    <t>Keppel Thijs,Keppel Thijs</t>
  </si>
  <si>
    <t>672.00</t>
  </si>
  <si>
    <t>2022-10-10 18:28:45</t>
  </si>
  <si>
    <t>2022-10-06</t>
  </si>
  <si>
    <t>2727774</t>
  </si>
  <si>
    <t>有趣之狮度假村</t>
  </si>
  <si>
    <t>Bucag Anna Margarita,Bucag Anna Margarita</t>
  </si>
  <si>
    <t>1860.00</t>
  </si>
  <si>
    <t>2022-10-08 16:29:08</t>
  </si>
  <si>
    <t>2022-10-02</t>
  </si>
  <si>
    <t>2721339</t>
  </si>
  <si>
    <t>双威大盒子酒店</t>
  </si>
  <si>
    <t>Ho Poh Kwang</t>
  </si>
  <si>
    <t>706.00</t>
  </si>
  <si>
    <t>2022-10-03 10:31:50</t>
  </si>
  <si>
    <t>2720903</t>
  </si>
  <si>
    <t>曼谷香格里拉大酒店</t>
  </si>
  <si>
    <t>JUNG DAYOUNG,KIM JUKYEONG</t>
  </si>
  <si>
    <t>2500.00</t>
  </si>
  <si>
    <t>2022-10-04 13:24:39</t>
  </si>
  <si>
    <t>2022-09-30</t>
  </si>
  <si>
    <t>2716504</t>
  </si>
  <si>
    <t>海滨海滩温泉度假村 (SHA Extra Plus)</t>
  </si>
  <si>
    <t>hegde sanjana,hegde sanjana,hegde sanjana,hegde sanjana</t>
  </si>
  <si>
    <t>2408.00</t>
  </si>
  <si>
    <t>2022-09-30 16:30:52</t>
  </si>
  <si>
    <t>2022-09-26</t>
  </si>
  <si>
    <t>2709419</t>
  </si>
  <si>
    <t>兰卡威四季度假酒店</t>
  </si>
  <si>
    <t>Jantschik Julian</t>
  </si>
  <si>
    <t>12230.00</t>
  </si>
  <si>
    <t>2022-09-29 22:57:02</t>
  </si>
  <si>
    <t>2022-09-21</t>
  </si>
  <si>
    <t>2702233</t>
  </si>
  <si>
    <t>SHAH JEET,SHAH JEET</t>
  </si>
  <si>
    <t>524.00</t>
  </si>
  <si>
    <t>2022-09-22 20:53:24</t>
  </si>
  <si>
    <t>2022-08-16</t>
  </si>
  <si>
    <t>2657317</t>
  </si>
  <si>
    <t>Lim Heng Kiat</t>
  </si>
  <si>
    <t>1000.00</t>
  </si>
  <si>
    <t>2022-09-05 11:02:02</t>
  </si>
  <si>
    <t>2022-08-03</t>
  </si>
  <si>
    <t>2642744</t>
  </si>
  <si>
    <t>Chae YEW CHUEN</t>
  </si>
  <si>
    <t>1708.00</t>
  </si>
  <si>
    <t>2022-08-03 15:10:31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</si>
</sst>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12</xdr:col>
      <xdr:colOff>565150</xdr:colOff>
      <xdr:row>124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11400"/>
          <a:ext cx="9385300" cy="445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44884</v>
      </c>
      <c r="G2" s="7">
        <v>44886</v>
      </c>
      <c r="H2" s="5">
        <v>1</v>
      </c>
      <c r="I2" s="5">
        <v>2</v>
      </c>
      <c r="J2" s="5">
        <v>2</v>
      </c>
      <c r="K2" s="5" t="s">
        <v>30</v>
      </c>
      <c r="L2" s="5">
        <v>1708</v>
      </c>
      <c r="M2" s="5">
        <v>1708</v>
      </c>
      <c r="N2" s="5" t="s">
        <v>31</v>
      </c>
      <c r="O2" s="5" t="s">
        <v>32</v>
      </c>
      <c r="P2" s="5" t="s">
        <v>33</v>
      </c>
      <c r="Q2" s="5">
        <v>0</v>
      </c>
      <c r="R2" s="8">
        <v>44776</v>
      </c>
      <c r="S2" s="7">
        <v>44889</v>
      </c>
      <c r="T2" s="5" t="s">
        <v>34</v>
      </c>
      <c r="U2" s="5">
        <v>1708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44881</v>
      </c>
      <c r="G3" s="7">
        <v>44886</v>
      </c>
      <c r="H3" s="5">
        <v>1</v>
      </c>
      <c r="I3" s="5">
        <v>5</v>
      </c>
      <c r="J3" s="5">
        <v>5</v>
      </c>
      <c r="K3" s="5" t="s">
        <v>30</v>
      </c>
      <c r="L3" s="5">
        <v>1000</v>
      </c>
      <c r="M3" s="5">
        <v>1000</v>
      </c>
      <c r="N3" s="5" t="s">
        <v>40</v>
      </c>
      <c r="O3" s="5" t="s">
        <v>32</v>
      </c>
      <c r="P3" s="5" t="s">
        <v>33</v>
      </c>
      <c r="Q3" s="5">
        <v>0</v>
      </c>
      <c r="R3" s="8">
        <v>44789</v>
      </c>
      <c r="S3" s="7">
        <v>44889</v>
      </c>
      <c r="T3" s="5" t="s">
        <v>34</v>
      </c>
      <c r="U3" s="5">
        <v>1000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44885</v>
      </c>
      <c r="G4" s="7">
        <v>44886</v>
      </c>
      <c r="H4" s="5">
        <v>1</v>
      </c>
      <c r="I4" s="5">
        <v>1</v>
      </c>
      <c r="J4" s="5">
        <v>1</v>
      </c>
      <c r="K4" s="5" t="s">
        <v>30</v>
      </c>
      <c r="L4" s="5">
        <v>524</v>
      </c>
      <c r="M4" s="5">
        <v>524</v>
      </c>
      <c r="N4" s="5" t="s">
        <v>46</v>
      </c>
      <c r="O4" s="5" t="s">
        <v>32</v>
      </c>
      <c r="P4" s="5" t="s">
        <v>33</v>
      </c>
      <c r="Q4" s="5">
        <v>0</v>
      </c>
      <c r="R4" s="8">
        <v>44825</v>
      </c>
      <c r="S4" s="7">
        <v>44889</v>
      </c>
      <c r="T4" s="5" t="s">
        <v>34</v>
      </c>
      <c r="U4" s="5">
        <v>524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44881</v>
      </c>
      <c r="G5" s="7">
        <v>44886</v>
      </c>
      <c r="H5" s="5">
        <v>1</v>
      </c>
      <c r="I5" s="5">
        <v>5</v>
      </c>
      <c r="J5" s="5">
        <v>5</v>
      </c>
      <c r="K5" s="5" t="s">
        <v>30</v>
      </c>
      <c r="L5" s="5">
        <v>12230</v>
      </c>
      <c r="M5" s="5">
        <v>12230</v>
      </c>
      <c r="N5" s="5" t="s">
        <v>52</v>
      </c>
      <c r="O5" s="5" t="s">
        <v>32</v>
      </c>
      <c r="P5" s="5" t="s">
        <v>33</v>
      </c>
      <c r="Q5" s="5">
        <v>0</v>
      </c>
      <c r="R5" s="8">
        <v>44830</v>
      </c>
      <c r="S5" s="7">
        <v>44889</v>
      </c>
      <c r="T5" s="5" t="s">
        <v>34</v>
      </c>
      <c r="U5" s="5">
        <v>12230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44884</v>
      </c>
      <c r="G6" s="7">
        <v>44886</v>
      </c>
      <c r="H6" s="5">
        <v>2</v>
      </c>
      <c r="I6" s="5">
        <v>2</v>
      </c>
      <c r="J6" s="5">
        <v>4</v>
      </c>
      <c r="K6" s="5" t="s">
        <v>30</v>
      </c>
      <c r="L6" s="5">
        <v>2408</v>
      </c>
      <c r="M6" s="5">
        <v>2408</v>
      </c>
      <c r="N6" s="5" t="s">
        <v>58</v>
      </c>
      <c r="O6" s="5" t="s">
        <v>32</v>
      </c>
      <c r="P6" s="5" t="s">
        <v>33</v>
      </c>
      <c r="Q6" s="5">
        <v>0</v>
      </c>
      <c r="R6" s="8">
        <v>44834</v>
      </c>
      <c r="S6" s="7">
        <v>44889</v>
      </c>
      <c r="T6" s="5" t="s">
        <v>34</v>
      </c>
      <c r="U6" s="5">
        <v>2408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44884</v>
      </c>
      <c r="G7" s="7">
        <v>44886</v>
      </c>
      <c r="H7" s="5">
        <v>1</v>
      </c>
      <c r="I7" s="5">
        <v>2</v>
      </c>
      <c r="J7" s="5">
        <v>2</v>
      </c>
      <c r="K7" s="5" t="s">
        <v>30</v>
      </c>
      <c r="L7" s="5">
        <v>2500</v>
      </c>
      <c r="M7" s="5">
        <v>2500</v>
      </c>
      <c r="N7" s="5" t="s">
        <v>64</v>
      </c>
      <c r="O7" s="5" t="s">
        <v>32</v>
      </c>
      <c r="P7" s="5" t="s">
        <v>33</v>
      </c>
      <c r="Q7" s="5">
        <v>0</v>
      </c>
      <c r="R7" s="8">
        <v>44836</v>
      </c>
      <c r="S7" s="7">
        <v>44889</v>
      </c>
      <c r="T7" s="5" t="s">
        <v>34</v>
      </c>
      <c r="U7" s="5">
        <v>2500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6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44885</v>
      </c>
      <c r="G8" s="7">
        <v>44886</v>
      </c>
      <c r="H8" s="5">
        <v>2</v>
      </c>
      <c r="I8" s="5">
        <v>1</v>
      </c>
      <c r="J8" s="5">
        <v>2</v>
      </c>
      <c r="K8" s="5" t="s">
        <v>30</v>
      </c>
      <c r="L8" s="5">
        <v>706</v>
      </c>
      <c r="M8" s="5">
        <v>706</v>
      </c>
      <c r="N8" s="5" t="s">
        <v>70</v>
      </c>
      <c r="O8" s="5" t="s">
        <v>32</v>
      </c>
      <c r="P8" s="5" t="s">
        <v>33</v>
      </c>
      <c r="Q8" s="5">
        <v>0</v>
      </c>
      <c r="R8" s="8">
        <v>44836</v>
      </c>
      <c r="S8" s="7">
        <v>44889</v>
      </c>
      <c r="T8" s="5" t="s">
        <v>34</v>
      </c>
      <c r="U8" s="5">
        <v>706</v>
      </c>
      <c r="V8" s="5">
        <v>0</v>
      </c>
      <c r="W8" s="5">
        <v>0</v>
      </c>
      <c r="X8" s="5" t="s">
        <v>71</v>
      </c>
      <c r="Y8" s="5">
        <v>51903</v>
      </c>
      <c r="Z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44883</v>
      </c>
      <c r="G9" s="7">
        <v>44886</v>
      </c>
      <c r="H9" s="5">
        <v>1</v>
      </c>
      <c r="I9" s="5">
        <v>3</v>
      </c>
      <c r="J9" s="5">
        <v>3</v>
      </c>
      <c r="K9" s="5" t="s">
        <v>30</v>
      </c>
      <c r="L9" s="5">
        <v>1860</v>
      </c>
      <c r="M9" s="5">
        <v>1860</v>
      </c>
      <c r="N9" s="5" t="s">
        <v>76</v>
      </c>
      <c r="O9" s="5" t="s">
        <v>32</v>
      </c>
      <c r="P9" s="5" t="s">
        <v>33</v>
      </c>
      <c r="Q9" s="5">
        <v>0</v>
      </c>
      <c r="R9" s="8">
        <v>44840</v>
      </c>
      <c r="S9" s="7">
        <v>44889</v>
      </c>
      <c r="T9" s="5" t="s">
        <v>34</v>
      </c>
      <c r="U9" s="5">
        <v>1860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44883</v>
      </c>
      <c r="G10" s="7">
        <v>44886</v>
      </c>
      <c r="H10" s="5">
        <v>1</v>
      </c>
      <c r="I10" s="5">
        <v>3</v>
      </c>
      <c r="J10" s="5">
        <v>3</v>
      </c>
      <c r="K10" s="5" t="s">
        <v>30</v>
      </c>
      <c r="L10" s="5">
        <v>672</v>
      </c>
      <c r="M10" s="5">
        <v>672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44844</v>
      </c>
      <c r="S10" s="7">
        <v>44889</v>
      </c>
      <c r="T10" s="5" t="s">
        <v>34</v>
      </c>
      <c r="U10" s="5">
        <v>672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44884</v>
      </c>
      <c r="G11" s="7">
        <v>44886</v>
      </c>
      <c r="H11" s="5">
        <v>2</v>
      </c>
      <c r="I11" s="5">
        <v>2</v>
      </c>
      <c r="J11" s="5">
        <v>4</v>
      </c>
      <c r="K11" s="5" t="s">
        <v>30</v>
      </c>
      <c r="L11" s="5">
        <v>2028</v>
      </c>
      <c r="M11" s="5">
        <v>2028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44847</v>
      </c>
      <c r="S11" s="7">
        <v>44889</v>
      </c>
      <c r="T11" s="5" t="s">
        <v>34</v>
      </c>
      <c r="U11" s="5">
        <v>2028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44884</v>
      </c>
      <c r="G12" s="7">
        <v>44886</v>
      </c>
      <c r="H12" s="5">
        <v>1</v>
      </c>
      <c r="I12" s="5">
        <v>2</v>
      </c>
      <c r="J12" s="5">
        <v>2</v>
      </c>
      <c r="K12" s="5" t="s">
        <v>30</v>
      </c>
      <c r="L12" s="5">
        <v>500</v>
      </c>
      <c r="M12" s="5">
        <v>500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44847</v>
      </c>
      <c r="S12" s="7">
        <v>44889</v>
      </c>
      <c r="T12" s="5" t="s">
        <v>34</v>
      </c>
      <c r="U12" s="5">
        <v>500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44881</v>
      </c>
      <c r="G13" s="7">
        <v>44886</v>
      </c>
      <c r="H13" s="5">
        <v>1</v>
      </c>
      <c r="I13" s="5">
        <v>5</v>
      </c>
      <c r="J13" s="5">
        <v>5</v>
      </c>
      <c r="K13" s="5" t="s">
        <v>30</v>
      </c>
      <c r="L13" s="5">
        <v>1250</v>
      </c>
      <c r="M13" s="5">
        <v>1250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44847</v>
      </c>
      <c r="S13" s="7">
        <v>44889</v>
      </c>
      <c r="T13" s="5" t="s">
        <v>34</v>
      </c>
      <c r="U13" s="5">
        <v>1250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44882</v>
      </c>
      <c r="G14" s="7">
        <v>44886</v>
      </c>
      <c r="H14" s="5">
        <v>1</v>
      </c>
      <c r="I14" s="5">
        <v>4</v>
      </c>
      <c r="J14" s="5">
        <v>4</v>
      </c>
      <c r="K14" s="5" t="s">
        <v>30</v>
      </c>
      <c r="L14" s="5">
        <v>1700</v>
      </c>
      <c r="M14" s="5">
        <v>1700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44851</v>
      </c>
      <c r="S14" s="7">
        <v>44889</v>
      </c>
      <c r="T14" s="5" t="s">
        <v>34</v>
      </c>
      <c r="U14" s="5">
        <v>1700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44862</v>
      </c>
      <c r="G15" s="7">
        <v>44886</v>
      </c>
      <c r="H15" s="5">
        <v>1</v>
      </c>
      <c r="I15" s="5">
        <v>24</v>
      </c>
      <c r="J15" s="5">
        <v>24</v>
      </c>
      <c r="K15" s="5" t="s">
        <v>30</v>
      </c>
      <c r="L15" s="5">
        <v>3752</v>
      </c>
      <c r="M15" s="5">
        <v>3752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44852</v>
      </c>
      <c r="S15" s="7">
        <v>44889</v>
      </c>
      <c r="T15" s="5" t="s">
        <v>34</v>
      </c>
      <c r="U15" s="5">
        <v>3752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44</v>
      </c>
      <c r="E16" s="5" t="s">
        <v>114</v>
      </c>
      <c r="F16" s="7">
        <v>44884</v>
      </c>
      <c r="G16" s="7">
        <v>44886</v>
      </c>
      <c r="H16" s="5">
        <v>1</v>
      </c>
      <c r="I16" s="5">
        <v>2</v>
      </c>
      <c r="J16" s="5">
        <v>2</v>
      </c>
      <c r="K16" s="5" t="s">
        <v>30</v>
      </c>
      <c r="L16" s="5">
        <v>1760</v>
      </c>
      <c r="M16" s="5">
        <v>1760</v>
      </c>
      <c r="N16" s="5" t="s">
        <v>115</v>
      </c>
      <c r="O16" s="5" t="s">
        <v>32</v>
      </c>
      <c r="P16" s="5" t="s">
        <v>33</v>
      </c>
      <c r="Q16" s="5">
        <v>0</v>
      </c>
      <c r="R16" s="8">
        <v>44854</v>
      </c>
      <c r="S16" s="7">
        <v>44889</v>
      </c>
      <c r="T16" s="5" t="s">
        <v>34</v>
      </c>
      <c r="U16" s="5">
        <v>1760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119</v>
      </c>
      <c r="E17" s="5" t="s">
        <v>120</v>
      </c>
      <c r="F17" s="7">
        <v>44885</v>
      </c>
      <c r="G17" s="7">
        <v>44886</v>
      </c>
      <c r="H17" s="5">
        <v>1</v>
      </c>
      <c r="I17" s="5">
        <v>1</v>
      </c>
      <c r="J17" s="5">
        <v>1</v>
      </c>
      <c r="K17" s="5" t="s">
        <v>30</v>
      </c>
      <c r="L17" s="5">
        <v>1353</v>
      </c>
      <c r="M17" s="5">
        <v>1353</v>
      </c>
      <c r="N17" s="5" t="s">
        <v>121</v>
      </c>
      <c r="O17" s="5" t="s">
        <v>32</v>
      </c>
      <c r="P17" s="5" t="s">
        <v>33</v>
      </c>
      <c r="Q17" s="5">
        <v>0</v>
      </c>
      <c r="R17" s="8">
        <v>44857</v>
      </c>
      <c r="S17" s="7">
        <v>44889</v>
      </c>
      <c r="T17" s="5" t="s">
        <v>34</v>
      </c>
      <c r="U17" s="5">
        <v>1353</v>
      </c>
      <c r="V17" s="5">
        <v>0</v>
      </c>
      <c r="W17" s="5">
        <v>0</v>
      </c>
      <c r="X17" s="5" t="s">
        <v>122</v>
      </c>
      <c r="Y17" s="5" t="s">
        <v>123</v>
      </c>
    </row>
    <row r="18" s="5" customFormat="1" spans="1:25">
      <c r="A18" s="5" t="s">
        <v>124</v>
      </c>
      <c r="B18" s="5" t="s">
        <v>26</v>
      </c>
      <c r="C18" s="5" t="s">
        <v>27</v>
      </c>
      <c r="D18" s="5" t="s">
        <v>125</v>
      </c>
      <c r="E18" s="5" t="s">
        <v>126</v>
      </c>
      <c r="F18" s="7">
        <v>44885</v>
      </c>
      <c r="G18" s="7">
        <v>44886</v>
      </c>
      <c r="H18" s="5">
        <v>1</v>
      </c>
      <c r="I18" s="5">
        <v>1</v>
      </c>
      <c r="J18" s="5">
        <v>1</v>
      </c>
      <c r="K18" s="5" t="s">
        <v>30</v>
      </c>
      <c r="L18" s="5">
        <v>2086</v>
      </c>
      <c r="M18" s="5">
        <v>2086</v>
      </c>
      <c r="N18" s="5" t="s">
        <v>127</v>
      </c>
      <c r="O18" s="5" t="s">
        <v>32</v>
      </c>
      <c r="P18" s="5" t="s">
        <v>33</v>
      </c>
      <c r="Q18" s="5">
        <v>0</v>
      </c>
      <c r="R18" s="8">
        <v>44857</v>
      </c>
      <c r="S18" s="7">
        <v>44889</v>
      </c>
      <c r="T18" s="5" t="s">
        <v>34</v>
      </c>
      <c r="U18" s="5">
        <v>2086</v>
      </c>
      <c r="V18" s="5">
        <v>0</v>
      </c>
      <c r="W18" s="5">
        <v>0</v>
      </c>
      <c r="X18" s="5" t="s">
        <v>128</v>
      </c>
      <c r="Y18" s="5" t="s">
        <v>129</v>
      </c>
    </row>
    <row r="19" s="5" customFormat="1" spans="1:25">
      <c r="A19" s="5" t="s">
        <v>130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44885</v>
      </c>
      <c r="G19" s="7">
        <v>44886</v>
      </c>
      <c r="H19" s="5">
        <v>1</v>
      </c>
      <c r="I19" s="5">
        <v>1</v>
      </c>
      <c r="J19" s="5">
        <v>1</v>
      </c>
      <c r="K19" s="5" t="s">
        <v>30</v>
      </c>
      <c r="L19" s="5">
        <v>2086</v>
      </c>
      <c r="M19" s="5">
        <v>2086</v>
      </c>
      <c r="N19" s="5" t="s">
        <v>131</v>
      </c>
      <c r="O19" s="5" t="s">
        <v>32</v>
      </c>
      <c r="P19" s="5" t="s">
        <v>33</v>
      </c>
      <c r="Q19" s="5">
        <v>0</v>
      </c>
      <c r="R19" s="8">
        <v>44857</v>
      </c>
      <c r="S19" s="7">
        <v>44889</v>
      </c>
      <c r="T19" s="5" t="s">
        <v>34</v>
      </c>
      <c r="U19" s="5">
        <v>2086</v>
      </c>
      <c r="V19" s="5">
        <v>0</v>
      </c>
      <c r="W19" s="5">
        <v>0</v>
      </c>
      <c r="X19" s="5" t="s">
        <v>132</v>
      </c>
      <c r="Y19" s="5" t="s">
        <v>133</v>
      </c>
    </row>
    <row r="20" s="5" customFormat="1" spans="1:25">
      <c r="A20" s="5" t="s">
        <v>134</v>
      </c>
      <c r="B20" s="5" t="s">
        <v>26</v>
      </c>
      <c r="C20" s="5" t="s">
        <v>27</v>
      </c>
      <c r="D20" s="5" t="s">
        <v>135</v>
      </c>
      <c r="E20" s="5" t="s">
        <v>136</v>
      </c>
      <c r="F20" s="7">
        <v>44885</v>
      </c>
      <c r="G20" s="7">
        <v>44886</v>
      </c>
      <c r="H20" s="5">
        <v>1</v>
      </c>
      <c r="I20" s="5">
        <v>1</v>
      </c>
      <c r="J20" s="5">
        <v>1</v>
      </c>
      <c r="K20" s="5" t="s">
        <v>30</v>
      </c>
      <c r="L20" s="5">
        <v>430</v>
      </c>
      <c r="M20" s="5">
        <v>430</v>
      </c>
      <c r="N20" s="5" t="s">
        <v>137</v>
      </c>
      <c r="O20" s="5" t="s">
        <v>32</v>
      </c>
      <c r="P20" s="5" t="s">
        <v>33</v>
      </c>
      <c r="Q20" s="5">
        <v>0</v>
      </c>
      <c r="R20" s="8">
        <v>44857</v>
      </c>
      <c r="S20" s="7">
        <v>44889</v>
      </c>
      <c r="T20" s="5" t="s">
        <v>34</v>
      </c>
      <c r="U20" s="5">
        <v>430</v>
      </c>
      <c r="V20" s="5">
        <v>0</v>
      </c>
      <c r="W20" s="5">
        <v>0</v>
      </c>
      <c r="X20" s="5" t="s">
        <v>138</v>
      </c>
      <c r="Y20" s="5" t="s">
        <v>139</v>
      </c>
    </row>
    <row r="21" s="5" customFormat="1" spans="1:25">
      <c r="A21" s="5" t="s">
        <v>140</v>
      </c>
      <c r="B21" s="5" t="s">
        <v>26</v>
      </c>
      <c r="C21" s="5" t="s">
        <v>27</v>
      </c>
      <c r="D21" s="5" t="s">
        <v>141</v>
      </c>
      <c r="E21" s="5" t="s">
        <v>142</v>
      </c>
      <c r="F21" s="7">
        <v>44881</v>
      </c>
      <c r="G21" s="7">
        <v>44886</v>
      </c>
      <c r="H21" s="5">
        <v>1</v>
      </c>
      <c r="I21" s="5">
        <v>5</v>
      </c>
      <c r="J21" s="5">
        <v>5</v>
      </c>
      <c r="K21" s="5" t="s">
        <v>30</v>
      </c>
      <c r="L21" s="5">
        <v>3125</v>
      </c>
      <c r="M21" s="5">
        <v>3125</v>
      </c>
      <c r="N21" s="5" t="s">
        <v>143</v>
      </c>
      <c r="O21" s="5" t="s">
        <v>32</v>
      </c>
      <c r="P21" s="5" t="s">
        <v>33</v>
      </c>
      <c r="Q21" s="5">
        <v>0</v>
      </c>
      <c r="R21" s="8">
        <v>44859</v>
      </c>
      <c r="S21" s="7">
        <v>44889</v>
      </c>
      <c r="T21" s="5" t="s">
        <v>34</v>
      </c>
      <c r="U21" s="5">
        <v>3125</v>
      </c>
      <c r="V21" s="5">
        <v>0</v>
      </c>
      <c r="W21" s="5">
        <v>0</v>
      </c>
      <c r="X21" s="5" t="s">
        <v>144</v>
      </c>
      <c r="Y21" s="5" t="s">
        <v>145</v>
      </c>
    </row>
    <row r="22" s="5" customFormat="1" spans="1:25">
      <c r="A22" s="5" t="s">
        <v>146</v>
      </c>
      <c r="B22" s="5" t="s">
        <v>26</v>
      </c>
      <c r="C22" s="5" t="s">
        <v>27</v>
      </c>
      <c r="D22" s="5" t="s">
        <v>147</v>
      </c>
      <c r="E22" s="5" t="s">
        <v>148</v>
      </c>
      <c r="F22" s="7">
        <v>44883</v>
      </c>
      <c r="G22" s="7">
        <v>44886</v>
      </c>
      <c r="H22" s="5">
        <v>1</v>
      </c>
      <c r="I22" s="5">
        <v>3</v>
      </c>
      <c r="J22" s="5">
        <v>3</v>
      </c>
      <c r="K22" s="5" t="s">
        <v>30</v>
      </c>
      <c r="L22" s="5">
        <v>1950</v>
      </c>
      <c r="M22" s="5">
        <v>1950</v>
      </c>
      <c r="N22" s="5" t="s">
        <v>149</v>
      </c>
      <c r="O22" s="5" t="s">
        <v>32</v>
      </c>
      <c r="P22" s="5" t="s">
        <v>33</v>
      </c>
      <c r="Q22" s="5">
        <v>0</v>
      </c>
      <c r="R22" s="8">
        <v>44859</v>
      </c>
      <c r="S22" s="7">
        <v>44889</v>
      </c>
      <c r="T22" s="5" t="s">
        <v>34</v>
      </c>
      <c r="U22" s="5">
        <v>1950</v>
      </c>
      <c r="V22" s="5">
        <v>0</v>
      </c>
      <c r="W22" s="5">
        <v>0</v>
      </c>
      <c r="X22" s="5" t="s">
        <v>150</v>
      </c>
      <c r="Y22" s="5" t="s">
        <v>151</v>
      </c>
    </row>
    <row r="23" s="5" customFormat="1" spans="1:25">
      <c r="A23" s="5" t="s">
        <v>152</v>
      </c>
      <c r="B23" s="5" t="s">
        <v>26</v>
      </c>
      <c r="C23" s="5" t="s">
        <v>27</v>
      </c>
      <c r="D23" s="5" t="s">
        <v>153</v>
      </c>
      <c r="E23" s="5" t="s">
        <v>154</v>
      </c>
      <c r="F23" s="7">
        <v>44884</v>
      </c>
      <c r="G23" s="7">
        <v>44886</v>
      </c>
      <c r="H23" s="5">
        <v>1</v>
      </c>
      <c r="I23" s="5">
        <v>2</v>
      </c>
      <c r="J23" s="5">
        <v>2</v>
      </c>
      <c r="K23" s="5" t="s">
        <v>30</v>
      </c>
      <c r="L23" s="5">
        <v>948</v>
      </c>
      <c r="M23" s="5">
        <v>948</v>
      </c>
      <c r="N23" s="5" t="s">
        <v>155</v>
      </c>
      <c r="O23" s="5" t="s">
        <v>32</v>
      </c>
      <c r="P23" s="5" t="s">
        <v>33</v>
      </c>
      <c r="Q23" s="5">
        <v>0</v>
      </c>
      <c r="R23" s="8">
        <v>44861</v>
      </c>
      <c r="S23" s="7">
        <v>44889</v>
      </c>
      <c r="T23" s="5" t="s">
        <v>34</v>
      </c>
      <c r="U23" s="5">
        <v>948</v>
      </c>
      <c r="V23" s="5">
        <v>0</v>
      </c>
      <c r="W23" s="5">
        <v>0</v>
      </c>
      <c r="X23" s="5" t="s">
        <v>156</v>
      </c>
      <c r="Y23" s="5" t="s">
        <v>157</v>
      </c>
    </row>
    <row r="24" s="5" customFormat="1" spans="1:25">
      <c r="A24" s="5" t="s">
        <v>158</v>
      </c>
      <c r="B24" s="5" t="s">
        <v>26</v>
      </c>
      <c r="C24" s="5" t="s">
        <v>27</v>
      </c>
      <c r="D24" s="5" t="s">
        <v>38</v>
      </c>
      <c r="E24" s="5" t="s">
        <v>159</v>
      </c>
      <c r="F24" s="7">
        <v>44883</v>
      </c>
      <c r="G24" s="7">
        <v>44886</v>
      </c>
      <c r="H24" s="5">
        <v>1</v>
      </c>
      <c r="I24" s="5">
        <v>3</v>
      </c>
      <c r="J24" s="5">
        <v>3</v>
      </c>
      <c r="K24" s="5" t="s">
        <v>30</v>
      </c>
      <c r="L24" s="5">
        <v>600</v>
      </c>
      <c r="M24" s="5">
        <v>600</v>
      </c>
      <c r="N24" s="5" t="s">
        <v>160</v>
      </c>
      <c r="O24" s="5" t="s">
        <v>32</v>
      </c>
      <c r="P24" s="5" t="s">
        <v>33</v>
      </c>
      <c r="Q24" s="5">
        <v>0</v>
      </c>
      <c r="R24" s="8">
        <v>44862</v>
      </c>
      <c r="S24" s="7">
        <v>44889</v>
      </c>
      <c r="T24" s="5" t="s">
        <v>34</v>
      </c>
      <c r="U24" s="5">
        <v>600</v>
      </c>
      <c r="V24" s="5">
        <v>0</v>
      </c>
      <c r="W24" s="5">
        <v>0</v>
      </c>
      <c r="X24" s="5" t="s">
        <v>161</v>
      </c>
      <c r="Y24" s="5" t="s">
        <v>162</v>
      </c>
    </row>
    <row r="25" s="5" customFormat="1" spans="1:25">
      <c r="A25" s="5" t="s">
        <v>163</v>
      </c>
      <c r="B25" s="5" t="s">
        <v>26</v>
      </c>
      <c r="C25" s="5" t="s">
        <v>27</v>
      </c>
      <c r="D25" s="5" t="s">
        <v>164</v>
      </c>
      <c r="E25" s="5" t="s">
        <v>165</v>
      </c>
      <c r="F25" s="7">
        <v>44884</v>
      </c>
      <c r="G25" s="7">
        <v>44886</v>
      </c>
      <c r="H25" s="5">
        <v>1</v>
      </c>
      <c r="I25" s="5">
        <v>2</v>
      </c>
      <c r="J25" s="5">
        <v>2</v>
      </c>
      <c r="K25" s="5" t="s">
        <v>30</v>
      </c>
      <c r="L25" s="5">
        <v>1320</v>
      </c>
      <c r="M25" s="5">
        <v>1320</v>
      </c>
      <c r="N25" s="5" t="s">
        <v>166</v>
      </c>
      <c r="O25" s="5" t="s">
        <v>32</v>
      </c>
      <c r="P25" s="5" t="s">
        <v>33</v>
      </c>
      <c r="Q25" s="5">
        <v>0</v>
      </c>
      <c r="R25" s="8">
        <v>44863</v>
      </c>
      <c r="S25" s="7">
        <v>44889</v>
      </c>
      <c r="T25" s="5" t="s">
        <v>34</v>
      </c>
      <c r="U25" s="5">
        <v>1320</v>
      </c>
      <c r="V25" s="5">
        <v>0</v>
      </c>
      <c r="W25" s="5">
        <v>0</v>
      </c>
      <c r="X25" s="5" t="s">
        <v>167</v>
      </c>
      <c r="Y25" s="5" t="s">
        <v>168</v>
      </c>
    </row>
    <row r="26" s="5" customFormat="1" spans="1:25">
      <c r="A26" s="5" t="s">
        <v>169</v>
      </c>
      <c r="B26" s="5" t="s">
        <v>26</v>
      </c>
      <c r="C26" s="5" t="s">
        <v>27</v>
      </c>
      <c r="D26" s="5" t="s">
        <v>170</v>
      </c>
      <c r="E26" s="5" t="s">
        <v>171</v>
      </c>
      <c r="F26" s="7">
        <v>44882</v>
      </c>
      <c r="G26" s="7">
        <v>44886</v>
      </c>
      <c r="H26" s="5">
        <v>1</v>
      </c>
      <c r="I26" s="5">
        <v>4</v>
      </c>
      <c r="J26" s="5">
        <v>4</v>
      </c>
      <c r="K26" s="5" t="s">
        <v>30</v>
      </c>
      <c r="L26" s="5">
        <v>10080</v>
      </c>
      <c r="M26" s="5">
        <v>10080</v>
      </c>
      <c r="N26" s="5" t="s">
        <v>172</v>
      </c>
      <c r="O26" s="5" t="s">
        <v>32</v>
      </c>
      <c r="P26" s="5" t="s">
        <v>33</v>
      </c>
      <c r="Q26" s="5">
        <v>0</v>
      </c>
      <c r="R26" s="8">
        <v>44863</v>
      </c>
      <c r="S26" s="7">
        <v>44889</v>
      </c>
      <c r="T26" s="5" t="s">
        <v>34</v>
      </c>
      <c r="U26" s="5">
        <v>10080</v>
      </c>
      <c r="V26" s="5">
        <v>0</v>
      </c>
      <c r="W26" s="5">
        <v>0</v>
      </c>
      <c r="X26" s="5" t="s">
        <v>173</v>
      </c>
      <c r="Y26" s="5" t="s">
        <v>174</v>
      </c>
    </row>
    <row r="27" s="5" customFormat="1" spans="1:25">
      <c r="A27" s="5" t="s">
        <v>175</v>
      </c>
      <c r="B27" s="5" t="s">
        <v>26</v>
      </c>
      <c r="C27" s="5" t="s">
        <v>27</v>
      </c>
      <c r="D27" s="5" t="s">
        <v>141</v>
      </c>
      <c r="E27" s="5" t="s">
        <v>176</v>
      </c>
      <c r="F27" s="7">
        <v>44884</v>
      </c>
      <c r="G27" s="7">
        <v>44886</v>
      </c>
      <c r="H27" s="5">
        <v>1</v>
      </c>
      <c r="I27" s="5">
        <v>2</v>
      </c>
      <c r="J27" s="5">
        <v>2</v>
      </c>
      <c r="K27" s="5" t="s">
        <v>30</v>
      </c>
      <c r="L27" s="5">
        <v>1826</v>
      </c>
      <c r="M27" s="5">
        <v>1826</v>
      </c>
      <c r="N27" s="5" t="s">
        <v>177</v>
      </c>
      <c r="O27" s="5" t="s">
        <v>32</v>
      </c>
      <c r="P27" s="5" t="s">
        <v>33</v>
      </c>
      <c r="Q27" s="5">
        <v>0</v>
      </c>
      <c r="R27" s="8">
        <v>44866</v>
      </c>
      <c r="S27" s="7">
        <v>44889</v>
      </c>
      <c r="T27" s="5" t="s">
        <v>34</v>
      </c>
      <c r="U27" s="5">
        <v>1826</v>
      </c>
      <c r="V27" s="5">
        <v>0</v>
      </c>
      <c r="W27" s="5">
        <v>0</v>
      </c>
      <c r="X27" s="5" t="s">
        <v>178</v>
      </c>
      <c r="Y27" s="5" t="s">
        <v>179</v>
      </c>
    </row>
    <row r="28" s="5" customFormat="1" spans="1:25">
      <c r="A28" s="5" t="s">
        <v>180</v>
      </c>
      <c r="B28" s="5" t="s">
        <v>26</v>
      </c>
      <c r="C28" s="5" t="s">
        <v>27</v>
      </c>
      <c r="D28" s="5" t="s">
        <v>181</v>
      </c>
      <c r="E28" s="5" t="s">
        <v>182</v>
      </c>
      <c r="F28" s="7">
        <v>44881</v>
      </c>
      <c r="G28" s="7">
        <v>44886</v>
      </c>
      <c r="H28" s="5">
        <v>1</v>
      </c>
      <c r="I28" s="5">
        <v>5</v>
      </c>
      <c r="J28" s="5">
        <v>5</v>
      </c>
      <c r="K28" s="5" t="s">
        <v>30</v>
      </c>
      <c r="L28" s="5">
        <v>2920</v>
      </c>
      <c r="M28" s="5">
        <v>2920</v>
      </c>
      <c r="N28" s="5" t="s">
        <v>183</v>
      </c>
      <c r="O28" s="5" t="s">
        <v>32</v>
      </c>
      <c r="P28" s="5" t="s">
        <v>33</v>
      </c>
      <c r="Q28" s="5">
        <v>0</v>
      </c>
      <c r="R28" s="8">
        <v>44866</v>
      </c>
      <c r="S28" s="7">
        <v>44889</v>
      </c>
      <c r="T28" s="5" t="s">
        <v>34</v>
      </c>
      <c r="U28" s="5">
        <v>2920</v>
      </c>
      <c r="V28" s="5">
        <v>0</v>
      </c>
      <c r="W28" s="5">
        <v>0</v>
      </c>
      <c r="X28" s="5" t="s">
        <v>184</v>
      </c>
      <c r="Y28" s="5" t="s">
        <v>185</v>
      </c>
    </row>
    <row r="29" s="5" customFormat="1" spans="1:25">
      <c r="A29" s="5" t="s">
        <v>186</v>
      </c>
      <c r="B29" s="5" t="s">
        <v>26</v>
      </c>
      <c r="C29" s="5" t="s">
        <v>27</v>
      </c>
      <c r="D29" s="5" t="s">
        <v>187</v>
      </c>
      <c r="E29" s="5" t="s">
        <v>188</v>
      </c>
      <c r="F29" s="7">
        <v>44885</v>
      </c>
      <c r="G29" s="7">
        <v>44886</v>
      </c>
      <c r="H29" s="5">
        <v>1</v>
      </c>
      <c r="I29" s="5">
        <v>1</v>
      </c>
      <c r="J29" s="5">
        <v>1</v>
      </c>
      <c r="K29" s="5" t="s">
        <v>30</v>
      </c>
      <c r="L29" s="5">
        <v>1989</v>
      </c>
      <c r="M29" s="5">
        <v>1989</v>
      </c>
      <c r="N29" s="5" t="s">
        <v>189</v>
      </c>
      <c r="O29" s="5" t="s">
        <v>32</v>
      </c>
      <c r="P29" s="5" t="s">
        <v>33</v>
      </c>
      <c r="Q29" s="5">
        <v>0</v>
      </c>
      <c r="R29" s="8">
        <v>44866</v>
      </c>
      <c r="S29" s="7">
        <v>44889</v>
      </c>
      <c r="T29" s="5" t="s">
        <v>34</v>
      </c>
      <c r="U29" s="5">
        <v>1989</v>
      </c>
      <c r="V29" s="5">
        <v>0</v>
      </c>
      <c r="W29" s="5">
        <v>0</v>
      </c>
      <c r="X29" s="5" t="s">
        <v>190</v>
      </c>
      <c r="Y29" s="5" t="s">
        <v>191</v>
      </c>
    </row>
    <row r="30" s="5" customFormat="1" spans="1:25">
      <c r="A30" s="5" t="s">
        <v>186</v>
      </c>
      <c r="B30" s="5" t="s">
        <v>26</v>
      </c>
      <c r="C30" s="5" t="s">
        <v>192</v>
      </c>
      <c r="D30" s="5" t="s">
        <v>187</v>
      </c>
      <c r="E30" s="5" t="s">
        <v>188</v>
      </c>
      <c r="F30" s="7">
        <v>44885</v>
      </c>
      <c r="G30" s="7">
        <v>44886</v>
      </c>
      <c r="H30" s="5">
        <v>1</v>
      </c>
      <c r="I30" s="5">
        <v>1</v>
      </c>
      <c r="J30" s="5">
        <v>1</v>
      </c>
      <c r="K30" s="5" t="s">
        <v>30</v>
      </c>
      <c r="L30" s="5">
        <v>-1989</v>
      </c>
      <c r="M30" s="5">
        <v>-1989</v>
      </c>
      <c r="N30" s="5" t="s">
        <v>189</v>
      </c>
      <c r="O30" s="5" t="s">
        <v>32</v>
      </c>
      <c r="P30" s="5" t="s">
        <v>33</v>
      </c>
      <c r="Q30" s="5">
        <v>0</v>
      </c>
      <c r="R30" s="8">
        <v>44866</v>
      </c>
      <c r="S30" s="7">
        <v>44889</v>
      </c>
      <c r="T30" s="5" t="s">
        <v>34</v>
      </c>
      <c r="U30" s="5">
        <v>-1989</v>
      </c>
      <c r="V30" s="5">
        <v>0</v>
      </c>
      <c r="W30" s="5">
        <v>0</v>
      </c>
      <c r="X30" s="5" t="s">
        <v>190</v>
      </c>
      <c r="Y30" s="5" t="s">
        <v>191</v>
      </c>
    </row>
    <row r="31" s="5" customFormat="1" spans="1:25">
      <c r="A31" s="5" t="s">
        <v>193</v>
      </c>
      <c r="B31" s="5" t="s">
        <v>26</v>
      </c>
      <c r="C31" s="5" t="s">
        <v>27</v>
      </c>
      <c r="D31" s="5" t="s">
        <v>194</v>
      </c>
      <c r="E31" s="5" t="s">
        <v>195</v>
      </c>
      <c r="F31" s="7">
        <v>44883</v>
      </c>
      <c r="G31" s="7">
        <v>44886</v>
      </c>
      <c r="H31" s="5">
        <v>1</v>
      </c>
      <c r="I31" s="5">
        <v>3</v>
      </c>
      <c r="J31" s="5">
        <v>3</v>
      </c>
      <c r="K31" s="5" t="s">
        <v>30</v>
      </c>
      <c r="L31" s="5">
        <v>2265</v>
      </c>
      <c r="M31" s="5">
        <v>2265</v>
      </c>
      <c r="N31" s="5" t="s">
        <v>196</v>
      </c>
      <c r="O31" s="5" t="s">
        <v>32</v>
      </c>
      <c r="P31" s="5" t="s">
        <v>33</v>
      </c>
      <c r="Q31" s="5">
        <v>0</v>
      </c>
      <c r="R31" s="8">
        <v>44867</v>
      </c>
      <c r="S31" s="7">
        <v>44889</v>
      </c>
      <c r="T31" s="5" t="s">
        <v>34</v>
      </c>
      <c r="U31" s="5">
        <v>2265</v>
      </c>
      <c r="V31" s="5">
        <v>0</v>
      </c>
      <c r="W31" s="5">
        <v>0</v>
      </c>
      <c r="X31" s="5" t="s">
        <v>197</v>
      </c>
      <c r="Y31" s="5" t="s">
        <v>198</v>
      </c>
    </row>
    <row r="32" s="5" customFormat="1" spans="1:25">
      <c r="A32" s="5" t="s">
        <v>199</v>
      </c>
      <c r="B32" s="5" t="s">
        <v>26</v>
      </c>
      <c r="C32" s="5" t="s">
        <v>27</v>
      </c>
      <c r="D32" s="5" t="s">
        <v>164</v>
      </c>
      <c r="E32" s="5" t="s">
        <v>200</v>
      </c>
      <c r="F32" s="7">
        <v>44883</v>
      </c>
      <c r="G32" s="7">
        <v>44886</v>
      </c>
      <c r="H32" s="5">
        <v>1</v>
      </c>
      <c r="I32" s="5">
        <v>3</v>
      </c>
      <c r="J32" s="5">
        <v>3</v>
      </c>
      <c r="K32" s="5" t="s">
        <v>30</v>
      </c>
      <c r="L32" s="5">
        <v>2640</v>
      </c>
      <c r="M32" s="5">
        <v>2640</v>
      </c>
      <c r="N32" s="5" t="s">
        <v>201</v>
      </c>
      <c r="O32" s="5" t="s">
        <v>32</v>
      </c>
      <c r="P32" s="5" t="s">
        <v>33</v>
      </c>
      <c r="Q32" s="5">
        <v>0</v>
      </c>
      <c r="R32" s="8">
        <v>44868</v>
      </c>
      <c r="S32" s="7">
        <v>44889</v>
      </c>
      <c r="T32" s="5" t="s">
        <v>34</v>
      </c>
      <c r="U32" s="5">
        <v>2640</v>
      </c>
      <c r="V32" s="5">
        <v>0</v>
      </c>
      <c r="W32" s="5">
        <v>0</v>
      </c>
      <c r="X32" s="5" t="s">
        <v>202</v>
      </c>
      <c r="Y32" s="5" t="s">
        <v>203</v>
      </c>
    </row>
    <row r="33" s="5" customFormat="1" spans="1:25">
      <c r="A33" s="5" t="s">
        <v>204</v>
      </c>
      <c r="B33" s="5" t="s">
        <v>26</v>
      </c>
      <c r="C33" s="5" t="s">
        <v>27</v>
      </c>
      <c r="D33" s="5" t="s">
        <v>205</v>
      </c>
      <c r="E33" s="5" t="s">
        <v>206</v>
      </c>
      <c r="F33" s="7">
        <v>44882</v>
      </c>
      <c r="G33" s="7">
        <v>44886</v>
      </c>
      <c r="H33" s="5">
        <v>1</v>
      </c>
      <c r="I33" s="5">
        <v>4</v>
      </c>
      <c r="J33" s="5">
        <v>4</v>
      </c>
      <c r="K33" s="5" t="s">
        <v>30</v>
      </c>
      <c r="L33" s="5">
        <v>1300</v>
      </c>
      <c r="M33" s="5">
        <v>1300</v>
      </c>
      <c r="N33" s="5" t="s">
        <v>207</v>
      </c>
      <c r="O33" s="5" t="s">
        <v>32</v>
      </c>
      <c r="P33" s="5" t="s">
        <v>33</v>
      </c>
      <c r="Q33" s="5">
        <v>0</v>
      </c>
      <c r="R33" s="8">
        <v>44869</v>
      </c>
      <c r="S33" s="7">
        <v>44889</v>
      </c>
      <c r="T33" s="5" t="s">
        <v>34</v>
      </c>
      <c r="U33" s="5">
        <v>1300</v>
      </c>
      <c r="V33" s="5">
        <v>0</v>
      </c>
      <c r="W33" s="5">
        <v>0</v>
      </c>
      <c r="X33" s="5" t="s">
        <v>208</v>
      </c>
      <c r="Y33" s="5" t="s">
        <v>209</v>
      </c>
    </row>
    <row r="34" s="5" customFormat="1" spans="1:25">
      <c r="A34" s="5" t="s">
        <v>210</v>
      </c>
      <c r="B34" s="5" t="s">
        <v>26</v>
      </c>
      <c r="C34" s="5" t="s">
        <v>27</v>
      </c>
      <c r="D34" s="5" t="s">
        <v>108</v>
      </c>
      <c r="E34" s="5" t="s">
        <v>211</v>
      </c>
      <c r="F34" s="7">
        <v>44884</v>
      </c>
      <c r="G34" s="7">
        <v>44886</v>
      </c>
      <c r="H34" s="5">
        <v>1</v>
      </c>
      <c r="I34" s="5">
        <v>2</v>
      </c>
      <c r="J34" s="5">
        <v>2</v>
      </c>
      <c r="K34" s="5" t="s">
        <v>30</v>
      </c>
      <c r="L34" s="5">
        <v>404</v>
      </c>
      <c r="M34" s="5">
        <v>404</v>
      </c>
      <c r="N34" s="5" t="s">
        <v>212</v>
      </c>
      <c r="O34" s="5" t="s">
        <v>32</v>
      </c>
      <c r="P34" s="5" t="s">
        <v>33</v>
      </c>
      <c r="Q34" s="5">
        <v>0</v>
      </c>
      <c r="R34" s="8">
        <v>44869</v>
      </c>
      <c r="S34" s="7">
        <v>44889</v>
      </c>
      <c r="T34" s="5" t="s">
        <v>34</v>
      </c>
      <c r="U34" s="5">
        <v>404</v>
      </c>
      <c r="V34" s="5">
        <v>0</v>
      </c>
      <c r="W34" s="5">
        <v>0</v>
      </c>
      <c r="X34" s="5" t="s">
        <v>213</v>
      </c>
      <c r="Y34" s="5" t="s">
        <v>214</v>
      </c>
    </row>
    <row r="35" s="5" customFormat="1" spans="1:25">
      <c r="A35" s="5" t="s">
        <v>215</v>
      </c>
      <c r="B35" s="5" t="s">
        <v>26</v>
      </c>
      <c r="C35" s="5" t="s">
        <v>27</v>
      </c>
      <c r="D35" s="5" t="s">
        <v>216</v>
      </c>
      <c r="E35" s="5" t="s">
        <v>217</v>
      </c>
      <c r="F35" s="7">
        <v>44883</v>
      </c>
      <c r="G35" s="7">
        <v>44886</v>
      </c>
      <c r="H35" s="5">
        <v>1</v>
      </c>
      <c r="I35" s="5">
        <v>3</v>
      </c>
      <c r="J35" s="5">
        <v>3</v>
      </c>
      <c r="K35" s="5" t="s">
        <v>30</v>
      </c>
      <c r="L35" s="5">
        <v>2595</v>
      </c>
      <c r="M35" s="5">
        <v>2595</v>
      </c>
      <c r="N35" s="5" t="s">
        <v>218</v>
      </c>
      <c r="O35" s="5" t="s">
        <v>32</v>
      </c>
      <c r="P35" s="5" t="s">
        <v>33</v>
      </c>
      <c r="Q35" s="5">
        <v>0</v>
      </c>
      <c r="R35" s="8">
        <v>44871</v>
      </c>
      <c r="S35" s="7">
        <v>44889</v>
      </c>
      <c r="T35" s="5" t="s">
        <v>34</v>
      </c>
      <c r="U35" s="5">
        <v>2595</v>
      </c>
      <c r="V35" s="5">
        <v>0</v>
      </c>
      <c r="W35" s="5">
        <v>0</v>
      </c>
      <c r="X35" s="5" t="s">
        <v>219</v>
      </c>
      <c r="Y35" s="5" t="s">
        <v>220</v>
      </c>
    </row>
    <row r="36" s="5" customFormat="1" spans="1:25">
      <c r="A36" s="5" t="s">
        <v>221</v>
      </c>
      <c r="B36" s="5" t="s">
        <v>26</v>
      </c>
      <c r="C36" s="5" t="s">
        <v>27</v>
      </c>
      <c r="D36" s="5" t="s">
        <v>222</v>
      </c>
      <c r="E36" s="5" t="s">
        <v>223</v>
      </c>
      <c r="F36" s="7">
        <v>44883</v>
      </c>
      <c r="G36" s="7">
        <v>44886</v>
      </c>
      <c r="H36" s="5">
        <v>1</v>
      </c>
      <c r="I36" s="5">
        <v>3</v>
      </c>
      <c r="J36" s="5">
        <v>3</v>
      </c>
      <c r="K36" s="5" t="s">
        <v>30</v>
      </c>
      <c r="L36" s="5">
        <v>3714</v>
      </c>
      <c r="M36" s="5">
        <v>3714</v>
      </c>
      <c r="N36" s="5" t="s">
        <v>224</v>
      </c>
      <c r="O36" s="5" t="s">
        <v>32</v>
      </c>
      <c r="P36" s="5" t="s">
        <v>33</v>
      </c>
      <c r="Q36" s="5">
        <v>0</v>
      </c>
      <c r="R36" s="8">
        <v>44872</v>
      </c>
      <c r="S36" s="7">
        <v>44889</v>
      </c>
      <c r="T36" s="5" t="s">
        <v>34</v>
      </c>
      <c r="U36" s="5">
        <v>3714</v>
      </c>
      <c r="V36" s="5">
        <v>0</v>
      </c>
      <c r="W36" s="5">
        <v>0</v>
      </c>
      <c r="X36" s="5" t="s">
        <v>225</v>
      </c>
      <c r="Y36" s="5" t="s">
        <v>226</v>
      </c>
    </row>
    <row r="37" s="5" customFormat="1" spans="1:25">
      <c r="A37" s="5" t="s">
        <v>227</v>
      </c>
      <c r="B37" s="5" t="s">
        <v>26</v>
      </c>
      <c r="C37" s="5" t="s">
        <v>27</v>
      </c>
      <c r="D37" s="5" t="s">
        <v>28</v>
      </c>
      <c r="E37" s="5" t="s">
        <v>228</v>
      </c>
      <c r="F37" s="7">
        <v>44885</v>
      </c>
      <c r="G37" s="7">
        <v>44886</v>
      </c>
      <c r="H37" s="5">
        <v>1</v>
      </c>
      <c r="I37" s="5">
        <v>1</v>
      </c>
      <c r="J37" s="5">
        <v>1</v>
      </c>
      <c r="K37" s="5" t="s">
        <v>30</v>
      </c>
      <c r="L37" s="5">
        <v>884</v>
      </c>
      <c r="M37" s="5">
        <v>884</v>
      </c>
      <c r="N37" s="5" t="s">
        <v>229</v>
      </c>
      <c r="O37" s="5" t="s">
        <v>32</v>
      </c>
      <c r="P37" s="5" t="s">
        <v>33</v>
      </c>
      <c r="Q37" s="5">
        <v>0</v>
      </c>
      <c r="R37" s="8">
        <v>44873</v>
      </c>
      <c r="S37" s="7">
        <v>44889</v>
      </c>
      <c r="T37" s="5" t="s">
        <v>34</v>
      </c>
      <c r="U37" s="5">
        <v>884</v>
      </c>
      <c r="V37" s="5">
        <v>0</v>
      </c>
      <c r="W37" s="5">
        <v>0</v>
      </c>
      <c r="X37" s="5" t="s">
        <v>230</v>
      </c>
      <c r="Y37" s="5" t="s">
        <v>231</v>
      </c>
    </row>
    <row r="38" s="5" customFormat="1" spans="1:25">
      <c r="A38" s="5" t="s">
        <v>232</v>
      </c>
      <c r="B38" s="5" t="s">
        <v>26</v>
      </c>
      <c r="C38" s="5" t="s">
        <v>27</v>
      </c>
      <c r="D38" s="5" t="s">
        <v>233</v>
      </c>
      <c r="E38" s="5" t="s">
        <v>234</v>
      </c>
      <c r="F38" s="7">
        <v>44885</v>
      </c>
      <c r="G38" s="7">
        <v>44886</v>
      </c>
      <c r="H38" s="5">
        <v>1</v>
      </c>
      <c r="I38" s="5">
        <v>1</v>
      </c>
      <c r="J38" s="5">
        <v>1</v>
      </c>
      <c r="K38" s="5" t="s">
        <v>30</v>
      </c>
      <c r="L38" s="5">
        <v>512</v>
      </c>
      <c r="M38" s="5">
        <v>512</v>
      </c>
      <c r="N38" s="5" t="s">
        <v>235</v>
      </c>
      <c r="O38" s="5" t="s">
        <v>32</v>
      </c>
      <c r="P38" s="5" t="s">
        <v>33</v>
      </c>
      <c r="Q38" s="5">
        <v>0</v>
      </c>
      <c r="R38" s="8">
        <v>44873</v>
      </c>
      <c r="S38" s="7">
        <v>44889</v>
      </c>
      <c r="T38" s="5" t="s">
        <v>34</v>
      </c>
      <c r="U38" s="5">
        <v>512</v>
      </c>
      <c r="V38" s="5">
        <v>0</v>
      </c>
      <c r="W38" s="5">
        <v>0</v>
      </c>
      <c r="X38" s="5" t="s">
        <v>236</v>
      </c>
      <c r="Y38" s="5" t="s">
        <v>237</v>
      </c>
    </row>
    <row r="39" s="5" customFormat="1" spans="1:25">
      <c r="A39" s="5" t="s">
        <v>238</v>
      </c>
      <c r="B39" s="5" t="s">
        <v>26</v>
      </c>
      <c r="C39" s="5" t="s">
        <v>27</v>
      </c>
      <c r="D39" s="5" t="s">
        <v>239</v>
      </c>
      <c r="E39" s="5" t="s">
        <v>240</v>
      </c>
      <c r="F39" s="7">
        <v>44881</v>
      </c>
      <c r="G39" s="7">
        <v>44886</v>
      </c>
      <c r="H39" s="5">
        <v>2</v>
      </c>
      <c r="I39" s="5">
        <v>5</v>
      </c>
      <c r="J39" s="5">
        <v>10</v>
      </c>
      <c r="K39" s="5" t="s">
        <v>30</v>
      </c>
      <c r="L39" s="5">
        <v>20068</v>
      </c>
      <c r="M39" s="5">
        <v>20068</v>
      </c>
      <c r="N39" s="5" t="s">
        <v>241</v>
      </c>
      <c r="O39" s="5" t="s">
        <v>32</v>
      </c>
      <c r="P39" s="5" t="s">
        <v>33</v>
      </c>
      <c r="Q39" s="5">
        <v>0</v>
      </c>
      <c r="R39" s="8">
        <v>44874</v>
      </c>
      <c r="S39" s="7">
        <v>44889</v>
      </c>
      <c r="T39" s="5" t="s">
        <v>34</v>
      </c>
      <c r="U39" s="5">
        <v>20068</v>
      </c>
      <c r="V39" s="5">
        <v>0</v>
      </c>
      <c r="W39" s="5">
        <v>0</v>
      </c>
      <c r="X39" s="5" t="s">
        <v>242</v>
      </c>
      <c r="Y39" s="5" t="s">
        <v>191</v>
      </c>
    </row>
    <row r="40" s="5" customFormat="1" spans="1:26">
      <c r="A40" s="5" t="s">
        <v>243</v>
      </c>
      <c r="B40" s="5" t="s">
        <v>26</v>
      </c>
      <c r="C40" s="5" t="s">
        <v>27</v>
      </c>
      <c r="D40" s="5" t="s">
        <v>239</v>
      </c>
      <c r="E40" s="5" t="s">
        <v>240</v>
      </c>
      <c r="F40" s="7">
        <v>44882</v>
      </c>
      <c r="G40" s="7">
        <v>44886</v>
      </c>
      <c r="H40" s="5">
        <v>2</v>
      </c>
      <c r="I40" s="5">
        <v>4</v>
      </c>
      <c r="J40" s="5">
        <v>8</v>
      </c>
      <c r="K40" s="5" t="s">
        <v>30</v>
      </c>
      <c r="L40" s="5">
        <v>17832</v>
      </c>
      <c r="M40" s="5">
        <v>17832</v>
      </c>
      <c r="N40" s="5" t="s">
        <v>244</v>
      </c>
      <c r="O40" s="5" t="s">
        <v>32</v>
      </c>
      <c r="P40" s="5" t="s">
        <v>33</v>
      </c>
      <c r="Q40" s="5">
        <v>0</v>
      </c>
      <c r="R40" s="8">
        <v>44874</v>
      </c>
      <c r="S40" s="7">
        <v>44889</v>
      </c>
      <c r="T40" s="5" t="s">
        <v>34</v>
      </c>
      <c r="U40" s="5">
        <v>17832</v>
      </c>
      <c r="V40" s="5">
        <v>0</v>
      </c>
      <c r="W40" s="5">
        <v>0</v>
      </c>
      <c r="X40" s="5" t="s">
        <v>245</v>
      </c>
      <c r="Y40" s="5">
        <v>560863</v>
      </c>
      <c r="Z40" s="5" t="s">
        <v>246</v>
      </c>
    </row>
    <row r="41" s="5" customFormat="1" spans="1:25">
      <c r="A41" s="5" t="s">
        <v>238</v>
      </c>
      <c r="B41" s="5" t="s">
        <v>26</v>
      </c>
      <c r="C41" s="5" t="s">
        <v>192</v>
      </c>
      <c r="D41" s="5" t="s">
        <v>239</v>
      </c>
      <c r="E41" s="5" t="s">
        <v>240</v>
      </c>
      <c r="F41" s="7">
        <v>44881</v>
      </c>
      <c r="G41" s="7">
        <v>44886</v>
      </c>
      <c r="H41" s="5">
        <v>2</v>
      </c>
      <c r="I41" s="5">
        <v>5</v>
      </c>
      <c r="J41" s="5">
        <v>10</v>
      </c>
      <c r="K41" s="5" t="s">
        <v>30</v>
      </c>
      <c r="L41" s="5">
        <v>-20068</v>
      </c>
      <c r="M41" s="5">
        <v>-20068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44874</v>
      </c>
      <c r="S41" s="7">
        <v>44889</v>
      </c>
      <c r="T41" s="5" t="s">
        <v>34</v>
      </c>
      <c r="U41" s="5">
        <v>-20068</v>
      </c>
      <c r="V41" s="5">
        <v>0</v>
      </c>
      <c r="W41" s="5">
        <v>0</v>
      </c>
      <c r="X41" s="5" t="s">
        <v>242</v>
      </c>
      <c r="Y41" s="5" t="s">
        <v>191</v>
      </c>
    </row>
    <row r="42" s="5" customFormat="1" spans="1:25">
      <c r="A42" s="5" t="s">
        <v>247</v>
      </c>
      <c r="B42" s="5" t="s">
        <v>26</v>
      </c>
      <c r="C42" s="5" t="s">
        <v>27</v>
      </c>
      <c r="D42" s="5" t="s">
        <v>248</v>
      </c>
      <c r="E42" s="5" t="s">
        <v>249</v>
      </c>
      <c r="F42" s="7">
        <v>44885</v>
      </c>
      <c r="G42" s="7">
        <v>44886</v>
      </c>
      <c r="H42" s="5">
        <v>1</v>
      </c>
      <c r="I42" s="5">
        <v>1</v>
      </c>
      <c r="J42" s="5">
        <v>1</v>
      </c>
      <c r="K42" s="5" t="s">
        <v>30</v>
      </c>
      <c r="L42" s="5">
        <v>490</v>
      </c>
      <c r="M42" s="5">
        <v>490</v>
      </c>
      <c r="N42" s="5" t="s">
        <v>250</v>
      </c>
      <c r="O42" s="5" t="s">
        <v>32</v>
      </c>
      <c r="P42" s="5" t="s">
        <v>33</v>
      </c>
      <c r="Q42" s="5">
        <v>0</v>
      </c>
      <c r="R42" s="8">
        <v>44875</v>
      </c>
      <c r="S42" s="7">
        <v>44889</v>
      </c>
      <c r="T42" s="5" t="s">
        <v>34</v>
      </c>
      <c r="U42" s="5">
        <v>490</v>
      </c>
      <c r="V42" s="5">
        <v>0</v>
      </c>
      <c r="W42" s="5">
        <v>0</v>
      </c>
      <c r="X42" s="5" t="s">
        <v>251</v>
      </c>
      <c r="Y42" s="5" t="s">
        <v>252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254</v>
      </c>
      <c r="E43" s="5" t="s">
        <v>255</v>
      </c>
      <c r="F43" s="7">
        <v>44885</v>
      </c>
      <c r="G43" s="7">
        <v>44886</v>
      </c>
      <c r="H43" s="5">
        <v>1</v>
      </c>
      <c r="I43" s="5">
        <v>1</v>
      </c>
      <c r="J43" s="5">
        <v>1</v>
      </c>
      <c r="K43" s="5" t="s">
        <v>30</v>
      </c>
      <c r="L43" s="5">
        <v>980</v>
      </c>
      <c r="M43" s="5">
        <v>980</v>
      </c>
      <c r="N43" s="5" t="s">
        <v>256</v>
      </c>
      <c r="O43" s="5" t="s">
        <v>32</v>
      </c>
      <c r="P43" s="5" t="s">
        <v>33</v>
      </c>
      <c r="Q43" s="5">
        <v>0</v>
      </c>
      <c r="R43" s="8">
        <v>44875</v>
      </c>
      <c r="S43" s="7">
        <v>44889</v>
      </c>
      <c r="T43" s="5" t="s">
        <v>34</v>
      </c>
      <c r="U43" s="5">
        <v>980</v>
      </c>
      <c r="V43" s="5">
        <v>0</v>
      </c>
      <c r="W43" s="5">
        <v>0</v>
      </c>
      <c r="X43" s="5" t="s">
        <v>257</v>
      </c>
      <c r="Y43" s="5" t="s">
        <v>258</v>
      </c>
    </row>
    <row r="44" s="5" customFormat="1" spans="1:25">
      <c r="A44" s="5" t="s">
        <v>259</v>
      </c>
      <c r="B44" s="5" t="s">
        <v>26</v>
      </c>
      <c r="C44" s="5" t="s">
        <v>27</v>
      </c>
      <c r="D44" s="5" t="s">
        <v>260</v>
      </c>
      <c r="E44" s="5" t="s">
        <v>261</v>
      </c>
      <c r="F44" s="7">
        <v>44884</v>
      </c>
      <c r="G44" s="7">
        <v>44886</v>
      </c>
      <c r="H44" s="5">
        <v>1</v>
      </c>
      <c r="I44" s="5">
        <v>2</v>
      </c>
      <c r="J44" s="5">
        <v>2</v>
      </c>
      <c r="K44" s="5" t="s">
        <v>30</v>
      </c>
      <c r="L44" s="5">
        <v>1238</v>
      </c>
      <c r="M44" s="5">
        <v>1238</v>
      </c>
      <c r="N44" s="5" t="s">
        <v>262</v>
      </c>
      <c r="O44" s="5" t="s">
        <v>32</v>
      </c>
      <c r="P44" s="5" t="s">
        <v>33</v>
      </c>
      <c r="Q44" s="5">
        <v>0</v>
      </c>
      <c r="R44" s="8">
        <v>44875</v>
      </c>
      <c r="S44" s="7">
        <v>44889</v>
      </c>
      <c r="T44" s="5" t="s">
        <v>34</v>
      </c>
      <c r="U44" s="5">
        <v>1238</v>
      </c>
      <c r="V44" s="5">
        <v>0</v>
      </c>
      <c r="W44" s="5">
        <v>0</v>
      </c>
      <c r="X44" s="5" t="s">
        <v>263</v>
      </c>
      <c r="Y44" s="5" t="s">
        <v>264</v>
      </c>
    </row>
    <row r="45" s="5" customFormat="1" spans="1:25">
      <c r="A45" s="5" t="s">
        <v>265</v>
      </c>
      <c r="B45" s="5" t="s">
        <v>26</v>
      </c>
      <c r="C45" s="5" t="s">
        <v>27</v>
      </c>
      <c r="D45" s="5" t="s">
        <v>266</v>
      </c>
      <c r="E45" s="5" t="s">
        <v>267</v>
      </c>
      <c r="F45" s="7">
        <v>44876</v>
      </c>
      <c r="G45" s="7">
        <v>44886</v>
      </c>
      <c r="H45" s="5">
        <v>1</v>
      </c>
      <c r="I45" s="5">
        <v>10</v>
      </c>
      <c r="J45" s="5">
        <v>10</v>
      </c>
      <c r="K45" s="5" t="s">
        <v>30</v>
      </c>
      <c r="L45" s="5">
        <v>6463</v>
      </c>
      <c r="M45" s="5">
        <v>6463</v>
      </c>
      <c r="N45" s="5" t="s">
        <v>268</v>
      </c>
      <c r="O45" s="5" t="s">
        <v>32</v>
      </c>
      <c r="P45" s="5" t="s">
        <v>33</v>
      </c>
      <c r="Q45" s="5">
        <v>0</v>
      </c>
      <c r="R45" s="8">
        <v>44875</v>
      </c>
      <c r="S45" s="7">
        <v>44889</v>
      </c>
      <c r="T45" s="5" t="s">
        <v>34</v>
      </c>
      <c r="U45" s="5">
        <v>6463</v>
      </c>
      <c r="V45" s="5">
        <v>0</v>
      </c>
      <c r="W45" s="5">
        <v>0</v>
      </c>
      <c r="X45" s="5" t="s">
        <v>269</v>
      </c>
      <c r="Y45" s="5" t="s">
        <v>191</v>
      </c>
    </row>
    <row r="46" s="5" customFormat="1" spans="1:25">
      <c r="A46" s="5" t="s">
        <v>265</v>
      </c>
      <c r="B46" s="5" t="s">
        <v>26</v>
      </c>
      <c r="C46" s="5" t="s">
        <v>192</v>
      </c>
      <c r="D46" s="5" t="s">
        <v>266</v>
      </c>
      <c r="E46" s="5" t="s">
        <v>267</v>
      </c>
      <c r="F46" s="7">
        <v>44876</v>
      </c>
      <c r="G46" s="7">
        <v>44886</v>
      </c>
      <c r="H46" s="5">
        <v>1</v>
      </c>
      <c r="I46" s="5">
        <v>10</v>
      </c>
      <c r="J46" s="5">
        <v>10</v>
      </c>
      <c r="K46" s="5" t="s">
        <v>30</v>
      </c>
      <c r="L46" s="5">
        <v>-6463</v>
      </c>
      <c r="M46" s="5">
        <v>-6463</v>
      </c>
      <c r="N46" s="5" t="s">
        <v>268</v>
      </c>
      <c r="O46" s="5" t="s">
        <v>32</v>
      </c>
      <c r="P46" s="5" t="s">
        <v>33</v>
      </c>
      <c r="Q46" s="5">
        <v>0</v>
      </c>
      <c r="R46" s="8">
        <v>44875</v>
      </c>
      <c r="S46" s="7">
        <v>44889</v>
      </c>
      <c r="T46" s="5" t="s">
        <v>34</v>
      </c>
      <c r="U46" s="5">
        <v>-6463</v>
      </c>
      <c r="V46" s="5">
        <v>0</v>
      </c>
      <c r="W46" s="5">
        <v>0</v>
      </c>
      <c r="X46" s="5" t="s">
        <v>269</v>
      </c>
      <c r="Y46" s="5" t="s">
        <v>191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271</v>
      </c>
      <c r="E47" s="5" t="s">
        <v>272</v>
      </c>
      <c r="F47" s="7">
        <v>44884</v>
      </c>
      <c r="G47" s="7">
        <v>44886</v>
      </c>
      <c r="H47" s="5">
        <v>1</v>
      </c>
      <c r="I47" s="5">
        <v>2</v>
      </c>
      <c r="J47" s="5">
        <v>2</v>
      </c>
      <c r="K47" s="5" t="s">
        <v>30</v>
      </c>
      <c r="L47" s="5">
        <v>1046</v>
      </c>
      <c r="M47" s="5">
        <v>1046</v>
      </c>
      <c r="N47" s="5" t="s">
        <v>273</v>
      </c>
      <c r="O47" s="5" t="s">
        <v>32</v>
      </c>
      <c r="P47" s="5" t="s">
        <v>33</v>
      </c>
      <c r="Q47" s="5">
        <v>0</v>
      </c>
      <c r="R47" s="8">
        <v>44876</v>
      </c>
      <c r="S47" s="7">
        <v>44889</v>
      </c>
      <c r="T47" s="5" t="s">
        <v>34</v>
      </c>
      <c r="U47" s="5">
        <v>1046</v>
      </c>
      <c r="V47" s="5">
        <v>0</v>
      </c>
      <c r="W47" s="5">
        <v>0</v>
      </c>
      <c r="X47" s="5" t="s">
        <v>274</v>
      </c>
      <c r="Y47" s="5" t="s">
        <v>275</v>
      </c>
    </row>
    <row r="48" s="5" customFormat="1" spans="1:25">
      <c r="A48" s="5" t="s">
        <v>276</v>
      </c>
      <c r="B48" s="5" t="s">
        <v>26</v>
      </c>
      <c r="C48" s="5" t="s">
        <v>27</v>
      </c>
      <c r="D48" s="5" t="s">
        <v>277</v>
      </c>
      <c r="E48" s="5" t="s">
        <v>278</v>
      </c>
      <c r="F48" s="7">
        <v>44885</v>
      </c>
      <c r="G48" s="7">
        <v>44886</v>
      </c>
      <c r="H48" s="5">
        <v>1</v>
      </c>
      <c r="I48" s="5">
        <v>1</v>
      </c>
      <c r="J48" s="5">
        <v>1</v>
      </c>
      <c r="K48" s="5" t="s">
        <v>30</v>
      </c>
      <c r="L48" s="5">
        <v>404.24</v>
      </c>
      <c r="M48" s="5">
        <v>404.24</v>
      </c>
      <c r="N48" s="5" t="s">
        <v>279</v>
      </c>
      <c r="O48" s="5" t="s">
        <v>32</v>
      </c>
      <c r="P48" s="5" t="s">
        <v>33</v>
      </c>
      <c r="Q48" s="5">
        <v>0</v>
      </c>
      <c r="R48" s="8">
        <v>44876</v>
      </c>
      <c r="S48" s="7">
        <v>44889</v>
      </c>
      <c r="T48" s="5" t="s">
        <v>34</v>
      </c>
      <c r="U48" s="5">
        <v>404.24</v>
      </c>
      <c r="V48" s="5">
        <v>0</v>
      </c>
      <c r="W48" s="5">
        <v>0</v>
      </c>
      <c r="X48" s="5" t="s">
        <v>280</v>
      </c>
      <c r="Y48" s="5" t="s">
        <v>191</v>
      </c>
    </row>
    <row r="49" s="5" customFormat="1" spans="1:25">
      <c r="A49" s="5" t="s">
        <v>281</v>
      </c>
      <c r="B49" s="5" t="s">
        <v>26</v>
      </c>
      <c r="C49" s="5" t="s">
        <v>27</v>
      </c>
      <c r="D49" s="5" t="s">
        <v>282</v>
      </c>
      <c r="E49" s="5" t="s">
        <v>283</v>
      </c>
      <c r="F49" s="7">
        <v>44884</v>
      </c>
      <c r="G49" s="7">
        <v>44886</v>
      </c>
      <c r="H49" s="5">
        <v>1</v>
      </c>
      <c r="I49" s="5">
        <v>2</v>
      </c>
      <c r="J49" s="5">
        <v>2</v>
      </c>
      <c r="K49" s="5" t="s">
        <v>30</v>
      </c>
      <c r="L49" s="5">
        <v>11499</v>
      </c>
      <c r="M49" s="5">
        <v>11499</v>
      </c>
      <c r="N49" s="5" t="s">
        <v>284</v>
      </c>
      <c r="O49" s="5" t="s">
        <v>32</v>
      </c>
      <c r="P49" s="5" t="s">
        <v>33</v>
      </c>
      <c r="Q49" s="5">
        <v>0</v>
      </c>
      <c r="R49" s="8">
        <v>44877</v>
      </c>
      <c r="S49" s="7">
        <v>44889</v>
      </c>
      <c r="T49" s="5" t="s">
        <v>34</v>
      </c>
      <c r="U49" s="5">
        <v>11499</v>
      </c>
      <c r="V49" s="5">
        <v>0</v>
      </c>
      <c r="W49" s="5">
        <v>0</v>
      </c>
      <c r="X49" s="5" t="s">
        <v>285</v>
      </c>
      <c r="Y49" s="5" t="s">
        <v>286</v>
      </c>
    </row>
    <row r="50" s="5" customFormat="1" spans="1:25">
      <c r="A50" s="5" t="s">
        <v>287</v>
      </c>
      <c r="B50" s="5" t="s">
        <v>26</v>
      </c>
      <c r="C50" s="5" t="s">
        <v>27</v>
      </c>
      <c r="D50" s="5" t="s">
        <v>288</v>
      </c>
      <c r="E50" s="5" t="s">
        <v>289</v>
      </c>
      <c r="F50" s="7">
        <v>44885</v>
      </c>
      <c r="G50" s="7">
        <v>44886</v>
      </c>
      <c r="H50" s="5">
        <v>1</v>
      </c>
      <c r="I50" s="5">
        <v>1</v>
      </c>
      <c r="J50" s="5">
        <v>1</v>
      </c>
      <c r="K50" s="5" t="s">
        <v>30</v>
      </c>
      <c r="L50" s="5">
        <v>856.05</v>
      </c>
      <c r="M50" s="5">
        <v>856.05</v>
      </c>
      <c r="N50" s="5" t="s">
        <v>290</v>
      </c>
      <c r="O50" s="5" t="s">
        <v>32</v>
      </c>
      <c r="P50" s="5" t="s">
        <v>33</v>
      </c>
      <c r="Q50" s="5">
        <v>0</v>
      </c>
      <c r="R50" s="8">
        <v>44878</v>
      </c>
      <c r="S50" s="7">
        <v>44889</v>
      </c>
      <c r="T50" s="5" t="s">
        <v>34</v>
      </c>
      <c r="U50" s="5">
        <v>856.05</v>
      </c>
      <c r="V50" s="5">
        <v>0</v>
      </c>
      <c r="W50" s="5">
        <v>0</v>
      </c>
      <c r="X50" s="5" t="s">
        <v>291</v>
      </c>
      <c r="Y50" s="5" t="s">
        <v>191</v>
      </c>
    </row>
    <row r="51" s="5" customFormat="1" spans="1:25">
      <c r="A51" s="5" t="s">
        <v>292</v>
      </c>
      <c r="B51" s="5" t="s">
        <v>26</v>
      </c>
      <c r="C51" s="5" t="s">
        <v>27</v>
      </c>
      <c r="D51" s="5" t="s">
        <v>293</v>
      </c>
      <c r="E51" s="5" t="s">
        <v>294</v>
      </c>
      <c r="F51" s="7">
        <v>44883</v>
      </c>
      <c r="G51" s="7">
        <v>44886</v>
      </c>
      <c r="H51" s="5">
        <v>1</v>
      </c>
      <c r="I51" s="5">
        <v>3</v>
      </c>
      <c r="J51" s="5">
        <v>3</v>
      </c>
      <c r="K51" s="5" t="s">
        <v>30</v>
      </c>
      <c r="L51" s="5">
        <v>1281</v>
      </c>
      <c r="M51" s="5">
        <v>1281</v>
      </c>
      <c r="N51" s="5" t="s">
        <v>295</v>
      </c>
      <c r="O51" s="5" t="s">
        <v>32</v>
      </c>
      <c r="P51" s="5" t="s">
        <v>33</v>
      </c>
      <c r="Q51" s="5">
        <v>0</v>
      </c>
      <c r="R51" s="8">
        <v>44878</v>
      </c>
      <c r="S51" s="7">
        <v>44889</v>
      </c>
      <c r="T51" s="5" t="s">
        <v>34</v>
      </c>
      <c r="U51" s="5">
        <v>1281</v>
      </c>
      <c r="V51" s="5">
        <v>0</v>
      </c>
      <c r="W51" s="5">
        <v>0</v>
      </c>
      <c r="X51" s="5" t="s">
        <v>296</v>
      </c>
      <c r="Y51" s="5" t="s">
        <v>191</v>
      </c>
    </row>
    <row r="52" s="5" customFormat="1" spans="1:25">
      <c r="A52" s="5" t="s">
        <v>292</v>
      </c>
      <c r="B52" s="5" t="s">
        <v>26</v>
      </c>
      <c r="C52" s="5" t="s">
        <v>192</v>
      </c>
      <c r="D52" s="5" t="s">
        <v>293</v>
      </c>
      <c r="E52" s="5" t="s">
        <v>294</v>
      </c>
      <c r="F52" s="7">
        <v>44883</v>
      </c>
      <c r="G52" s="7">
        <v>44886</v>
      </c>
      <c r="H52" s="5">
        <v>1</v>
      </c>
      <c r="I52" s="5">
        <v>3</v>
      </c>
      <c r="J52" s="5">
        <v>3</v>
      </c>
      <c r="K52" s="5" t="s">
        <v>30</v>
      </c>
      <c r="L52" s="5">
        <v>-1281</v>
      </c>
      <c r="M52" s="5">
        <v>-1281</v>
      </c>
      <c r="N52" s="5" t="s">
        <v>295</v>
      </c>
      <c r="O52" s="5" t="s">
        <v>32</v>
      </c>
      <c r="P52" s="5" t="s">
        <v>33</v>
      </c>
      <c r="Q52" s="5">
        <v>0</v>
      </c>
      <c r="R52" s="8">
        <v>44878</v>
      </c>
      <c r="S52" s="7">
        <v>44889</v>
      </c>
      <c r="T52" s="5" t="s">
        <v>34</v>
      </c>
      <c r="U52" s="5">
        <v>-1281</v>
      </c>
      <c r="V52" s="5">
        <v>0</v>
      </c>
      <c r="W52" s="5">
        <v>0</v>
      </c>
      <c r="X52" s="5" t="s">
        <v>296</v>
      </c>
      <c r="Y52" s="5" t="s">
        <v>191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298</v>
      </c>
      <c r="E53" s="5" t="s">
        <v>299</v>
      </c>
      <c r="F53" s="7">
        <v>44885</v>
      </c>
      <c r="G53" s="7">
        <v>44886</v>
      </c>
      <c r="H53" s="5">
        <v>1</v>
      </c>
      <c r="I53" s="5">
        <v>1</v>
      </c>
      <c r="J53" s="5">
        <v>1</v>
      </c>
      <c r="K53" s="5" t="s">
        <v>30</v>
      </c>
      <c r="L53" s="5">
        <v>292</v>
      </c>
      <c r="M53" s="5">
        <v>292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44878</v>
      </c>
      <c r="S53" s="7">
        <v>44889</v>
      </c>
      <c r="T53" s="5" t="s">
        <v>34</v>
      </c>
      <c r="U53" s="5">
        <v>292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260</v>
      </c>
      <c r="E54" s="5" t="s">
        <v>261</v>
      </c>
      <c r="F54" s="7">
        <v>44884</v>
      </c>
      <c r="G54" s="7">
        <v>44886</v>
      </c>
      <c r="H54" s="5">
        <v>1</v>
      </c>
      <c r="I54" s="5">
        <v>2</v>
      </c>
      <c r="J54" s="5">
        <v>2</v>
      </c>
      <c r="K54" s="5" t="s">
        <v>30</v>
      </c>
      <c r="L54" s="5">
        <v>1238</v>
      </c>
      <c r="M54" s="5">
        <v>1238</v>
      </c>
      <c r="N54" s="5" t="s">
        <v>304</v>
      </c>
      <c r="O54" s="5" t="s">
        <v>32</v>
      </c>
      <c r="P54" s="5" t="s">
        <v>33</v>
      </c>
      <c r="Q54" s="5">
        <v>0</v>
      </c>
      <c r="R54" s="8">
        <v>44878</v>
      </c>
      <c r="S54" s="7">
        <v>44889</v>
      </c>
      <c r="T54" s="5" t="s">
        <v>34</v>
      </c>
      <c r="U54" s="5">
        <v>1238</v>
      </c>
      <c r="V54" s="5">
        <v>0</v>
      </c>
      <c r="W54" s="5">
        <v>0</v>
      </c>
      <c r="X54" s="5" t="s">
        <v>305</v>
      </c>
      <c r="Y54" s="5" t="s">
        <v>306</v>
      </c>
    </row>
    <row r="55" s="5" customFormat="1" spans="1:25">
      <c r="A55" s="5" t="s">
        <v>307</v>
      </c>
      <c r="B55" s="5" t="s">
        <v>26</v>
      </c>
      <c r="C55" s="5" t="s">
        <v>27</v>
      </c>
      <c r="D55" s="5" t="s">
        <v>308</v>
      </c>
      <c r="E55" s="5" t="s">
        <v>309</v>
      </c>
      <c r="F55" s="7">
        <v>44884</v>
      </c>
      <c r="G55" s="7">
        <v>44886</v>
      </c>
      <c r="H55" s="5">
        <v>1</v>
      </c>
      <c r="I55" s="5">
        <v>2</v>
      </c>
      <c r="J55" s="5">
        <v>2</v>
      </c>
      <c r="K55" s="5" t="s">
        <v>30</v>
      </c>
      <c r="L55" s="5">
        <v>951</v>
      </c>
      <c r="M55" s="5">
        <v>951</v>
      </c>
      <c r="N55" s="5" t="s">
        <v>310</v>
      </c>
      <c r="O55" s="5" t="s">
        <v>32</v>
      </c>
      <c r="P55" s="5" t="s">
        <v>33</v>
      </c>
      <c r="Q55" s="5">
        <v>0</v>
      </c>
      <c r="R55" s="8">
        <v>44878</v>
      </c>
      <c r="S55" s="7">
        <v>44889</v>
      </c>
      <c r="T55" s="5" t="s">
        <v>34</v>
      </c>
      <c r="U55" s="5">
        <v>951</v>
      </c>
      <c r="V55" s="5">
        <v>0</v>
      </c>
      <c r="W55" s="5">
        <v>0</v>
      </c>
      <c r="X55" s="5" t="s">
        <v>311</v>
      </c>
      <c r="Y55" s="5" t="s">
        <v>312</v>
      </c>
    </row>
    <row r="56" s="5" customFormat="1" spans="1:25">
      <c r="A56" s="5" t="s">
        <v>313</v>
      </c>
      <c r="B56" s="5" t="s">
        <v>26</v>
      </c>
      <c r="C56" s="5" t="s">
        <v>27</v>
      </c>
      <c r="D56" s="5" t="s">
        <v>314</v>
      </c>
      <c r="E56" s="5" t="s">
        <v>315</v>
      </c>
      <c r="F56" s="7">
        <v>44883</v>
      </c>
      <c r="G56" s="7">
        <v>44886</v>
      </c>
      <c r="H56" s="5">
        <v>1</v>
      </c>
      <c r="I56" s="5">
        <v>3</v>
      </c>
      <c r="J56" s="5">
        <v>3</v>
      </c>
      <c r="K56" s="5" t="s">
        <v>30</v>
      </c>
      <c r="L56" s="5">
        <v>4356</v>
      </c>
      <c r="M56" s="5">
        <v>4356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44879</v>
      </c>
      <c r="S56" s="7">
        <v>44889</v>
      </c>
      <c r="T56" s="5" t="s">
        <v>34</v>
      </c>
      <c r="U56" s="5">
        <v>4356</v>
      </c>
      <c r="V56" s="5">
        <v>0</v>
      </c>
      <c r="W56" s="5">
        <v>0</v>
      </c>
      <c r="X56" s="5" t="s">
        <v>317</v>
      </c>
      <c r="Y56" s="5" t="s">
        <v>318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320</v>
      </c>
      <c r="E57" s="5" t="s">
        <v>321</v>
      </c>
      <c r="F57" s="7">
        <v>44884</v>
      </c>
      <c r="G57" s="7">
        <v>44886</v>
      </c>
      <c r="H57" s="5">
        <v>1</v>
      </c>
      <c r="I57" s="5">
        <v>2</v>
      </c>
      <c r="J57" s="5">
        <v>2</v>
      </c>
      <c r="K57" s="5" t="s">
        <v>30</v>
      </c>
      <c r="L57" s="5">
        <v>406</v>
      </c>
      <c r="M57" s="5">
        <v>406</v>
      </c>
      <c r="N57" s="5" t="s">
        <v>322</v>
      </c>
      <c r="O57" s="5" t="s">
        <v>32</v>
      </c>
      <c r="P57" s="5" t="s">
        <v>33</v>
      </c>
      <c r="Q57" s="5">
        <v>0</v>
      </c>
      <c r="R57" s="8">
        <v>44879</v>
      </c>
      <c r="S57" s="7">
        <v>44889</v>
      </c>
      <c r="T57" s="5" t="s">
        <v>34</v>
      </c>
      <c r="U57" s="5">
        <v>406</v>
      </c>
      <c r="V57" s="5">
        <v>0</v>
      </c>
      <c r="W57" s="5">
        <v>0</v>
      </c>
      <c r="X57" s="5" t="s">
        <v>323</v>
      </c>
      <c r="Y57" s="5" t="s">
        <v>324</v>
      </c>
    </row>
    <row r="58" s="5" customFormat="1" spans="1:25">
      <c r="A58" s="5" t="s">
        <v>325</v>
      </c>
      <c r="B58" s="5" t="s">
        <v>26</v>
      </c>
      <c r="C58" s="5" t="s">
        <v>27</v>
      </c>
      <c r="D58" s="5" t="s">
        <v>326</v>
      </c>
      <c r="E58" s="5" t="s">
        <v>327</v>
      </c>
      <c r="F58" s="7">
        <v>44884</v>
      </c>
      <c r="G58" s="7">
        <v>44886</v>
      </c>
      <c r="H58" s="5">
        <v>1</v>
      </c>
      <c r="I58" s="5">
        <v>2</v>
      </c>
      <c r="J58" s="5">
        <v>2</v>
      </c>
      <c r="K58" s="5" t="s">
        <v>30</v>
      </c>
      <c r="L58" s="5">
        <v>1820</v>
      </c>
      <c r="M58" s="5">
        <v>1820</v>
      </c>
      <c r="N58" s="5" t="s">
        <v>328</v>
      </c>
      <c r="O58" s="5" t="s">
        <v>32</v>
      </c>
      <c r="P58" s="5" t="s">
        <v>33</v>
      </c>
      <c r="Q58" s="5">
        <v>0</v>
      </c>
      <c r="R58" s="8">
        <v>44879</v>
      </c>
      <c r="S58" s="7">
        <v>44889</v>
      </c>
      <c r="T58" s="5" t="s">
        <v>34</v>
      </c>
      <c r="U58" s="5">
        <v>1820</v>
      </c>
      <c r="V58" s="5">
        <v>0</v>
      </c>
      <c r="W58" s="5">
        <v>0</v>
      </c>
      <c r="X58" s="5" t="s">
        <v>329</v>
      </c>
      <c r="Y58" s="5" t="s">
        <v>330</v>
      </c>
    </row>
    <row r="59" s="5" customFormat="1" spans="1:25">
      <c r="A59" s="5" t="s">
        <v>331</v>
      </c>
      <c r="B59" s="5" t="s">
        <v>26</v>
      </c>
      <c r="C59" s="5" t="s">
        <v>27</v>
      </c>
      <c r="D59" s="5" t="s">
        <v>108</v>
      </c>
      <c r="E59" s="5" t="s">
        <v>332</v>
      </c>
      <c r="F59" s="7">
        <v>44884</v>
      </c>
      <c r="G59" s="7">
        <v>44886</v>
      </c>
      <c r="H59" s="5">
        <v>1</v>
      </c>
      <c r="I59" s="5">
        <v>2</v>
      </c>
      <c r="J59" s="5">
        <v>2</v>
      </c>
      <c r="K59" s="5" t="s">
        <v>30</v>
      </c>
      <c r="L59" s="5">
        <v>370</v>
      </c>
      <c r="M59" s="5">
        <v>370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44880</v>
      </c>
      <c r="S59" s="7">
        <v>44889</v>
      </c>
      <c r="T59" s="5" t="s">
        <v>34</v>
      </c>
      <c r="U59" s="5">
        <v>370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337</v>
      </c>
      <c r="E60" s="5" t="s">
        <v>338</v>
      </c>
      <c r="F60" s="7">
        <v>44883</v>
      </c>
      <c r="G60" s="7">
        <v>44886</v>
      </c>
      <c r="H60" s="5">
        <v>1</v>
      </c>
      <c r="I60" s="5">
        <v>3</v>
      </c>
      <c r="J60" s="5">
        <v>3</v>
      </c>
      <c r="K60" s="5" t="s">
        <v>30</v>
      </c>
      <c r="L60" s="5">
        <v>1637</v>
      </c>
      <c r="M60" s="5">
        <v>1637</v>
      </c>
      <c r="N60" s="5" t="s">
        <v>339</v>
      </c>
      <c r="O60" s="5" t="s">
        <v>32</v>
      </c>
      <c r="P60" s="5" t="s">
        <v>33</v>
      </c>
      <c r="Q60" s="5">
        <v>0</v>
      </c>
      <c r="R60" s="8">
        <v>44880</v>
      </c>
      <c r="S60" s="7">
        <v>44889</v>
      </c>
      <c r="T60" s="5" t="s">
        <v>34</v>
      </c>
      <c r="U60" s="5">
        <v>1637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337</v>
      </c>
      <c r="E61" s="5" t="s">
        <v>338</v>
      </c>
      <c r="F61" s="7">
        <v>44881</v>
      </c>
      <c r="G61" s="7">
        <v>44886</v>
      </c>
      <c r="H61" s="5">
        <v>1</v>
      </c>
      <c r="I61" s="5">
        <v>5</v>
      </c>
      <c r="J61" s="5">
        <v>5</v>
      </c>
      <c r="K61" s="5" t="s">
        <v>30</v>
      </c>
      <c r="L61" s="5">
        <v>2727</v>
      </c>
      <c r="M61" s="5">
        <v>2727</v>
      </c>
      <c r="N61" s="5" t="s">
        <v>343</v>
      </c>
      <c r="O61" s="5" t="s">
        <v>32</v>
      </c>
      <c r="P61" s="5" t="s">
        <v>33</v>
      </c>
      <c r="Q61" s="5">
        <v>0</v>
      </c>
      <c r="R61" s="8">
        <v>44880</v>
      </c>
      <c r="S61" s="7">
        <v>44889</v>
      </c>
      <c r="T61" s="5" t="s">
        <v>34</v>
      </c>
      <c r="U61" s="5">
        <v>2727</v>
      </c>
      <c r="V61" s="5">
        <v>0</v>
      </c>
      <c r="W61" s="5">
        <v>0</v>
      </c>
      <c r="X61" s="5" t="s">
        <v>344</v>
      </c>
      <c r="Y61" s="5" t="s">
        <v>345</v>
      </c>
    </row>
    <row r="62" s="5" customFormat="1" spans="1:25">
      <c r="A62" s="5" t="s">
        <v>346</v>
      </c>
      <c r="B62" s="5" t="s">
        <v>26</v>
      </c>
      <c r="C62" s="5" t="s">
        <v>27</v>
      </c>
      <c r="D62" s="5" t="s">
        <v>347</v>
      </c>
      <c r="E62" s="5" t="s">
        <v>348</v>
      </c>
      <c r="F62" s="7">
        <v>44884</v>
      </c>
      <c r="G62" s="7">
        <v>44886</v>
      </c>
      <c r="H62" s="5">
        <v>1</v>
      </c>
      <c r="I62" s="5">
        <v>2</v>
      </c>
      <c r="J62" s="5">
        <v>2</v>
      </c>
      <c r="K62" s="5" t="s">
        <v>30</v>
      </c>
      <c r="L62" s="5">
        <v>1694</v>
      </c>
      <c r="M62" s="5">
        <v>1694</v>
      </c>
      <c r="N62" s="5" t="s">
        <v>349</v>
      </c>
      <c r="O62" s="5" t="s">
        <v>32</v>
      </c>
      <c r="P62" s="5" t="s">
        <v>33</v>
      </c>
      <c r="Q62" s="5">
        <v>0</v>
      </c>
      <c r="R62" s="8">
        <v>44881</v>
      </c>
      <c r="S62" s="7">
        <v>44889</v>
      </c>
      <c r="T62" s="5" t="s">
        <v>34</v>
      </c>
      <c r="U62" s="5">
        <v>1694</v>
      </c>
      <c r="V62" s="5">
        <v>0</v>
      </c>
      <c r="W62" s="5">
        <v>0</v>
      </c>
      <c r="X62" s="5" t="s">
        <v>350</v>
      </c>
      <c r="Y62" s="5" t="s">
        <v>351</v>
      </c>
    </row>
    <row r="63" s="5" customFormat="1" spans="1:25">
      <c r="A63" s="5" t="s">
        <v>352</v>
      </c>
      <c r="B63" s="5" t="s">
        <v>26</v>
      </c>
      <c r="C63" s="5" t="s">
        <v>27</v>
      </c>
      <c r="D63" s="5" t="s">
        <v>353</v>
      </c>
      <c r="E63" s="5" t="s">
        <v>354</v>
      </c>
      <c r="F63" s="7">
        <v>44884</v>
      </c>
      <c r="G63" s="7">
        <v>44886</v>
      </c>
      <c r="H63" s="5">
        <v>2</v>
      </c>
      <c r="I63" s="5">
        <v>2</v>
      </c>
      <c r="J63" s="5">
        <v>4</v>
      </c>
      <c r="K63" s="5" t="s">
        <v>30</v>
      </c>
      <c r="L63" s="5">
        <v>804</v>
      </c>
      <c r="M63" s="5">
        <v>804</v>
      </c>
      <c r="N63" s="5" t="s">
        <v>355</v>
      </c>
      <c r="O63" s="5" t="s">
        <v>32</v>
      </c>
      <c r="P63" s="5" t="s">
        <v>33</v>
      </c>
      <c r="Q63" s="5">
        <v>0</v>
      </c>
      <c r="R63" s="8">
        <v>44881</v>
      </c>
      <c r="S63" s="7">
        <v>44889</v>
      </c>
      <c r="T63" s="5" t="s">
        <v>34</v>
      </c>
      <c r="U63" s="5">
        <v>804</v>
      </c>
      <c r="V63" s="5">
        <v>0</v>
      </c>
      <c r="W63" s="5">
        <v>0</v>
      </c>
      <c r="X63" s="5" t="s">
        <v>356</v>
      </c>
      <c r="Y63" s="5" t="s">
        <v>357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320</v>
      </c>
      <c r="E64" s="5" t="s">
        <v>321</v>
      </c>
      <c r="F64" s="7">
        <v>44882</v>
      </c>
      <c r="G64" s="7">
        <v>44886</v>
      </c>
      <c r="H64" s="5">
        <v>1</v>
      </c>
      <c r="I64" s="5">
        <v>4</v>
      </c>
      <c r="J64" s="5">
        <v>4</v>
      </c>
      <c r="K64" s="5" t="s">
        <v>30</v>
      </c>
      <c r="L64" s="5">
        <v>816</v>
      </c>
      <c r="M64" s="5">
        <v>816</v>
      </c>
      <c r="N64" s="5" t="s">
        <v>359</v>
      </c>
      <c r="O64" s="5" t="s">
        <v>32</v>
      </c>
      <c r="P64" s="5" t="s">
        <v>33</v>
      </c>
      <c r="Q64" s="5">
        <v>0</v>
      </c>
      <c r="R64" s="8">
        <v>44881</v>
      </c>
      <c r="S64" s="7">
        <v>44889</v>
      </c>
      <c r="T64" s="5" t="s">
        <v>34</v>
      </c>
      <c r="U64" s="5">
        <v>816</v>
      </c>
      <c r="V64" s="5">
        <v>0</v>
      </c>
      <c r="W64" s="5">
        <v>0</v>
      </c>
      <c r="X64" s="5" t="s">
        <v>360</v>
      </c>
      <c r="Y64" s="5" t="s">
        <v>361</v>
      </c>
    </row>
    <row r="65" s="5" customFormat="1" spans="1:25">
      <c r="A65" s="5" t="s">
        <v>362</v>
      </c>
      <c r="B65" s="5" t="s">
        <v>26</v>
      </c>
      <c r="C65" s="5" t="s">
        <v>27</v>
      </c>
      <c r="D65" s="5" t="s">
        <v>353</v>
      </c>
      <c r="E65" s="5" t="s">
        <v>354</v>
      </c>
      <c r="F65" s="7">
        <v>44884</v>
      </c>
      <c r="G65" s="7">
        <v>44886</v>
      </c>
      <c r="H65" s="5">
        <v>1</v>
      </c>
      <c r="I65" s="5">
        <v>2</v>
      </c>
      <c r="J65" s="5">
        <v>2</v>
      </c>
      <c r="K65" s="5" t="s">
        <v>30</v>
      </c>
      <c r="L65" s="5">
        <v>389</v>
      </c>
      <c r="M65" s="5">
        <v>389</v>
      </c>
      <c r="N65" s="5" t="s">
        <v>363</v>
      </c>
      <c r="O65" s="5" t="s">
        <v>32</v>
      </c>
      <c r="P65" s="5" t="s">
        <v>33</v>
      </c>
      <c r="Q65" s="5">
        <v>0</v>
      </c>
      <c r="R65" s="8">
        <v>44881</v>
      </c>
      <c r="S65" s="7">
        <v>44889</v>
      </c>
      <c r="T65" s="5" t="s">
        <v>34</v>
      </c>
      <c r="U65" s="5">
        <v>389</v>
      </c>
      <c r="V65" s="5">
        <v>0</v>
      </c>
      <c r="W65" s="5">
        <v>0</v>
      </c>
      <c r="X65" s="5" t="s">
        <v>364</v>
      </c>
      <c r="Y65" s="5" t="s">
        <v>191</v>
      </c>
    </row>
    <row r="66" s="5" customFormat="1" spans="1:25">
      <c r="A66" s="5" t="s">
        <v>362</v>
      </c>
      <c r="B66" s="5" t="s">
        <v>26</v>
      </c>
      <c r="C66" s="5" t="s">
        <v>192</v>
      </c>
      <c r="D66" s="5" t="s">
        <v>353</v>
      </c>
      <c r="E66" s="5" t="s">
        <v>354</v>
      </c>
      <c r="F66" s="7">
        <v>44884</v>
      </c>
      <c r="G66" s="7">
        <v>44886</v>
      </c>
      <c r="H66" s="5">
        <v>1</v>
      </c>
      <c r="I66" s="5">
        <v>2</v>
      </c>
      <c r="J66" s="5">
        <v>2</v>
      </c>
      <c r="K66" s="5" t="s">
        <v>30</v>
      </c>
      <c r="L66" s="5">
        <v>-389</v>
      </c>
      <c r="M66" s="5">
        <v>-389</v>
      </c>
      <c r="N66" s="5" t="s">
        <v>363</v>
      </c>
      <c r="O66" s="5" t="s">
        <v>32</v>
      </c>
      <c r="P66" s="5" t="s">
        <v>33</v>
      </c>
      <c r="Q66" s="5">
        <v>0</v>
      </c>
      <c r="R66" s="8">
        <v>44881</v>
      </c>
      <c r="S66" s="7">
        <v>44889</v>
      </c>
      <c r="T66" s="5" t="s">
        <v>34</v>
      </c>
      <c r="U66" s="5">
        <v>-389</v>
      </c>
      <c r="V66" s="5">
        <v>0</v>
      </c>
      <c r="W66" s="5">
        <v>0</v>
      </c>
      <c r="X66" s="5" t="s">
        <v>364</v>
      </c>
      <c r="Y66" s="5" t="s">
        <v>191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7">
        <v>44884</v>
      </c>
      <c r="G67" s="7">
        <v>44886</v>
      </c>
      <c r="H67" s="5">
        <v>1</v>
      </c>
      <c r="I67" s="5">
        <v>2</v>
      </c>
      <c r="J67" s="5">
        <v>2</v>
      </c>
      <c r="K67" s="5" t="s">
        <v>30</v>
      </c>
      <c r="L67" s="5">
        <v>720</v>
      </c>
      <c r="M67" s="5">
        <v>720</v>
      </c>
      <c r="N67" s="5" t="s">
        <v>368</v>
      </c>
      <c r="O67" s="5" t="s">
        <v>32</v>
      </c>
      <c r="P67" s="5" t="s">
        <v>33</v>
      </c>
      <c r="Q67" s="5">
        <v>0</v>
      </c>
      <c r="R67" s="8">
        <v>44881</v>
      </c>
      <c r="S67" s="7">
        <v>44889</v>
      </c>
      <c r="T67" s="5" t="s">
        <v>34</v>
      </c>
      <c r="U67" s="5">
        <v>720</v>
      </c>
      <c r="V67" s="5">
        <v>0</v>
      </c>
      <c r="W67" s="5">
        <v>0</v>
      </c>
      <c r="X67" s="5" t="s">
        <v>369</v>
      </c>
      <c r="Y67" s="5" t="s">
        <v>370</v>
      </c>
    </row>
    <row r="68" s="5" customFormat="1" spans="1:25">
      <c r="A68" s="5" t="s">
        <v>371</v>
      </c>
      <c r="B68" s="5" t="s">
        <v>26</v>
      </c>
      <c r="C68" s="5" t="s">
        <v>27</v>
      </c>
      <c r="D68" s="5" t="s">
        <v>372</v>
      </c>
      <c r="E68" s="5" t="s">
        <v>373</v>
      </c>
      <c r="F68" s="7">
        <v>44884</v>
      </c>
      <c r="G68" s="7">
        <v>44886</v>
      </c>
      <c r="H68" s="5">
        <v>1</v>
      </c>
      <c r="I68" s="5">
        <v>2</v>
      </c>
      <c r="J68" s="5">
        <v>2</v>
      </c>
      <c r="K68" s="5" t="s">
        <v>30</v>
      </c>
      <c r="L68" s="5">
        <v>796</v>
      </c>
      <c r="M68" s="5">
        <v>796</v>
      </c>
      <c r="N68" s="5" t="s">
        <v>374</v>
      </c>
      <c r="O68" s="5" t="s">
        <v>32</v>
      </c>
      <c r="P68" s="5" t="s">
        <v>33</v>
      </c>
      <c r="Q68" s="5">
        <v>0</v>
      </c>
      <c r="R68" s="8">
        <v>44881</v>
      </c>
      <c r="S68" s="7">
        <v>44889</v>
      </c>
      <c r="T68" s="5" t="s">
        <v>34</v>
      </c>
      <c r="U68" s="5">
        <v>796</v>
      </c>
      <c r="V68" s="5">
        <v>0</v>
      </c>
      <c r="W68" s="5">
        <v>0</v>
      </c>
      <c r="X68" s="5" t="s">
        <v>375</v>
      </c>
      <c r="Y68" s="5" t="s">
        <v>376</v>
      </c>
    </row>
    <row r="69" s="5" customFormat="1" spans="1:25">
      <c r="A69" s="5" t="s">
        <v>377</v>
      </c>
      <c r="B69" s="5" t="s">
        <v>26</v>
      </c>
      <c r="C69" s="5" t="s">
        <v>27</v>
      </c>
      <c r="D69" s="5" t="s">
        <v>378</v>
      </c>
      <c r="E69" s="5" t="s">
        <v>379</v>
      </c>
      <c r="F69" s="7">
        <v>44882</v>
      </c>
      <c r="G69" s="7">
        <v>44886</v>
      </c>
      <c r="H69" s="5">
        <v>1</v>
      </c>
      <c r="I69" s="5">
        <v>4</v>
      </c>
      <c r="J69" s="5">
        <v>4</v>
      </c>
      <c r="K69" s="5" t="s">
        <v>30</v>
      </c>
      <c r="L69" s="5">
        <v>3827</v>
      </c>
      <c r="M69" s="5">
        <v>3827</v>
      </c>
      <c r="N69" s="5" t="s">
        <v>380</v>
      </c>
      <c r="O69" s="5" t="s">
        <v>32</v>
      </c>
      <c r="P69" s="5" t="s">
        <v>33</v>
      </c>
      <c r="Q69" s="5">
        <v>0</v>
      </c>
      <c r="R69" s="8">
        <v>44881</v>
      </c>
      <c r="S69" s="7">
        <v>44889</v>
      </c>
      <c r="T69" s="5" t="s">
        <v>34</v>
      </c>
      <c r="U69" s="5">
        <v>3827</v>
      </c>
      <c r="V69" s="5">
        <v>0</v>
      </c>
      <c r="W69" s="5">
        <v>0</v>
      </c>
      <c r="X69" s="5" t="s">
        <v>381</v>
      </c>
      <c r="Y69" s="5" t="s">
        <v>382</v>
      </c>
    </row>
    <row r="70" s="5" customFormat="1" spans="1:25">
      <c r="A70" s="5" t="s">
        <v>383</v>
      </c>
      <c r="B70" s="5" t="s">
        <v>26</v>
      </c>
      <c r="C70" s="5" t="s">
        <v>27</v>
      </c>
      <c r="D70" s="5" t="s">
        <v>384</v>
      </c>
      <c r="E70" s="5" t="s">
        <v>385</v>
      </c>
      <c r="F70" s="7">
        <v>44884</v>
      </c>
      <c r="G70" s="7">
        <v>44886</v>
      </c>
      <c r="H70" s="5">
        <v>1</v>
      </c>
      <c r="I70" s="5">
        <v>2</v>
      </c>
      <c r="J70" s="5">
        <v>2</v>
      </c>
      <c r="K70" s="5" t="s">
        <v>30</v>
      </c>
      <c r="L70" s="5">
        <v>482</v>
      </c>
      <c r="M70" s="5">
        <v>482</v>
      </c>
      <c r="N70" s="5" t="s">
        <v>386</v>
      </c>
      <c r="O70" s="5" t="s">
        <v>32</v>
      </c>
      <c r="P70" s="5" t="s">
        <v>33</v>
      </c>
      <c r="Q70" s="5">
        <v>0</v>
      </c>
      <c r="R70" s="8">
        <v>44882</v>
      </c>
      <c r="S70" s="7">
        <v>44889</v>
      </c>
      <c r="T70" s="5" t="s">
        <v>34</v>
      </c>
      <c r="U70" s="5">
        <v>482</v>
      </c>
      <c r="V70" s="5">
        <v>0</v>
      </c>
      <c r="W70" s="5">
        <v>0</v>
      </c>
      <c r="X70" s="5" t="s">
        <v>387</v>
      </c>
      <c r="Y70" s="5" t="s">
        <v>388</v>
      </c>
    </row>
    <row r="71" s="5" customFormat="1" spans="1:25">
      <c r="A71" s="5" t="s">
        <v>389</v>
      </c>
      <c r="B71" s="5" t="s">
        <v>26</v>
      </c>
      <c r="C71" s="5" t="s">
        <v>27</v>
      </c>
      <c r="D71" s="5" t="s">
        <v>390</v>
      </c>
      <c r="E71" s="5" t="s">
        <v>391</v>
      </c>
      <c r="F71" s="7">
        <v>44883</v>
      </c>
      <c r="G71" s="7">
        <v>44886</v>
      </c>
      <c r="H71" s="5">
        <v>1</v>
      </c>
      <c r="I71" s="5">
        <v>3</v>
      </c>
      <c r="J71" s="5">
        <v>3</v>
      </c>
      <c r="K71" s="5" t="s">
        <v>30</v>
      </c>
      <c r="L71" s="5">
        <v>1092</v>
      </c>
      <c r="M71" s="5">
        <v>1092</v>
      </c>
      <c r="N71" s="5" t="s">
        <v>392</v>
      </c>
      <c r="O71" s="5" t="s">
        <v>32</v>
      </c>
      <c r="P71" s="5" t="s">
        <v>33</v>
      </c>
      <c r="Q71" s="5">
        <v>0</v>
      </c>
      <c r="R71" s="8">
        <v>44882</v>
      </c>
      <c r="S71" s="7">
        <v>44889</v>
      </c>
      <c r="T71" s="5" t="s">
        <v>34</v>
      </c>
      <c r="U71" s="5">
        <v>1092</v>
      </c>
      <c r="V71" s="5">
        <v>0</v>
      </c>
      <c r="W71" s="5">
        <v>0</v>
      </c>
      <c r="X71" s="5" t="s">
        <v>393</v>
      </c>
      <c r="Y71" s="5" t="s">
        <v>394</v>
      </c>
    </row>
    <row r="72" s="5" customFormat="1" spans="1:25">
      <c r="A72" s="5" t="s">
        <v>395</v>
      </c>
      <c r="B72" s="5" t="s">
        <v>26</v>
      </c>
      <c r="C72" s="5" t="s">
        <v>27</v>
      </c>
      <c r="D72" s="5" t="s">
        <v>396</v>
      </c>
      <c r="E72" s="5" t="s">
        <v>397</v>
      </c>
      <c r="F72" s="7">
        <v>44885</v>
      </c>
      <c r="G72" s="7">
        <v>44886</v>
      </c>
      <c r="H72" s="5">
        <v>1</v>
      </c>
      <c r="I72" s="5">
        <v>1</v>
      </c>
      <c r="J72" s="5">
        <v>1</v>
      </c>
      <c r="K72" s="5" t="s">
        <v>30</v>
      </c>
      <c r="L72" s="5">
        <v>648</v>
      </c>
      <c r="M72" s="5">
        <v>648</v>
      </c>
      <c r="N72" s="5" t="s">
        <v>398</v>
      </c>
      <c r="O72" s="5" t="s">
        <v>32</v>
      </c>
      <c r="P72" s="5" t="s">
        <v>33</v>
      </c>
      <c r="Q72" s="5">
        <v>0</v>
      </c>
      <c r="R72" s="8">
        <v>44882</v>
      </c>
      <c r="S72" s="7">
        <v>44889</v>
      </c>
      <c r="T72" s="5" t="s">
        <v>34</v>
      </c>
      <c r="U72" s="5">
        <v>648</v>
      </c>
      <c r="V72" s="5">
        <v>0</v>
      </c>
      <c r="W72" s="5">
        <v>0</v>
      </c>
      <c r="X72" s="5" t="s">
        <v>399</v>
      </c>
      <c r="Y72" s="5" t="s">
        <v>399</v>
      </c>
    </row>
    <row r="73" s="5" customFormat="1" spans="1:25">
      <c r="A73" s="5" t="s">
        <v>400</v>
      </c>
      <c r="B73" s="5" t="s">
        <v>26</v>
      </c>
      <c r="C73" s="5" t="s">
        <v>27</v>
      </c>
      <c r="D73" s="5" t="s">
        <v>401</v>
      </c>
      <c r="E73" s="5" t="s">
        <v>267</v>
      </c>
      <c r="F73" s="7">
        <v>44883</v>
      </c>
      <c r="G73" s="7">
        <v>44886</v>
      </c>
      <c r="H73" s="5">
        <v>1</v>
      </c>
      <c r="I73" s="5">
        <v>3</v>
      </c>
      <c r="J73" s="5">
        <v>3</v>
      </c>
      <c r="K73" s="5" t="s">
        <v>30</v>
      </c>
      <c r="L73" s="5">
        <v>939</v>
      </c>
      <c r="M73" s="5">
        <v>939</v>
      </c>
      <c r="N73" s="5" t="s">
        <v>402</v>
      </c>
      <c r="O73" s="5" t="s">
        <v>32</v>
      </c>
      <c r="P73" s="5" t="s">
        <v>33</v>
      </c>
      <c r="Q73" s="5">
        <v>0</v>
      </c>
      <c r="R73" s="8">
        <v>44883</v>
      </c>
      <c r="S73" s="7">
        <v>44889</v>
      </c>
      <c r="T73" s="5" t="s">
        <v>34</v>
      </c>
      <c r="U73" s="5">
        <v>939</v>
      </c>
      <c r="V73" s="5">
        <v>0</v>
      </c>
      <c r="W73" s="5">
        <v>0</v>
      </c>
      <c r="X73" s="5" t="s">
        <v>403</v>
      </c>
      <c r="Y73" s="5" t="s">
        <v>191</v>
      </c>
    </row>
    <row r="74" s="5" customFormat="1" spans="1:25">
      <c r="A74" s="5" t="s">
        <v>404</v>
      </c>
      <c r="B74" s="5" t="s">
        <v>26</v>
      </c>
      <c r="C74" s="5" t="s">
        <v>27</v>
      </c>
      <c r="D74" s="5" t="s">
        <v>405</v>
      </c>
      <c r="E74" s="5" t="s">
        <v>406</v>
      </c>
      <c r="F74" s="7">
        <v>44884</v>
      </c>
      <c r="G74" s="7">
        <v>44886</v>
      </c>
      <c r="H74" s="5">
        <v>1</v>
      </c>
      <c r="I74" s="5">
        <v>2</v>
      </c>
      <c r="J74" s="5">
        <v>2</v>
      </c>
      <c r="K74" s="5" t="s">
        <v>30</v>
      </c>
      <c r="L74" s="5">
        <v>536</v>
      </c>
      <c r="M74" s="5">
        <v>536</v>
      </c>
      <c r="N74" s="5" t="s">
        <v>407</v>
      </c>
      <c r="O74" s="5" t="s">
        <v>32</v>
      </c>
      <c r="P74" s="5" t="s">
        <v>33</v>
      </c>
      <c r="Q74" s="5">
        <v>0</v>
      </c>
      <c r="R74" s="8">
        <v>44883</v>
      </c>
      <c r="S74" s="7">
        <v>44889</v>
      </c>
      <c r="T74" s="5" t="s">
        <v>34</v>
      </c>
      <c r="U74" s="5">
        <v>536</v>
      </c>
      <c r="V74" s="5">
        <v>0</v>
      </c>
      <c r="W74" s="5">
        <v>0</v>
      </c>
      <c r="X74" s="5" t="s">
        <v>408</v>
      </c>
      <c r="Y74" s="5" t="s">
        <v>409</v>
      </c>
    </row>
    <row r="75" s="5" customFormat="1" spans="1:25">
      <c r="A75" s="5" t="s">
        <v>410</v>
      </c>
      <c r="B75" s="5" t="s">
        <v>26</v>
      </c>
      <c r="C75" s="5" t="s">
        <v>27</v>
      </c>
      <c r="D75" s="5" t="s">
        <v>401</v>
      </c>
      <c r="E75" s="5" t="s">
        <v>267</v>
      </c>
      <c r="F75" s="7">
        <v>44883</v>
      </c>
      <c r="G75" s="7">
        <v>44886</v>
      </c>
      <c r="H75" s="5">
        <v>2</v>
      </c>
      <c r="I75" s="5">
        <v>3</v>
      </c>
      <c r="J75" s="5">
        <v>6</v>
      </c>
      <c r="K75" s="5" t="s">
        <v>30</v>
      </c>
      <c r="L75" s="5">
        <v>1878</v>
      </c>
      <c r="M75" s="5">
        <v>1878</v>
      </c>
      <c r="N75" s="5" t="s">
        <v>411</v>
      </c>
      <c r="O75" s="5" t="s">
        <v>32</v>
      </c>
      <c r="P75" s="5" t="s">
        <v>33</v>
      </c>
      <c r="Q75" s="5">
        <v>0</v>
      </c>
      <c r="R75" s="8">
        <v>44883</v>
      </c>
      <c r="S75" s="7">
        <v>44889</v>
      </c>
      <c r="T75" s="5" t="s">
        <v>34</v>
      </c>
      <c r="U75" s="5">
        <v>1878</v>
      </c>
      <c r="V75" s="5">
        <v>0</v>
      </c>
      <c r="W75" s="5">
        <v>0</v>
      </c>
      <c r="X75" s="5" t="s">
        <v>412</v>
      </c>
      <c r="Y75" s="5" t="s">
        <v>191</v>
      </c>
    </row>
    <row r="76" s="5" customFormat="1" spans="1:25">
      <c r="A76" s="5" t="s">
        <v>413</v>
      </c>
      <c r="B76" s="5" t="s">
        <v>26</v>
      </c>
      <c r="C76" s="5" t="s">
        <v>27</v>
      </c>
      <c r="D76" s="5" t="s">
        <v>390</v>
      </c>
      <c r="E76" s="5" t="s">
        <v>391</v>
      </c>
      <c r="F76" s="7">
        <v>44883</v>
      </c>
      <c r="G76" s="7">
        <v>44886</v>
      </c>
      <c r="H76" s="5">
        <v>1</v>
      </c>
      <c r="I76" s="5">
        <v>3</v>
      </c>
      <c r="J76" s="5">
        <v>3</v>
      </c>
      <c r="K76" s="5" t="s">
        <v>30</v>
      </c>
      <c r="L76" s="5">
        <v>1092</v>
      </c>
      <c r="M76" s="5">
        <v>1092</v>
      </c>
      <c r="N76" s="5" t="s">
        <v>392</v>
      </c>
      <c r="O76" s="5" t="s">
        <v>32</v>
      </c>
      <c r="P76" s="5" t="s">
        <v>33</v>
      </c>
      <c r="Q76" s="5">
        <v>0</v>
      </c>
      <c r="R76" s="8">
        <v>44883</v>
      </c>
      <c r="S76" s="7">
        <v>44889</v>
      </c>
      <c r="T76" s="5" t="s">
        <v>34</v>
      </c>
      <c r="U76" s="5">
        <v>1092</v>
      </c>
      <c r="V76" s="5">
        <v>0</v>
      </c>
      <c r="W76" s="5">
        <v>0</v>
      </c>
      <c r="X76" s="5" t="s">
        <v>414</v>
      </c>
      <c r="Y76" s="5" t="s">
        <v>415</v>
      </c>
    </row>
    <row r="77" s="5" customFormat="1" spans="1:25">
      <c r="A77" s="5" t="s">
        <v>410</v>
      </c>
      <c r="B77" s="5" t="s">
        <v>26</v>
      </c>
      <c r="C77" s="5" t="s">
        <v>192</v>
      </c>
      <c r="D77" s="5" t="s">
        <v>401</v>
      </c>
      <c r="E77" s="5" t="s">
        <v>267</v>
      </c>
      <c r="F77" s="7">
        <v>44883</v>
      </c>
      <c r="G77" s="7">
        <v>44886</v>
      </c>
      <c r="H77" s="5">
        <v>2</v>
      </c>
      <c r="I77" s="5">
        <v>3</v>
      </c>
      <c r="J77" s="5">
        <v>6</v>
      </c>
      <c r="K77" s="5" t="s">
        <v>30</v>
      </c>
      <c r="L77" s="5">
        <v>-1878</v>
      </c>
      <c r="M77" s="5">
        <v>-1878</v>
      </c>
      <c r="N77" s="5" t="s">
        <v>411</v>
      </c>
      <c r="O77" s="5" t="s">
        <v>32</v>
      </c>
      <c r="P77" s="5" t="s">
        <v>33</v>
      </c>
      <c r="Q77" s="5">
        <v>0</v>
      </c>
      <c r="R77" s="8">
        <v>44883</v>
      </c>
      <c r="S77" s="7">
        <v>44889</v>
      </c>
      <c r="T77" s="5" t="s">
        <v>34</v>
      </c>
      <c r="U77" s="5">
        <v>-1878</v>
      </c>
      <c r="V77" s="5">
        <v>0</v>
      </c>
      <c r="W77" s="5">
        <v>0</v>
      </c>
      <c r="X77" s="5" t="s">
        <v>412</v>
      </c>
      <c r="Y77" s="5" t="s">
        <v>191</v>
      </c>
    </row>
    <row r="78" s="5" customFormat="1" spans="1:25">
      <c r="A78" s="5" t="s">
        <v>400</v>
      </c>
      <c r="B78" s="5" t="s">
        <v>26</v>
      </c>
      <c r="C78" s="5" t="s">
        <v>192</v>
      </c>
      <c r="D78" s="5" t="s">
        <v>401</v>
      </c>
      <c r="E78" s="5" t="s">
        <v>267</v>
      </c>
      <c r="F78" s="7">
        <v>44883</v>
      </c>
      <c r="G78" s="7">
        <v>44886</v>
      </c>
      <c r="H78" s="5">
        <v>1</v>
      </c>
      <c r="I78" s="5">
        <v>3</v>
      </c>
      <c r="J78" s="5">
        <v>3</v>
      </c>
      <c r="K78" s="5" t="s">
        <v>30</v>
      </c>
      <c r="L78" s="5">
        <v>-939</v>
      </c>
      <c r="M78" s="5">
        <v>-939</v>
      </c>
      <c r="N78" s="5" t="s">
        <v>402</v>
      </c>
      <c r="O78" s="5" t="s">
        <v>32</v>
      </c>
      <c r="P78" s="5" t="s">
        <v>33</v>
      </c>
      <c r="Q78" s="5">
        <v>0</v>
      </c>
      <c r="R78" s="8">
        <v>44883</v>
      </c>
      <c r="S78" s="7">
        <v>44889</v>
      </c>
      <c r="T78" s="5" t="s">
        <v>34</v>
      </c>
      <c r="U78" s="5">
        <v>-939</v>
      </c>
      <c r="V78" s="5">
        <v>0</v>
      </c>
      <c r="W78" s="5">
        <v>0</v>
      </c>
      <c r="X78" s="5" t="s">
        <v>403</v>
      </c>
      <c r="Y78" s="5" t="s">
        <v>191</v>
      </c>
    </row>
    <row r="79" s="5" customFormat="1" spans="1:25">
      <c r="A79" s="5" t="s">
        <v>416</v>
      </c>
      <c r="B79" s="5" t="s">
        <v>26</v>
      </c>
      <c r="C79" s="5" t="s">
        <v>27</v>
      </c>
      <c r="D79" s="5" t="s">
        <v>417</v>
      </c>
      <c r="E79" s="5" t="s">
        <v>354</v>
      </c>
      <c r="F79" s="7">
        <v>44885</v>
      </c>
      <c r="G79" s="7">
        <v>44886</v>
      </c>
      <c r="H79" s="5">
        <v>1</v>
      </c>
      <c r="I79" s="5">
        <v>1</v>
      </c>
      <c r="J79" s="5">
        <v>1</v>
      </c>
      <c r="K79" s="5" t="s">
        <v>30</v>
      </c>
      <c r="L79" s="5">
        <v>164</v>
      </c>
      <c r="M79" s="5">
        <v>164</v>
      </c>
      <c r="N79" s="5" t="s">
        <v>418</v>
      </c>
      <c r="O79" s="5" t="s">
        <v>32</v>
      </c>
      <c r="P79" s="5" t="s">
        <v>33</v>
      </c>
      <c r="Q79" s="5">
        <v>0</v>
      </c>
      <c r="R79" s="8">
        <v>44883</v>
      </c>
      <c r="S79" s="7">
        <v>44889</v>
      </c>
      <c r="T79" s="5" t="s">
        <v>34</v>
      </c>
      <c r="U79" s="5">
        <v>164</v>
      </c>
      <c r="V79" s="5">
        <v>0</v>
      </c>
      <c r="W79" s="5">
        <v>0</v>
      </c>
      <c r="X79" s="5" t="s">
        <v>419</v>
      </c>
      <c r="Y79" s="5" t="s">
        <v>419</v>
      </c>
    </row>
    <row r="80" s="5" customFormat="1" spans="1:25">
      <c r="A80" s="5" t="s">
        <v>420</v>
      </c>
      <c r="B80" s="5" t="s">
        <v>26</v>
      </c>
      <c r="C80" s="5" t="s">
        <v>27</v>
      </c>
      <c r="D80" s="5" t="s">
        <v>421</v>
      </c>
      <c r="E80" s="5" t="s">
        <v>422</v>
      </c>
      <c r="F80" s="7">
        <v>44885</v>
      </c>
      <c r="G80" s="7">
        <v>44886</v>
      </c>
      <c r="H80" s="5">
        <v>1</v>
      </c>
      <c r="I80" s="5">
        <v>1</v>
      </c>
      <c r="J80" s="5">
        <v>1</v>
      </c>
      <c r="K80" s="5" t="s">
        <v>30</v>
      </c>
      <c r="L80" s="5">
        <v>996</v>
      </c>
      <c r="M80" s="5">
        <v>996</v>
      </c>
      <c r="N80" s="5" t="s">
        <v>423</v>
      </c>
      <c r="O80" s="5" t="s">
        <v>32</v>
      </c>
      <c r="P80" s="5" t="s">
        <v>33</v>
      </c>
      <c r="Q80" s="5">
        <v>0</v>
      </c>
      <c r="R80" s="8">
        <v>44883</v>
      </c>
      <c r="S80" s="7">
        <v>44889</v>
      </c>
      <c r="T80" s="5" t="s">
        <v>34</v>
      </c>
      <c r="U80" s="5">
        <v>996</v>
      </c>
      <c r="V80" s="5">
        <v>0</v>
      </c>
      <c r="W80" s="5">
        <v>0</v>
      </c>
      <c r="X80" s="5" t="s">
        <v>424</v>
      </c>
      <c r="Y80" s="5" t="s">
        <v>425</v>
      </c>
    </row>
    <row r="81" s="5" customFormat="1" spans="1:25">
      <c r="A81" s="5" t="s">
        <v>426</v>
      </c>
      <c r="B81" s="5" t="s">
        <v>26</v>
      </c>
      <c r="C81" s="5" t="s">
        <v>27</v>
      </c>
      <c r="D81" s="5" t="s">
        <v>421</v>
      </c>
      <c r="E81" s="5" t="s">
        <v>422</v>
      </c>
      <c r="F81" s="7">
        <v>44885</v>
      </c>
      <c r="G81" s="7">
        <v>44886</v>
      </c>
      <c r="H81" s="5">
        <v>1</v>
      </c>
      <c r="I81" s="5">
        <v>1</v>
      </c>
      <c r="J81" s="5">
        <v>1</v>
      </c>
      <c r="K81" s="5" t="s">
        <v>30</v>
      </c>
      <c r="L81" s="5">
        <v>996</v>
      </c>
      <c r="M81" s="5">
        <v>996</v>
      </c>
      <c r="N81" s="5" t="s">
        <v>427</v>
      </c>
      <c r="O81" s="5" t="s">
        <v>32</v>
      </c>
      <c r="P81" s="5" t="s">
        <v>33</v>
      </c>
      <c r="Q81" s="5">
        <v>0</v>
      </c>
      <c r="R81" s="8">
        <v>44883</v>
      </c>
      <c r="S81" s="7">
        <v>44889</v>
      </c>
      <c r="T81" s="5" t="s">
        <v>34</v>
      </c>
      <c r="U81" s="5">
        <v>996</v>
      </c>
      <c r="V81" s="5">
        <v>0</v>
      </c>
      <c r="W81" s="5">
        <v>0</v>
      </c>
      <c r="X81" s="5" t="s">
        <v>428</v>
      </c>
      <c r="Y81" s="5" t="s">
        <v>429</v>
      </c>
    </row>
    <row r="82" s="5" customFormat="1" spans="1:25">
      <c r="A82" s="5" t="s">
        <v>430</v>
      </c>
      <c r="B82" s="5" t="s">
        <v>26</v>
      </c>
      <c r="C82" s="5" t="s">
        <v>27</v>
      </c>
      <c r="D82" s="5" t="s">
        <v>347</v>
      </c>
      <c r="E82" s="5" t="s">
        <v>431</v>
      </c>
      <c r="F82" s="7">
        <v>44885</v>
      </c>
      <c r="G82" s="7">
        <v>44886</v>
      </c>
      <c r="H82" s="5">
        <v>1</v>
      </c>
      <c r="I82" s="5">
        <v>1</v>
      </c>
      <c r="J82" s="5">
        <v>1</v>
      </c>
      <c r="K82" s="5" t="s">
        <v>30</v>
      </c>
      <c r="L82" s="5">
        <v>975</v>
      </c>
      <c r="M82" s="5">
        <v>975</v>
      </c>
      <c r="N82" s="5" t="s">
        <v>432</v>
      </c>
      <c r="O82" s="5" t="s">
        <v>32</v>
      </c>
      <c r="P82" s="5" t="s">
        <v>33</v>
      </c>
      <c r="Q82" s="5">
        <v>0</v>
      </c>
      <c r="R82" s="8">
        <v>44883</v>
      </c>
      <c r="S82" s="7">
        <v>44889</v>
      </c>
      <c r="T82" s="5" t="s">
        <v>34</v>
      </c>
      <c r="U82" s="5">
        <v>975</v>
      </c>
      <c r="V82" s="5">
        <v>0</v>
      </c>
      <c r="W82" s="5">
        <v>0</v>
      </c>
      <c r="X82" s="5" t="s">
        <v>433</v>
      </c>
      <c r="Y82" s="5" t="s">
        <v>434</v>
      </c>
    </row>
    <row r="83" s="5" customFormat="1" spans="1:25">
      <c r="A83" s="5" t="s">
        <v>435</v>
      </c>
      <c r="B83" s="5" t="s">
        <v>26</v>
      </c>
      <c r="C83" s="5" t="s">
        <v>27</v>
      </c>
      <c r="D83" s="5" t="s">
        <v>372</v>
      </c>
      <c r="E83" s="5" t="s">
        <v>373</v>
      </c>
      <c r="F83" s="7">
        <v>44885</v>
      </c>
      <c r="G83" s="7">
        <v>44886</v>
      </c>
      <c r="H83" s="5">
        <v>2</v>
      </c>
      <c r="I83" s="5">
        <v>1</v>
      </c>
      <c r="J83" s="5">
        <v>2</v>
      </c>
      <c r="K83" s="5" t="s">
        <v>30</v>
      </c>
      <c r="L83" s="5">
        <v>836</v>
      </c>
      <c r="M83" s="5">
        <v>836</v>
      </c>
      <c r="N83" s="5" t="s">
        <v>436</v>
      </c>
      <c r="O83" s="5" t="s">
        <v>32</v>
      </c>
      <c r="P83" s="5" t="s">
        <v>33</v>
      </c>
      <c r="Q83" s="5">
        <v>0</v>
      </c>
      <c r="R83" s="8">
        <v>44884</v>
      </c>
      <c r="S83" s="7">
        <v>44889</v>
      </c>
      <c r="T83" s="5" t="s">
        <v>34</v>
      </c>
      <c r="U83" s="5">
        <v>836</v>
      </c>
      <c r="V83" s="5">
        <v>0</v>
      </c>
      <c r="W83" s="5">
        <v>0</v>
      </c>
      <c r="X83" s="5" t="s">
        <v>437</v>
      </c>
      <c r="Y83" s="5" t="s">
        <v>438</v>
      </c>
    </row>
    <row r="84" s="5" customFormat="1" spans="1:25">
      <c r="A84" s="5" t="s">
        <v>439</v>
      </c>
      <c r="B84" s="5" t="s">
        <v>26</v>
      </c>
      <c r="C84" s="5" t="s">
        <v>27</v>
      </c>
      <c r="D84" s="5" t="s">
        <v>108</v>
      </c>
      <c r="E84" s="5" t="s">
        <v>440</v>
      </c>
      <c r="F84" s="7">
        <v>44884</v>
      </c>
      <c r="G84" s="7">
        <v>44886</v>
      </c>
      <c r="H84" s="5">
        <v>1</v>
      </c>
      <c r="I84" s="5">
        <v>2</v>
      </c>
      <c r="J84" s="5">
        <v>2</v>
      </c>
      <c r="K84" s="5" t="s">
        <v>30</v>
      </c>
      <c r="L84" s="5">
        <v>500</v>
      </c>
      <c r="M84" s="5">
        <v>500</v>
      </c>
      <c r="N84" s="5" t="s">
        <v>441</v>
      </c>
      <c r="O84" s="5" t="s">
        <v>32</v>
      </c>
      <c r="P84" s="5" t="s">
        <v>33</v>
      </c>
      <c r="Q84" s="5">
        <v>0</v>
      </c>
      <c r="R84" s="8">
        <v>44884</v>
      </c>
      <c r="S84" s="7">
        <v>44889</v>
      </c>
      <c r="T84" s="5" t="s">
        <v>34</v>
      </c>
      <c r="U84" s="5">
        <v>500</v>
      </c>
      <c r="V84" s="5">
        <v>0</v>
      </c>
      <c r="W84" s="5">
        <v>0</v>
      </c>
      <c r="X84" s="5" t="s">
        <v>442</v>
      </c>
      <c r="Y84" s="5" t="s">
        <v>443</v>
      </c>
    </row>
    <row r="85" s="5" customFormat="1" spans="1:25">
      <c r="A85" s="5" t="s">
        <v>444</v>
      </c>
      <c r="B85" s="5" t="s">
        <v>26</v>
      </c>
      <c r="C85" s="5" t="s">
        <v>27</v>
      </c>
      <c r="D85" s="5" t="s">
        <v>445</v>
      </c>
      <c r="E85" s="5" t="s">
        <v>446</v>
      </c>
      <c r="F85" s="7">
        <v>44884</v>
      </c>
      <c r="G85" s="7">
        <v>44886</v>
      </c>
      <c r="H85" s="5">
        <v>1</v>
      </c>
      <c r="I85" s="5">
        <v>2</v>
      </c>
      <c r="J85" s="5">
        <v>2</v>
      </c>
      <c r="K85" s="5" t="s">
        <v>30</v>
      </c>
      <c r="L85" s="5">
        <v>1060</v>
      </c>
      <c r="M85" s="5">
        <v>1060</v>
      </c>
      <c r="N85" s="5" t="s">
        <v>447</v>
      </c>
      <c r="O85" s="5" t="s">
        <v>32</v>
      </c>
      <c r="P85" s="5" t="s">
        <v>33</v>
      </c>
      <c r="Q85" s="5">
        <v>0</v>
      </c>
      <c r="R85" s="8">
        <v>44884</v>
      </c>
      <c r="S85" s="7">
        <v>44889</v>
      </c>
      <c r="T85" s="5" t="s">
        <v>34</v>
      </c>
      <c r="U85" s="5">
        <v>1060</v>
      </c>
      <c r="V85" s="5">
        <v>0</v>
      </c>
      <c r="W85" s="5">
        <v>0</v>
      </c>
      <c r="X85" s="5" t="s">
        <v>448</v>
      </c>
      <c r="Y85" s="5" t="s">
        <v>449</v>
      </c>
    </row>
    <row r="86" s="5" customFormat="1" spans="1:25">
      <c r="A86" s="5" t="s">
        <v>450</v>
      </c>
      <c r="B86" s="5" t="s">
        <v>26</v>
      </c>
      <c r="C86" s="5" t="s">
        <v>27</v>
      </c>
      <c r="D86" s="5" t="s">
        <v>108</v>
      </c>
      <c r="E86" s="5" t="s">
        <v>332</v>
      </c>
      <c r="F86" s="7">
        <v>44885</v>
      </c>
      <c r="G86" s="7">
        <v>44886</v>
      </c>
      <c r="H86" s="5">
        <v>1</v>
      </c>
      <c r="I86" s="5">
        <v>1</v>
      </c>
      <c r="J86" s="5">
        <v>1</v>
      </c>
      <c r="K86" s="5" t="s">
        <v>30</v>
      </c>
      <c r="L86" s="5">
        <v>200</v>
      </c>
      <c r="M86" s="5">
        <v>200</v>
      </c>
      <c r="N86" s="5" t="s">
        <v>451</v>
      </c>
      <c r="O86" s="5" t="s">
        <v>32</v>
      </c>
      <c r="P86" s="5" t="s">
        <v>33</v>
      </c>
      <c r="Q86" s="5">
        <v>0</v>
      </c>
      <c r="R86" s="8">
        <v>44884</v>
      </c>
      <c r="S86" s="7">
        <v>44889</v>
      </c>
      <c r="T86" s="5" t="s">
        <v>34</v>
      </c>
      <c r="U86" s="5">
        <v>200</v>
      </c>
      <c r="V86" s="5">
        <v>0</v>
      </c>
      <c r="W86" s="5">
        <v>0</v>
      </c>
      <c r="X86" s="5" t="s">
        <v>452</v>
      </c>
      <c r="Y86" s="5" t="s">
        <v>453</v>
      </c>
    </row>
    <row r="87" s="5" customFormat="1" spans="1:25">
      <c r="A87" s="5" t="s">
        <v>454</v>
      </c>
      <c r="B87" s="5" t="s">
        <v>26</v>
      </c>
      <c r="C87" s="5" t="s">
        <v>27</v>
      </c>
      <c r="D87" s="5" t="s">
        <v>353</v>
      </c>
      <c r="E87" s="5" t="s">
        <v>354</v>
      </c>
      <c r="F87" s="7">
        <v>44885</v>
      </c>
      <c r="G87" s="7">
        <v>44886</v>
      </c>
      <c r="H87" s="5">
        <v>1</v>
      </c>
      <c r="I87" s="5">
        <v>1</v>
      </c>
      <c r="J87" s="5">
        <v>1</v>
      </c>
      <c r="K87" s="5" t="s">
        <v>30</v>
      </c>
      <c r="L87" s="5">
        <v>201</v>
      </c>
      <c r="M87" s="5">
        <v>201</v>
      </c>
      <c r="N87" s="5" t="s">
        <v>455</v>
      </c>
      <c r="O87" s="5" t="s">
        <v>32</v>
      </c>
      <c r="P87" s="5" t="s">
        <v>33</v>
      </c>
      <c r="Q87" s="5">
        <v>0</v>
      </c>
      <c r="R87" s="8">
        <v>44884</v>
      </c>
      <c r="S87" s="7">
        <v>44889</v>
      </c>
      <c r="T87" s="5" t="s">
        <v>34</v>
      </c>
      <c r="U87" s="5">
        <v>201</v>
      </c>
      <c r="V87" s="5">
        <v>0</v>
      </c>
      <c r="W87" s="5">
        <v>0</v>
      </c>
      <c r="X87" s="5" t="s">
        <v>456</v>
      </c>
      <c r="Y87" s="5" t="s">
        <v>457</v>
      </c>
    </row>
    <row r="88" s="5" customFormat="1" spans="1:25">
      <c r="A88" s="5" t="s">
        <v>458</v>
      </c>
      <c r="B88" s="5" t="s">
        <v>26</v>
      </c>
      <c r="C88" s="5" t="s">
        <v>27</v>
      </c>
      <c r="D88" s="5" t="s">
        <v>298</v>
      </c>
      <c r="E88" s="5" t="s">
        <v>299</v>
      </c>
      <c r="F88" s="7">
        <v>44885</v>
      </c>
      <c r="G88" s="7">
        <v>44886</v>
      </c>
      <c r="H88" s="5">
        <v>1</v>
      </c>
      <c r="I88" s="5">
        <v>1</v>
      </c>
      <c r="J88" s="5">
        <v>1</v>
      </c>
      <c r="K88" s="5" t="s">
        <v>30</v>
      </c>
      <c r="L88" s="5">
        <v>297</v>
      </c>
      <c r="M88" s="5">
        <v>297</v>
      </c>
      <c r="N88" s="5" t="s">
        <v>459</v>
      </c>
      <c r="O88" s="5" t="s">
        <v>32</v>
      </c>
      <c r="P88" s="5" t="s">
        <v>33</v>
      </c>
      <c r="Q88" s="5">
        <v>0</v>
      </c>
      <c r="R88" s="8">
        <v>44884</v>
      </c>
      <c r="S88" s="7">
        <v>44889</v>
      </c>
      <c r="T88" s="5" t="s">
        <v>34</v>
      </c>
      <c r="U88" s="5">
        <v>297</v>
      </c>
      <c r="V88" s="5">
        <v>0</v>
      </c>
      <c r="W88" s="5">
        <v>0</v>
      </c>
      <c r="X88" s="5" t="s">
        <v>460</v>
      </c>
      <c r="Y88" s="5" t="s">
        <v>461</v>
      </c>
    </row>
    <row r="89" s="5" customFormat="1" spans="1:25">
      <c r="A89" s="5" t="s">
        <v>462</v>
      </c>
      <c r="B89" s="5" t="s">
        <v>26</v>
      </c>
      <c r="C89" s="5" t="s">
        <v>27</v>
      </c>
      <c r="D89" s="5" t="s">
        <v>353</v>
      </c>
      <c r="E89" s="5" t="s">
        <v>354</v>
      </c>
      <c r="F89" s="7">
        <v>44885</v>
      </c>
      <c r="G89" s="7">
        <v>44886</v>
      </c>
      <c r="H89" s="5">
        <v>1</v>
      </c>
      <c r="I89" s="5">
        <v>1</v>
      </c>
      <c r="J89" s="5">
        <v>1</v>
      </c>
      <c r="K89" s="5" t="s">
        <v>30</v>
      </c>
      <c r="L89" s="5">
        <v>201</v>
      </c>
      <c r="M89" s="5">
        <v>201</v>
      </c>
      <c r="N89" s="5" t="s">
        <v>463</v>
      </c>
      <c r="O89" s="5" t="s">
        <v>32</v>
      </c>
      <c r="P89" s="5" t="s">
        <v>33</v>
      </c>
      <c r="Q89" s="5">
        <v>0</v>
      </c>
      <c r="R89" s="8">
        <v>44885</v>
      </c>
      <c r="S89" s="7">
        <v>44889</v>
      </c>
      <c r="T89" s="5" t="s">
        <v>34</v>
      </c>
      <c r="U89" s="5">
        <v>201</v>
      </c>
      <c r="V89" s="5">
        <v>0</v>
      </c>
      <c r="W89" s="5">
        <v>0</v>
      </c>
      <c r="X89" s="5" t="s">
        <v>464</v>
      </c>
      <c r="Y89" s="5" t="s">
        <v>465</v>
      </c>
    </row>
    <row r="90" s="5" customFormat="1" spans="1:25">
      <c r="A90" s="5" t="s">
        <v>466</v>
      </c>
      <c r="B90" s="5" t="s">
        <v>26</v>
      </c>
      <c r="C90" s="5" t="s">
        <v>27</v>
      </c>
      <c r="D90" s="5" t="s">
        <v>102</v>
      </c>
      <c r="E90" s="5" t="s">
        <v>467</v>
      </c>
      <c r="F90" s="7">
        <v>44885</v>
      </c>
      <c r="G90" s="7">
        <v>44886</v>
      </c>
      <c r="H90" s="5">
        <v>1</v>
      </c>
      <c r="I90" s="5">
        <v>1</v>
      </c>
      <c r="J90" s="5">
        <v>1</v>
      </c>
      <c r="K90" s="5" t="s">
        <v>30</v>
      </c>
      <c r="L90" s="5">
        <v>567</v>
      </c>
      <c r="M90" s="5">
        <v>567</v>
      </c>
      <c r="N90" s="5" t="s">
        <v>468</v>
      </c>
      <c r="O90" s="5" t="s">
        <v>32</v>
      </c>
      <c r="P90" s="5" t="s">
        <v>33</v>
      </c>
      <c r="Q90" s="5">
        <v>0</v>
      </c>
      <c r="R90" s="8">
        <v>44885</v>
      </c>
      <c r="S90" s="7">
        <v>44889</v>
      </c>
      <c r="T90" s="5" t="s">
        <v>34</v>
      </c>
      <c r="U90" s="5">
        <v>567</v>
      </c>
      <c r="V90" s="5">
        <v>0</v>
      </c>
      <c r="W90" s="5">
        <v>0</v>
      </c>
      <c r="X90" s="5" t="s">
        <v>469</v>
      </c>
      <c r="Y90" s="5" t="s">
        <v>470</v>
      </c>
    </row>
    <row r="91" s="5" customFormat="1" spans="1:25">
      <c r="A91" s="5" t="s">
        <v>471</v>
      </c>
      <c r="B91" s="5" t="s">
        <v>26</v>
      </c>
      <c r="C91" s="5" t="s">
        <v>27</v>
      </c>
      <c r="D91" s="5" t="s">
        <v>472</v>
      </c>
      <c r="E91" s="5" t="s">
        <v>473</v>
      </c>
      <c r="F91" s="7">
        <v>44885</v>
      </c>
      <c r="G91" s="7">
        <v>44886</v>
      </c>
      <c r="H91" s="5">
        <v>3</v>
      </c>
      <c r="I91" s="5">
        <v>1</v>
      </c>
      <c r="J91" s="5">
        <v>3</v>
      </c>
      <c r="K91" s="5" t="s">
        <v>30</v>
      </c>
      <c r="L91" s="5">
        <v>2343</v>
      </c>
      <c r="M91" s="5">
        <v>2343</v>
      </c>
      <c r="N91" s="5" t="s">
        <v>474</v>
      </c>
      <c r="O91" s="5" t="s">
        <v>32</v>
      </c>
      <c r="P91" s="5" t="s">
        <v>33</v>
      </c>
      <c r="Q91" s="5">
        <v>0</v>
      </c>
      <c r="R91" s="8">
        <v>44885</v>
      </c>
      <c r="S91" s="7">
        <v>44889</v>
      </c>
      <c r="T91" s="5" t="s">
        <v>34</v>
      </c>
      <c r="U91" s="5">
        <v>2343</v>
      </c>
      <c r="V91" s="5">
        <v>0</v>
      </c>
      <c r="W91" s="5">
        <v>0</v>
      </c>
      <c r="X91" s="5" t="s">
        <v>475</v>
      </c>
      <c r="Y91" s="5" t="s">
        <v>476</v>
      </c>
    </row>
    <row r="92" s="5" customFormat="1" spans="1:25">
      <c r="A92" s="5" t="s">
        <v>477</v>
      </c>
      <c r="B92" s="5" t="s">
        <v>26</v>
      </c>
      <c r="C92" s="5" t="s">
        <v>27</v>
      </c>
      <c r="D92" s="5" t="s">
        <v>298</v>
      </c>
      <c r="E92" s="5" t="s">
        <v>299</v>
      </c>
      <c r="F92" s="7">
        <v>44885</v>
      </c>
      <c r="G92" s="7">
        <v>44886</v>
      </c>
      <c r="H92" s="5">
        <v>1</v>
      </c>
      <c r="I92" s="5">
        <v>1</v>
      </c>
      <c r="J92" s="5">
        <v>1</v>
      </c>
      <c r="K92" s="5" t="s">
        <v>30</v>
      </c>
      <c r="L92" s="5">
        <v>297</v>
      </c>
      <c r="M92" s="5">
        <v>297</v>
      </c>
      <c r="N92" s="5" t="s">
        <v>478</v>
      </c>
      <c r="O92" s="5" t="s">
        <v>32</v>
      </c>
      <c r="P92" s="5" t="s">
        <v>33</v>
      </c>
      <c r="Q92" s="5">
        <v>0</v>
      </c>
      <c r="R92" s="8">
        <v>44885</v>
      </c>
      <c r="S92" s="7">
        <v>44889</v>
      </c>
      <c r="T92" s="5" t="s">
        <v>34</v>
      </c>
      <c r="U92" s="5">
        <v>297</v>
      </c>
      <c r="V92" s="5">
        <v>0</v>
      </c>
      <c r="W92" s="5">
        <v>0</v>
      </c>
      <c r="X92" s="5" t="s">
        <v>479</v>
      </c>
      <c r="Y92" s="5" t="s">
        <v>480</v>
      </c>
    </row>
    <row r="93" s="5" customFormat="1" spans="1:25">
      <c r="A93" s="5" t="s">
        <v>481</v>
      </c>
      <c r="B93" s="5" t="s">
        <v>26</v>
      </c>
      <c r="C93" s="5" t="s">
        <v>27</v>
      </c>
      <c r="D93" s="5" t="s">
        <v>482</v>
      </c>
      <c r="E93" s="5" t="s">
        <v>483</v>
      </c>
      <c r="F93" s="7">
        <v>44885</v>
      </c>
      <c r="G93" s="7">
        <v>44886</v>
      </c>
      <c r="H93" s="5">
        <v>1</v>
      </c>
      <c r="I93" s="5">
        <v>1</v>
      </c>
      <c r="J93" s="5">
        <v>1</v>
      </c>
      <c r="K93" s="5" t="s">
        <v>30</v>
      </c>
      <c r="L93" s="5">
        <v>433</v>
      </c>
      <c r="M93" s="5">
        <v>433</v>
      </c>
      <c r="N93" s="5" t="s">
        <v>484</v>
      </c>
      <c r="O93" s="5" t="s">
        <v>32</v>
      </c>
      <c r="P93" s="5" t="s">
        <v>33</v>
      </c>
      <c r="Q93" s="5">
        <v>0</v>
      </c>
      <c r="R93" s="8">
        <v>44884</v>
      </c>
      <c r="S93" s="7">
        <v>44889</v>
      </c>
      <c r="T93" s="5" t="s">
        <v>34</v>
      </c>
      <c r="U93" s="5">
        <v>433</v>
      </c>
      <c r="V93" s="5">
        <v>0</v>
      </c>
      <c r="W93" s="5">
        <v>0</v>
      </c>
      <c r="X93" s="5" t="s">
        <v>485</v>
      </c>
      <c r="Y93" s="5" t="s">
        <v>486</v>
      </c>
    </row>
    <row r="94" s="5" customFormat="1" spans="1:25">
      <c r="A94" s="5" t="s">
        <v>487</v>
      </c>
      <c r="B94" s="5" t="s">
        <v>26</v>
      </c>
      <c r="C94" s="5" t="s">
        <v>27</v>
      </c>
      <c r="D94" s="5" t="s">
        <v>488</v>
      </c>
      <c r="E94" s="5" t="s">
        <v>354</v>
      </c>
      <c r="F94" s="7">
        <v>44885</v>
      </c>
      <c r="G94" s="7">
        <v>44886</v>
      </c>
      <c r="H94" s="5">
        <v>1</v>
      </c>
      <c r="I94" s="5">
        <v>1</v>
      </c>
      <c r="J94" s="5">
        <v>1</v>
      </c>
      <c r="K94" s="5" t="s">
        <v>30</v>
      </c>
      <c r="L94" s="5">
        <v>414</v>
      </c>
      <c r="M94" s="5">
        <v>414</v>
      </c>
      <c r="N94" s="5" t="s">
        <v>489</v>
      </c>
      <c r="O94" s="5" t="s">
        <v>32</v>
      </c>
      <c r="P94" s="5" t="s">
        <v>33</v>
      </c>
      <c r="Q94" s="5">
        <v>0</v>
      </c>
      <c r="R94" s="8">
        <v>44885</v>
      </c>
      <c r="S94" s="7">
        <v>44889</v>
      </c>
      <c r="T94" s="5" t="s">
        <v>34</v>
      </c>
      <c r="U94" s="5">
        <v>414</v>
      </c>
      <c r="V94" s="5">
        <v>0</v>
      </c>
      <c r="W94" s="5">
        <v>0</v>
      </c>
      <c r="X94" s="5" t="s">
        <v>490</v>
      </c>
      <c r="Y94" s="5" t="s">
        <v>491</v>
      </c>
    </row>
    <row r="95" s="5" customFormat="1" spans="1:25">
      <c r="A95" s="5" t="s">
        <v>492</v>
      </c>
      <c r="B95" s="5" t="s">
        <v>26</v>
      </c>
      <c r="C95" s="5" t="s">
        <v>27</v>
      </c>
      <c r="D95" s="5" t="s">
        <v>482</v>
      </c>
      <c r="E95" s="5" t="s">
        <v>493</v>
      </c>
      <c r="F95" s="7">
        <v>44885</v>
      </c>
      <c r="G95" s="7">
        <v>44886</v>
      </c>
      <c r="H95" s="5">
        <v>1</v>
      </c>
      <c r="I95" s="5">
        <v>1</v>
      </c>
      <c r="J95" s="5">
        <v>1</v>
      </c>
      <c r="K95" s="5" t="s">
        <v>30</v>
      </c>
      <c r="L95" s="5">
        <v>614</v>
      </c>
      <c r="M95" s="5">
        <v>614</v>
      </c>
      <c r="N95" s="5" t="s">
        <v>494</v>
      </c>
      <c r="O95" s="5" t="s">
        <v>32</v>
      </c>
      <c r="P95" s="5" t="s">
        <v>33</v>
      </c>
      <c r="Q95" s="5">
        <v>0</v>
      </c>
      <c r="R95" s="8">
        <v>44885</v>
      </c>
      <c r="S95" s="7">
        <v>44889</v>
      </c>
      <c r="T95" s="5" t="s">
        <v>34</v>
      </c>
      <c r="U95" s="5">
        <v>614</v>
      </c>
      <c r="V95" s="5">
        <v>0</v>
      </c>
      <c r="W95" s="5">
        <v>0</v>
      </c>
      <c r="X95" s="5" t="s">
        <v>495</v>
      </c>
      <c r="Y95" s="5" t="s">
        <v>496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A93" sqref="A93:E96"/>
    </sheetView>
  </sheetViews>
  <sheetFormatPr defaultColWidth="9.81818181818182" defaultRowHeight="14"/>
  <cols>
    <col min="1" max="1" width="12.8181818181818" style="5"/>
    <col min="2" max="3" width="11.8181818181818" style="5"/>
    <col min="4" max="5" width="10.5454545454545" style="5"/>
    <col min="6" max="16360" width="9.81818181818182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497</v>
      </c>
    </row>
    <row r="2" s="5" customFormat="1" hidden="1" spans="1:9">
      <c r="A2" s="6">
        <v>18613097155</v>
      </c>
      <c r="B2" s="7">
        <v>44884</v>
      </c>
      <c r="C2" s="7">
        <v>44886</v>
      </c>
      <c r="D2" s="5">
        <v>1708</v>
      </c>
      <c r="E2" s="5" t="str">
        <f>VLOOKUP(A2,HOP!A:L,12,0)</f>
        <v>1708.00</v>
      </c>
      <c r="F2" s="5" t="str">
        <f>VLOOKUP(A2,HOP!A:C,3,0)</f>
        <v>2642744</v>
      </c>
      <c r="G2" s="5">
        <f>D2-E2</f>
        <v>0</v>
      </c>
      <c r="H2" s="5" t="str">
        <f>$H$1&amp;F2</f>
        <v>，2642744</v>
      </c>
      <c r="I2" s="5" t="str">
        <f>VLOOKUP(A2,HOP!A:U,21,0)</f>
        <v>直采</v>
      </c>
    </row>
    <row r="3" s="5" customFormat="1" hidden="1" spans="1:9">
      <c r="A3" s="6">
        <v>18774463944</v>
      </c>
      <c r="B3" s="7">
        <v>44881</v>
      </c>
      <c r="C3" s="7">
        <v>44886</v>
      </c>
      <c r="D3" s="5">
        <v>1000</v>
      </c>
      <c r="E3" s="5" t="str">
        <f>VLOOKUP(A3,HOP!A:L,12,0)</f>
        <v>1000.00</v>
      </c>
      <c r="F3" s="5" t="str">
        <f>VLOOKUP(A3,HOP!A:C,3,0)</f>
        <v>2657317</v>
      </c>
      <c r="G3" s="5">
        <f t="shared" ref="G3:G34" si="0">D3-E3</f>
        <v>0</v>
      </c>
      <c r="H3" s="5" t="str">
        <f t="shared" ref="H3:H34" si="1">$H$1&amp;F3</f>
        <v>，2657317</v>
      </c>
      <c r="I3" s="5" t="str">
        <f>VLOOKUP(A3,HOP!A:U,21,0)</f>
        <v>直采</v>
      </c>
    </row>
    <row r="4" s="5" customFormat="1" hidden="1" spans="1:9">
      <c r="A4" s="6">
        <v>21112672260</v>
      </c>
      <c r="B4" s="7">
        <v>44885</v>
      </c>
      <c r="C4" s="7">
        <v>44886</v>
      </c>
      <c r="D4" s="5">
        <v>524</v>
      </c>
      <c r="E4" s="5" t="str">
        <f>VLOOKUP(A4,HOP!A:L,12,0)</f>
        <v>524.00</v>
      </c>
      <c r="F4" s="5" t="str">
        <f>VLOOKUP(A4,HOP!A:C,3,0)</f>
        <v>2702233</v>
      </c>
      <c r="G4" s="5">
        <f t="shared" si="0"/>
        <v>0</v>
      </c>
      <c r="H4" s="5" t="str">
        <f t="shared" si="1"/>
        <v>，2702233</v>
      </c>
      <c r="I4" s="5" t="str">
        <f>VLOOKUP(A4,HOP!A:U,21,0)</f>
        <v>直采</v>
      </c>
    </row>
    <row r="5" s="5" customFormat="1" hidden="1" spans="1:9">
      <c r="A5" s="6">
        <v>21180494218</v>
      </c>
      <c r="B5" s="7">
        <v>44881</v>
      </c>
      <c r="C5" s="7">
        <v>44886</v>
      </c>
      <c r="D5" s="5">
        <v>12230</v>
      </c>
      <c r="E5" s="5" t="str">
        <f>VLOOKUP(A5,HOP!A:L,12,0)</f>
        <v>12230.00</v>
      </c>
      <c r="F5" s="5" t="str">
        <f>VLOOKUP(A5,HOP!A:C,3,0)</f>
        <v>2709419</v>
      </c>
      <c r="G5" s="5">
        <f t="shared" si="0"/>
        <v>0</v>
      </c>
      <c r="H5" s="5" t="str">
        <f t="shared" si="1"/>
        <v>，2709419</v>
      </c>
      <c r="I5" s="5" t="str">
        <f>VLOOKUP(A5,HOP!A:U,21,0)</f>
        <v>直采</v>
      </c>
    </row>
    <row r="6" s="5" customFormat="1" hidden="1" spans="1:9">
      <c r="A6" s="6">
        <v>21240254851</v>
      </c>
      <c r="B6" s="7">
        <v>44884</v>
      </c>
      <c r="C6" s="7">
        <v>44886</v>
      </c>
      <c r="D6" s="5">
        <v>2408</v>
      </c>
      <c r="E6" s="5" t="str">
        <f>VLOOKUP(A6,HOP!A:L,12,0)</f>
        <v>2408.00</v>
      </c>
      <c r="F6" s="5" t="str">
        <f>VLOOKUP(A6,HOP!A:C,3,0)</f>
        <v>2716504</v>
      </c>
      <c r="G6" s="5">
        <f t="shared" si="0"/>
        <v>0</v>
      </c>
      <c r="H6" s="5" t="str">
        <f t="shared" si="1"/>
        <v>，2716504</v>
      </c>
      <c r="I6" s="5" t="str">
        <f>VLOOKUP(A6,HOP!A:U,21,0)</f>
        <v>直采</v>
      </c>
    </row>
    <row r="7" s="5" customFormat="1" hidden="1" spans="1:9">
      <c r="A7" s="6">
        <v>21301132036</v>
      </c>
      <c r="B7" s="7">
        <v>44884</v>
      </c>
      <c r="C7" s="7">
        <v>44886</v>
      </c>
      <c r="D7" s="5">
        <v>2500</v>
      </c>
      <c r="E7" s="5" t="str">
        <f>VLOOKUP(A7,HOP!A:L,12,0)</f>
        <v>2500.00</v>
      </c>
      <c r="F7" s="5" t="str">
        <f>VLOOKUP(A7,HOP!A:C,3,0)</f>
        <v>2720903</v>
      </c>
      <c r="G7" s="5">
        <f t="shared" si="0"/>
        <v>0</v>
      </c>
      <c r="H7" s="5" t="str">
        <f t="shared" si="1"/>
        <v>，2720903</v>
      </c>
      <c r="I7" s="5" t="str">
        <f>VLOOKUP(A7,HOP!A:U,21,0)</f>
        <v>直采</v>
      </c>
    </row>
    <row r="8" s="5" customFormat="1" hidden="1" spans="1:9">
      <c r="A8" s="6">
        <v>21309441587</v>
      </c>
      <c r="B8" s="7">
        <v>44885</v>
      </c>
      <c r="C8" s="7">
        <v>44886</v>
      </c>
      <c r="D8" s="5">
        <v>706</v>
      </c>
      <c r="E8" s="5" t="str">
        <f>VLOOKUP(A8,HOP!A:L,12,0)</f>
        <v>706.00</v>
      </c>
      <c r="F8" s="5" t="str">
        <f>VLOOKUP(A8,HOP!A:C,3,0)</f>
        <v>2721339</v>
      </c>
      <c r="G8" s="5">
        <f t="shared" si="0"/>
        <v>0</v>
      </c>
      <c r="H8" s="5" t="str">
        <f t="shared" si="1"/>
        <v>，2721339</v>
      </c>
      <c r="I8" s="5" t="str">
        <f>VLOOKUP(A8,HOP!A:U,21,0)</f>
        <v>直采</v>
      </c>
    </row>
    <row r="9" s="5" customFormat="1" hidden="1" spans="1:9">
      <c r="A9" s="6">
        <v>21353421303</v>
      </c>
      <c r="B9" s="7">
        <v>44883</v>
      </c>
      <c r="C9" s="7">
        <v>44886</v>
      </c>
      <c r="D9" s="5">
        <v>1860</v>
      </c>
      <c r="E9" s="5" t="str">
        <f>VLOOKUP(A9,HOP!A:L,12,0)</f>
        <v>1860.00</v>
      </c>
      <c r="F9" s="5" t="str">
        <f>VLOOKUP(A9,HOP!A:C,3,0)</f>
        <v>2727774</v>
      </c>
      <c r="G9" s="5">
        <f t="shared" si="0"/>
        <v>0</v>
      </c>
      <c r="H9" s="5" t="str">
        <f t="shared" si="1"/>
        <v>，2727774</v>
      </c>
      <c r="I9" s="5" t="str">
        <f>VLOOKUP(A9,HOP!A:U,21,0)</f>
        <v>直采</v>
      </c>
    </row>
    <row r="10" s="5" customFormat="1" hidden="1" spans="1:9">
      <c r="A10" s="6">
        <v>21377296498</v>
      </c>
      <c r="B10" s="7">
        <v>44883</v>
      </c>
      <c r="C10" s="7">
        <v>44886</v>
      </c>
      <c r="D10" s="5">
        <v>672</v>
      </c>
      <c r="E10" s="5" t="str">
        <f>VLOOKUP(A10,HOP!A:L,12,0)</f>
        <v>672.00</v>
      </c>
      <c r="F10" s="5" t="str">
        <f>VLOOKUP(A10,HOP!A:C,3,0)</f>
        <v>2733410</v>
      </c>
      <c r="G10" s="5">
        <f t="shared" si="0"/>
        <v>0</v>
      </c>
      <c r="H10" s="5" t="str">
        <f t="shared" si="1"/>
        <v>，2733410</v>
      </c>
      <c r="I10" s="5" t="str">
        <f>VLOOKUP(A10,HOP!A:U,21,0)</f>
        <v>直采</v>
      </c>
    </row>
    <row r="11" s="5" customFormat="1" hidden="1" spans="1:9">
      <c r="A11" s="6">
        <v>21436378118</v>
      </c>
      <c r="B11" s="7">
        <v>44884</v>
      </c>
      <c r="C11" s="7">
        <v>44886</v>
      </c>
      <c r="D11" s="5">
        <v>2028</v>
      </c>
      <c r="E11" s="5" t="str">
        <f>VLOOKUP(A11,HOP!A:L,12,0)</f>
        <v>2028.00</v>
      </c>
      <c r="F11" s="5" t="str">
        <f>VLOOKUP(A11,HOP!A:C,3,0)</f>
        <v>2737109</v>
      </c>
      <c r="G11" s="5">
        <f t="shared" si="0"/>
        <v>0</v>
      </c>
      <c r="H11" s="5" t="str">
        <f t="shared" si="1"/>
        <v>，2737109</v>
      </c>
      <c r="I11" s="5" t="str">
        <f>VLOOKUP(A11,HOP!A:U,21,0)</f>
        <v>直采</v>
      </c>
    </row>
    <row r="12" s="5" customFormat="1" hidden="1" spans="1:9">
      <c r="A12" s="6">
        <v>21439098890</v>
      </c>
      <c r="B12" s="7">
        <v>44884</v>
      </c>
      <c r="C12" s="7">
        <v>44886</v>
      </c>
      <c r="D12" s="5">
        <v>500</v>
      </c>
      <c r="E12" s="5" t="str">
        <f>VLOOKUP(A12,HOP!A:L,12,0)</f>
        <v>500.00</v>
      </c>
      <c r="F12" s="5" t="str">
        <f>VLOOKUP(A12,HOP!A:C,3,0)</f>
        <v>2737596</v>
      </c>
      <c r="G12" s="5">
        <f t="shared" si="0"/>
        <v>0</v>
      </c>
      <c r="H12" s="5" t="str">
        <f t="shared" si="1"/>
        <v>，2737596</v>
      </c>
      <c r="I12" s="5" t="str">
        <f>VLOOKUP(A12,HOP!A:U,21,0)</f>
        <v>直采</v>
      </c>
    </row>
    <row r="13" s="5" customFormat="1" hidden="1" spans="1:9">
      <c r="A13" s="6">
        <v>21440321671</v>
      </c>
      <c r="B13" s="7">
        <v>44881</v>
      </c>
      <c r="C13" s="7">
        <v>44886</v>
      </c>
      <c r="D13" s="5">
        <v>1250</v>
      </c>
      <c r="E13" s="5" t="str">
        <f>VLOOKUP(A13,HOP!A:L,12,0)</f>
        <v>1250.00</v>
      </c>
      <c r="F13" s="5" t="str">
        <f>VLOOKUP(A13,HOP!A:C,3,0)</f>
        <v>2737792</v>
      </c>
      <c r="G13" s="5">
        <f t="shared" si="0"/>
        <v>0</v>
      </c>
      <c r="H13" s="5" t="str">
        <f t="shared" si="1"/>
        <v>，2737792</v>
      </c>
      <c r="I13" s="5" t="str">
        <f>VLOOKUP(A13,HOP!A:U,21,0)</f>
        <v>直采</v>
      </c>
    </row>
    <row r="14" s="5" customFormat="1" hidden="1" spans="1:9">
      <c r="A14" s="6">
        <v>21476683723</v>
      </c>
      <c r="B14" s="7">
        <v>44882</v>
      </c>
      <c r="C14" s="7">
        <v>44886</v>
      </c>
      <c r="D14" s="5">
        <v>1700</v>
      </c>
      <c r="E14" s="5" t="str">
        <f>VLOOKUP(A14,HOP!A:L,12,0)</f>
        <v>1700.00</v>
      </c>
      <c r="F14" s="5" t="str">
        <f>VLOOKUP(A14,HOP!A:C,3,0)</f>
        <v>2745240</v>
      </c>
      <c r="G14" s="5">
        <f t="shared" si="0"/>
        <v>0</v>
      </c>
      <c r="H14" s="5" t="str">
        <f t="shared" si="1"/>
        <v>，2745240</v>
      </c>
      <c r="I14" s="5" t="str">
        <f>VLOOKUP(A14,HOP!A:U,21,0)</f>
        <v>直采</v>
      </c>
    </row>
    <row r="15" s="5" customFormat="1" hidden="1" spans="1:9">
      <c r="A15" s="6">
        <v>21478951224</v>
      </c>
      <c r="B15" s="7">
        <v>44862</v>
      </c>
      <c r="C15" s="7">
        <v>44886</v>
      </c>
      <c r="D15" s="5">
        <v>3752</v>
      </c>
      <c r="E15" s="5" t="str">
        <f>VLOOKUP(A15,HOP!A:L,12,0)</f>
        <v>3752.00</v>
      </c>
      <c r="F15" s="5" t="str">
        <f>VLOOKUP(A15,HOP!A:C,3,0)</f>
        <v>2745878</v>
      </c>
      <c r="G15" s="5">
        <f t="shared" si="0"/>
        <v>0</v>
      </c>
      <c r="H15" s="5" t="str">
        <f t="shared" si="1"/>
        <v>，2745878</v>
      </c>
      <c r="I15" s="5" t="str">
        <f>VLOOKUP(A15,HOP!A:U,21,0)</f>
        <v>直采</v>
      </c>
    </row>
    <row r="16" s="5" customFormat="1" hidden="1" spans="1:9">
      <c r="A16" s="6">
        <v>21499241484</v>
      </c>
      <c r="B16" s="7">
        <v>44884</v>
      </c>
      <c r="C16" s="7">
        <v>44886</v>
      </c>
      <c r="D16" s="5">
        <v>1760</v>
      </c>
      <c r="E16" s="5" t="str">
        <f>VLOOKUP(A16,HOP!A:L,12,0)</f>
        <v>1760.00</v>
      </c>
      <c r="F16" s="5" t="str">
        <f>VLOOKUP(A16,HOP!A:C,3,0)</f>
        <v>2750616</v>
      </c>
      <c r="G16" s="5">
        <f t="shared" si="0"/>
        <v>0</v>
      </c>
      <c r="H16" s="5" t="str">
        <f t="shared" si="1"/>
        <v>，2750616</v>
      </c>
      <c r="I16" s="5" t="str">
        <f>VLOOKUP(A16,HOP!A:U,21,0)</f>
        <v>直采</v>
      </c>
    </row>
    <row r="17" s="5" customFormat="1" hidden="1" spans="1:9">
      <c r="A17" s="6">
        <v>21558481282</v>
      </c>
      <c r="B17" s="7">
        <v>44885</v>
      </c>
      <c r="C17" s="7">
        <v>44886</v>
      </c>
      <c r="D17" s="5">
        <v>1353</v>
      </c>
      <c r="E17" s="5" t="str">
        <f>VLOOKUP(A17,HOP!A:L,12,0)</f>
        <v>1353.00</v>
      </c>
      <c r="F17" s="5" t="str">
        <f>VLOOKUP(A17,HOP!A:C,3,0)</f>
        <v>2755794</v>
      </c>
      <c r="G17" s="5">
        <f t="shared" si="0"/>
        <v>0</v>
      </c>
      <c r="H17" s="5" t="str">
        <f t="shared" si="1"/>
        <v>，2755794</v>
      </c>
      <c r="I17" s="5" t="str">
        <f>VLOOKUP(A17,HOP!A:U,21,0)</f>
        <v>直采</v>
      </c>
    </row>
    <row r="18" s="5" customFormat="1" hidden="1" spans="1:9">
      <c r="A18" s="6">
        <v>21558987456</v>
      </c>
      <c r="B18" s="7">
        <v>44885</v>
      </c>
      <c r="C18" s="7">
        <v>44886</v>
      </c>
      <c r="D18" s="5">
        <v>2086</v>
      </c>
      <c r="E18" s="5" t="str">
        <f>VLOOKUP(A18,HOP!A:L,12,0)</f>
        <v>2086.00</v>
      </c>
      <c r="F18" s="5" t="str">
        <f>VLOOKUP(A18,HOP!A:C,3,0)</f>
        <v>2755911</v>
      </c>
      <c r="G18" s="5">
        <f t="shared" si="0"/>
        <v>0</v>
      </c>
      <c r="H18" s="5" t="str">
        <f t="shared" si="1"/>
        <v>，2755911</v>
      </c>
      <c r="I18" s="5" t="str">
        <f>VLOOKUP(A18,HOP!A:U,21,0)</f>
        <v>直采</v>
      </c>
    </row>
    <row r="19" s="5" customFormat="1" hidden="1" spans="1:9">
      <c r="A19" s="6">
        <v>21559040082</v>
      </c>
      <c r="B19" s="7">
        <v>44885</v>
      </c>
      <c r="C19" s="7">
        <v>44886</v>
      </c>
      <c r="D19" s="5">
        <v>2086</v>
      </c>
      <c r="E19" s="5" t="str">
        <f>VLOOKUP(A19,HOP!A:L,12,0)</f>
        <v>2086.00</v>
      </c>
      <c r="F19" s="5" t="str">
        <f>VLOOKUP(A19,HOP!A:C,3,0)</f>
        <v>2755924</v>
      </c>
      <c r="G19" s="5">
        <f t="shared" si="0"/>
        <v>0</v>
      </c>
      <c r="H19" s="5" t="str">
        <f t="shared" si="1"/>
        <v>，2755924</v>
      </c>
      <c r="I19" s="5" t="str">
        <f>VLOOKUP(A19,HOP!A:U,21,0)</f>
        <v>直采</v>
      </c>
    </row>
    <row r="20" s="5" customFormat="1" hidden="1" spans="1:9">
      <c r="A20" s="6">
        <v>21559239002</v>
      </c>
      <c r="B20" s="7">
        <v>44885</v>
      </c>
      <c r="C20" s="7">
        <v>44886</v>
      </c>
      <c r="D20" s="5">
        <v>430</v>
      </c>
      <c r="E20" s="5" t="str">
        <f>VLOOKUP(A20,HOP!A:L,12,0)</f>
        <v>430.00</v>
      </c>
      <c r="F20" s="5" t="str">
        <f>VLOOKUP(A20,HOP!A:C,3,0)</f>
        <v>2755969</v>
      </c>
      <c r="G20" s="5">
        <f t="shared" si="0"/>
        <v>0</v>
      </c>
      <c r="H20" s="5" t="str">
        <f t="shared" si="1"/>
        <v>，2755969</v>
      </c>
      <c r="I20" s="5" t="str">
        <f>VLOOKUP(A20,HOP!A:U,21,0)</f>
        <v>直采</v>
      </c>
    </row>
    <row r="21" s="5" customFormat="1" hidden="1" spans="1:9">
      <c r="A21" s="6">
        <v>21570502829</v>
      </c>
      <c r="B21" s="7">
        <v>44881</v>
      </c>
      <c r="C21" s="7">
        <v>44886</v>
      </c>
      <c r="D21" s="5">
        <v>3125</v>
      </c>
      <c r="E21" s="5" t="str">
        <f>VLOOKUP(A21,HOP!A:L,12,0)</f>
        <v>3125.00</v>
      </c>
      <c r="F21" s="5" t="str">
        <f>VLOOKUP(A21,HOP!A:C,3,0)</f>
        <v>2757948</v>
      </c>
      <c r="G21" s="5">
        <f t="shared" si="0"/>
        <v>0</v>
      </c>
      <c r="H21" s="5" t="str">
        <f t="shared" si="1"/>
        <v>，2757948</v>
      </c>
      <c r="I21" s="5" t="str">
        <f>VLOOKUP(A21,HOP!A:U,21,0)</f>
        <v>直采</v>
      </c>
    </row>
    <row r="22" s="5" customFormat="1" hidden="1" spans="1:9">
      <c r="A22" s="6">
        <v>21573927750</v>
      </c>
      <c r="B22" s="7">
        <v>44883</v>
      </c>
      <c r="C22" s="7">
        <v>44886</v>
      </c>
      <c r="D22" s="5">
        <v>1950</v>
      </c>
      <c r="E22" s="5" t="str">
        <f>VLOOKUP(A22,HOP!A:L,12,0)</f>
        <v>1950.00</v>
      </c>
      <c r="F22" s="5" t="str">
        <f>VLOOKUP(A22,HOP!A:C,3,0)</f>
        <v>2758774</v>
      </c>
      <c r="G22" s="5">
        <f t="shared" si="0"/>
        <v>0</v>
      </c>
      <c r="H22" s="5" t="str">
        <f t="shared" si="1"/>
        <v>，2758774</v>
      </c>
      <c r="I22" s="5" t="str">
        <f>VLOOKUP(A22,HOP!A:U,21,0)</f>
        <v>直采</v>
      </c>
    </row>
    <row r="23" s="5" customFormat="1" hidden="1" spans="1:9">
      <c r="A23" s="6">
        <v>21589833790</v>
      </c>
      <c r="B23" s="7">
        <v>44884</v>
      </c>
      <c r="C23" s="7">
        <v>44886</v>
      </c>
      <c r="D23" s="5">
        <v>948</v>
      </c>
      <c r="E23" s="5" t="str">
        <f>VLOOKUP(A23,HOP!A:L,12,0)</f>
        <v>948.00</v>
      </c>
      <c r="F23" s="5" t="str">
        <f>VLOOKUP(A23,HOP!A:C,3,0)</f>
        <v>2761347</v>
      </c>
      <c r="G23" s="5">
        <f t="shared" si="0"/>
        <v>0</v>
      </c>
      <c r="H23" s="5" t="str">
        <f t="shared" si="1"/>
        <v>，2761347</v>
      </c>
      <c r="I23" s="5" t="str">
        <f>VLOOKUP(A23,HOP!A:U,21,0)</f>
        <v>直采</v>
      </c>
    </row>
    <row r="24" s="5" customFormat="1" hidden="1" spans="1:9">
      <c r="A24" s="6">
        <v>21605467134</v>
      </c>
      <c r="B24" s="7">
        <v>44883</v>
      </c>
      <c r="C24" s="7">
        <v>44886</v>
      </c>
      <c r="D24" s="5">
        <v>600</v>
      </c>
      <c r="E24" s="5" t="str">
        <f>VLOOKUP(A24,HOP!A:L,12,0)</f>
        <v>600.00</v>
      </c>
      <c r="F24" s="5" t="str">
        <f>VLOOKUP(A24,HOP!A:C,3,0)</f>
        <v>2763639</v>
      </c>
      <c r="G24" s="5">
        <f t="shared" si="0"/>
        <v>0</v>
      </c>
      <c r="H24" s="5" t="str">
        <f t="shared" si="1"/>
        <v>，2763639</v>
      </c>
      <c r="I24" s="5" t="str">
        <f>VLOOKUP(A24,HOP!A:U,21,0)</f>
        <v>直采</v>
      </c>
    </row>
    <row r="25" s="5" customFormat="1" hidden="1" spans="1:9">
      <c r="A25" s="6">
        <v>21618637447</v>
      </c>
      <c r="B25" s="7">
        <v>44884</v>
      </c>
      <c r="C25" s="7">
        <v>44886</v>
      </c>
      <c r="D25" s="5">
        <v>1320</v>
      </c>
      <c r="E25" s="5" t="str">
        <f>VLOOKUP(A25,HOP!A:L,12,0)</f>
        <v>1320.00</v>
      </c>
      <c r="F25" s="5" t="str">
        <f>VLOOKUP(A25,HOP!A:C,3,0)</f>
        <v>2765856</v>
      </c>
      <c r="G25" s="5">
        <f t="shared" si="0"/>
        <v>0</v>
      </c>
      <c r="H25" s="5" t="str">
        <f t="shared" si="1"/>
        <v>，2765856</v>
      </c>
      <c r="I25" s="5" t="str">
        <f>VLOOKUP(A25,HOP!A:U,21,0)</f>
        <v>直采</v>
      </c>
    </row>
    <row r="26" s="5" customFormat="1" hidden="1" spans="1:9">
      <c r="A26" s="6">
        <v>21619136083</v>
      </c>
      <c r="B26" s="7">
        <v>44882</v>
      </c>
      <c r="C26" s="7">
        <v>44886</v>
      </c>
      <c r="D26" s="5">
        <v>10080</v>
      </c>
      <c r="E26" s="5" t="str">
        <f>VLOOKUP(A26,HOP!A:L,12,0)</f>
        <v>10080.00</v>
      </c>
      <c r="F26" s="5" t="str">
        <f>VLOOKUP(A26,HOP!A:C,3,0)</f>
        <v>2765927</v>
      </c>
      <c r="G26" s="5">
        <f t="shared" si="0"/>
        <v>0</v>
      </c>
      <c r="H26" s="5" t="str">
        <f t="shared" si="1"/>
        <v>，2765927</v>
      </c>
      <c r="I26" s="5" t="str">
        <f>VLOOKUP(A26,HOP!A:U,21,0)</f>
        <v>直采</v>
      </c>
    </row>
    <row r="27" s="5" customFormat="1" hidden="1" spans="1:9">
      <c r="A27" s="6">
        <v>21682413943</v>
      </c>
      <c r="B27" s="7">
        <v>44884</v>
      </c>
      <c r="C27" s="7">
        <v>44886</v>
      </c>
      <c r="D27" s="5">
        <v>1826</v>
      </c>
      <c r="E27" s="5" t="str">
        <f>VLOOKUP(A27,HOP!A:L,12,0)</f>
        <v>1826.00</v>
      </c>
      <c r="F27" s="5" t="str">
        <f>VLOOKUP(A27,HOP!A:C,3,0)</f>
        <v>2769689</v>
      </c>
      <c r="G27" s="5">
        <f t="shared" si="0"/>
        <v>0</v>
      </c>
      <c r="H27" s="5" t="str">
        <f t="shared" si="1"/>
        <v>，2769689</v>
      </c>
      <c r="I27" s="5" t="str">
        <f>VLOOKUP(A27,HOP!A:U,21,0)</f>
        <v>直采</v>
      </c>
    </row>
    <row r="28" s="5" customFormat="1" hidden="1" spans="1:9">
      <c r="A28" s="6">
        <v>21682782719</v>
      </c>
      <c r="B28" s="7">
        <v>44881</v>
      </c>
      <c r="C28" s="7">
        <v>44886</v>
      </c>
      <c r="D28" s="5">
        <v>2920</v>
      </c>
      <c r="E28" s="5" t="str">
        <f>VLOOKUP(A28,HOP!A:L,12,0)</f>
        <v>2920.00</v>
      </c>
      <c r="F28" s="5" t="str">
        <f>VLOOKUP(A28,HOP!A:C,3,0)</f>
        <v>2769746</v>
      </c>
      <c r="G28" s="5">
        <f t="shared" si="0"/>
        <v>0</v>
      </c>
      <c r="H28" s="5" t="str">
        <f t="shared" si="1"/>
        <v>，2769746</v>
      </c>
      <c r="I28" s="5" t="str">
        <f>VLOOKUP(A28,HOP!A:U,21,0)</f>
        <v>直采</v>
      </c>
    </row>
    <row r="29" s="5" customFormat="1" hidden="1" spans="1:9">
      <c r="A29" s="6">
        <v>21687229777</v>
      </c>
      <c r="B29" s="7">
        <v>44885</v>
      </c>
      <c r="C29" s="7">
        <v>44886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21696848938</v>
      </c>
      <c r="B30" s="7">
        <v>44883</v>
      </c>
      <c r="C30" s="7">
        <v>44886</v>
      </c>
      <c r="D30" s="5">
        <v>2265</v>
      </c>
      <c r="E30" s="5" t="str">
        <f>VLOOKUP(A30,HOP!A:L,12,0)</f>
        <v>2265.00</v>
      </c>
      <c r="F30" s="5" t="str">
        <f>VLOOKUP(A30,HOP!A:C,3,0)</f>
        <v>2772498</v>
      </c>
      <c r="G30" s="5">
        <f t="shared" si="0"/>
        <v>0</v>
      </c>
      <c r="H30" s="5" t="str">
        <f t="shared" si="1"/>
        <v>，2772498</v>
      </c>
      <c r="I30" s="5" t="str">
        <f>VLOOKUP(A30,HOP!A:U,21,0)</f>
        <v>直采</v>
      </c>
    </row>
    <row r="31" s="5" customFormat="1" hidden="1" spans="1:9">
      <c r="A31" s="6">
        <v>21698133901</v>
      </c>
      <c r="B31" s="7">
        <v>44883</v>
      </c>
      <c r="C31" s="7">
        <v>44886</v>
      </c>
      <c r="D31" s="5">
        <v>2640</v>
      </c>
      <c r="E31" s="5" t="str">
        <f>VLOOKUP(A31,HOP!A:L,12,0)</f>
        <v>2640.00</v>
      </c>
      <c r="F31" s="5" t="str">
        <f>VLOOKUP(A31,HOP!A:C,3,0)</f>
        <v>2772914</v>
      </c>
      <c r="G31" s="5">
        <f t="shared" si="0"/>
        <v>0</v>
      </c>
      <c r="H31" s="5" t="str">
        <f t="shared" si="1"/>
        <v>，2772914</v>
      </c>
      <c r="I31" s="5" t="str">
        <f>VLOOKUP(A31,HOP!A:U,21,0)</f>
        <v>直采</v>
      </c>
    </row>
    <row r="32" s="5" customFormat="1" hidden="1" spans="1:9">
      <c r="A32" s="6">
        <v>21707157865</v>
      </c>
      <c r="B32" s="7">
        <v>44882</v>
      </c>
      <c r="C32" s="7">
        <v>44886</v>
      </c>
      <c r="D32" s="5">
        <v>1300</v>
      </c>
      <c r="E32" s="5" t="str">
        <f>VLOOKUP(A32,HOP!A:L,12,0)</f>
        <v>1300.00</v>
      </c>
      <c r="F32" s="5" t="str">
        <f>VLOOKUP(A32,HOP!A:C,3,0)</f>
        <v>2775109</v>
      </c>
      <c r="G32" s="5">
        <f t="shared" si="0"/>
        <v>0</v>
      </c>
      <c r="H32" s="5" t="str">
        <f t="shared" si="1"/>
        <v>，2775109</v>
      </c>
      <c r="I32" s="5" t="str">
        <f>VLOOKUP(A32,HOP!A:U,21,0)</f>
        <v>直采</v>
      </c>
    </row>
    <row r="33" s="5" customFormat="1" hidden="1" spans="1:9">
      <c r="A33" s="6">
        <v>21711791424</v>
      </c>
      <c r="B33" s="7">
        <v>44884</v>
      </c>
      <c r="C33" s="7">
        <v>44886</v>
      </c>
      <c r="D33" s="5">
        <v>404</v>
      </c>
      <c r="E33" s="5" t="str">
        <f>VLOOKUP(A33,HOP!A:L,12,0)</f>
        <v>404.00</v>
      </c>
      <c r="F33" s="5" t="str">
        <f>VLOOKUP(A33,HOP!A:C,3,0)</f>
        <v>2775959</v>
      </c>
      <c r="G33" s="5">
        <f t="shared" si="0"/>
        <v>0</v>
      </c>
      <c r="H33" s="5" t="str">
        <f t="shared" si="1"/>
        <v>，2775959</v>
      </c>
      <c r="I33" s="5" t="str">
        <f>VLOOKUP(A33,HOP!A:U,21,0)</f>
        <v>直采</v>
      </c>
    </row>
    <row r="34" s="5" customFormat="1" hidden="1" spans="1:9">
      <c r="A34" s="6">
        <v>21728953012</v>
      </c>
      <c r="B34" s="7">
        <v>44883</v>
      </c>
      <c r="C34" s="7">
        <v>44886</v>
      </c>
      <c r="D34" s="5">
        <v>2595</v>
      </c>
      <c r="E34" s="5" t="str">
        <f>VLOOKUP(A34,HOP!A:L,12,0)</f>
        <v>2595.00</v>
      </c>
      <c r="F34" s="5" t="str">
        <f>VLOOKUP(A34,HOP!A:C,3,0)</f>
        <v>2779228</v>
      </c>
      <c r="G34" s="5">
        <f t="shared" si="0"/>
        <v>0</v>
      </c>
      <c r="H34" s="5" t="str">
        <f t="shared" si="1"/>
        <v>，2779228</v>
      </c>
      <c r="I34" s="5" t="str">
        <f>VLOOKUP(A34,HOP!A:U,21,0)</f>
        <v>直采</v>
      </c>
    </row>
    <row r="35" s="5" customFormat="1" hidden="1" spans="1:9">
      <c r="A35" s="6">
        <v>21740840277</v>
      </c>
      <c r="B35" s="7">
        <v>44883</v>
      </c>
      <c r="C35" s="7">
        <v>44886</v>
      </c>
      <c r="D35" s="5">
        <v>3714</v>
      </c>
      <c r="E35" s="5" t="str">
        <f>VLOOKUP(A35,HOP!A:L,12,0)</f>
        <v>3714.00</v>
      </c>
      <c r="F35" s="5" t="str">
        <f>VLOOKUP(A35,HOP!A:C,3,0)</f>
        <v>2782024</v>
      </c>
      <c r="G35" s="5">
        <f t="shared" ref="G35:G66" si="2">D35-E35</f>
        <v>0</v>
      </c>
      <c r="H35" s="5" t="str">
        <f t="shared" ref="H35:H66" si="3">$H$1&amp;F35</f>
        <v>，2782024</v>
      </c>
      <c r="I35" s="5" t="str">
        <f>VLOOKUP(A35,HOP!A:U,21,0)</f>
        <v>直采</v>
      </c>
    </row>
    <row r="36" s="5" customFormat="1" hidden="1" spans="1:9">
      <c r="A36" s="6">
        <v>21741866308</v>
      </c>
      <c r="B36" s="7">
        <v>44885</v>
      </c>
      <c r="C36" s="7">
        <v>44886</v>
      </c>
      <c r="D36" s="5">
        <v>884</v>
      </c>
      <c r="E36" s="5" t="str">
        <f>VLOOKUP(A36,HOP!A:L,12,0)</f>
        <v>884.00</v>
      </c>
      <c r="F36" s="5" t="str">
        <f>VLOOKUP(A36,HOP!A:C,3,0)</f>
        <v>2782401</v>
      </c>
      <c r="G36" s="5">
        <f t="shared" si="2"/>
        <v>0</v>
      </c>
      <c r="H36" s="5" t="str">
        <f t="shared" si="3"/>
        <v>，2782401</v>
      </c>
      <c r="I36" s="5" t="str">
        <f>VLOOKUP(A36,HOP!A:U,21,0)</f>
        <v>直采</v>
      </c>
    </row>
    <row r="37" s="5" customFormat="1" spans="1:10">
      <c r="A37" s="6">
        <v>21742457212</v>
      </c>
      <c r="B37" s="7">
        <v>44885</v>
      </c>
      <c r="C37" s="7">
        <v>44886</v>
      </c>
      <c r="D37" s="5">
        <v>512</v>
      </c>
      <c r="E37" s="5" t="str">
        <f>VLOOKUP(A37,HOP!A:L,12,0)</f>
        <v>666.00</v>
      </c>
      <c r="F37" s="5" t="str">
        <f>VLOOKUP(A37,HOP!A:C,3,0)</f>
        <v>2782565</v>
      </c>
      <c r="G37" s="5">
        <f t="shared" si="2"/>
        <v>-154</v>
      </c>
      <c r="H37" s="5" t="str">
        <f t="shared" si="3"/>
        <v>，2782565</v>
      </c>
      <c r="I37" s="5" t="str">
        <f>VLOOKUP(A37,HOP!A:U,21,0)</f>
        <v>直采</v>
      </c>
      <c r="J37" s="5" t="s">
        <v>498</v>
      </c>
    </row>
    <row r="38" s="5" customFormat="1" hidden="1" spans="1:9">
      <c r="A38" s="6">
        <v>21758820975</v>
      </c>
      <c r="B38" s="7">
        <v>44881</v>
      </c>
      <c r="C38" s="7">
        <v>44886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5" t="e">
        <f>VLOOKUP(A38,HOP!A:U,21,0)</f>
        <v>#N/A</v>
      </c>
    </row>
    <row r="39" s="5" customFormat="1" hidden="1" spans="1:9">
      <c r="A39" s="6">
        <v>21758915745</v>
      </c>
      <c r="B39" s="7">
        <v>44882</v>
      </c>
      <c r="C39" s="7">
        <v>44886</v>
      </c>
      <c r="D39" s="5">
        <v>17832</v>
      </c>
      <c r="E39" s="5" t="str">
        <f>VLOOKUP(A39,HOP!A:L,12,0)</f>
        <v>17832.00</v>
      </c>
      <c r="F39" s="5" t="str">
        <f>VLOOKUP(A39,HOP!A:C,3,0)</f>
        <v>2786193</v>
      </c>
      <c r="G39" s="5">
        <f t="shared" si="2"/>
        <v>0</v>
      </c>
      <c r="H39" s="5" t="str">
        <f t="shared" si="3"/>
        <v>，2786193</v>
      </c>
      <c r="I39" s="5" t="str">
        <f>VLOOKUP(A39,HOP!A:U,21,0)</f>
        <v>直采</v>
      </c>
    </row>
    <row r="40" s="5" customFormat="1" hidden="1" spans="1:9">
      <c r="A40" s="6">
        <v>21761443548</v>
      </c>
      <c r="B40" s="7">
        <v>44885</v>
      </c>
      <c r="C40" s="7">
        <v>44886</v>
      </c>
      <c r="D40" s="5">
        <v>490</v>
      </c>
      <c r="E40" s="5" t="str">
        <f>VLOOKUP(A40,HOP!A:L,12,0)</f>
        <v>490.00</v>
      </c>
      <c r="F40" s="5" t="str">
        <f>VLOOKUP(A40,HOP!A:C,3,0)</f>
        <v>2786977</v>
      </c>
      <c r="G40" s="5">
        <f t="shared" si="2"/>
        <v>0</v>
      </c>
      <c r="H40" s="5" t="str">
        <f t="shared" si="3"/>
        <v>，2786977</v>
      </c>
      <c r="I40" s="5" t="str">
        <f>VLOOKUP(A40,HOP!A:U,21,0)</f>
        <v>直采</v>
      </c>
    </row>
    <row r="41" s="5" customFormat="1" hidden="1" spans="1:9">
      <c r="A41" s="6">
        <v>21763822324</v>
      </c>
      <c r="B41" s="7">
        <v>44885</v>
      </c>
      <c r="C41" s="7">
        <v>44886</v>
      </c>
      <c r="D41" s="5">
        <v>980</v>
      </c>
      <c r="E41" s="5" t="str">
        <f>VLOOKUP(A41,HOP!A:L,12,0)</f>
        <v>980.00</v>
      </c>
      <c r="F41" s="5" t="str">
        <f>VLOOKUP(A41,HOP!A:C,3,0)</f>
        <v>2787764</v>
      </c>
      <c r="G41" s="5">
        <f t="shared" si="2"/>
        <v>0</v>
      </c>
      <c r="H41" s="5" t="str">
        <f t="shared" si="3"/>
        <v>，2787764</v>
      </c>
      <c r="I41" s="5" t="str">
        <f>VLOOKUP(A41,HOP!A:U,21,0)</f>
        <v>直采</v>
      </c>
    </row>
    <row r="42" s="5" customFormat="1" hidden="1" spans="1:9">
      <c r="A42" s="6">
        <v>21764720980</v>
      </c>
      <c r="B42" s="7">
        <v>44884</v>
      </c>
      <c r="C42" s="7">
        <v>44886</v>
      </c>
      <c r="D42" s="5">
        <v>1238</v>
      </c>
      <c r="E42" s="5" t="str">
        <f>VLOOKUP(A42,HOP!A:L,12,0)</f>
        <v>1238.00</v>
      </c>
      <c r="F42" s="5" t="str">
        <f>VLOOKUP(A42,HOP!A:C,3,0)</f>
        <v>2788038</v>
      </c>
      <c r="G42" s="5">
        <f t="shared" si="2"/>
        <v>0</v>
      </c>
      <c r="H42" s="5" t="str">
        <f t="shared" si="3"/>
        <v>，2788038</v>
      </c>
      <c r="I42" s="5" t="str">
        <f>VLOOKUP(A42,HOP!A:U,21,0)</f>
        <v>直采</v>
      </c>
    </row>
    <row r="43" s="5" customFormat="1" hidden="1" spans="1:9">
      <c r="A43" s="6">
        <v>999221767602931</v>
      </c>
      <c r="B43" s="7">
        <v>44876</v>
      </c>
      <c r="C43" s="7">
        <v>44886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2"/>
        <v>#N/A</v>
      </c>
      <c r="H43" s="5" t="e">
        <f t="shared" si="3"/>
        <v>#N/A</v>
      </c>
      <c r="I43" s="5" t="e">
        <f>VLOOKUP(A43,HOP!A:U,21,0)</f>
        <v>#N/A</v>
      </c>
    </row>
    <row r="44" s="5" customFormat="1" hidden="1" spans="1:9">
      <c r="A44" s="6">
        <v>21774712020</v>
      </c>
      <c r="B44" s="7">
        <v>44884</v>
      </c>
      <c r="C44" s="7">
        <v>44886</v>
      </c>
      <c r="D44" s="5">
        <v>1046</v>
      </c>
      <c r="E44" s="5" t="str">
        <f>VLOOKUP(A44,HOP!A:L,12,0)</f>
        <v>1046.00</v>
      </c>
      <c r="F44" s="5" t="str">
        <f>VLOOKUP(A44,HOP!A:C,3,0)</f>
        <v>2790585</v>
      </c>
      <c r="G44" s="5">
        <f t="shared" si="2"/>
        <v>0</v>
      </c>
      <c r="H44" s="5" t="str">
        <f t="shared" si="3"/>
        <v>，2790585</v>
      </c>
      <c r="I44" s="5" t="str">
        <f>VLOOKUP(A44,HOP!A:U,21,0)</f>
        <v>直采</v>
      </c>
    </row>
    <row r="45" s="5" customFormat="1" hidden="1" spans="1:9">
      <c r="A45" s="6">
        <v>21777568052</v>
      </c>
      <c r="B45" s="7">
        <v>44885</v>
      </c>
      <c r="C45" s="7">
        <v>44886</v>
      </c>
      <c r="D45" s="5">
        <v>404.24</v>
      </c>
      <c r="E45" s="5" t="str">
        <f>VLOOKUP(A45,HOP!A:L,12,0)</f>
        <v>404.24</v>
      </c>
      <c r="F45" s="5" t="str">
        <f>VLOOKUP(A45,HOP!A:C,3,0)</f>
        <v>2791644</v>
      </c>
      <c r="G45" s="5">
        <f t="shared" si="2"/>
        <v>0</v>
      </c>
      <c r="H45" s="5" t="str">
        <f t="shared" si="3"/>
        <v>，2791644</v>
      </c>
      <c r="I45" s="5" t="str">
        <f>VLOOKUP(A45,HOP!A:U,21,0)</f>
        <v>直连</v>
      </c>
    </row>
    <row r="46" s="5" customFormat="1" hidden="1" spans="1:9">
      <c r="A46" s="6">
        <v>21780961209</v>
      </c>
      <c r="B46" s="7">
        <v>44884</v>
      </c>
      <c r="C46" s="7">
        <v>44886</v>
      </c>
      <c r="D46" s="5">
        <v>11499</v>
      </c>
      <c r="E46" s="5" t="str">
        <f>VLOOKUP(A46,HOP!A:L,12,0)</f>
        <v>11499.00</v>
      </c>
      <c r="F46" s="5" t="str">
        <f>VLOOKUP(A46,HOP!A:C,3,0)</f>
        <v>2792946</v>
      </c>
      <c r="G46" s="5">
        <f t="shared" si="2"/>
        <v>0</v>
      </c>
      <c r="H46" s="5" t="str">
        <f t="shared" si="3"/>
        <v>，2792946</v>
      </c>
      <c r="I46" s="5" t="str">
        <f>VLOOKUP(A46,HOP!A:U,21,0)</f>
        <v>直采</v>
      </c>
    </row>
    <row r="47" s="5" customFormat="1" hidden="1" spans="1:9">
      <c r="A47" s="6">
        <v>21785960809</v>
      </c>
      <c r="B47" s="7">
        <v>44885</v>
      </c>
      <c r="C47" s="7">
        <v>44886</v>
      </c>
      <c r="D47" s="5">
        <v>856.05</v>
      </c>
      <c r="E47" s="5" t="str">
        <f>VLOOKUP(A47,HOP!A:L,12,0)</f>
        <v>856.05</v>
      </c>
      <c r="F47" s="5" t="str">
        <f>VLOOKUP(A47,HOP!A:C,3,0)</f>
        <v>2794515</v>
      </c>
      <c r="G47" s="5">
        <f t="shared" si="2"/>
        <v>0</v>
      </c>
      <c r="H47" s="5" t="str">
        <f t="shared" si="3"/>
        <v>，2794515</v>
      </c>
      <c r="I47" s="5" t="str">
        <f>VLOOKUP(A47,HOP!A:U,21,0)</f>
        <v>直连</v>
      </c>
    </row>
    <row r="48" s="5" customFormat="1" hidden="1" spans="1:9">
      <c r="A48" s="6">
        <v>21786086703</v>
      </c>
      <c r="B48" s="7">
        <v>44883</v>
      </c>
      <c r="C48" s="7">
        <v>44886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2"/>
        <v>#N/A</v>
      </c>
      <c r="H48" s="5" t="e">
        <f t="shared" si="3"/>
        <v>#N/A</v>
      </c>
      <c r="I48" s="5" t="e">
        <f>VLOOKUP(A48,HOP!A:U,21,0)</f>
        <v>#N/A</v>
      </c>
    </row>
    <row r="49" s="5" customFormat="1" hidden="1" spans="1:9">
      <c r="A49" s="6">
        <v>21786537014</v>
      </c>
      <c r="B49" s="7">
        <v>44885</v>
      </c>
      <c r="C49" s="7">
        <v>44886</v>
      </c>
      <c r="D49" s="5">
        <v>292</v>
      </c>
      <c r="E49" s="5" t="str">
        <f>VLOOKUP(A49,HOP!A:L,12,0)</f>
        <v>292.00</v>
      </c>
      <c r="F49" s="5" t="str">
        <f>VLOOKUP(A49,HOP!A:C,3,0)</f>
        <v>2794650</v>
      </c>
      <c r="G49" s="5">
        <f t="shared" si="2"/>
        <v>0</v>
      </c>
      <c r="H49" s="5" t="str">
        <f t="shared" si="3"/>
        <v>，2794650</v>
      </c>
      <c r="I49" s="5" t="str">
        <f>VLOOKUP(A49,HOP!A:U,21,0)</f>
        <v>直采</v>
      </c>
    </row>
    <row r="50" s="5" customFormat="1" hidden="1" spans="1:9">
      <c r="A50" s="6">
        <v>21788701166</v>
      </c>
      <c r="B50" s="7">
        <v>44884</v>
      </c>
      <c r="C50" s="7">
        <v>44886</v>
      </c>
      <c r="D50" s="5">
        <v>1238</v>
      </c>
      <c r="E50" s="5" t="str">
        <f>VLOOKUP(A50,HOP!A:L,12,0)</f>
        <v>1238.00</v>
      </c>
      <c r="F50" s="5" t="str">
        <f>VLOOKUP(A50,HOP!A:C,3,0)</f>
        <v>2795484</v>
      </c>
      <c r="G50" s="5">
        <f t="shared" si="2"/>
        <v>0</v>
      </c>
      <c r="H50" s="5" t="str">
        <f t="shared" si="3"/>
        <v>，2795484</v>
      </c>
      <c r="I50" s="5" t="str">
        <f>VLOOKUP(A50,HOP!A:U,21,0)</f>
        <v>直采</v>
      </c>
    </row>
    <row r="51" s="5" customFormat="1" hidden="1" spans="1:9">
      <c r="A51" s="6">
        <v>21789516962</v>
      </c>
      <c r="B51" s="7">
        <v>44884</v>
      </c>
      <c r="C51" s="7">
        <v>44886</v>
      </c>
      <c r="D51" s="5">
        <v>951</v>
      </c>
      <c r="E51" s="5" t="str">
        <f>VLOOKUP(A51,HOP!A:L,12,0)</f>
        <v>951.00</v>
      </c>
      <c r="F51" s="5" t="str">
        <f>VLOOKUP(A51,HOP!A:C,3,0)</f>
        <v>2796020</v>
      </c>
      <c r="G51" s="5">
        <f t="shared" si="2"/>
        <v>0</v>
      </c>
      <c r="H51" s="5" t="str">
        <f t="shared" si="3"/>
        <v>，2796020</v>
      </c>
      <c r="I51" s="5" t="str">
        <f>VLOOKUP(A51,HOP!A:U,21,0)</f>
        <v>直采</v>
      </c>
    </row>
    <row r="52" s="5" customFormat="1" hidden="1" spans="1:9">
      <c r="A52" s="6">
        <v>21790108972</v>
      </c>
      <c r="B52" s="7">
        <v>44883</v>
      </c>
      <c r="C52" s="7">
        <v>44886</v>
      </c>
      <c r="D52" s="5">
        <v>4356</v>
      </c>
      <c r="E52" s="5" t="str">
        <f>VLOOKUP(A52,HOP!A:L,12,0)</f>
        <v>4356.00</v>
      </c>
      <c r="F52" s="5" t="str">
        <f>VLOOKUP(A52,HOP!A:C,3,0)</f>
        <v>2796379</v>
      </c>
      <c r="G52" s="5">
        <f t="shared" si="2"/>
        <v>0</v>
      </c>
      <c r="H52" s="5" t="str">
        <f t="shared" si="3"/>
        <v>，2796379</v>
      </c>
      <c r="I52" s="5" t="str">
        <f>VLOOKUP(A52,HOP!A:U,21,0)</f>
        <v>直采</v>
      </c>
    </row>
    <row r="53" s="5" customFormat="1" hidden="1" spans="1:9">
      <c r="A53" s="6">
        <v>21790130375</v>
      </c>
      <c r="B53" s="7">
        <v>44884</v>
      </c>
      <c r="C53" s="7">
        <v>44886</v>
      </c>
      <c r="D53" s="5">
        <v>406</v>
      </c>
      <c r="E53" s="5" t="str">
        <f>VLOOKUP(A53,HOP!A:L,12,0)</f>
        <v>406.00</v>
      </c>
      <c r="F53" s="5" t="str">
        <f>VLOOKUP(A53,HOP!A:C,3,0)</f>
        <v>2796387</v>
      </c>
      <c r="G53" s="5">
        <f t="shared" si="2"/>
        <v>0</v>
      </c>
      <c r="H53" s="5" t="str">
        <f t="shared" si="3"/>
        <v>，2796387</v>
      </c>
      <c r="I53" s="5" t="str">
        <f>VLOOKUP(A53,HOP!A:U,21,0)</f>
        <v>直采</v>
      </c>
    </row>
    <row r="54" s="5" customFormat="1" hidden="1" spans="1:9">
      <c r="A54" s="6">
        <v>21796507896</v>
      </c>
      <c r="B54" s="7">
        <v>44884</v>
      </c>
      <c r="C54" s="7">
        <v>44886</v>
      </c>
      <c r="D54" s="5">
        <v>1820</v>
      </c>
      <c r="E54" s="5" t="str">
        <f>VLOOKUP(A54,HOP!A:L,12,0)</f>
        <v>1820.00</v>
      </c>
      <c r="F54" s="5" t="str">
        <f>VLOOKUP(A54,HOP!A:C,3,0)</f>
        <v>2798519</v>
      </c>
      <c r="G54" s="5">
        <f t="shared" si="2"/>
        <v>0</v>
      </c>
      <c r="H54" s="5" t="str">
        <f t="shared" si="3"/>
        <v>，2798519</v>
      </c>
      <c r="I54" s="5" t="str">
        <f>VLOOKUP(A54,HOP!A:U,21,0)</f>
        <v>直采</v>
      </c>
    </row>
    <row r="55" s="5" customFormat="1" hidden="1" spans="1:9">
      <c r="A55" s="6">
        <v>21796877006</v>
      </c>
      <c r="B55" s="7">
        <v>44884</v>
      </c>
      <c r="C55" s="7">
        <v>44886</v>
      </c>
      <c r="D55" s="5">
        <v>370</v>
      </c>
      <c r="E55" s="5" t="str">
        <f>VLOOKUP(A55,HOP!A:L,12,0)</f>
        <v>370.00</v>
      </c>
      <c r="F55" s="5" t="str">
        <f>VLOOKUP(A55,HOP!A:C,3,0)</f>
        <v>2798737</v>
      </c>
      <c r="G55" s="5">
        <f t="shared" si="2"/>
        <v>0</v>
      </c>
      <c r="H55" s="5" t="str">
        <f t="shared" si="3"/>
        <v>，2798737</v>
      </c>
      <c r="I55" s="5" t="str">
        <f>VLOOKUP(A55,HOP!A:U,21,0)</f>
        <v>直采</v>
      </c>
    </row>
    <row r="56" s="5" customFormat="1" hidden="1" spans="1:9">
      <c r="A56" s="6">
        <v>21797102808</v>
      </c>
      <c r="B56" s="7">
        <v>44883</v>
      </c>
      <c r="C56" s="7">
        <v>44886</v>
      </c>
      <c r="D56" s="5">
        <v>1637</v>
      </c>
      <c r="E56" s="5" t="str">
        <f>VLOOKUP(A56,HOP!A:L,12,0)</f>
        <v>1637.00</v>
      </c>
      <c r="F56" s="5" t="str">
        <f>VLOOKUP(A56,HOP!A:C,3,0)</f>
        <v>2798860</v>
      </c>
      <c r="G56" s="5">
        <f t="shared" si="2"/>
        <v>0</v>
      </c>
      <c r="H56" s="5" t="str">
        <f t="shared" si="3"/>
        <v>，2798860</v>
      </c>
      <c r="I56" s="5" t="str">
        <f>VLOOKUP(A56,HOP!A:U,21,0)</f>
        <v>直采</v>
      </c>
    </row>
    <row r="57" s="5" customFormat="1" hidden="1" spans="1:9">
      <c r="A57" s="6">
        <v>21801213243</v>
      </c>
      <c r="B57" s="7">
        <v>44881</v>
      </c>
      <c r="C57" s="7">
        <v>44886</v>
      </c>
      <c r="D57" s="5">
        <v>2727</v>
      </c>
      <c r="E57" s="5" t="str">
        <f>VLOOKUP(A57,HOP!A:L,12,0)</f>
        <v>2727.00</v>
      </c>
      <c r="F57" s="5" t="str">
        <f>VLOOKUP(A57,HOP!A:C,3,0)</f>
        <v>2800084</v>
      </c>
      <c r="G57" s="5">
        <f t="shared" si="2"/>
        <v>0</v>
      </c>
      <c r="H57" s="5" t="str">
        <f t="shared" si="3"/>
        <v>，2800084</v>
      </c>
      <c r="I57" s="5" t="str">
        <f>VLOOKUP(A57,HOP!A:U,21,0)</f>
        <v>直采</v>
      </c>
    </row>
    <row r="58" s="5" customFormat="1" hidden="1" spans="1:9">
      <c r="A58" s="6">
        <v>21804271139</v>
      </c>
      <c r="B58" s="7">
        <v>44884</v>
      </c>
      <c r="C58" s="7">
        <v>44886</v>
      </c>
      <c r="D58" s="5">
        <v>1694</v>
      </c>
      <c r="E58" s="5" t="str">
        <f>VLOOKUP(A58,HOP!A:L,12,0)</f>
        <v>1694.00</v>
      </c>
      <c r="F58" s="5" t="str">
        <f>VLOOKUP(A58,HOP!A:C,3,0)</f>
        <v>2801181</v>
      </c>
      <c r="G58" s="5">
        <f t="shared" si="2"/>
        <v>0</v>
      </c>
      <c r="H58" s="5" t="str">
        <f t="shared" si="3"/>
        <v>，2801181</v>
      </c>
      <c r="I58" s="5" t="str">
        <f>VLOOKUP(A58,HOP!A:U,21,0)</f>
        <v>直采</v>
      </c>
    </row>
    <row r="59" s="5" customFormat="1" hidden="1" spans="1:9">
      <c r="A59" s="6">
        <v>21804839771</v>
      </c>
      <c r="B59" s="7">
        <v>44884</v>
      </c>
      <c r="C59" s="7">
        <v>44886</v>
      </c>
      <c r="D59" s="5">
        <v>804</v>
      </c>
      <c r="E59" s="5" t="str">
        <f>VLOOKUP(A59,HOP!A:L,12,0)</f>
        <v>804.00</v>
      </c>
      <c r="F59" s="5" t="str">
        <f>VLOOKUP(A59,HOP!A:C,3,0)</f>
        <v>2801387</v>
      </c>
      <c r="G59" s="5">
        <f t="shared" si="2"/>
        <v>0</v>
      </c>
      <c r="H59" s="5" t="str">
        <f t="shared" si="3"/>
        <v>，2801387</v>
      </c>
      <c r="I59" s="5" t="str">
        <f>VLOOKUP(A59,HOP!A:U,21,0)</f>
        <v>直采</v>
      </c>
    </row>
    <row r="60" s="5" customFormat="1" hidden="1" spans="1:9">
      <c r="A60" s="6">
        <v>21804980304</v>
      </c>
      <c r="B60" s="7">
        <v>44882</v>
      </c>
      <c r="C60" s="7">
        <v>44886</v>
      </c>
      <c r="D60" s="5">
        <v>816</v>
      </c>
      <c r="E60" s="5" t="str">
        <f>VLOOKUP(A60,HOP!A:L,12,0)</f>
        <v>816.00</v>
      </c>
      <c r="F60" s="5" t="str">
        <f>VLOOKUP(A60,HOP!A:C,3,0)</f>
        <v>2801437</v>
      </c>
      <c r="G60" s="5">
        <f t="shared" si="2"/>
        <v>0</v>
      </c>
      <c r="H60" s="5" t="str">
        <f t="shared" si="3"/>
        <v>，2801437</v>
      </c>
      <c r="I60" s="5" t="str">
        <f>VLOOKUP(A60,HOP!A:U,21,0)</f>
        <v>直采</v>
      </c>
    </row>
    <row r="61" s="5" customFormat="1" hidden="1" spans="1:9">
      <c r="A61" s="6">
        <v>21805269837</v>
      </c>
      <c r="B61" s="7">
        <v>44884</v>
      </c>
      <c r="C61" s="7">
        <v>44886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2"/>
        <v>#N/A</v>
      </c>
      <c r="H61" s="5" t="e">
        <f t="shared" si="3"/>
        <v>#N/A</v>
      </c>
      <c r="I61" s="5" t="e">
        <f>VLOOKUP(A61,HOP!A:U,21,0)</f>
        <v>#N/A</v>
      </c>
    </row>
    <row r="62" s="5" customFormat="1" hidden="1" spans="1:9">
      <c r="A62" s="6">
        <v>21806761125</v>
      </c>
      <c r="B62" s="7">
        <v>44884</v>
      </c>
      <c r="C62" s="7">
        <v>44886</v>
      </c>
      <c r="D62" s="5">
        <v>720</v>
      </c>
      <c r="E62" s="5" t="str">
        <f>VLOOKUP(A62,HOP!A:L,12,0)</f>
        <v>720.00</v>
      </c>
      <c r="F62" s="5" t="str">
        <f>VLOOKUP(A62,HOP!A:C,3,0)</f>
        <v>2801917</v>
      </c>
      <c r="G62" s="5">
        <f t="shared" si="2"/>
        <v>0</v>
      </c>
      <c r="H62" s="5" t="str">
        <f t="shared" si="3"/>
        <v>，2801917</v>
      </c>
      <c r="I62" s="5" t="str">
        <f>VLOOKUP(A62,HOP!A:U,21,0)</f>
        <v>直采</v>
      </c>
    </row>
    <row r="63" s="5" customFormat="1" hidden="1" spans="1:9">
      <c r="A63" s="6">
        <v>21809148030</v>
      </c>
      <c r="B63" s="7">
        <v>44884</v>
      </c>
      <c r="C63" s="7">
        <v>44886</v>
      </c>
      <c r="D63" s="5">
        <v>796</v>
      </c>
      <c r="E63" s="5" t="str">
        <f>VLOOKUP(A63,HOP!A:L,12,0)</f>
        <v>796.00</v>
      </c>
      <c r="F63" s="5" t="str">
        <f>VLOOKUP(A63,HOP!A:C,3,0)</f>
        <v>2802666</v>
      </c>
      <c r="G63" s="5">
        <f t="shared" si="2"/>
        <v>0</v>
      </c>
      <c r="H63" s="5" t="str">
        <f t="shared" si="3"/>
        <v>，2802666</v>
      </c>
      <c r="I63" s="5" t="str">
        <f>VLOOKUP(A63,HOP!A:U,21,0)</f>
        <v>直采</v>
      </c>
    </row>
    <row r="64" s="5" customFormat="1" hidden="1" spans="1:9">
      <c r="A64" s="6">
        <v>21810312136</v>
      </c>
      <c r="B64" s="7">
        <v>44882</v>
      </c>
      <c r="C64" s="7">
        <v>44886</v>
      </c>
      <c r="D64" s="5">
        <v>3827</v>
      </c>
      <c r="E64" s="5" t="str">
        <f>VLOOKUP(A64,HOP!A:L,12,0)</f>
        <v>3827.00</v>
      </c>
      <c r="F64" s="5" t="str">
        <f>VLOOKUP(A64,HOP!A:C,3,0)</f>
        <v>2803043</v>
      </c>
      <c r="G64" s="5">
        <f t="shared" si="2"/>
        <v>0</v>
      </c>
      <c r="H64" s="5" t="str">
        <f t="shared" si="3"/>
        <v>，2803043</v>
      </c>
      <c r="I64" s="5" t="str">
        <f>VLOOKUP(A64,HOP!A:U,21,0)</f>
        <v>直采</v>
      </c>
    </row>
    <row r="65" s="5" customFormat="1" hidden="1" spans="1:9">
      <c r="A65" s="6">
        <v>21811753850</v>
      </c>
      <c r="B65" s="7">
        <v>44884</v>
      </c>
      <c r="C65" s="7">
        <v>44886</v>
      </c>
      <c r="D65" s="5">
        <v>482</v>
      </c>
      <c r="E65" s="5" t="str">
        <f>VLOOKUP(A65,HOP!A:L,12,0)</f>
        <v>482.00</v>
      </c>
      <c r="F65" s="5" t="str">
        <f>VLOOKUP(A65,HOP!A:C,3,0)</f>
        <v>2803617</v>
      </c>
      <c r="G65" s="5">
        <f t="shared" si="2"/>
        <v>0</v>
      </c>
      <c r="H65" s="5" t="str">
        <f t="shared" si="3"/>
        <v>，2803617</v>
      </c>
      <c r="I65" s="5" t="str">
        <f>VLOOKUP(A65,HOP!A:U,21,0)</f>
        <v>直采</v>
      </c>
    </row>
    <row r="66" s="5" customFormat="1" hidden="1" spans="1:9">
      <c r="A66" s="6">
        <v>21817408962</v>
      </c>
      <c r="B66" s="7">
        <v>44883</v>
      </c>
      <c r="C66" s="7">
        <v>44886</v>
      </c>
      <c r="D66" s="5">
        <v>1092</v>
      </c>
      <c r="E66" s="5" t="str">
        <f>VLOOKUP(A66,HOP!A:L,12,0)</f>
        <v>1092.00</v>
      </c>
      <c r="F66" s="5" t="str">
        <f>VLOOKUP(A66,HOP!A:C,3,0)</f>
        <v>2805102</v>
      </c>
      <c r="G66" s="5">
        <f t="shared" si="2"/>
        <v>0</v>
      </c>
      <c r="H66" s="5" t="str">
        <f t="shared" si="3"/>
        <v>，2805102</v>
      </c>
      <c r="I66" s="5" t="str">
        <f>VLOOKUP(A66,HOP!A:U,21,0)</f>
        <v>直采</v>
      </c>
    </row>
    <row r="67" s="5" customFormat="1" hidden="1" spans="1:9">
      <c r="A67" s="6">
        <v>21818782227</v>
      </c>
      <c r="B67" s="7">
        <v>44885</v>
      </c>
      <c r="C67" s="7">
        <v>44886</v>
      </c>
      <c r="D67" s="5">
        <v>648</v>
      </c>
      <c r="E67" s="5" t="str">
        <f>VLOOKUP(A67,HOP!A:L,12,0)</f>
        <v>648.00</v>
      </c>
      <c r="F67" s="5" t="str">
        <f>VLOOKUP(A67,HOP!A:C,3,0)</f>
        <v>2805388</v>
      </c>
      <c r="G67" s="5">
        <f t="shared" ref="G67:G88" si="4">D67-E67</f>
        <v>0</v>
      </c>
      <c r="H67" s="5" t="str">
        <f t="shared" ref="H67:H88" si="5">$H$1&amp;F67</f>
        <v>，2805388</v>
      </c>
      <c r="I67" s="5" t="str">
        <f>VLOOKUP(A67,HOP!A:U,21,0)</f>
        <v>直采</v>
      </c>
    </row>
    <row r="68" s="5" customFormat="1" hidden="1" spans="1:9">
      <c r="A68" s="6">
        <v>21819207818</v>
      </c>
      <c r="B68" s="7">
        <v>44883</v>
      </c>
      <c r="C68" s="7">
        <v>44886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hidden="1" spans="1:9">
      <c r="A69" s="6">
        <v>21819393468</v>
      </c>
      <c r="B69" s="7">
        <v>44884</v>
      </c>
      <c r="C69" s="7">
        <v>44886</v>
      </c>
      <c r="D69" s="5">
        <v>536</v>
      </c>
      <c r="E69" s="5" t="str">
        <f>VLOOKUP(A69,HOP!A:L,12,0)</f>
        <v>536.00</v>
      </c>
      <c r="F69" s="5" t="str">
        <f>VLOOKUP(A69,HOP!A:C,3,0)</f>
        <v>2805586</v>
      </c>
      <c r="G69" s="5">
        <f t="shared" si="4"/>
        <v>0</v>
      </c>
      <c r="H69" s="5" t="str">
        <f t="shared" si="5"/>
        <v>，2805586</v>
      </c>
      <c r="I69" s="5" t="str">
        <f>VLOOKUP(A69,HOP!A:U,21,0)</f>
        <v>直采</v>
      </c>
    </row>
    <row r="70" s="5" customFormat="1" hidden="1" spans="1:9">
      <c r="A70" s="6">
        <v>21819505397</v>
      </c>
      <c r="B70" s="7">
        <v>44883</v>
      </c>
      <c r="C70" s="7">
        <v>44886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21819721385</v>
      </c>
      <c r="B71" s="7">
        <v>44883</v>
      </c>
      <c r="C71" s="7">
        <v>44886</v>
      </c>
      <c r="D71" s="5">
        <v>1092</v>
      </c>
      <c r="E71" s="5" t="str">
        <f>VLOOKUP(A71,HOP!A:L,12,0)</f>
        <v>1092.00</v>
      </c>
      <c r="F71" s="5" t="str">
        <f>VLOOKUP(A71,HOP!A:C,3,0)</f>
        <v>2805668</v>
      </c>
      <c r="G71" s="5">
        <f t="shared" si="4"/>
        <v>0</v>
      </c>
      <c r="H71" s="5" t="str">
        <f t="shared" si="5"/>
        <v>，2805668</v>
      </c>
      <c r="I71" s="5" t="str">
        <f>VLOOKUP(A71,HOP!A:U,21,0)</f>
        <v>直采</v>
      </c>
    </row>
    <row r="72" s="5" customFormat="1" hidden="1" spans="1:9">
      <c r="A72" s="6">
        <v>21821485436</v>
      </c>
      <c r="B72" s="7">
        <v>44885</v>
      </c>
      <c r="C72" s="7">
        <v>44886</v>
      </c>
      <c r="D72" s="5">
        <v>164</v>
      </c>
      <c r="E72" s="5" t="str">
        <f>VLOOKUP(A72,HOP!A:L,12,0)</f>
        <v>164.00</v>
      </c>
      <c r="F72" s="5" t="str">
        <f>VLOOKUP(A72,HOP!A:C,3,0)</f>
        <v>2806471</v>
      </c>
      <c r="G72" s="5">
        <f t="shared" si="4"/>
        <v>0</v>
      </c>
      <c r="H72" s="5" t="str">
        <f t="shared" si="5"/>
        <v>，2806471</v>
      </c>
      <c r="I72" s="5" t="str">
        <f>VLOOKUP(A72,HOP!A:U,21,0)</f>
        <v>直采</v>
      </c>
    </row>
    <row r="73" s="5" customFormat="1" hidden="1" spans="1:9">
      <c r="A73" s="6">
        <v>21822142684</v>
      </c>
      <c r="B73" s="7">
        <v>44885</v>
      </c>
      <c r="C73" s="7">
        <v>44886</v>
      </c>
      <c r="D73" s="5">
        <v>996</v>
      </c>
      <c r="E73" s="5" t="str">
        <f>VLOOKUP(A73,HOP!A:L,12,0)</f>
        <v>996.00</v>
      </c>
      <c r="F73" s="5" t="str">
        <f>VLOOKUP(A73,HOP!A:C,3,0)</f>
        <v>2806819</v>
      </c>
      <c r="G73" s="5">
        <f t="shared" si="4"/>
        <v>0</v>
      </c>
      <c r="H73" s="5" t="str">
        <f t="shared" si="5"/>
        <v>，2806819</v>
      </c>
      <c r="I73" s="5" t="str">
        <f>VLOOKUP(A73,HOP!A:U,21,0)</f>
        <v>直采</v>
      </c>
    </row>
    <row r="74" s="5" customFormat="1" hidden="1" spans="1:9">
      <c r="A74" s="6">
        <v>21822251469</v>
      </c>
      <c r="B74" s="7">
        <v>44885</v>
      </c>
      <c r="C74" s="7">
        <v>44886</v>
      </c>
      <c r="D74" s="5">
        <v>996</v>
      </c>
      <c r="E74" s="5" t="str">
        <f>VLOOKUP(A74,HOP!A:L,12,0)</f>
        <v>996.00</v>
      </c>
      <c r="F74" s="5" t="str">
        <f>VLOOKUP(A74,HOP!A:C,3,0)</f>
        <v>2806874</v>
      </c>
      <c r="G74" s="5">
        <f t="shared" si="4"/>
        <v>0</v>
      </c>
      <c r="H74" s="5" t="str">
        <f t="shared" si="5"/>
        <v>，2806874</v>
      </c>
      <c r="I74" s="5" t="str">
        <f>VLOOKUP(A74,HOP!A:U,21,0)</f>
        <v>直采</v>
      </c>
    </row>
    <row r="75" s="5" customFormat="1" hidden="1" spans="1:9">
      <c r="A75" s="6">
        <v>21822566763</v>
      </c>
      <c r="B75" s="7">
        <v>44885</v>
      </c>
      <c r="C75" s="7">
        <v>44886</v>
      </c>
      <c r="D75" s="5">
        <v>975</v>
      </c>
      <c r="E75" s="5" t="str">
        <f>VLOOKUP(A75,HOP!A:L,12,0)</f>
        <v>975.00</v>
      </c>
      <c r="F75" s="5" t="str">
        <f>VLOOKUP(A75,HOP!A:C,3,0)</f>
        <v>2807071</v>
      </c>
      <c r="G75" s="5">
        <f t="shared" si="4"/>
        <v>0</v>
      </c>
      <c r="H75" s="5" t="str">
        <f t="shared" si="5"/>
        <v>，2807071</v>
      </c>
      <c r="I75" s="5" t="str">
        <f>VLOOKUP(A75,HOP!A:U,21,0)</f>
        <v>直采</v>
      </c>
    </row>
    <row r="76" s="5" customFormat="1" hidden="1" spans="1:9">
      <c r="A76" s="6">
        <v>21824129223</v>
      </c>
      <c r="B76" s="7">
        <v>44885</v>
      </c>
      <c r="C76" s="7">
        <v>44886</v>
      </c>
      <c r="D76" s="5">
        <v>836</v>
      </c>
      <c r="E76" s="5" t="str">
        <f>VLOOKUP(A76,HOP!A:L,12,0)</f>
        <v>836.00</v>
      </c>
      <c r="F76" s="5" t="str">
        <f>VLOOKUP(A76,HOP!A:C,3,0)</f>
        <v>2808381</v>
      </c>
      <c r="G76" s="5">
        <f t="shared" si="4"/>
        <v>0</v>
      </c>
      <c r="H76" s="5" t="str">
        <f t="shared" si="5"/>
        <v>，2808381</v>
      </c>
      <c r="I76" s="5" t="str">
        <f>VLOOKUP(A76,HOP!A:U,21,0)</f>
        <v>直采</v>
      </c>
    </row>
    <row r="77" s="5" customFormat="1" hidden="1" spans="1:9">
      <c r="A77" s="6">
        <v>21824192120</v>
      </c>
      <c r="B77" s="7">
        <v>44884</v>
      </c>
      <c r="C77" s="7">
        <v>44886</v>
      </c>
      <c r="D77" s="5">
        <v>500</v>
      </c>
      <c r="E77" s="5" t="str">
        <f>VLOOKUP(A77,HOP!A:L,12,0)</f>
        <v>500.00</v>
      </c>
      <c r="F77" s="5" t="str">
        <f>VLOOKUP(A77,HOP!A:C,3,0)</f>
        <v>2808457</v>
      </c>
      <c r="G77" s="5">
        <f t="shared" si="4"/>
        <v>0</v>
      </c>
      <c r="H77" s="5" t="str">
        <f t="shared" si="5"/>
        <v>，2808457</v>
      </c>
      <c r="I77" s="5" t="str">
        <f>VLOOKUP(A77,HOP!A:U,21,0)</f>
        <v>直采</v>
      </c>
    </row>
    <row r="78" s="5" customFormat="1" hidden="1" spans="1:9">
      <c r="A78" s="6">
        <v>21824696422</v>
      </c>
      <c r="B78" s="7">
        <v>44884</v>
      </c>
      <c r="C78" s="7">
        <v>44886</v>
      </c>
      <c r="D78" s="5">
        <v>1060</v>
      </c>
      <c r="E78" s="5" t="str">
        <f>VLOOKUP(A78,HOP!A:L,12,0)</f>
        <v>1060.00</v>
      </c>
      <c r="F78" s="5" t="str">
        <f>VLOOKUP(A78,HOP!A:C,3,0)</f>
        <v>2809139</v>
      </c>
      <c r="G78" s="5">
        <f t="shared" si="4"/>
        <v>0</v>
      </c>
      <c r="H78" s="5" t="str">
        <f t="shared" si="5"/>
        <v>，2809139</v>
      </c>
      <c r="I78" s="5" t="str">
        <f>VLOOKUP(A78,HOP!A:U,21,0)</f>
        <v>直采</v>
      </c>
    </row>
    <row r="79" s="5" customFormat="1" hidden="1" spans="1:9">
      <c r="A79" s="6">
        <v>21825215788</v>
      </c>
      <c r="B79" s="7">
        <v>44885</v>
      </c>
      <c r="C79" s="7">
        <v>44886</v>
      </c>
      <c r="D79" s="5">
        <v>200</v>
      </c>
      <c r="E79" s="5" t="str">
        <f>VLOOKUP(A79,HOP!A:L,12,0)</f>
        <v>200.00</v>
      </c>
      <c r="F79" s="5" t="str">
        <f>VLOOKUP(A79,HOP!A:C,3,0)</f>
        <v>2809511</v>
      </c>
      <c r="G79" s="5">
        <f t="shared" si="4"/>
        <v>0</v>
      </c>
      <c r="H79" s="5" t="str">
        <f t="shared" si="5"/>
        <v>，2809511</v>
      </c>
      <c r="I79" s="5" t="str">
        <f>VLOOKUP(A79,HOP!A:U,21,0)</f>
        <v>直采</v>
      </c>
    </row>
    <row r="80" s="5" customFormat="1" hidden="1" spans="1:9">
      <c r="A80" s="6">
        <v>21825629004</v>
      </c>
      <c r="B80" s="7">
        <v>44885</v>
      </c>
      <c r="C80" s="7">
        <v>44886</v>
      </c>
      <c r="D80" s="5">
        <v>201</v>
      </c>
      <c r="E80" s="5" t="str">
        <f>VLOOKUP(A80,HOP!A:L,12,0)</f>
        <v>201.00</v>
      </c>
      <c r="F80" s="5" t="str">
        <f>VLOOKUP(A80,HOP!A:C,3,0)</f>
        <v>2809841</v>
      </c>
      <c r="G80" s="5">
        <f t="shared" si="4"/>
        <v>0</v>
      </c>
      <c r="H80" s="5" t="str">
        <f t="shared" si="5"/>
        <v>，2809841</v>
      </c>
      <c r="I80" s="5" t="str">
        <f>VLOOKUP(A80,HOP!A:U,21,0)</f>
        <v>直采</v>
      </c>
    </row>
    <row r="81" s="5" customFormat="1" hidden="1" spans="1:9">
      <c r="A81" s="6">
        <v>21825623032</v>
      </c>
      <c r="B81" s="7">
        <v>44885</v>
      </c>
      <c r="C81" s="7">
        <v>44886</v>
      </c>
      <c r="D81" s="5">
        <v>297</v>
      </c>
      <c r="E81" s="5" t="str">
        <f>VLOOKUP(A81,HOP!A:L,12,0)</f>
        <v>297.00</v>
      </c>
      <c r="F81" s="5" t="str">
        <f>VLOOKUP(A81,HOP!A:C,3,0)</f>
        <v>2809838</v>
      </c>
      <c r="G81" s="5">
        <f t="shared" si="4"/>
        <v>0</v>
      </c>
      <c r="H81" s="5" t="str">
        <f t="shared" si="5"/>
        <v>，2809838</v>
      </c>
      <c r="I81" s="5" t="str">
        <f>VLOOKUP(A81,HOP!A:U,21,0)</f>
        <v>直采</v>
      </c>
    </row>
    <row r="82" s="5" customFormat="1" hidden="1" spans="1:9">
      <c r="A82" s="6">
        <v>21825873316</v>
      </c>
      <c r="B82" s="7">
        <v>44885</v>
      </c>
      <c r="C82" s="7">
        <v>44886</v>
      </c>
      <c r="D82" s="5">
        <v>201</v>
      </c>
      <c r="E82" s="5" t="str">
        <f>VLOOKUP(A82,HOP!A:L,12,0)</f>
        <v>201.00</v>
      </c>
      <c r="F82" s="5" t="str">
        <f>VLOOKUP(A82,HOP!A:C,3,0)</f>
        <v>2810076</v>
      </c>
      <c r="G82" s="5">
        <f t="shared" si="4"/>
        <v>0</v>
      </c>
      <c r="H82" s="5" t="str">
        <f t="shared" si="5"/>
        <v>，2810076</v>
      </c>
      <c r="I82" s="5" t="str">
        <f>VLOOKUP(A82,HOP!A:U,21,0)</f>
        <v>直采</v>
      </c>
    </row>
    <row r="83" s="5" customFormat="1" hidden="1" spans="1:9">
      <c r="A83" s="6">
        <v>21825866635</v>
      </c>
      <c r="B83" s="7">
        <v>44885</v>
      </c>
      <c r="C83" s="7">
        <v>44886</v>
      </c>
      <c r="D83" s="5">
        <v>567</v>
      </c>
      <c r="E83" s="5" t="str">
        <f>VLOOKUP(A83,HOP!A:L,12,0)</f>
        <v>567.00</v>
      </c>
      <c r="F83" s="5" t="str">
        <f>VLOOKUP(A83,HOP!A:C,3,0)</f>
        <v>2810062</v>
      </c>
      <c r="G83" s="5">
        <f t="shared" si="4"/>
        <v>0</v>
      </c>
      <c r="H83" s="5" t="str">
        <f t="shared" si="5"/>
        <v>，2810062</v>
      </c>
      <c r="I83" s="5" t="str">
        <f>VLOOKUP(A83,HOP!A:U,21,0)</f>
        <v>直采</v>
      </c>
    </row>
    <row r="84" s="5" customFormat="1" hidden="1" spans="1:9">
      <c r="A84" s="6">
        <v>21826039762</v>
      </c>
      <c r="B84" s="7">
        <v>44885</v>
      </c>
      <c r="C84" s="7">
        <v>44886</v>
      </c>
      <c r="D84" s="5">
        <v>2343</v>
      </c>
      <c r="E84" s="5" t="str">
        <f>VLOOKUP(A84,HOP!A:L,12,0)</f>
        <v>2343.00</v>
      </c>
      <c r="F84" s="5" t="str">
        <f>VLOOKUP(A84,HOP!A:C,3,0)</f>
        <v>2810301</v>
      </c>
      <c r="G84" s="5">
        <f t="shared" si="4"/>
        <v>0</v>
      </c>
      <c r="H84" s="5" t="str">
        <f t="shared" si="5"/>
        <v>，2810301</v>
      </c>
      <c r="I84" s="5" t="str">
        <f>VLOOKUP(A84,HOP!A:U,21,0)</f>
        <v>直采</v>
      </c>
    </row>
    <row r="85" s="5" customFormat="1" hidden="1" spans="1:9">
      <c r="A85" s="6">
        <v>21826088841</v>
      </c>
      <c r="B85" s="7">
        <v>44885</v>
      </c>
      <c r="C85" s="7">
        <v>44886</v>
      </c>
      <c r="D85" s="5">
        <v>297</v>
      </c>
      <c r="E85" s="5" t="str">
        <f>VLOOKUP(A85,HOP!A:L,12,0)</f>
        <v>297.00</v>
      </c>
      <c r="F85" s="5" t="str">
        <f>VLOOKUP(A85,HOP!A:C,3,0)</f>
        <v>2810374</v>
      </c>
      <c r="G85" s="5">
        <f t="shared" si="4"/>
        <v>0</v>
      </c>
      <c r="H85" s="5" t="str">
        <f t="shared" si="5"/>
        <v>，2810374</v>
      </c>
      <c r="I85" s="5" t="str">
        <f>VLOOKUP(A85,HOP!A:U,21,0)</f>
        <v>直采</v>
      </c>
    </row>
    <row r="86" s="5" customFormat="1" hidden="1" spans="1:9">
      <c r="A86" s="6">
        <v>21825301327</v>
      </c>
      <c r="B86" s="7">
        <v>44885</v>
      </c>
      <c r="C86" s="7">
        <v>44886</v>
      </c>
      <c r="D86" s="5">
        <v>433</v>
      </c>
      <c r="E86" s="5" t="str">
        <f>VLOOKUP(A86,HOP!A:L,12,0)</f>
        <v>433.00</v>
      </c>
      <c r="F86" s="5" t="str">
        <f>VLOOKUP(A86,HOP!A:C,3,0)</f>
        <v>2809571</v>
      </c>
      <c r="G86" s="5">
        <f t="shared" si="4"/>
        <v>0</v>
      </c>
      <c r="H86" s="5" t="str">
        <f t="shared" si="5"/>
        <v>，2809571</v>
      </c>
      <c r="I86" s="5" t="str">
        <f>VLOOKUP(A86,HOP!A:U,21,0)</f>
        <v>直采</v>
      </c>
    </row>
    <row r="87" s="5" customFormat="1" hidden="1" spans="1:9">
      <c r="A87" s="6">
        <v>21826400857</v>
      </c>
      <c r="B87" s="7">
        <v>44885</v>
      </c>
      <c r="C87" s="7">
        <v>44886</v>
      </c>
      <c r="D87" s="5">
        <v>414</v>
      </c>
      <c r="E87" s="5" t="str">
        <f>VLOOKUP(A87,HOP!A:L,12,0)</f>
        <v>414.00</v>
      </c>
      <c r="F87" s="5" t="str">
        <f>VLOOKUP(A87,HOP!A:C,3,0)</f>
        <v>2810913</v>
      </c>
      <c r="G87" s="5">
        <f t="shared" si="4"/>
        <v>0</v>
      </c>
      <c r="H87" s="5" t="str">
        <f t="shared" si="5"/>
        <v>，2810913</v>
      </c>
      <c r="I87" s="5" t="str">
        <f>VLOOKUP(A87,HOP!A:U,21,0)</f>
        <v>直采</v>
      </c>
    </row>
    <row r="88" s="5" customFormat="1" hidden="1" spans="1:9">
      <c r="A88" s="6">
        <v>21826584580</v>
      </c>
      <c r="B88" s="7">
        <v>44885</v>
      </c>
      <c r="C88" s="7">
        <v>44886</v>
      </c>
      <c r="D88" s="5">
        <v>614</v>
      </c>
      <c r="E88" s="5" t="str">
        <f>VLOOKUP(A88,HOP!A:L,12,0)</f>
        <v>614.00</v>
      </c>
      <c r="F88" s="5" t="str">
        <f>VLOOKUP(A88,HOP!A:C,3,0)</f>
        <v>2811183</v>
      </c>
      <c r="G88" s="5">
        <f t="shared" si="4"/>
        <v>0</v>
      </c>
      <c r="H88" s="5" t="str">
        <f t="shared" si="5"/>
        <v>，2811183</v>
      </c>
      <c r="I88" s="5" t="str">
        <f>VLOOKUP(A88,HOP!A:U,21,0)</f>
        <v>直采</v>
      </c>
    </row>
    <row r="90" spans="4:4">
      <c r="D90" s="5">
        <f>SUM(D2:D89)</f>
        <v>149379.29</v>
      </c>
    </row>
    <row r="93" spans="1:5">
      <c r="A93" s="5" t="s">
        <v>499</v>
      </c>
      <c r="D93" s="5">
        <v>148119</v>
      </c>
      <c r="E93" s="5">
        <v>161892.01</v>
      </c>
    </row>
    <row r="94" spans="1:5">
      <c r="A94" s="5" t="s">
        <v>500</v>
      </c>
      <c r="D94" s="5">
        <v>1260.29</v>
      </c>
      <c r="E94" s="5">
        <v>1377.48</v>
      </c>
    </row>
    <row r="95" spans="1:5">
      <c r="A95" s="5" t="s">
        <v>501</v>
      </c>
      <c r="D95" s="5">
        <f>SUBTOTAL(9,D93:D94)</f>
        <v>149379.29</v>
      </c>
      <c r="E95" s="5">
        <f>SUBTOTAL(9,E93:E94)</f>
        <v>163269.49</v>
      </c>
    </row>
    <row r="96" spans="1:1">
      <c r="A96" s="5" t="s">
        <v>502</v>
      </c>
    </row>
  </sheetData>
  <autoFilter ref="A1:X88">
    <filterColumn colId="3">
      <filters>
        <filter val="200"/>
        <filter val="500"/>
        <filter val="600"/>
        <filter val="1000"/>
        <filter val="1300"/>
        <filter val="1700"/>
        <filter val="2500"/>
        <filter val="201"/>
        <filter val="404"/>
        <filter val="804"/>
        <filter val="856.05"/>
        <filter val="406"/>
        <filter val="706"/>
        <filter val="1708"/>
        <filter val="2408"/>
        <filter val="512"/>
        <filter val="414"/>
        <filter val="614"/>
        <filter val="3714"/>
        <filter val="816"/>
        <filter val="720"/>
        <filter val="1320"/>
        <filter val="1820"/>
        <filter val="2920"/>
        <filter val="524"/>
        <filter val="404.24"/>
        <filter val="3125"/>
        <filter val="1826"/>
        <filter val="2727"/>
        <filter val="3827"/>
        <filter val="2028"/>
        <filter val="430"/>
        <filter val="12230"/>
        <filter val="17832"/>
        <filter val="433"/>
        <filter val="536"/>
        <filter val="836"/>
        <filter val="1637"/>
        <filter val="1238"/>
        <filter val="2640"/>
        <filter val="2343"/>
        <filter val="1046"/>
        <filter val="648"/>
        <filter val="948"/>
        <filter val="1250"/>
        <filter val="1950"/>
        <filter val="951"/>
        <filter val="3752"/>
        <filter val="1353"/>
        <filter val="4356"/>
        <filter val="1060"/>
        <filter val="1760"/>
        <filter val="1860"/>
        <filter val="164"/>
        <filter val="2265"/>
        <filter val="567"/>
        <filter val="370"/>
        <filter val="672"/>
        <filter val="975"/>
        <filter val="980"/>
        <filter val="10080"/>
        <filter val="482"/>
        <filter val="884"/>
        <filter val="2086"/>
        <filter val="490"/>
        <filter val="292"/>
        <filter val="1092"/>
        <filter val="1694"/>
        <filter val="2595"/>
        <filter val="796"/>
        <filter val="996"/>
        <filter val="297"/>
        <filter val="11499"/>
      </filters>
    </filterColumn>
    <filterColumn colId="6">
      <filters>
        <filter val="-15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"/>
  <sheetViews>
    <sheetView topLeftCell="C1" workbookViewId="0">
      <selection activeCell="A2" sqref="A2:A1048576"/>
    </sheetView>
  </sheetViews>
  <sheetFormatPr defaultColWidth="8.72727272727273" defaultRowHeight="12.5"/>
  <cols>
    <col min="1" max="1" width="23.8181818181818" style="1"/>
    <col min="2" max="16383" width="8.72727272727273" style="1"/>
  </cols>
  <sheetData>
    <row r="1" s="1" customFormat="1" spans="1:22">
      <c r="A1" s="2" t="s">
        <v>503</v>
      </c>
      <c r="B1" s="2" t="s">
        <v>504</v>
      </c>
      <c r="C1" s="2" t="s">
        <v>505</v>
      </c>
      <c r="D1" s="2" t="s">
        <v>506</v>
      </c>
      <c r="E1" s="2" t="s">
        <v>13</v>
      </c>
      <c r="F1" s="2" t="s">
        <v>5</v>
      </c>
      <c r="G1" s="2" t="s">
        <v>6</v>
      </c>
      <c r="H1" s="2" t="s">
        <v>507</v>
      </c>
      <c r="I1" s="2" t="s">
        <v>508</v>
      </c>
      <c r="J1" s="2" t="s">
        <v>509</v>
      </c>
      <c r="K1" s="2" t="s">
        <v>510</v>
      </c>
      <c r="L1" s="2" t="s">
        <v>511</v>
      </c>
      <c r="M1" s="2" t="s">
        <v>512</v>
      </c>
      <c r="N1" s="2" t="s">
        <v>513</v>
      </c>
      <c r="O1" s="2" t="s">
        <v>514</v>
      </c>
      <c r="P1" s="2" t="s">
        <v>515</v>
      </c>
      <c r="Q1" s="2" t="s">
        <v>516</v>
      </c>
      <c r="R1" s="2" t="s">
        <v>517</v>
      </c>
      <c r="S1" s="2" t="s">
        <v>518</v>
      </c>
      <c r="T1" s="2" t="s">
        <v>519</v>
      </c>
      <c r="U1" s="2" t="s">
        <v>520</v>
      </c>
      <c r="V1" s="2" t="s">
        <v>521</v>
      </c>
    </row>
    <row r="2" s="1" customFormat="1" spans="1:22">
      <c r="A2" s="3">
        <v>21826584580</v>
      </c>
      <c r="B2" s="1" t="s">
        <v>522</v>
      </c>
      <c r="C2" s="1" t="s">
        <v>523</v>
      </c>
      <c r="D2" s="1" t="s">
        <v>524</v>
      </c>
      <c r="E2" s="1" t="s">
        <v>525</v>
      </c>
      <c r="F2" s="1" t="s">
        <v>522</v>
      </c>
      <c r="G2" s="1" t="s">
        <v>526</v>
      </c>
      <c r="H2" s="1" t="s">
        <v>527</v>
      </c>
      <c r="I2" s="1" t="s">
        <v>528</v>
      </c>
      <c r="J2" s="1" t="s">
        <v>529</v>
      </c>
      <c r="K2" s="1" t="s">
        <v>528</v>
      </c>
      <c r="L2" s="1" t="s">
        <v>528</v>
      </c>
      <c r="M2" s="1" t="s">
        <v>530</v>
      </c>
      <c r="N2" s="1" t="s">
        <v>530</v>
      </c>
      <c r="O2" s="1" t="s">
        <v>531</v>
      </c>
      <c r="P2" s="1" t="s">
        <v>532</v>
      </c>
      <c r="Q2" s="1" t="s">
        <v>533</v>
      </c>
      <c r="R2" s="1" t="s">
        <v>534</v>
      </c>
      <c r="S2" s="1" t="s">
        <v>535</v>
      </c>
      <c r="T2" s="1" t="s">
        <v>536</v>
      </c>
      <c r="U2" s="1" t="s">
        <v>537</v>
      </c>
      <c r="V2" s="1" t="s">
        <v>538</v>
      </c>
    </row>
    <row r="3" s="1" customFormat="1" spans="1:22">
      <c r="A3" s="3">
        <v>21826400857</v>
      </c>
      <c r="B3" s="1" t="s">
        <v>522</v>
      </c>
      <c r="C3" s="1" t="s">
        <v>539</v>
      </c>
      <c r="D3" s="1" t="s">
        <v>540</v>
      </c>
      <c r="E3" s="1" t="s">
        <v>541</v>
      </c>
      <c r="F3" s="1" t="s">
        <v>522</v>
      </c>
      <c r="G3" s="1" t="s">
        <v>526</v>
      </c>
      <c r="H3" s="1" t="s">
        <v>527</v>
      </c>
      <c r="I3" s="1" t="s">
        <v>542</v>
      </c>
      <c r="J3" s="1" t="s">
        <v>529</v>
      </c>
      <c r="K3" s="1" t="s">
        <v>542</v>
      </c>
      <c r="L3" s="1" t="s">
        <v>542</v>
      </c>
      <c r="M3" s="1" t="s">
        <v>530</v>
      </c>
      <c r="N3" s="1" t="s">
        <v>530</v>
      </c>
      <c r="O3" s="1" t="s">
        <v>531</v>
      </c>
      <c r="P3" s="1" t="s">
        <v>532</v>
      </c>
      <c r="Q3" s="1" t="s">
        <v>533</v>
      </c>
      <c r="R3" s="1" t="s">
        <v>543</v>
      </c>
      <c r="S3" s="1" t="s">
        <v>535</v>
      </c>
      <c r="T3" s="1" t="s">
        <v>536</v>
      </c>
      <c r="U3" s="1" t="s">
        <v>537</v>
      </c>
      <c r="V3" s="1" t="s">
        <v>538</v>
      </c>
    </row>
    <row r="4" s="1" customFormat="1" spans="1:22">
      <c r="A4" s="3">
        <v>21826088841</v>
      </c>
      <c r="B4" s="1" t="s">
        <v>522</v>
      </c>
      <c r="C4" s="1" t="s">
        <v>544</v>
      </c>
      <c r="D4" s="1" t="s">
        <v>545</v>
      </c>
      <c r="E4" s="1" t="s">
        <v>546</v>
      </c>
      <c r="F4" s="1" t="s">
        <v>522</v>
      </c>
      <c r="G4" s="1" t="s">
        <v>526</v>
      </c>
      <c r="H4" s="1" t="s">
        <v>527</v>
      </c>
      <c r="I4" s="1" t="s">
        <v>547</v>
      </c>
      <c r="J4" s="1" t="s">
        <v>529</v>
      </c>
      <c r="K4" s="1" t="s">
        <v>547</v>
      </c>
      <c r="L4" s="1" t="s">
        <v>547</v>
      </c>
      <c r="M4" s="1" t="s">
        <v>530</v>
      </c>
      <c r="N4" s="1" t="s">
        <v>530</v>
      </c>
      <c r="O4" s="1" t="s">
        <v>531</v>
      </c>
      <c r="P4" s="1" t="s">
        <v>532</v>
      </c>
      <c r="Q4" s="1" t="s">
        <v>533</v>
      </c>
      <c r="R4" s="1" t="s">
        <v>548</v>
      </c>
      <c r="S4" s="1" t="s">
        <v>535</v>
      </c>
      <c r="T4" s="1" t="s">
        <v>536</v>
      </c>
      <c r="U4" s="1" t="s">
        <v>537</v>
      </c>
      <c r="V4" s="1" t="s">
        <v>549</v>
      </c>
    </row>
    <row r="5" s="1" customFormat="1" spans="1:22">
      <c r="A5" s="3">
        <v>21826039762</v>
      </c>
      <c r="B5" s="1" t="s">
        <v>522</v>
      </c>
      <c r="C5" s="1" t="s">
        <v>550</v>
      </c>
      <c r="D5" s="1" t="s">
        <v>551</v>
      </c>
      <c r="E5" s="1" t="s">
        <v>552</v>
      </c>
      <c r="F5" s="1" t="s">
        <v>522</v>
      </c>
      <c r="G5" s="1" t="s">
        <v>526</v>
      </c>
      <c r="H5" s="1" t="s">
        <v>527</v>
      </c>
      <c r="I5" s="1" t="s">
        <v>553</v>
      </c>
      <c r="J5" s="1" t="s">
        <v>529</v>
      </c>
      <c r="K5" s="1" t="s">
        <v>553</v>
      </c>
      <c r="L5" s="1" t="s">
        <v>553</v>
      </c>
      <c r="M5" s="1" t="s">
        <v>530</v>
      </c>
      <c r="N5" s="1" t="s">
        <v>530</v>
      </c>
      <c r="O5" s="1" t="s">
        <v>531</v>
      </c>
      <c r="P5" s="1" t="s">
        <v>532</v>
      </c>
      <c r="Q5" s="1" t="s">
        <v>533</v>
      </c>
      <c r="R5" s="1" t="s">
        <v>554</v>
      </c>
      <c r="S5" s="1" t="s">
        <v>535</v>
      </c>
      <c r="T5" s="1" t="s">
        <v>536</v>
      </c>
      <c r="U5" s="1" t="s">
        <v>537</v>
      </c>
      <c r="V5" s="1" t="s">
        <v>538</v>
      </c>
    </row>
    <row r="6" s="1" customFormat="1" spans="1:22">
      <c r="A6" s="3">
        <v>21825873316</v>
      </c>
      <c r="B6" s="1" t="s">
        <v>522</v>
      </c>
      <c r="C6" s="1" t="s">
        <v>555</v>
      </c>
      <c r="D6" s="1" t="s">
        <v>556</v>
      </c>
      <c r="E6" s="1" t="s">
        <v>557</v>
      </c>
      <c r="F6" s="1" t="s">
        <v>522</v>
      </c>
      <c r="G6" s="1" t="s">
        <v>526</v>
      </c>
      <c r="H6" s="1" t="s">
        <v>527</v>
      </c>
      <c r="I6" s="1" t="s">
        <v>558</v>
      </c>
      <c r="J6" s="1" t="s">
        <v>529</v>
      </c>
      <c r="K6" s="1" t="s">
        <v>558</v>
      </c>
      <c r="L6" s="1" t="s">
        <v>558</v>
      </c>
      <c r="M6" s="1" t="s">
        <v>530</v>
      </c>
      <c r="N6" s="1" t="s">
        <v>530</v>
      </c>
      <c r="O6" s="1" t="s">
        <v>531</v>
      </c>
      <c r="P6" s="1" t="s">
        <v>532</v>
      </c>
      <c r="Q6" s="1" t="s">
        <v>533</v>
      </c>
      <c r="R6" s="1" t="s">
        <v>559</v>
      </c>
      <c r="S6" s="1" t="s">
        <v>535</v>
      </c>
      <c r="T6" s="1" t="s">
        <v>536</v>
      </c>
      <c r="U6" s="1" t="s">
        <v>537</v>
      </c>
      <c r="V6" s="1" t="s">
        <v>538</v>
      </c>
    </row>
    <row r="7" s="1" customFormat="1" spans="1:22">
      <c r="A7" s="3">
        <v>21825866635</v>
      </c>
      <c r="B7" s="1" t="s">
        <v>522</v>
      </c>
      <c r="C7" s="1" t="s">
        <v>560</v>
      </c>
      <c r="D7" s="1" t="s">
        <v>561</v>
      </c>
      <c r="E7" s="1" t="s">
        <v>562</v>
      </c>
      <c r="F7" s="1" t="s">
        <v>522</v>
      </c>
      <c r="G7" s="1" t="s">
        <v>526</v>
      </c>
      <c r="H7" s="1" t="s">
        <v>527</v>
      </c>
      <c r="I7" s="1" t="s">
        <v>563</v>
      </c>
      <c r="J7" s="1" t="s">
        <v>529</v>
      </c>
      <c r="K7" s="1" t="s">
        <v>563</v>
      </c>
      <c r="L7" s="1" t="s">
        <v>563</v>
      </c>
      <c r="M7" s="1" t="s">
        <v>530</v>
      </c>
      <c r="N7" s="1" t="s">
        <v>530</v>
      </c>
      <c r="O7" s="1" t="s">
        <v>531</v>
      </c>
      <c r="P7" s="1" t="s">
        <v>532</v>
      </c>
      <c r="Q7" s="1" t="s">
        <v>533</v>
      </c>
      <c r="R7" s="1" t="s">
        <v>564</v>
      </c>
      <c r="S7" s="1" t="s">
        <v>535</v>
      </c>
      <c r="T7" s="1" t="s">
        <v>536</v>
      </c>
      <c r="U7" s="1" t="s">
        <v>537</v>
      </c>
      <c r="V7" s="1" t="s">
        <v>538</v>
      </c>
    </row>
    <row r="8" s="1" customFormat="1" spans="1:22">
      <c r="A8" s="3">
        <v>21825629004</v>
      </c>
      <c r="B8" s="1" t="s">
        <v>565</v>
      </c>
      <c r="C8" s="1" t="s">
        <v>566</v>
      </c>
      <c r="D8" s="1" t="s">
        <v>556</v>
      </c>
      <c r="E8" s="1" t="s">
        <v>567</v>
      </c>
      <c r="F8" s="1" t="s">
        <v>522</v>
      </c>
      <c r="G8" s="1" t="s">
        <v>526</v>
      </c>
      <c r="H8" s="1" t="s">
        <v>527</v>
      </c>
      <c r="I8" s="1" t="s">
        <v>558</v>
      </c>
      <c r="J8" s="1" t="s">
        <v>529</v>
      </c>
      <c r="K8" s="1" t="s">
        <v>558</v>
      </c>
      <c r="L8" s="1" t="s">
        <v>558</v>
      </c>
      <c r="M8" s="1" t="s">
        <v>530</v>
      </c>
      <c r="N8" s="1" t="s">
        <v>530</v>
      </c>
      <c r="O8" s="1" t="s">
        <v>531</v>
      </c>
      <c r="P8" s="1" t="s">
        <v>532</v>
      </c>
      <c r="Q8" s="1" t="s">
        <v>533</v>
      </c>
      <c r="R8" s="1" t="s">
        <v>568</v>
      </c>
      <c r="S8" s="1" t="s">
        <v>535</v>
      </c>
      <c r="T8" s="1" t="s">
        <v>536</v>
      </c>
      <c r="U8" s="1" t="s">
        <v>537</v>
      </c>
      <c r="V8" s="1" t="s">
        <v>538</v>
      </c>
    </row>
    <row r="9" s="1" customFormat="1" spans="1:22">
      <c r="A9" s="3">
        <v>21825623032</v>
      </c>
      <c r="B9" s="1" t="s">
        <v>565</v>
      </c>
      <c r="C9" s="1" t="s">
        <v>569</v>
      </c>
      <c r="D9" s="1" t="s">
        <v>545</v>
      </c>
      <c r="E9" s="1" t="s">
        <v>570</v>
      </c>
      <c r="F9" s="1" t="s">
        <v>522</v>
      </c>
      <c r="G9" s="1" t="s">
        <v>526</v>
      </c>
      <c r="H9" s="1" t="s">
        <v>527</v>
      </c>
      <c r="I9" s="1" t="s">
        <v>547</v>
      </c>
      <c r="J9" s="1" t="s">
        <v>529</v>
      </c>
      <c r="K9" s="1" t="s">
        <v>547</v>
      </c>
      <c r="L9" s="1" t="s">
        <v>547</v>
      </c>
      <c r="M9" s="1" t="s">
        <v>530</v>
      </c>
      <c r="N9" s="1" t="s">
        <v>530</v>
      </c>
      <c r="O9" s="1" t="s">
        <v>531</v>
      </c>
      <c r="P9" s="1" t="s">
        <v>532</v>
      </c>
      <c r="Q9" s="1" t="s">
        <v>533</v>
      </c>
      <c r="R9" s="1" t="s">
        <v>571</v>
      </c>
      <c r="S9" s="1" t="s">
        <v>535</v>
      </c>
      <c r="T9" s="1" t="s">
        <v>536</v>
      </c>
      <c r="U9" s="1" t="s">
        <v>537</v>
      </c>
      <c r="V9" s="1" t="s">
        <v>549</v>
      </c>
    </row>
    <row r="10" s="1" customFormat="1" spans="1:22">
      <c r="A10" s="3">
        <v>21825301327</v>
      </c>
      <c r="B10" s="1" t="s">
        <v>565</v>
      </c>
      <c r="C10" s="1" t="s">
        <v>572</v>
      </c>
      <c r="D10" s="1" t="s">
        <v>524</v>
      </c>
      <c r="E10" s="1" t="s">
        <v>573</v>
      </c>
      <c r="F10" s="1" t="s">
        <v>522</v>
      </c>
      <c r="G10" s="1" t="s">
        <v>526</v>
      </c>
      <c r="H10" s="1" t="s">
        <v>527</v>
      </c>
      <c r="I10" s="1" t="s">
        <v>574</v>
      </c>
      <c r="J10" s="1" t="s">
        <v>529</v>
      </c>
      <c r="K10" s="1" t="s">
        <v>574</v>
      </c>
      <c r="L10" s="1" t="s">
        <v>574</v>
      </c>
      <c r="M10" s="1" t="s">
        <v>530</v>
      </c>
      <c r="N10" s="1" t="s">
        <v>530</v>
      </c>
      <c r="O10" s="1" t="s">
        <v>531</v>
      </c>
      <c r="P10" s="1" t="s">
        <v>532</v>
      </c>
      <c r="Q10" s="1" t="s">
        <v>533</v>
      </c>
      <c r="R10" s="1" t="s">
        <v>575</v>
      </c>
      <c r="S10" s="1" t="s">
        <v>535</v>
      </c>
      <c r="T10" s="1" t="s">
        <v>536</v>
      </c>
      <c r="U10" s="1" t="s">
        <v>537</v>
      </c>
      <c r="V10" s="1" t="s">
        <v>538</v>
      </c>
    </row>
    <row r="11" s="1" customFormat="1" spans="1:22">
      <c r="A11" s="3">
        <v>21825215788</v>
      </c>
      <c r="B11" s="1" t="s">
        <v>565</v>
      </c>
      <c r="C11" s="1" t="s">
        <v>576</v>
      </c>
      <c r="D11" s="1" t="s">
        <v>577</v>
      </c>
      <c r="E11" s="1" t="s">
        <v>578</v>
      </c>
      <c r="F11" s="1" t="s">
        <v>522</v>
      </c>
      <c r="G11" s="1" t="s">
        <v>526</v>
      </c>
      <c r="H11" s="1" t="s">
        <v>527</v>
      </c>
      <c r="I11" s="1" t="s">
        <v>579</v>
      </c>
      <c r="J11" s="1" t="s">
        <v>529</v>
      </c>
      <c r="K11" s="1" t="s">
        <v>579</v>
      </c>
      <c r="L11" s="1" t="s">
        <v>579</v>
      </c>
      <c r="M11" s="1" t="s">
        <v>530</v>
      </c>
      <c r="N11" s="1" t="s">
        <v>530</v>
      </c>
      <c r="O11" s="1" t="s">
        <v>531</v>
      </c>
      <c r="P11" s="1" t="s">
        <v>532</v>
      </c>
      <c r="Q11" s="1" t="s">
        <v>533</v>
      </c>
      <c r="R11" s="1" t="s">
        <v>580</v>
      </c>
      <c r="S11" s="1" t="s">
        <v>535</v>
      </c>
      <c r="T11" s="1" t="s">
        <v>536</v>
      </c>
      <c r="U11" s="1" t="s">
        <v>537</v>
      </c>
      <c r="V11" s="1" t="s">
        <v>538</v>
      </c>
    </row>
    <row r="12" s="1" customFormat="1" spans="1:22">
      <c r="A12" s="3">
        <v>21824696422</v>
      </c>
      <c r="B12" s="1" t="s">
        <v>565</v>
      </c>
      <c r="C12" s="1" t="s">
        <v>581</v>
      </c>
      <c r="D12" s="1" t="s">
        <v>582</v>
      </c>
      <c r="E12" s="1" t="s">
        <v>583</v>
      </c>
      <c r="F12" s="1" t="s">
        <v>565</v>
      </c>
      <c r="G12" s="1" t="s">
        <v>526</v>
      </c>
      <c r="H12" s="1" t="s">
        <v>527</v>
      </c>
      <c r="I12" s="1" t="s">
        <v>584</v>
      </c>
      <c r="J12" s="1" t="s">
        <v>529</v>
      </c>
      <c r="K12" s="1" t="s">
        <v>584</v>
      </c>
      <c r="L12" s="1" t="s">
        <v>584</v>
      </c>
      <c r="M12" s="1" t="s">
        <v>530</v>
      </c>
      <c r="N12" s="1" t="s">
        <v>530</v>
      </c>
      <c r="O12" s="1" t="s">
        <v>531</v>
      </c>
      <c r="P12" s="1" t="s">
        <v>532</v>
      </c>
      <c r="Q12" s="1" t="s">
        <v>533</v>
      </c>
      <c r="R12" s="1" t="s">
        <v>585</v>
      </c>
      <c r="S12" s="1" t="s">
        <v>535</v>
      </c>
      <c r="T12" s="1" t="s">
        <v>536</v>
      </c>
      <c r="U12" s="1" t="s">
        <v>537</v>
      </c>
      <c r="V12" s="1" t="s">
        <v>538</v>
      </c>
    </row>
    <row r="13" s="1" customFormat="1" spans="1:22">
      <c r="A13" s="3">
        <v>21824192120</v>
      </c>
      <c r="B13" s="1" t="s">
        <v>565</v>
      </c>
      <c r="C13" s="1" t="s">
        <v>586</v>
      </c>
      <c r="D13" s="1" t="s">
        <v>577</v>
      </c>
      <c r="E13" s="1" t="s">
        <v>587</v>
      </c>
      <c r="F13" s="1" t="s">
        <v>565</v>
      </c>
      <c r="G13" s="1" t="s">
        <v>526</v>
      </c>
      <c r="H13" s="1" t="s">
        <v>527</v>
      </c>
      <c r="I13" s="1" t="s">
        <v>588</v>
      </c>
      <c r="J13" s="1" t="s">
        <v>529</v>
      </c>
      <c r="K13" s="1" t="s">
        <v>588</v>
      </c>
      <c r="L13" s="1" t="s">
        <v>588</v>
      </c>
      <c r="M13" s="1" t="s">
        <v>530</v>
      </c>
      <c r="N13" s="1" t="s">
        <v>530</v>
      </c>
      <c r="O13" s="1" t="s">
        <v>531</v>
      </c>
      <c r="P13" s="1" t="s">
        <v>532</v>
      </c>
      <c r="Q13" s="1" t="s">
        <v>533</v>
      </c>
      <c r="R13" s="1" t="s">
        <v>589</v>
      </c>
      <c r="S13" s="1" t="s">
        <v>535</v>
      </c>
      <c r="T13" s="1" t="s">
        <v>536</v>
      </c>
      <c r="U13" s="1" t="s">
        <v>537</v>
      </c>
      <c r="V13" s="1" t="s">
        <v>538</v>
      </c>
    </row>
    <row r="14" s="1" customFormat="1" spans="1:22">
      <c r="A14" s="3">
        <v>21824129223</v>
      </c>
      <c r="B14" s="1" t="s">
        <v>565</v>
      </c>
      <c r="C14" s="1" t="s">
        <v>590</v>
      </c>
      <c r="D14" s="1" t="s">
        <v>591</v>
      </c>
      <c r="E14" s="1" t="s">
        <v>592</v>
      </c>
      <c r="F14" s="1" t="s">
        <v>522</v>
      </c>
      <c r="G14" s="1" t="s">
        <v>526</v>
      </c>
      <c r="H14" s="1" t="s">
        <v>527</v>
      </c>
      <c r="I14" s="1" t="s">
        <v>593</v>
      </c>
      <c r="J14" s="1" t="s">
        <v>529</v>
      </c>
      <c r="K14" s="1" t="s">
        <v>593</v>
      </c>
      <c r="L14" s="1" t="s">
        <v>593</v>
      </c>
      <c r="M14" s="1" t="s">
        <v>530</v>
      </c>
      <c r="N14" s="1" t="s">
        <v>530</v>
      </c>
      <c r="O14" s="1" t="s">
        <v>531</v>
      </c>
      <c r="P14" s="1" t="s">
        <v>532</v>
      </c>
      <c r="Q14" s="1" t="s">
        <v>533</v>
      </c>
      <c r="R14" s="1" t="s">
        <v>594</v>
      </c>
      <c r="S14" s="1" t="s">
        <v>535</v>
      </c>
      <c r="T14" s="1" t="s">
        <v>536</v>
      </c>
      <c r="U14" s="1" t="s">
        <v>537</v>
      </c>
      <c r="V14" s="1" t="s">
        <v>538</v>
      </c>
    </row>
    <row r="15" s="1" customFormat="1" spans="1:22">
      <c r="A15" s="3">
        <v>21822566763</v>
      </c>
      <c r="B15" s="1" t="s">
        <v>595</v>
      </c>
      <c r="C15" s="1" t="s">
        <v>596</v>
      </c>
      <c r="D15" s="1" t="s">
        <v>597</v>
      </c>
      <c r="E15" s="1" t="s">
        <v>598</v>
      </c>
      <c r="F15" s="1" t="s">
        <v>522</v>
      </c>
      <c r="G15" s="1" t="s">
        <v>526</v>
      </c>
      <c r="H15" s="1" t="s">
        <v>527</v>
      </c>
      <c r="I15" s="1" t="s">
        <v>599</v>
      </c>
      <c r="J15" s="1" t="s">
        <v>529</v>
      </c>
      <c r="K15" s="1" t="s">
        <v>599</v>
      </c>
      <c r="L15" s="1" t="s">
        <v>599</v>
      </c>
      <c r="M15" s="1" t="s">
        <v>530</v>
      </c>
      <c r="N15" s="1" t="s">
        <v>530</v>
      </c>
      <c r="O15" s="1" t="s">
        <v>531</v>
      </c>
      <c r="P15" s="1" t="s">
        <v>532</v>
      </c>
      <c r="Q15" s="1" t="s">
        <v>533</v>
      </c>
      <c r="R15" s="1" t="s">
        <v>600</v>
      </c>
      <c r="S15" s="1" t="s">
        <v>535</v>
      </c>
      <c r="T15" s="1" t="s">
        <v>536</v>
      </c>
      <c r="U15" s="1" t="s">
        <v>537</v>
      </c>
      <c r="V15" s="1" t="s">
        <v>549</v>
      </c>
    </row>
    <row r="16" s="1" customFormat="1" spans="1:22">
      <c r="A16" s="3">
        <v>21822251469</v>
      </c>
      <c r="B16" s="1" t="s">
        <v>595</v>
      </c>
      <c r="C16" s="1" t="s">
        <v>601</v>
      </c>
      <c r="D16" s="1" t="s">
        <v>602</v>
      </c>
      <c r="E16" s="1" t="s">
        <v>603</v>
      </c>
      <c r="F16" s="1" t="s">
        <v>522</v>
      </c>
      <c r="G16" s="1" t="s">
        <v>526</v>
      </c>
      <c r="H16" s="1" t="s">
        <v>527</v>
      </c>
      <c r="I16" s="1" t="s">
        <v>604</v>
      </c>
      <c r="J16" s="1" t="s">
        <v>529</v>
      </c>
      <c r="K16" s="1" t="s">
        <v>604</v>
      </c>
      <c r="L16" s="1" t="s">
        <v>604</v>
      </c>
      <c r="M16" s="1" t="s">
        <v>530</v>
      </c>
      <c r="N16" s="1" t="s">
        <v>530</v>
      </c>
      <c r="O16" s="1" t="s">
        <v>531</v>
      </c>
      <c r="P16" s="1" t="s">
        <v>532</v>
      </c>
      <c r="Q16" s="1" t="s">
        <v>533</v>
      </c>
      <c r="R16" s="1" t="s">
        <v>605</v>
      </c>
      <c r="S16" s="1" t="s">
        <v>535</v>
      </c>
      <c r="T16" s="1" t="s">
        <v>536</v>
      </c>
      <c r="U16" s="1" t="s">
        <v>537</v>
      </c>
      <c r="V16" s="1" t="s">
        <v>549</v>
      </c>
    </row>
    <row r="17" s="1" customFormat="1" spans="1:22">
      <c r="A17" s="3">
        <v>21822142684</v>
      </c>
      <c r="B17" s="1" t="s">
        <v>595</v>
      </c>
      <c r="C17" s="1" t="s">
        <v>606</v>
      </c>
      <c r="D17" s="1" t="s">
        <v>602</v>
      </c>
      <c r="E17" s="1" t="s">
        <v>607</v>
      </c>
      <c r="F17" s="1" t="s">
        <v>522</v>
      </c>
      <c r="G17" s="1" t="s">
        <v>526</v>
      </c>
      <c r="H17" s="1" t="s">
        <v>527</v>
      </c>
      <c r="I17" s="1" t="s">
        <v>604</v>
      </c>
      <c r="J17" s="1" t="s">
        <v>529</v>
      </c>
      <c r="K17" s="1" t="s">
        <v>604</v>
      </c>
      <c r="L17" s="1" t="s">
        <v>604</v>
      </c>
      <c r="M17" s="1" t="s">
        <v>530</v>
      </c>
      <c r="N17" s="1" t="s">
        <v>530</v>
      </c>
      <c r="O17" s="1" t="s">
        <v>531</v>
      </c>
      <c r="P17" s="1" t="s">
        <v>532</v>
      </c>
      <c r="Q17" s="1" t="s">
        <v>533</v>
      </c>
      <c r="R17" s="1" t="s">
        <v>608</v>
      </c>
      <c r="S17" s="1" t="s">
        <v>535</v>
      </c>
      <c r="T17" s="1" t="s">
        <v>536</v>
      </c>
      <c r="U17" s="1" t="s">
        <v>537</v>
      </c>
      <c r="V17" s="1" t="s">
        <v>549</v>
      </c>
    </row>
    <row r="18" s="1" customFormat="1" spans="1:22">
      <c r="A18" s="3">
        <v>21821485436</v>
      </c>
      <c r="B18" s="1" t="s">
        <v>595</v>
      </c>
      <c r="C18" s="1" t="s">
        <v>609</v>
      </c>
      <c r="D18" s="1" t="s">
        <v>610</v>
      </c>
      <c r="E18" s="1" t="s">
        <v>611</v>
      </c>
      <c r="F18" s="1" t="s">
        <v>522</v>
      </c>
      <c r="G18" s="1" t="s">
        <v>526</v>
      </c>
      <c r="H18" s="1" t="s">
        <v>527</v>
      </c>
      <c r="I18" s="1" t="s">
        <v>612</v>
      </c>
      <c r="J18" s="1" t="s">
        <v>529</v>
      </c>
      <c r="K18" s="1" t="s">
        <v>612</v>
      </c>
      <c r="L18" s="1" t="s">
        <v>612</v>
      </c>
      <c r="M18" s="1" t="s">
        <v>530</v>
      </c>
      <c r="N18" s="1" t="s">
        <v>530</v>
      </c>
      <c r="O18" s="1" t="s">
        <v>531</v>
      </c>
      <c r="P18" s="1" t="s">
        <v>532</v>
      </c>
      <c r="Q18" s="1" t="s">
        <v>533</v>
      </c>
      <c r="R18" s="1" t="s">
        <v>613</v>
      </c>
      <c r="S18" s="1" t="s">
        <v>535</v>
      </c>
      <c r="T18" s="1" t="s">
        <v>536</v>
      </c>
      <c r="U18" s="1" t="s">
        <v>537</v>
      </c>
      <c r="V18" s="1" t="s">
        <v>538</v>
      </c>
    </row>
    <row r="19" s="1" customFormat="1" spans="1:22">
      <c r="A19" s="3">
        <v>21819721385</v>
      </c>
      <c r="B19" s="1" t="s">
        <v>595</v>
      </c>
      <c r="C19" s="1" t="s">
        <v>614</v>
      </c>
      <c r="D19" s="1" t="s">
        <v>615</v>
      </c>
      <c r="E19" s="1" t="s">
        <v>616</v>
      </c>
      <c r="F19" s="1" t="s">
        <v>595</v>
      </c>
      <c r="G19" s="1" t="s">
        <v>526</v>
      </c>
      <c r="H19" s="1" t="s">
        <v>527</v>
      </c>
      <c r="I19" s="1" t="s">
        <v>617</v>
      </c>
      <c r="J19" s="1" t="s">
        <v>529</v>
      </c>
      <c r="K19" s="1" t="s">
        <v>617</v>
      </c>
      <c r="L19" s="1" t="s">
        <v>617</v>
      </c>
      <c r="M19" s="1" t="s">
        <v>530</v>
      </c>
      <c r="N19" s="1" t="s">
        <v>530</v>
      </c>
      <c r="O19" s="1" t="s">
        <v>531</v>
      </c>
      <c r="P19" s="1" t="s">
        <v>532</v>
      </c>
      <c r="Q19" s="1" t="s">
        <v>533</v>
      </c>
      <c r="R19" s="1" t="s">
        <v>618</v>
      </c>
      <c r="S19" s="1" t="s">
        <v>535</v>
      </c>
      <c r="T19" s="1" t="s">
        <v>536</v>
      </c>
      <c r="U19" s="1" t="s">
        <v>537</v>
      </c>
      <c r="V19" s="1" t="s">
        <v>538</v>
      </c>
    </row>
    <row r="20" s="1" customFormat="1" spans="1:22">
      <c r="A20" s="3">
        <v>21819393468</v>
      </c>
      <c r="B20" s="1" t="s">
        <v>595</v>
      </c>
      <c r="C20" s="1" t="s">
        <v>619</v>
      </c>
      <c r="D20" s="1" t="s">
        <v>620</v>
      </c>
      <c r="E20" s="1" t="s">
        <v>621</v>
      </c>
      <c r="F20" s="1" t="s">
        <v>565</v>
      </c>
      <c r="G20" s="1" t="s">
        <v>526</v>
      </c>
      <c r="H20" s="1" t="s">
        <v>527</v>
      </c>
      <c r="I20" s="1" t="s">
        <v>622</v>
      </c>
      <c r="J20" s="1" t="s">
        <v>529</v>
      </c>
      <c r="K20" s="1" t="s">
        <v>622</v>
      </c>
      <c r="L20" s="1" t="s">
        <v>622</v>
      </c>
      <c r="M20" s="1" t="s">
        <v>530</v>
      </c>
      <c r="N20" s="1" t="s">
        <v>530</v>
      </c>
      <c r="O20" s="1" t="s">
        <v>531</v>
      </c>
      <c r="P20" s="1" t="s">
        <v>532</v>
      </c>
      <c r="Q20" s="1" t="s">
        <v>533</v>
      </c>
      <c r="R20" s="1" t="s">
        <v>623</v>
      </c>
      <c r="S20" s="1" t="s">
        <v>535</v>
      </c>
      <c r="T20" s="1" t="s">
        <v>536</v>
      </c>
      <c r="U20" s="1" t="s">
        <v>537</v>
      </c>
      <c r="V20" s="1" t="s">
        <v>549</v>
      </c>
    </row>
    <row r="21" s="1" customFormat="1" spans="1:22">
      <c r="A21" s="3">
        <v>21818782227</v>
      </c>
      <c r="B21" s="1" t="s">
        <v>624</v>
      </c>
      <c r="C21" s="1" t="s">
        <v>625</v>
      </c>
      <c r="D21" s="1" t="s">
        <v>626</v>
      </c>
      <c r="E21" s="1" t="s">
        <v>627</v>
      </c>
      <c r="F21" s="1" t="s">
        <v>522</v>
      </c>
      <c r="G21" s="1" t="s">
        <v>526</v>
      </c>
      <c r="H21" s="1" t="s">
        <v>527</v>
      </c>
      <c r="I21" s="1" t="s">
        <v>628</v>
      </c>
      <c r="J21" s="1" t="s">
        <v>529</v>
      </c>
      <c r="K21" s="1" t="s">
        <v>628</v>
      </c>
      <c r="L21" s="1" t="s">
        <v>628</v>
      </c>
      <c r="M21" s="1" t="s">
        <v>530</v>
      </c>
      <c r="N21" s="1" t="s">
        <v>530</v>
      </c>
      <c r="O21" s="1" t="s">
        <v>531</v>
      </c>
      <c r="P21" s="1" t="s">
        <v>532</v>
      </c>
      <c r="Q21" s="1" t="s">
        <v>533</v>
      </c>
      <c r="R21" s="1" t="s">
        <v>629</v>
      </c>
      <c r="S21" s="1" t="s">
        <v>535</v>
      </c>
      <c r="T21" s="1" t="s">
        <v>536</v>
      </c>
      <c r="U21" s="1" t="s">
        <v>537</v>
      </c>
      <c r="V21" s="1" t="s">
        <v>630</v>
      </c>
    </row>
    <row r="22" s="1" customFormat="1" spans="1:22">
      <c r="A22" s="3">
        <v>21817408962</v>
      </c>
      <c r="B22" s="1" t="s">
        <v>624</v>
      </c>
      <c r="C22" s="1" t="s">
        <v>631</v>
      </c>
      <c r="D22" s="1" t="s">
        <v>615</v>
      </c>
      <c r="E22" s="1" t="s">
        <v>616</v>
      </c>
      <c r="F22" s="1" t="s">
        <v>595</v>
      </c>
      <c r="G22" s="1" t="s">
        <v>526</v>
      </c>
      <c r="H22" s="1" t="s">
        <v>527</v>
      </c>
      <c r="I22" s="1" t="s">
        <v>617</v>
      </c>
      <c r="J22" s="1" t="s">
        <v>529</v>
      </c>
      <c r="K22" s="1" t="s">
        <v>617</v>
      </c>
      <c r="L22" s="1" t="s">
        <v>617</v>
      </c>
      <c r="M22" s="1" t="s">
        <v>530</v>
      </c>
      <c r="N22" s="1" t="s">
        <v>530</v>
      </c>
      <c r="O22" s="1" t="s">
        <v>531</v>
      </c>
      <c r="P22" s="1" t="s">
        <v>532</v>
      </c>
      <c r="Q22" s="1" t="s">
        <v>533</v>
      </c>
      <c r="R22" s="1" t="s">
        <v>632</v>
      </c>
      <c r="S22" s="1" t="s">
        <v>535</v>
      </c>
      <c r="T22" s="1" t="s">
        <v>536</v>
      </c>
      <c r="U22" s="1" t="s">
        <v>537</v>
      </c>
      <c r="V22" s="1" t="s">
        <v>538</v>
      </c>
    </row>
    <row r="23" s="1" customFormat="1" spans="1:22">
      <c r="A23" s="3">
        <v>21811753850</v>
      </c>
      <c r="B23" s="1" t="s">
        <v>624</v>
      </c>
      <c r="C23" s="1" t="s">
        <v>633</v>
      </c>
      <c r="D23" s="1" t="s">
        <v>634</v>
      </c>
      <c r="E23" s="1" t="s">
        <v>635</v>
      </c>
      <c r="F23" s="1" t="s">
        <v>565</v>
      </c>
      <c r="G23" s="1" t="s">
        <v>526</v>
      </c>
      <c r="H23" s="1" t="s">
        <v>527</v>
      </c>
      <c r="I23" s="1" t="s">
        <v>636</v>
      </c>
      <c r="J23" s="1" t="s">
        <v>529</v>
      </c>
      <c r="K23" s="1" t="s">
        <v>636</v>
      </c>
      <c r="L23" s="1" t="s">
        <v>636</v>
      </c>
      <c r="M23" s="1" t="s">
        <v>530</v>
      </c>
      <c r="N23" s="1" t="s">
        <v>530</v>
      </c>
      <c r="O23" s="1" t="s">
        <v>531</v>
      </c>
      <c r="P23" s="1" t="s">
        <v>532</v>
      </c>
      <c r="Q23" s="1" t="s">
        <v>533</v>
      </c>
      <c r="R23" s="1" t="s">
        <v>637</v>
      </c>
      <c r="S23" s="1" t="s">
        <v>535</v>
      </c>
      <c r="T23" s="1" t="s">
        <v>536</v>
      </c>
      <c r="U23" s="1" t="s">
        <v>537</v>
      </c>
      <c r="V23" s="1" t="s">
        <v>538</v>
      </c>
    </row>
    <row r="24" s="1" customFormat="1" spans="1:22">
      <c r="A24" s="3">
        <v>21810312136</v>
      </c>
      <c r="B24" s="1" t="s">
        <v>638</v>
      </c>
      <c r="C24" s="1" t="s">
        <v>639</v>
      </c>
      <c r="D24" s="1" t="s">
        <v>640</v>
      </c>
      <c r="E24" s="1" t="s">
        <v>641</v>
      </c>
      <c r="F24" s="1" t="s">
        <v>624</v>
      </c>
      <c r="G24" s="1" t="s">
        <v>526</v>
      </c>
      <c r="H24" s="1" t="s">
        <v>527</v>
      </c>
      <c r="I24" s="1" t="s">
        <v>642</v>
      </c>
      <c r="J24" s="1" t="s">
        <v>529</v>
      </c>
      <c r="K24" s="1" t="s">
        <v>642</v>
      </c>
      <c r="L24" s="1" t="s">
        <v>642</v>
      </c>
      <c r="M24" s="1" t="s">
        <v>530</v>
      </c>
      <c r="N24" s="1" t="s">
        <v>530</v>
      </c>
      <c r="O24" s="1" t="s">
        <v>531</v>
      </c>
      <c r="P24" s="1" t="s">
        <v>532</v>
      </c>
      <c r="Q24" s="1" t="s">
        <v>533</v>
      </c>
      <c r="R24" s="1" t="s">
        <v>643</v>
      </c>
      <c r="S24" s="1" t="s">
        <v>535</v>
      </c>
      <c r="T24" s="1" t="s">
        <v>536</v>
      </c>
      <c r="U24" s="1" t="s">
        <v>537</v>
      </c>
      <c r="V24" s="1" t="s">
        <v>644</v>
      </c>
    </row>
    <row r="25" s="1" customFormat="1" spans="1:22">
      <c r="A25" s="3">
        <v>21809148030</v>
      </c>
      <c r="B25" s="1" t="s">
        <v>638</v>
      </c>
      <c r="C25" s="1" t="s">
        <v>645</v>
      </c>
      <c r="D25" s="1" t="s">
        <v>591</v>
      </c>
      <c r="E25" s="1" t="s">
        <v>646</v>
      </c>
      <c r="F25" s="1" t="s">
        <v>565</v>
      </c>
      <c r="G25" s="1" t="s">
        <v>526</v>
      </c>
      <c r="H25" s="1" t="s">
        <v>527</v>
      </c>
      <c r="I25" s="1" t="s">
        <v>647</v>
      </c>
      <c r="J25" s="1" t="s">
        <v>529</v>
      </c>
      <c r="K25" s="1" t="s">
        <v>647</v>
      </c>
      <c r="L25" s="1" t="s">
        <v>647</v>
      </c>
      <c r="M25" s="1" t="s">
        <v>530</v>
      </c>
      <c r="N25" s="1" t="s">
        <v>530</v>
      </c>
      <c r="O25" s="1" t="s">
        <v>531</v>
      </c>
      <c r="P25" s="1" t="s">
        <v>532</v>
      </c>
      <c r="Q25" s="1" t="s">
        <v>533</v>
      </c>
      <c r="R25" s="1" t="s">
        <v>648</v>
      </c>
      <c r="S25" s="1" t="s">
        <v>535</v>
      </c>
      <c r="T25" s="1" t="s">
        <v>536</v>
      </c>
      <c r="U25" s="1" t="s">
        <v>537</v>
      </c>
      <c r="V25" s="1" t="s">
        <v>538</v>
      </c>
    </row>
    <row r="26" s="1" customFormat="1" spans="1:22">
      <c r="A26" s="3">
        <v>21806761125</v>
      </c>
      <c r="B26" s="1" t="s">
        <v>638</v>
      </c>
      <c r="C26" s="1" t="s">
        <v>649</v>
      </c>
      <c r="D26" s="1" t="s">
        <v>650</v>
      </c>
      <c r="E26" s="1" t="s">
        <v>651</v>
      </c>
      <c r="F26" s="1" t="s">
        <v>565</v>
      </c>
      <c r="G26" s="1" t="s">
        <v>526</v>
      </c>
      <c r="H26" s="1" t="s">
        <v>527</v>
      </c>
      <c r="I26" s="1" t="s">
        <v>652</v>
      </c>
      <c r="J26" s="1" t="s">
        <v>529</v>
      </c>
      <c r="K26" s="1" t="s">
        <v>652</v>
      </c>
      <c r="L26" s="1" t="s">
        <v>652</v>
      </c>
      <c r="M26" s="1" t="s">
        <v>530</v>
      </c>
      <c r="N26" s="1" t="s">
        <v>530</v>
      </c>
      <c r="O26" s="1" t="s">
        <v>531</v>
      </c>
      <c r="P26" s="1" t="s">
        <v>532</v>
      </c>
      <c r="Q26" s="1" t="s">
        <v>533</v>
      </c>
      <c r="R26" s="1" t="s">
        <v>653</v>
      </c>
      <c r="S26" s="1" t="s">
        <v>535</v>
      </c>
      <c r="T26" s="1" t="s">
        <v>536</v>
      </c>
      <c r="U26" s="1" t="s">
        <v>537</v>
      </c>
      <c r="V26" s="1" t="s">
        <v>538</v>
      </c>
    </row>
    <row r="27" s="1" customFormat="1" spans="1:22">
      <c r="A27" s="3">
        <v>21804980304</v>
      </c>
      <c r="B27" s="1" t="s">
        <v>638</v>
      </c>
      <c r="C27" s="1" t="s">
        <v>654</v>
      </c>
      <c r="D27" s="1" t="s">
        <v>655</v>
      </c>
      <c r="E27" s="1" t="s">
        <v>656</v>
      </c>
      <c r="F27" s="1" t="s">
        <v>624</v>
      </c>
      <c r="G27" s="1" t="s">
        <v>526</v>
      </c>
      <c r="H27" s="1" t="s">
        <v>527</v>
      </c>
      <c r="I27" s="1" t="s">
        <v>657</v>
      </c>
      <c r="J27" s="1" t="s">
        <v>529</v>
      </c>
      <c r="K27" s="1" t="s">
        <v>657</v>
      </c>
      <c r="L27" s="1" t="s">
        <v>657</v>
      </c>
      <c r="M27" s="1" t="s">
        <v>530</v>
      </c>
      <c r="N27" s="1" t="s">
        <v>530</v>
      </c>
      <c r="O27" s="1" t="s">
        <v>531</v>
      </c>
      <c r="P27" s="1" t="s">
        <v>532</v>
      </c>
      <c r="Q27" s="1" t="s">
        <v>533</v>
      </c>
      <c r="R27" s="1" t="s">
        <v>658</v>
      </c>
      <c r="S27" s="1" t="s">
        <v>535</v>
      </c>
      <c r="T27" s="1" t="s">
        <v>536</v>
      </c>
      <c r="U27" s="1" t="s">
        <v>537</v>
      </c>
      <c r="V27" s="1" t="s">
        <v>538</v>
      </c>
    </row>
    <row r="28" s="1" customFormat="1" spans="1:22">
      <c r="A28" s="3">
        <v>21804839771</v>
      </c>
      <c r="B28" s="1" t="s">
        <v>638</v>
      </c>
      <c r="C28" s="1" t="s">
        <v>659</v>
      </c>
      <c r="D28" s="1" t="s">
        <v>556</v>
      </c>
      <c r="E28" s="1" t="s">
        <v>660</v>
      </c>
      <c r="F28" s="1" t="s">
        <v>565</v>
      </c>
      <c r="G28" s="1" t="s">
        <v>526</v>
      </c>
      <c r="H28" s="1" t="s">
        <v>527</v>
      </c>
      <c r="I28" s="1" t="s">
        <v>661</v>
      </c>
      <c r="J28" s="1" t="s">
        <v>529</v>
      </c>
      <c r="K28" s="1" t="s">
        <v>661</v>
      </c>
      <c r="L28" s="1" t="s">
        <v>661</v>
      </c>
      <c r="M28" s="1" t="s">
        <v>530</v>
      </c>
      <c r="N28" s="1" t="s">
        <v>530</v>
      </c>
      <c r="O28" s="1" t="s">
        <v>531</v>
      </c>
      <c r="P28" s="1" t="s">
        <v>532</v>
      </c>
      <c r="Q28" s="1" t="s">
        <v>533</v>
      </c>
      <c r="R28" s="1" t="s">
        <v>662</v>
      </c>
      <c r="S28" s="1" t="s">
        <v>535</v>
      </c>
      <c r="T28" s="1" t="s">
        <v>536</v>
      </c>
      <c r="U28" s="1" t="s">
        <v>537</v>
      </c>
      <c r="V28" s="1" t="s">
        <v>538</v>
      </c>
    </row>
    <row r="29" s="1" customFormat="1" spans="1:22">
      <c r="A29" s="3">
        <v>21804271139</v>
      </c>
      <c r="B29" s="1" t="s">
        <v>638</v>
      </c>
      <c r="C29" s="1" t="s">
        <v>663</v>
      </c>
      <c r="D29" s="1" t="s">
        <v>597</v>
      </c>
      <c r="E29" s="1" t="s">
        <v>664</v>
      </c>
      <c r="F29" s="1" t="s">
        <v>565</v>
      </c>
      <c r="G29" s="1" t="s">
        <v>526</v>
      </c>
      <c r="H29" s="1" t="s">
        <v>527</v>
      </c>
      <c r="I29" s="1" t="s">
        <v>665</v>
      </c>
      <c r="J29" s="1" t="s">
        <v>529</v>
      </c>
      <c r="K29" s="1" t="s">
        <v>665</v>
      </c>
      <c r="L29" s="1" t="s">
        <v>665</v>
      </c>
      <c r="M29" s="1" t="s">
        <v>530</v>
      </c>
      <c r="N29" s="1" t="s">
        <v>530</v>
      </c>
      <c r="O29" s="1" t="s">
        <v>531</v>
      </c>
      <c r="P29" s="1" t="s">
        <v>532</v>
      </c>
      <c r="Q29" s="1" t="s">
        <v>533</v>
      </c>
      <c r="R29" s="1" t="s">
        <v>666</v>
      </c>
      <c r="S29" s="1" t="s">
        <v>535</v>
      </c>
      <c r="T29" s="1" t="s">
        <v>536</v>
      </c>
      <c r="U29" s="1" t="s">
        <v>537</v>
      </c>
      <c r="V29" s="1" t="s">
        <v>549</v>
      </c>
    </row>
    <row r="30" s="1" customFormat="1" spans="1:22">
      <c r="A30" s="3">
        <v>21801213243</v>
      </c>
      <c r="B30" s="1" t="s">
        <v>667</v>
      </c>
      <c r="C30" s="1" t="s">
        <v>668</v>
      </c>
      <c r="D30" s="1" t="s">
        <v>669</v>
      </c>
      <c r="E30" s="1" t="s">
        <v>670</v>
      </c>
      <c r="F30" s="1" t="s">
        <v>638</v>
      </c>
      <c r="G30" s="1" t="s">
        <v>526</v>
      </c>
      <c r="H30" s="1" t="s">
        <v>527</v>
      </c>
      <c r="I30" s="1" t="s">
        <v>671</v>
      </c>
      <c r="J30" s="1" t="s">
        <v>529</v>
      </c>
      <c r="K30" s="1" t="s">
        <v>671</v>
      </c>
      <c r="L30" s="1" t="s">
        <v>671</v>
      </c>
      <c r="M30" s="1" t="s">
        <v>530</v>
      </c>
      <c r="N30" s="1" t="s">
        <v>530</v>
      </c>
      <c r="O30" s="1" t="s">
        <v>531</v>
      </c>
      <c r="P30" s="1" t="s">
        <v>532</v>
      </c>
      <c r="Q30" s="1" t="s">
        <v>533</v>
      </c>
      <c r="R30" s="1" t="s">
        <v>672</v>
      </c>
      <c r="S30" s="1" t="s">
        <v>535</v>
      </c>
      <c r="T30" s="1" t="s">
        <v>536</v>
      </c>
      <c r="U30" s="1" t="s">
        <v>537</v>
      </c>
      <c r="V30" s="1" t="s">
        <v>630</v>
      </c>
    </row>
    <row r="31" s="1" customFormat="1" spans="1:22">
      <c r="A31" s="3">
        <v>21797102808</v>
      </c>
      <c r="B31" s="1" t="s">
        <v>667</v>
      </c>
      <c r="C31" s="1" t="s">
        <v>673</v>
      </c>
      <c r="D31" s="1" t="s">
        <v>669</v>
      </c>
      <c r="E31" s="1" t="s">
        <v>674</v>
      </c>
      <c r="F31" s="1" t="s">
        <v>595</v>
      </c>
      <c r="G31" s="1" t="s">
        <v>526</v>
      </c>
      <c r="H31" s="1" t="s">
        <v>527</v>
      </c>
      <c r="I31" s="1" t="s">
        <v>675</v>
      </c>
      <c r="J31" s="1" t="s">
        <v>529</v>
      </c>
      <c r="K31" s="1" t="s">
        <v>675</v>
      </c>
      <c r="L31" s="1" t="s">
        <v>675</v>
      </c>
      <c r="M31" s="1" t="s">
        <v>530</v>
      </c>
      <c r="N31" s="1" t="s">
        <v>530</v>
      </c>
      <c r="O31" s="1" t="s">
        <v>531</v>
      </c>
      <c r="P31" s="1" t="s">
        <v>532</v>
      </c>
      <c r="Q31" s="1" t="s">
        <v>533</v>
      </c>
      <c r="R31" s="1" t="s">
        <v>676</v>
      </c>
      <c r="S31" s="1" t="s">
        <v>535</v>
      </c>
      <c r="T31" s="1" t="s">
        <v>536</v>
      </c>
      <c r="U31" s="1" t="s">
        <v>537</v>
      </c>
      <c r="V31" s="1" t="s">
        <v>630</v>
      </c>
    </row>
    <row r="32" s="1" customFormat="1" spans="1:22">
      <c r="A32" s="3">
        <v>21796877006</v>
      </c>
      <c r="B32" s="1" t="s">
        <v>667</v>
      </c>
      <c r="C32" s="1" t="s">
        <v>677</v>
      </c>
      <c r="D32" s="1" t="s">
        <v>577</v>
      </c>
      <c r="E32" s="1" t="s">
        <v>678</v>
      </c>
      <c r="F32" s="1" t="s">
        <v>565</v>
      </c>
      <c r="G32" s="1" t="s">
        <v>526</v>
      </c>
      <c r="H32" s="1" t="s">
        <v>527</v>
      </c>
      <c r="I32" s="1" t="s">
        <v>679</v>
      </c>
      <c r="J32" s="1" t="s">
        <v>529</v>
      </c>
      <c r="K32" s="1" t="s">
        <v>679</v>
      </c>
      <c r="L32" s="1" t="s">
        <v>679</v>
      </c>
      <c r="M32" s="1" t="s">
        <v>530</v>
      </c>
      <c r="N32" s="1" t="s">
        <v>530</v>
      </c>
      <c r="O32" s="1" t="s">
        <v>531</v>
      </c>
      <c r="P32" s="1" t="s">
        <v>532</v>
      </c>
      <c r="Q32" s="1" t="s">
        <v>533</v>
      </c>
      <c r="R32" s="1" t="s">
        <v>680</v>
      </c>
      <c r="S32" s="1" t="s">
        <v>535</v>
      </c>
      <c r="T32" s="1" t="s">
        <v>536</v>
      </c>
      <c r="U32" s="1" t="s">
        <v>537</v>
      </c>
      <c r="V32" s="1" t="s">
        <v>538</v>
      </c>
    </row>
    <row r="33" s="1" customFormat="1" spans="1:22">
      <c r="A33" s="3">
        <v>21796507896</v>
      </c>
      <c r="B33" s="1" t="s">
        <v>681</v>
      </c>
      <c r="C33" s="1" t="s">
        <v>682</v>
      </c>
      <c r="D33" s="1" t="s">
        <v>683</v>
      </c>
      <c r="E33" s="1" t="s">
        <v>684</v>
      </c>
      <c r="F33" s="1" t="s">
        <v>565</v>
      </c>
      <c r="G33" s="1" t="s">
        <v>526</v>
      </c>
      <c r="H33" s="1" t="s">
        <v>527</v>
      </c>
      <c r="I33" s="1" t="s">
        <v>685</v>
      </c>
      <c r="J33" s="1" t="s">
        <v>529</v>
      </c>
      <c r="K33" s="1" t="s">
        <v>685</v>
      </c>
      <c r="L33" s="1" t="s">
        <v>685</v>
      </c>
      <c r="M33" s="1" t="s">
        <v>530</v>
      </c>
      <c r="N33" s="1" t="s">
        <v>530</v>
      </c>
      <c r="O33" s="1" t="s">
        <v>531</v>
      </c>
      <c r="P33" s="1" t="s">
        <v>532</v>
      </c>
      <c r="Q33" s="1" t="s">
        <v>533</v>
      </c>
      <c r="R33" s="1" t="s">
        <v>686</v>
      </c>
      <c r="S33" s="1" t="s">
        <v>535</v>
      </c>
      <c r="T33" s="1" t="s">
        <v>536</v>
      </c>
      <c r="U33" s="1" t="s">
        <v>537</v>
      </c>
      <c r="V33" s="1" t="s">
        <v>644</v>
      </c>
    </row>
    <row r="34" s="1" customFormat="1" spans="1:22">
      <c r="A34" s="3">
        <v>21790130375</v>
      </c>
      <c r="B34" s="1" t="s">
        <v>681</v>
      </c>
      <c r="C34" s="1" t="s">
        <v>687</v>
      </c>
      <c r="D34" s="1" t="s">
        <v>655</v>
      </c>
      <c r="E34" s="1" t="s">
        <v>688</v>
      </c>
      <c r="F34" s="1" t="s">
        <v>565</v>
      </c>
      <c r="G34" s="1" t="s">
        <v>526</v>
      </c>
      <c r="H34" s="1" t="s">
        <v>527</v>
      </c>
      <c r="I34" s="1" t="s">
        <v>689</v>
      </c>
      <c r="J34" s="1" t="s">
        <v>529</v>
      </c>
      <c r="K34" s="1" t="s">
        <v>689</v>
      </c>
      <c r="L34" s="1" t="s">
        <v>689</v>
      </c>
      <c r="M34" s="1" t="s">
        <v>530</v>
      </c>
      <c r="N34" s="1" t="s">
        <v>530</v>
      </c>
      <c r="O34" s="1" t="s">
        <v>531</v>
      </c>
      <c r="P34" s="1" t="s">
        <v>532</v>
      </c>
      <c r="Q34" s="1" t="s">
        <v>533</v>
      </c>
      <c r="R34" s="1" t="s">
        <v>690</v>
      </c>
      <c r="S34" s="1" t="s">
        <v>535</v>
      </c>
      <c r="T34" s="1" t="s">
        <v>536</v>
      </c>
      <c r="U34" s="1" t="s">
        <v>537</v>
      </c>
      <c r="V34" s="1" t="s">
        <v>538</v>
      </c>
    </row>
    <row r="35" s="1" customFormat="1" spans="1:22">
      <c r="A35" s="3">
        <v>21790108972</v>
      </c>
      <c r="B35" s="1" t="s">
        <v>681</v>
      </c>
      <c r="C35" s="1" t="s">
        <v>691</v>
      </c>
      <c r="D35" s="1" t="s">
        <v>692</v>
      </c>
      <c r="E35" s="1" t="s">
        <v>693</v>
      </c>
      <c r="F35" s="1" t="s">
        <v>595</v>
      </c>
      <c r="G35" s="1" t="s">
        <v>526</v>
      </c>
      <c r="H35" s="1" t="s">
        <v>527</v>
      </c>
      <c r="I35" s="1" t="s">
        <v>694</v>
      </c>
      <c r="J35" s="1" t="s">
        <v>529</v>
      </c>
      <c r="K35" s="1" t="s">
        <v>694</v>
      </c>
      <c r="L35" s="1" t="s">
        <v>694</v>
      </c>
      <c r="M35" s="1" t="s">
        <v>530</v>
      </c>
      <c r="N35" s="1" t="s">
        <v>530</v>
      </c>
      <c r="O35" s="1" t="s">
        <v>531</v>
      </c>
      <c r="P35" s="1" t="s">
        <v>532</v>
      </c>
      <c r="Q35" s="1" t="s">
        <v>533</v>
      </c>
      <c r="R35" s="1" t="s">
        <v>695</v>
      </c>
      <c r="S35" s="1" t="s">
        <v>535</v>
      </c>
      <c r="T35" s="1" t="s">
        <v>536</v>
      </c>
      <c r="U35" s="1" t="s">
        <v>537</v>
      </c>
      <c r="V35" s="1" t="s">
        <v>696</v>
      </c>
    </row>
    <row r="36" s="1" customFormat="1" spans="1:22">
      <c r="A36" s="3">
        <v>21789516962</v>
      </c>
      <c r="B36" s="1" t="s">
        <v>697</v>
      </c>
      <c r="C36" s="1" t="s">
        <v>698</v>
      </c>
      <c r="D36" s="1" t="s">
        <v>699</v>
      </c>
      <c r="E36" s="1" t="s">
        <v>700</v>
      </c>
      <c r="F36" s="1" t="s">
        <v>565</v>
      </c>
      <c r="G36" s="1" t="s">
        <v>526</v>
      </c>
      <c r="H36" s="1" t="s">
        <v>527</v>
      </c>
      <c r="I36" s="1" t="s">
        <v>701</v>
      </c>
      <c r="J36" s="1" t="s">
        <v>529</v>
      </c>
      <c r="K36" s="1" t="s">
        <v>701</v>
      </c>
      <c r="L36" s="1" t="s">
        <v>701</v>
      </c>
      <c r="M36" s="1" t="s">
        <v>530</v>
      </c>
      <c r="N36" s="1" t="s">
        <v>530</v>
      </c>
      <c r="O36" s="1" t="s">
        <v>531</v>
      </c>
      <c r="P36" s="1" t="s">
        <v>532</v>
      </c>
      <c r="Q36" s="1" t="s">
        <v>533</v>
      </c>
      <c r="R36" s="1" t="s">
        <v>702</v>
      </c>
      <c r="S36" s="1" t="s">
        <v>535</v>
      </c>
      <c r="T36" s="1" t="s">
        <v>536</v>
      </c>
      <c r="U36" s="1" t="s">
        <v>537</v>
      </c>
      <c r="V36" s="1" t="s">
        <v>549</v>
      </c>
    </row>
    <row r="37" s="1" customFormat="1" spans="1:22">
      <c r="A37" s="3">
        <v>21788701166</v>
      </c>
      <c r="B37" s="1" t="s">
        <v>697</v>
      </c>
      <c r="C37" s="1" t="s">
        <v>703</v>
      </c>
      <c r="D37" s="1" t="s">
        <v>704</v>
      </c>
      <c r="E37" s="1" t="s">
        <v>705</v>
      </c>
      <c r="F37" s="1" t="s">
        <v>565</v>
      </c>
      <c r="G37" s="1" t="s">
        <v>526</v>
      </c>
      <c r="H37" s="1" t="s">
        <v>527</v>
      </c>
      <c r="I37" s="1" t="s">
        <v>706</v>
      </c>
      <c r="J37" s="1" t="s">
        <v>529</v>
      </c>
      <c r="K37" s="1" t="s">
        <v>706</v>
      </c>
      <c r="L37" s="1" t="s">
        <v>706</v>
      </c>
      <c r="M37" s="1" t="s">
        <v>530</v>
      </c>
      <c r="N37" s="1" t="s">
        <v>530</v>
      </c>
      <c r="O37" s="1" t="s">
        <v>531</v>
      </c>
      <c r="P37" s="1" t="s">
        <v>532</v>
      </c>
      <c r="Q37" s="1" t="s">
        <v>533</v>
      </c>
      <c r="R37" s="1" t="s">
        <v>707</v>
      </c>
      <c r="S37" s="1" t="s">
        <v>535</v>
      </c>
      <c r="T37" s="1" t="s">
        <v>536</v>
      </c>
      <c r="U37" s="1" t="s">
        <v>537</v>
      </c>
      <c r="V37" s="1" t="s">
        <v>538</v>
      </c>
    </row>
    <row r="38" s="1" customFormat="1" spans="1:22">
      <c r="A38" s="3">
        <v>21786537014</v>
      </c>
      <c r="B38" s="1" t="s">
        <v>697</v>
      </c>
      <c r="C38" s="1" t="s">
        <v>708</v>
      </c>
      <c r="D38" s="1" t="s">
        <v>545</v>
      </c>
      <c r="E38" s="1" t="s">
        <v>709</v>
      </c>
      <c r="F38" s="1" t="s">
        <v>522</v>
      </c>
      <c r="G38" s="1" t="s">
        <v>526</v>
      </c>
      <c r="H38" s="1" t="s">
        <v>527</v>
      </c>
      <c r="I38" s="1" t="s">
        <v>710</v>
      </c>
      <c r="J38" s="1" t="s">
        <v>529</v>
      </c>
      <c r="K38" s="1" t="s">
        <v>710</v>
      </c>
      <c r="L38" s="1" t="s">
        <v>710</v>
      </c>
      <c r="M38" s="1" t="s">
        <v>530</v>
      </c>
      <c r="N38" s="1" t="s">
        <v>530</v>
      </c>
      <c r="O38" s="1" t="s">
        <v>531</v>
      </c>
      <c r="P38" s="1" t="s">
        <v>532</v>
      </c>
      <c r="Q38" s="1" t="s">
        <v>533</v>
      </c>
      <c r="R38" s="1" t="s">
        <v>711</v>
      </c>
      <c r="S38" s="1" t="s">
        <v>535</v>
      </c>
      <c r="T38" s="1" t="s">
        <v>536</v>
      </c>
      <c r="U38" s="1" t="s">
        <v>537</v>
      </c>
      <c r="V38" s="1" t="s">
        <v>549</v>
      </c>
    </row>
    <row r="39" s="1" customFormat="1" spans="1:22">
      <c r="A39" s="3">
        <v>21785960809</v>
      </c>
      <c r="B39" s="1" t="s">
        <v>697</v>
      </c>
      <c r="C39" s="1" t="s">
        <v>712</v>
      </c>
      <c r="D39" s="1" t="s">
        <v>713</v>
      </c>
      <c r="E39" s="1" t="s">
        <v>714</v>
      </c>
      <c r="F39" s="1" t="s">
        <v>522</v>
      </c>
      <c r="G39" s="1" t="s">
        <v>526</v>
      </c>
      <c r="H39" s="1" t="s">
        <v>527</v>
      </c>
      <c r="I39" s="1" t="s">
        <v>715</v>
      </c>
      <c r="J39" s="1" t="s">
        <v>529</v>
      </c>
      <c r="K39" s="1" t="s">
        <v>715</v>
      </c>
      <c r="L39" s="1" t="s">
        <v>715</v>
      </c>
      <c r="M39" s="1" t="s">
        <v>530</v>
      </c>
      <c r="N39" s="1" t="s">
        <v>530</v>
      </c>
      <c r="O39" s="1" t="s">
        <v>531</v>
      </c>
      <c r="P39" s="1" t="s">
        <v>532</v>
      </c>
      <c r="Q39" s="1" t="s">
        <v>533</v>
      </c>
      <c r="R39" s="1" t="s">
        <v>716</v>
      </c>
      <c r="S39" s="1" t="s">
        <v>535</v>
      </c>
      <c r="T39" s="1" t="s">
        <v>536</v>
      </c>
      <c r="U39" s="1" t="s">
        <v>717</v>
      </c>
      <c r="V39" s="1" t="s">
        <v>718</v>
      </c>
    </row>
    <row r="40" s="1" customFormat="1" spans="1:22">
      <c r="A40" s="3">
        <v>21780961209</v>
      </c>
      <c r="B40" s="1" t="s">
        <v>719</v>
      </c>
      <c r="C40" s="1" t="s">
        <v>720</v>
      </c>
      <c r="D40" s="1" t="s">
        <v>721</v>
      </c>
      <c r="E40" s="1" t="s">
        <v>722</v>
      </c>
      <c r="F40" s="1" t="s">
        <v>565</v>
      </c>
      <c r="G40" s="1" t="s">
        <v>526</v>
      </c>
      <c r="H40" s="1" t="s">
        <v>527</v>
      </c>
      <c r="I40" s="1" t="s">
        <v>723</v>
      </c>
      <c r="J40" s="1" t="s">
        <v>529</v>
      </c>
      <c r="K40" s="1" t="s">
        <v>723</v>
      </c>
      <c r="L40" s="1" t="s">
        <v>723</v>
      </c>
      <c r="M40" s="1" t="s">
        <v>530</v>
      </c>
      <c r="N40" s="1" t="s">
        <v>530</v>
      </c>
      <c r="O40" s="1" t="s">
        <v>531</v>
      </c>
      <c r="P40" s="1" t="s">
        <v>532</v>
      </c>
      <c r="Q40" s="1" t="s">
        <v>533</v>
      </c>
      <c r="R40" s="1" t="s">
        <v>724</v>
      </c>
      <c r="S40" s="1" t="s">
        <v>535</v>
      </c>
      <c r="T40" s="1" t="s">
        <v>536</v>
      </c>
      <c r="U40" s="1" t="s">
        <v>537</v>
      </c>
      <c r="V40" s="1" t="s">
        <v>725</v>
      </c>
    </row>
    <row r="41" s="1" customFormat="1" spans="1:22">
      <c r="A41" s="3">
        <v>21777568052</v>
      </c>
      <c r="B41" s="1" t="s">
        <v>726</v>
      </c>
      <c r="C41" s="1" t="s">
        <v>727</v>
      </c>
      <c r="D41" s="1" t="s">
        <v>728</v>
      </c>
      <c r="E41" s="1" t="s">
        <v>729</v>
      </c>
      <c r="F41" s="1" t="s">
        <v>522</v>
      </c>
      <c r="G41" s="1" t="s">
        <v>526</v>
      </c>
      <c r="H41" s="1" t="s">
        <v>527</v>
      </c>
      <c r="I41" s="1" t="s">
        <v>730</v>
      </c>
      <c r="J41" s="1" t="s">
        <v>529</v>
      </c>
      <c r="K41" s="1" t="s">
        <v>730</v>
      </c>
      <c r="L41" s="1" t="s">
        <v>730</v>
      </c>
      <c r="M41" s="1" t="s">
        <v>530</v>
      </c>
      <c r="N41" s="1" t="s">
        <v>530</v>
      </c>
      <c r="O41" s="1" t="s">
        <v>531</v>
      </c>
      <c r="P41" s="1" t="s">
        <v>532</v>
      </c>
      <c r="Q41" s="1" t="s">
        <v>533</v>
      </c>
      <c r="R41" s="1" t="s">
        <v>731</v>
      </c>
      <c r="S41" s="1" t="s">
        <v>535</v>
      </c>
      <c r="T41" s="1" t="s">
        <v>536</v>
      </c>
      <c r="U41" s="1" t="s">
        <v>717</v>
      </c>
      <c r="V41" s="1" t="s">
        <v>732</v>
      </c>
    </row>
    <row r="42" s="1" customFormat="1" spans="1:22">
      <c r="A42" s="3">
        <v>21774712020</v>
      </c>
      <c r="B42" s="1" t="s">
        <v>726</v>
      </c>
      <c r="C42" s="1" t="s">
        <v>733</v>
      </c>
      <c r="D42" s="1" t="s">
        <v>734</v>
      </c>
      <c r="E42" s="1" t="s">
        <v>735</v>
      </c>
      <c r="F42" s="1" t="s">
        <v>565</v>
      </c>
      <c r="G42" s="1" t="s">
        <v>526</v>
      </c>
      <c r="H42" s="1" t="s">
        <v>527</v>
      </c>
      <c r="I42" s="1" t="s">
        <v>736</v>
      </c>
      <c r="J42" s="1" t="s">
        <v>529</v>
      </c>
      <c r="K42" s="1" t="s">
        <v>736</v>
      </c>
      <c r="L42" s="1" t="s">
        <v>736</v>
      </c>
      <c r="M42" s="1" t="s">
        <v>530</v>
      </c>
      <c r="N42" s="1" t="s">
        <v>530</v>
      </c>
      <c r="O42" s="1" t="s">
        <v>531</v>
      </c>
      <c r="P42" s="1" t="s">
        <v>532</v>
      </c>
      <c r="Q42" s="1" t="s">
        <v>533</v>
      </c>
      <c r="R42" s="1" t="s">
        <v>737</v>
      </c>
      <c r="S42" s="1" t="s">
        <v>535</v>
      </c>
      <c r="T42" s="1" t="s">
        <v>536</v>
      </c>
      <c r="U42" s="1" t="s">
        <v>537</v>
      </c>
      <c r="V42" s="1" t="s">
        <v>630</v>
      </c>
    </row>
    <row r="43" s="1" customFormat="1" spans="1:22">
      <c r="A43" s="3">
        <v>21764720980</v>
      </c>
      <c r="B43" s="1" t="s">
        <v>738</v>
      </c>
      <c r="C43" s="1" t="s">
        <v>739</v>
      </c>
      <c r="D43" s="1" t="s">
        <v>704</v>
      </c>
      <c r="E43" s="1" t="s">
        <v>740</v>
      </c>
      <c r="F43" s="1" t="s">
        <v>565</v>
      </c>
      <c r="G43" s="1" t="s">
        <v>526</v>
      </c>
      <c r="H43" s="1" t="s">
        <v>527</v>
      </c>
      <c r="I43" s="1" t="s">
        <v>706</v>
      </c>
      <c r="J43" s="1" t="s">
        <v>529</v>
      </c>
      <c r="K43" s="1" t="s">
        <v>706</v>
      </c>
      <c r="L43" s="1" t="s">
        <v>706</v>
      </c>
      <c r="M43" s="1" t="s">
        <v>530</v>
      </c>
      <c r="N43" s="1" t="s">
        <v>530</v>
      </c>
      <c r="O43" s="1" t="s">
        <v>531</v>
      </c>
      <c r="P43" s="1" t="s">
        <v>532</v>
      </c>
      <c r="Q43" s="1" t="s">
        <v>533</v>
      </c>
      <c r="R43" s="1" t="s">
        <v>741</v>
      </c>
      <c r="S43" s="1" t="s">
        <v>535</v>
      </c>
      <c r="T43" s="1" t="s">
        <v>536</v>
      </c>
      <c r="U43" s="1" t="s">
        <v>537</v>
      </c>
      <c r="V43" s="1" t="s">
        <v>538</v>
      </c>
    </row>
    <row r="44" s="1" customFormat="1" spans="1:22">
      <c r="A44" s="3">
        <v>21763822324</v>
      </c>
      <c r="B44" s="1" t="s">
        <v>738</v>
      </c>
      <c r="C44" s="1" t="s">
        <v>742</v>
      </c>
      <c r="D44" s="1" t="s">
        <v>743</v>
      </c>
      <c r="E44" s="1" t="s">
        <v>744</v>
      </c>
      <c r="F44" s="1" t="s">
        <v>522</v>
      </c>
      <c r="G44" s="1" t="s">
        <v>526</v>
      </c>
      <c r="H44" s="1" t="s">
        <v>527</v>
      </c>
      <c r="I44" s="1" t="s">
        <v>745</v>
      </c>
      <c r="J44" s="1" t="s">
        <v>529</v>
      </c>
      <c r="K44" s="1" t="s">
        <v>745</v>
      </c>
      <c r="L44" s="1" t="s">
        <v>745</v>
      </c>
      <c r="M44" s="1" t="s">
        <v>530</v>
      </c>
      <c r="N44" s="1" t="s">
        <v>530</v>
      </c>
      <c r="O44" s="1" t="s">
        <v>531</v>
      </c>
      <c r="P44" s="1" t="s">
        <v>532</v>
      </c>
      <c r="Q44" s="1" t="s">
        <v>533</v>
      </c>
      <c r="R44" s="1" t="s">
        <v>746</v>
      </c>
      <c r="S44" s="1" t="s">
        <v>535</v>
      </c>
      <c r="T44" s="1" t="s">
        <v>536</v>
      </c>
      <c r="U44" s="1" t="s">
        <v>537</v>
      </c>
      <c r="V44" s="1" t="s">
        <v>644</v>
      </c>
    </row>
    <row r="45" s="1" customFormat="1" spans="1:22">
      <c r="A45" s="3">
        <v>21761443548</v>
      </c>
      <c r="B45" s="1" t="s">
        <v>738</v>
      </c>
      <c r="C45" s="1" t="s">
        <v>747</v>
      </c>
      <c r="D45" s="1" t="s">
        <v>748</v>
      </c>
      <c r="E45" s="1" t="s">
        <v>749</v>
      </c>
      <c r="F45" s="1" t="s">
        <v>522</v>
      </c>
      <c r="G45" s="1" t="s">
        <v>526</v>
      </c>
      <c r="H45" s="1" t="s">
        <v>527</v>
      </c>
      <c r="I45" s="1" t="s">
        <v>750</v>
      </c>
      <c r="J45" s="1" t="s">
        <v>529</v>
      </c>
      <c r="K45" s="1" t="s">
        <v>750</v>
      </c>
      <c r="L45" s="1" t="s">
        <v>750</v>
      </c>
      <c r="M45" s="1" t="s">
        <v>530</v>
      </c>
      <c r="N45" s="1" t="s">
        <v>530</v>
      </c>
      <c r="O45" s="1" t="s">
        <v>531</v>
      </c>
      <c r="P45" s="1" t="s">
        <v>532</v>
      </c>
      <c r="Q45" s="1" t="s">
        <v>533</v>
      </c>
      <c r="R45" s="1" t="s">
        <v>751</v>
      </c>
      <c r="S45" s="1" t="s">
        <v>535</v>
      </c>
      <c r="T45" s="1" t="s">
        <v>536</v>
      </c>
      <c r="U45" s="1" t="s">
        <v>537</v>
      </c>
      <c r="V45" s="1" t="s">
        <v>549</v>
      </c>
    </row>
    <row r="46" s="1" customFormat="1" spans="1:22">
      <c r="A46" s="3">
        <v>21758915745</v>
      </c>
      <c r="B46" s="1" t="s">
        <v>752</v>
      </c>
      <c r="C46" s="1" t="s">
        <v>753</v>
      </c>
      <c r="D46" s="1" t="s">
        <v>754</v>
      </c>
      <c r="E46" s="1" t="s">
        <v>755</v>
      </c>
      <c r="F46" s="1" t="s">
        <v>624</v>
      </c>
      <c r="G46" s="1" t="s">
        <v>526</v>
      </c>
      <c r="H46" s="1" t="s">
        <v>527</v>
      </c>
      <c r="I46" s="1" t="s">
        <v>756</v>
      </c>
      <c r="J46" s="1" t="s">
        <v>529</v>
      </c>
      <c r="K46" s="1" t="s">
        <v>756</v>
      </c>
      <c r="L46" s="1" t="s">
        <v>756</v>
      </c>
      <c r="M46" s="1" t="s">
        <v>530</v>
      </c>
      <c r="N46" s="1" t="s">
        <v>530</v>
      </c>
      <c r="O46" s="1" t="s">
        <v>531</v>
      </c>
      <c r="P46" s="1" t="s">
        <v>532</v>
      </c>
      <c r="Q46" s="1" t="s">
        <v>533</v>
      </c>
      <c r="R46" s="1" t="s">
        <v>757</v>
      </c>
      <c r="S46" s="1" t="s">
        <v>535</v>
      </c>
      <c r="T46" s="1" t="s">
        <v>536</v>
      </c>
      <c r="U46" s="1" t="s">
        <v>537</v>
      </c>
      <c r="V46" s="1" t="s">
        <v>718</v>
      </c>
    </row>
    <row r="47" s="1" customFormat="1" spans="1:22">
      <c r="A47" s="4">
        <v>2.17895169622796e+17</v>
      </c>
      <c r="B47" s="1" t="s">
        <v>752</v>
      </c>
      <c r="C47" s="1" t="s">
        <v>758</v>
      </c>
      <c r="D47" s="1" t="s">
        <v>699</v>
      </c>
      <c r="E47" s="1" t="s">
        <v>700</v>
      </c>
      <c r="F47" s="1" t="s">
        <v>565</v>
      </c>
      <c r="G47" s="1" t="s">
        <v>526</v>
      </c>
      <c r="H47" s="1" t="s">
        <v>527</v>
      </c>
      <c r="I47" s="1" t="s">
        <v>531</v>
      </c>
      <c r="J47" s="1" t="s">
        <v>529</v>
      </c>
      <c r="K47" s="1" t="s">
        <v>531</v>
      </c>
      <c r="L47" s="1" t="s">
        <v>531</v>
      </c>
      <c r="M47" s="1" t="s">
        <v>530</v>
      </c>
      <c r="N47" s="1" t="s">
        <v>530</v>
      </c>
      <c r="O47" s="1" t="s">
        <v>531</v>
      </c>
      <c r="P47" s="1" t="s">
        <v>532</v>
      </c>
      <c r="Q47" s="1" t="s">
        <v>533</v>
      </c>
      <c r="R47" s="1" t="s">
        <v>759</v>
      </c>
      <c r="S47" s="1" t="s">
        <v>535</v>
      </c>
      <c r="T47" s="1" t="s">
        <v>536</v>
      </c>
      <c r="U47" s="1" t="s">
        <v>537</v>
      </c>
      <c r="V47" s="1" t="s">
        <v>549</v>
      </c>
    </row>
    <row r="48" s="1" customFormat="1" spans="1:22">
      <c r="A48" s="3">
        <v>21742457212</v>
      </c>
      <c r="B48" s="1" t="s">
        <v>760</v>
      </c>
      <c r="C48" s="1" t="s">
        <v>761</v>
      </c>
      <c r="D48" s="1" t="s">
        <v>762</v>
      </c>
      <c r="E48" s="1" t="s">
        <v>763</v>
      </c>
      <c r="F48" s="1" t="s">
        <v>522</v>
      </c>
      <c r="G48" s="1" t="s">
        <v>526</v>
      </c>
      <c r="H48" s="1" t="s">
        <v>527</v>
      </c>
      <c r="I48" s="1" t="s">
        <v>764</v>
      </c>
      <c r="J48" s="1" t="s">
        <v>529</v>
      </c>
      <c r="K48" s="1" t="s">
        <v>764</v>
      </c>
      <c r="L48" s="1" t="s">
        <v>765</v>
      </c>
      <c r="M48" s="1" t="s">
        <v>766</v>
      </c>
      <c r="N48" s="1" t="s">
        <v>766</v>
      </c>
      <c r="O48" s="1" t="s">
        <v>531</v>
      </c>
      <c r="P48" s="1" t="s">
        <v>532</v>
      </c>
      <c r="Q48" s="1" t="s">
        <v>533</v>
      </c>
      <c r="R48" s="1" t="s">
        <v>767</v>
      </c>
      <c r="S48" s="1" t="s">
        <v>535</v>
      </c>
      <c r="T48" s="1" t="s">
        <v>536</v>
      </c>
      <c r="U48" s="1" t="s">
        <v>537</v>
      </c>
      <c r="V48" s="1" t="s">
        <v>549</v>
      </c>
    </row>
    <row r="49" s="1" customFormat="1" spans="1:22">
      <c r="A49" s="3">
        <v>21741866308</v>
      </c>
      <c r="B49" s="1" t="s">
        <v>760</v>
      </c>
      <c r="C49" s="1" t="s">
        <v>768</v>
      </c>
      <c r="D49" s="1" t="s">
        <v>769</v>
      </c>
      <c r="E49" s="1" t="s">
        <v>770</v>
      </c>
      <c r="F49" s="1" t="s">
        <v>522</v>
      </c>
      <c r="G49" s="1" t="s">
        <v>526</v>
      </c>
      <c r="H49" s="1" t="s">
        <v>527</v>
      </c>
      <c r="I49" s="1" t="s">
        <v>771</v>
      </c>
      <c r="J49" s="1" t="s">
        <v>529</v>
      </c>
      <c r="K49" s="1" t="s">
        <v>771</v>
      </c>
      <c r="L49" s="1" t="s">
        <v>771</v>
      </c>
      <c r="M49" s="1" t="s">
        <v>530</v>
      </c>
      <c r="N49" s="1" t="s">
        <v>530</v>
      </c>
      <c r="O49" s="1" t="s">
        <v>531</v>
      </c>
      <c r="P49" s="1" t="s">
        <v>532</v>
      </c>
      <c r="Q49" s="1" t="s">
        <v>533</v>
      </c>
      <c r="R49" s="1" t="s">
        <v>772</v>
      </c>
      <c r="S49" s="1" t="s">
        <v>535</v>
      </c>
      <c r="T49" s="1" t="s">
        <v>536</v>
      </c>
      <c r="U49" s="1" t="s">
        <v>537</v>
      </c>
      <c r="V49" s="1" t="s">
        <v>549</v>
      </c>
    </row>
    <row r="50" s="1" customFormat="1" spans="1:22">
      <c r="A50" s="3">
        <v>21740840277</v>
      </c>
      <c r="B50" s="1" t="s">
        <v>773</v>
      </c>
      <c r="C50" s="1" t="s">
        <v>774</v>
      </c>
      <c r="D50" s="1" t="s">
        <v>775</v>
      </c>
      <c r="E50" s="1" t="s">
        <v>776</v>
      </c>
      <c r="F50" s="1" t="s">
        <v>595</v>
      </c>
      <c r="G50" s="1" t="s">
        <v>526</v>
      </c>
      <c r="H50" s="1" t="s">
        <v>527</v>
      </c>
      <c r="I50" s="1" t="s">
        <v>777</v>
      </c>
      <c r="J50" s="1" t="s">
        <v>529</v>
      </c>
      <c r="K50" s="1" t="s">
        <v>777</v>
      </c>
      <c r="L50" s="1" t="s">
        <v>777</v>
      </c>
      <c r="M50" s="1" t="s">
        <v>530</v>
      </c>
      <c r="N50" s="1" t="s">
        <v>530</v>
      </c>
      <c r="O50" s="1" t="s">
        <v>531</v>
      </c>
      <c r="P50" s="1" t="s">
        <v>532</v>
      </c>
      <c r="Q50" s="1" t="s">
        <v>533</v>
      </c>
      <c r="R50" s="1" t="s">
        <v>778</v>
      </c>
      <c r="S50" s="1" t="s">
        <v>535</v>
      </c>
      <c r="T50" s="1" t="s">
        <v>536</v>
      </c>
      <c r="U50" s="1" t="s">
        <v>537</v>
      </c>
      <c r="V50" s="1" t="s">
        <v>538</v>
      </c>
    </row>
    <row r="51" s="1" customFormat="1" spans="1:22">
      <c r="A51" s="3">
        <v>21728953012</v>
      </c>
      <c r="B51" s="1" t="s">
        <v>779</v>
      </c>
      <c r="C51" s="1" t="s">
        <v>780</v>
      </c>
      <c r="D51" s="1" t="s">
        <v>781</v>
      </c>
      <c r="E51" s="1" t="s">
        <v>782</v>
      </c>
      <c r="F51" s="1" t="s">
        <v>595</v>
      </c>
      <c r="G51" s="1" t="s">
        <v>526</v>
      </c>
      <c r="H51" s="1" t="s">
        <v>527</v>
      </c>
      <c r="I51" s="1" t="s">
        <v>783</v>
      </c>
      <c r="J51" s="1" t="s">
        <v>529</v>
      </c>
      <c r="K51" s="1" t="s">
        <v>783</v>
      </c>
      <c r="L51" s="1" t="s">
        <v>783</v>
      </c>
      <c r="M51" s="1" t="s">
        <v>530</v>
      </c>
      <c r="N51" s="1" t="s">
        <v>530</v>
      </c>
      <c r="O51" s="1" t="s">
        <v>531</v>
      </c>
      <c r="P51" s="1" t="s">
        <v>532</v>
      </c>
      <c r="Q51" s="1" t="s">
        <v>533</v>
      </c>
      <c r="R51" s="1" t="s">
        <v>784</v>
      </c>
      <c r="S51" s="1" t="s">
        <v>535</v>
      </c>
      <c r="T51" s="1" t="s">
        <v>536</v>
      </c>
      <c r="U51" s="1" t="s">
        <v>537</v>
      </c>
      <c r="V51" s="1" t="s">
        <v>644</v>
      </c>
    </row>
    <row r="52" s="1" customFormat="1" spans="1:22">
      <c r="A52" s="3">
        <v>21711791424</v>
      </c>
      <c r="B52" s="1" t="s">
        <v>785</v>
      </c>
      <c r="C52" s="1" t="s">
        <v>786</v>
      </c>
      <c r="D52" s="1" t="s">
        <v>577</v>
      </c>
      <c r="E52" s="1" t="s">
        <v>787</v>
      </c>
      <c r="F52" s="1" t="s">
        <v>565</v>
      </c>
      <c r="G52" s="1" t="s">
        <v>526</v>
      </c>
      <c r="H52" s="1" t="s">
        <v>527</v>
      </c>
      <c r="I52" s="1" t="s">
        <v>788</v>
      </c>
      <c r="J52" s="1" t="s">
        <v>529</v>
      </c>
      <c r="K52" s="1" t="s">
        <v>788</v>
      </c>
      <c r="L52" s="1" t="s">
        <v>788</v>
      </c>
      <c r="M52" s="1" t="s">
        <v>530</v>
      </c>
      <c r="N52" s="1" t="s">
        <v>530</v>
      </c>
      <c r="O52" s="1" t="s">
        <v>531</v>
      </c>
      <c r="P52" s="1" t="s">
        <v>532</v>
      </c>
      <c r="Q52" s="1" t="s">
        <v>533</v>
      </c>
      <c r="R52" s="1" t="s">
        <v>789</v>
      </c>
      <c r="S52" s="1" t="s">
        <v>535</v>
      </c>
      <c r="T52" s="1" t="s">
        <v>536</v>
      </c>
      <c r="U52" s="1" t="s">
        <v>537</v>
      </c>
      <c r="V52" s="1" t="s">
        <v>538</v>
      </c>
    </row>
    <row r="53" s="1" customFormat="1" spans="1:22">
      <c r="A53" s="3">
        <v>21707157865</v>
      </c>
      <c r="B53" s="1" t="s">
        <v>785</v>
      </c>
      <c r="C53" s="1" t="s">
        <v>790</v>
      </c>
      <c r="D53" s="1" t="s">
        <v>791</v>
      </c>
      <c r="E53" s="1" t="s">
        <v>792</v>
      </c>
      <c r="F53" s="1" t="s">
        <v>624</v>
      </c>
      <c r="G53" s="1" t="s">
        <v>526</v>
      </c>
      <c r="H53" s="1" t="s">
        <v>527</v>
      </c>
      <c r="I53" s="1" t="s">
        <v>793</v>
      </c>
      <c r="J53" s="1" t="s">
        <v>529</v>
      </c>
      <c r="K53" s="1" t="s">
        <v>793</v>
      </c>
      <c r="L53" s="1" t="s">
        <v>793</v>
      </c>
      <c r="M53" s="1" t="s">
        <v>530</v>
      </c>
      <c r="N53" s="1" t="s">
        <v>530</v>
      </c>
      <c r="O53" s="1" t="s">
        <v>531</v>
      </c>
      <c r="P53" s="1" t="s">
        <v>532</v>
      </c>
      <c r="Q53" s="1" t="s">
        <v>533</v>
      </c>
      <c r="R53" s="1" t="s">
        <v>794</v>
      </c>
      <c r="S53" s="1" t="s">
        <v>535</v>
      </c>
      <c r="T53" s="1" t="s">
        <v>536</v>
      </c>
      <c r="U53" s="1" t="s">
        <v>537</v>
      </c>
      <c r="V53" s="1" t="s">
        <v>538</v>
      </c>
    </row>
    <row r="54" s="1" customFormat="1" spans="1:22">
      <c r="A54" s="3">
        <v>21698133901</v>
      </c>
      <c r="B54" s="1" t="s">
        <v>795</v>
      </c>
      <c r="C54" s="1" t="s">
        <v>796</v>
      </c>
      <c r="D54" s="1" t="s">
        <v>797</v>
      </c>
      <c r="E54" s="1" t="s">
        <v>798</v>
      </c>
      <c r="F54" s="1" t="s">
        <v>595</v>
      </c>
      <c r="G54" s="1" t="s">
        <v>526</v>
      </c>
      <c r="H54" s="1" t="s">
        <v>527</v>
      </c>
      <c r="I54" s="1" t="s">
        <v>799</v>
      </c>
      <c r="J54" s="1" t="s">
        <v>529</v>
      </c>
      <c r="K54" s="1" t="s">
        <v>799</v>
      </c>
      <c r="L54" s="1" t="s">
        <v>799</v>
      </c>
      <c r="M54" s="1" t="s">
        <v>530</v>
      </c>
      <c r="N54" s="1" t="s">
        <v>530</v>
      </c>
      <c r="O54" s="1" t="s">
        <v>531</v>
      </c>
      <c r="P54" s="1" t="s">
        <v>532</v>
      </c>
      <c r="Q54" s="1" t="s">
        <v>533</v>
      </c>
      <c r="R54" s="1" t="s">
        <v>800</v>
      </c>
      <c r="S54" s="1" t="s">
        <v>535</v>
      </c>
      <c r="T54" s="1" t="s">
        <v>536</v>
      </c>
      <c r="U54" s="1" t="s">
        <v>537</v>
      </c>
      <c r="V54" s="1" t="s">
        <v>538</v>
      </c>
    </row>
    <row r="55" s="1" customFormat="1" spans="1:22">
      <c r="A55" s="3">
        <v>21696848938</v>
      </c>
      <c r="B55" s="1" t="s">
        <v>801</v>
      </c>
      <c r="C55" s="1" t="s">
        <v>802</v>
      </c>
      <c r="D55" s="1" t="s">
        <v>803</v>
      </c>
      <c r="E55" s="1" t="s">
        <v>804</v>
      </c>
      <c r="F55" s="1" t="s">
        <v>595</v>
      </c>
      <c r="G55" s="1" t="s">
        <v>526</v>
      </c>
      <c r="H55" s="1" t="s">
        <v>527</v>
      </c>
      <c r="I55" s="1" t="s">
        <v>805</v>
      </c>
      <c r="J55" s="1" t="s">
        <v>529</v>
      </c>
      <c r="K55" s="1" t="s">
        <v>805</v>
      </c>
      <c r="L55" s="1" t="s">
        <v>805</v>
      </c>
      <c r="M55" s="1" t="s">
        <v>530</v>
      </c>
      <c r="N55" s="1" t="s">
        <v>530</v>
      </c>
      <c r="O55" s="1" t="s">
        <v>531</v>
      </c>
      <c r="P55" s="1" t="s">
        <v>532</v>
      </c>
      <c r="Q55" s="1" t="s">
        <v>533</v>
      </c>
      <c r="R55" s="1" t="s">
        <v>806</v>
      </c>
      <c r="S55" s="1" t="s">
        <v>535</v>
      </c>
      <c r="T55" s="1" t="s">
        <v>536</v>
      </c>
      <c r="U55" s="1" t="s">
        <v>537</v>
      </c>
      <c r="V55" s="1" t="s">
        <v>538</v>
      </c>
    </row>
    <row r="56" s="1" customFormat="1" spans="1:22">
      <c r="A56" s="3">
        <v>21682782719</v>
      </c>
      <c r="B56" s="1" t="s">
        <v>807</v>
      </c>
      <c r="C56" s="1" t="s">
        <v>808</v>
      </c>
      <c r="D56" s="1" t="s">
        <v>809</v>
      </c>
      <c r="E56" s="1" t="s">
        <v>810</v>
      </c>
      <c r="F56" s="1" t="s">
        <v>638</v>
      </c>
      <c r="G56" s="1" t="s">
        <v>526</v>
      </c>
      <c r="H56" s="1" t="s">
        <v>527</v>
      </c>
      <c r="I56" s="1" t="s">
        <v>811</v>
      </c>
      <c r="J56" s="1" t="s">
        <v>529</v>
      </c>
      <c r="K56" s="1" t="s">
        <v>811</v>
      </c>
      <c r="L56" s="1" t="s">
        <v>811</v>
      </c>
      <c r="M56" s="1" t="s">
        <v>530</v>
      </c>
      <c r="N56" s="1" t="s">
        <v>530</v>
      </c>
      <c r="O56" s="1" t="s">
        <v>531</v>
      </c>
      <c r="P56" s="1" t="s">
        <v>532</v>
      </c>
      <c r="Q56" s="1" t="s">
        <v>533</v>
      </c>
      <c r="R56" s="1" t="s">
        <v>812</v>
      </c>
      <c r="S56" s="1" t="s">
        <v>535</v>
      </c>
      <c r="T56" s="1" t="s">
        <v>536</v>
      </c>
      <c r="U56" s="1" t="s">
        <v>537</v>
      </c>
      <c r="V56" s="1" t="s">
        <v>538</v>
      </c>
    </row>
    <row r="57" s="1" customFormat="1" spans="1:22">
      <c r="A57" s="3">
        <v>21682413943</v>
      </c>
      <c r="B57" s="1" t="s">
        <v>807</v>
      </c>
      <c r="C57" s="1" t="s">
        <v>813</v>
      </c>
      <c r="D57" s="1" t="s">
        <v>814</v>
      </c>
      <c r="E57" s="1" t="s">
        <v>815</v>
      </c>
      <c r="F57" s="1" t="s">
        <v>565</v>
      </c>
      <c r="G57" s="1" t="s">
        <v>526</v>
      </c>
      <c r="H57" s="1" t="s">
        <v>527</v>
      </c>
      <c r="I57" s="1" t="s">
        <v>816</v>
      </c>
      <c r="J57" s="1" t="s">
        <v>529</v>
      </c>
      <c r="K57" s="1" t="s">
        <v>816</v>
      </c>
      <c r="L57" s="1" t="s">
        <v>816</v>
      </c>
      <c r="M57" s="1" t="s">
        <v>530</v>
      </c>
      <c r="N57" s="1" t="s">
        <v>530</v>
      </c>
      <c r="O57" s="1" t="s">
        <v>531</v>
      </c>
      <c r="P57" s="1" t="s">
        <v>532</v>
      </c>
      <c r="Q57" s="1" t="s">
        <v>533</v>
      </c>
      <c r="R57" s="1" t="s">
        <v>817</v>
      </c>
      <c r="S57" s="1" t="s">
        <v>535</v>
      </c>
      <c r="T57" s="1" t="s">
        <v>536</v>
      </c>
      <c r="U57" s="1" t="s">
        <v>537</v>
      </c>
      <c r="V57" s="1" t="s">
        <v>538</v>
      </c>
    </row>
    <row r="58" s="1" customFormat="1" spans="1:22">
      <c r="A58" s="3">
        <v>21619136083</v>
      </c>
      <c r="B58" s="1" t="s">
        <v>818</v>
      </c>
      <c r="C58" s="1" t="s">
        <v>819</v>
      </c>
      <c r="D58" s="1" t="s">
        <v>820</v>
      </c>
      <c r="E58" s="1" t="s">
        <v>821</v>
      </c>
      <c r="F58" s="1" t="s">
        <v>624</v>
      </c>
      <c r="G58" s="1" t="s">
        <v>526</v>
      </c>
      <c r="H58" s="1" t="s">
        <v>527</v>
      </c>
      <c r="I58" s="1" t="s">
        <v>822</v>
      </c>
      <c r="J58" s="1" t="s">
        <v>529</v>
      </c>
      <c r="K58" s="1" t="s">
        <v>822</v>
      </c>
      <c r="L58" s="1" t="s">
        <v>822</v>
      </c>
      <c r="M58" s="1" t="s">
        <v>530</v>
      </c>
      <c r="N58" s="1" t="s">
        <v>530</v>
      </c>
      <c r="O58" s="1" t="s">
        <v>531</v>
      </c>
      <c r="P58" s="1" t="s">
        <v>532</v>
      </c>
      <c r="Q58" s="1" t="s">
        <v>533</v>
      </c>
      <c r="R58" s="1" t="s">
        <v>823</v>
      </c>
      <c r="S58" s="1" t="s">
        <v>535</v>
      </c>
      <c r="T58" s="1" t="s">
        <v>536</v>
      </c>
      <c r="U58" s="1" t="s">
        <v>537</v>
      </c>
      <c r="V58" s="1" t="s">
        <v>538</v>
      </c>
    </row>
    <row r="59" s="1" customFormat="1" spans="1:22">
      <c r="A59" s="3">
        <v>21618637447</v>
      </c>
      <c r="B59" s="1" t="s">
        <v>818</v>
      </c>
      <c r="C59" s="1" t="s">
        <v>824</v>
      </c>
      <c r="D59" s="1" t="s">
        <v>797</v>
      </c>
      <c r="E59" s="1" t="s">
        <v>825</v>
      </c>
      <c r="F59" s="1" t="s">
        <v>565</v>
      </c>
      <c r="G59" s="1" t="s">
        <v>526</v>
      </c>
      <c r="H59" s="1" t="s">
        <v>527</v>
      </c>
      <c r="I59" s="1" t="s">
        <v>826</v>
      </c>
      <c r="J59" s="1" t="s">
        <v>529</v>
      </c>
      <c r="K59" s="1" t="s">
        <v>826</v>
      </c>
      <c r="L59" s="1" t="s">
        <v>826</v>
      </c>
      <c r="M59" s="1" t="s">
        <v>530</v>
      </c>
      <c r="N59" s="1" t="s">
        <v>530</v>
      </c>
      <c r="O59" s="1" t="s">
        <v>531</v>
      </c>
      <c r="P59" s="1" t="s">
        <v>532</v>
      </c>
      <c r="Q59" s="1" t="s">
        <v>533</v>
      </c>
      <c r="R59" s="1" t="s">
        <v>827</v>
      </c>
      <c r="S59" s="1" t="s">
        <v>535</v>
      </c>
      <c r="T59" s="1" t="s">
        <v>536</v>
      </c>
      <c r="U59" s="1" t="s">
        <v>537</v>
      </c>
      <c r="V59" s="1" t="s">
        <v>538</v>
      </c>
    </row>
    <row r="60" s="1" customFormat="1" spans="1:22">
      <c r="A60" s="3">
        <v>21605467134</v>
      </c>
      <c r="B60" s="1" t="s">
        <v>828</v>
      </c>
      <c r="C60" s="1" t="s">
        <v>829</v>
      </c>
      <c r="D60" s="1" t="s">
        <v>830</v>
      </c>
      <c r="E60" s="1" t="s">
        <v>831</v>
      </c>
      <c r="F60" s="1" t="s">
        <v>595</v>
      </c>
      <c r="G60" s="1" t="s">
        <v>526</v>
      </c>
      <c r="H60" s="1" t="s">
        <v>527</v>
      </c>
      <c r="I60" s="1" t="s">
        <v>832</v>
      </c>
      <c r="J60" s="1" t="s">
        <v>529</v>
      </c>
      <c r="K60" s="1" t="s">
        <v>832</v>
      </c>
      <c r="L60" s="1" t="s">
        <v>832</v>
      </c>
      <c r="M60" s="1" t="s">
        <v>530</v>
      </c>
      <c r="N60" s="1" t="s">
        <v>530</v>
      </c>
      <c r="O60" s="1" t="s">
        <v>531</v>
      </c>
      <c r="P60" s="1" t="s">
        <v>532</v>
      </c>
      <c r="Q60" s="1" t="s">
        <v>533</v>
      </c>
      <c r="R60" s="1" t="s">
        <v>833</v>
      </c>
      <c r="S60" s="1" t="s">
        <v>535</v>
      </c>
      <c r="T60" s="1" t="s">
        <v>536</v>
      </c>
      <c r="U60" s="1" t="s">
        <v>537</v>
      </c>
      <c r="V60" s="1" t="s">
        <v>538</v>
      </c>
    </row>
    <row r="61" s="1" customFormat="1" spans="1:22">
      <c r="A61" s="3">
        <v>21589833790</v>
      </c>
      <c r="B61" s="1" t="s">
        <v>834</v>
      </c>
      <c r="C61" s="1" t="s">
        <v>835</v>
      </c>
      <c r="D61" s="1" t="s">
        <v>836</v>
      </c>
      <c r="E61" s="1" t="s">
        <v>837</v>
      </c>
      <c r="F61" s="1" t="s">
        <v>565</v>
      </c>
      <c r="G61" s="1" t="s">
        <v>526</v>
      </c>
      <c r="H61" s="1" t="s">
        <v>527</v>
      </c>
      <c r="I61" s="1" t="s">
        <v>838</v>
      </c>
      <c r="J61" s="1" t="s">
        <v>529</v>
      </c>
      <c r="K61" s="1" t="s">
        <v>838</v>
      </c>
      <c r="L61" s="1" t="s">
        <v>838</v>
      </c>
      <c r="M61" s="1" t="s">
        <v>530</v>
      </c>
      <c r="N61" s="1" t="s">
        <v>530</v>
      </c>
      <c r="O61" s="1" t="s">
        <v>531</v>
      </c>
      <c r="P61" s="1" t="s">
        <v>532</v>
      </c>
      <c r="Q61" s="1" t="s">
        <v>533</v>
      </c>
      <c r="R61" s="1" t="s">
        <v>839</v>
      </c>
      <c r="S61" s="1" t="s">
        <v>535</v>
      </c>
      <c r="T61" s="1" t="s">
        <v>536</v>
      </c>
      <c r="U61" s="1" t="s">
        <v>537</v>
      </c>
      <c r="V61" s="1" t="s">
        <v>538</v>
      </c>
    </row>
    <row r="62" s="1" customFormat="1" spans="1:22">
      <c r="A62" s="3">
        <v>21573927750</v>
      </c>
      <c r="B62" s="1" t="s">
        <v>840</v>
      </c>
      <c r="C62" s="1" t="s">
        <v>841</v>
      </c>
      <c r="D62" s="1" t="s">
        <v>842</v>
      </c>
      <c r="E62" s="1" t="s">
        <v>843</v>
      </c>
      <c r="F62" s="1" t="s">
        <v>595</v>
      </c>
      <c r="G62" s="1" t="s">
        <v>526</v>
      </c>
      <c r="H62" s="1" t="s">
        <v>527</v>
      </c>
      <c r="I62" s="1" t="s">
        <v>844</v>
      </c>
      <c r="J62" s="1" t="s">
        <v>529</v>
      </c>
      <c r="K62" s="1" t="s">
        <v>844</v>
      </c>
      <c r="L62" s="1" t="s">
        <v>844</v>
      </c>
      <c r="M62" s="1" t="s">
        <v>530</v>
      </c>
      <c r="N62" s="1" t="s">
        <v>530</v>
      </c>
      <c r="O62" s="1" t="s">
        <v>531</v>
      </c>
      <c r="P62" s="1" t="s">
        <v>532</v>
      </c>
      <c r="Q62" s="1" t="s">
        <v>533</v>
      </c>
      <c r="R62" s="1" t="s">
        <v>845</v>
      </c>
      <c r="S62" s="1" t="s">
        <v>535</v>
      </c>
      <c r="T62" s="1" t="s">
        <v>536</v>
      </c>
      <c r="U62" s="1" t="s">
        <v>537</v>
      </c>
      <c r="V62" s="1" t="s">
        <v>538</v>
      </c>
    </row>
    <row r="63" s="1" customFormat="1" spans="1:22">
      <c r="A63" s="3">
        <v>21570502829</v>
      </c>
      <c r="B63" s="1" t="s">
        <v>840</v>
      </c>
      <c r="C63" s="1" t="s">
        <v>846</v>
      </c>
      <c r="D63" s="1" t="s">
        <v>814</v>
      </c>
      <c r="E63" s="1" t="s">
        <v>847</v>
      </c>
      <c r="F63" s="1" t="s">
        <v>638</v>
      </c>
      <c r="G63" s="1" t="s">
        <v>526</v>
      </c>
      <c r="H63" s="1" t="s">
        <v>527</v>
      </c>
      <c r="I63" s="1" t="s">
        <v>848</v>
      </c>
      <c r="J63" s="1" t="s">
        <v>529</v>
      </c>
      <c r="K63" s="1" t="s">
        <v>848</v>
      </c>
      <c r="L63" s="1" t="s">
        <v>848</v>
      </c>
      <c r="M63" s="1" t="s">
        <v>530</v>
      </c>
      <c r="N63" s="1" t="s">
        <v>530</v>
      </c>
      <c r="O63" s="1" t="s">
        <v>531</v>
      </c>
      <c r="P63" s="1" t="s">
        <v>532</v>
      </c>
      <c r="Q63" s="1" t="s">
        <v>533</v>
      </c>
      <c r="R63" s="1" t="s">
        <v>849</v>
      </c>
      <c r="S63" s="1" t="s">
        <v>535</v>
      </c>
      <c r="T63" s="1" t="s">
        <v>536</v>
      </c>
      <c r="U63" s="1" t="s">
        <v>537</v>
      </c>
      <c r="V63" s="1" t="s">
        <v>538</v>
      </c>
    </row>
    <row r="64" s="1" customFormat="1" spans="1:22">
      <c r="A64" s="3">
        <v>21559239002</v>
      </c>
      <c r="B64" s="1" t="s">
        <v>850</v>
      </c>
      <c r="C64" s="1" t="s">
        <v>851</v>
      </c>
      <c r="D64" s="1" t="s">
        <v>852</v>
      </c>
      <c r="E64" s="1" t="s">
        <v>853</v>
      </c>
      <c r="F64" s="1" t="s">
        <v>522</v>
      </c>
      <c r="G64" s="1" t="s">
        <v>526</v>
      </c>
      <c r="H64" s="1" t="s">
        <v>527</v>
      </c>
      <c r="I64" s="1" t="s">
        <v>854</v>
      </c>
      <c r="J64" s="1" t="s">
        <v>529</v>
      </c>
      <c r="K64" s="1" t="s">
        <v>854</v>
      </c>
      <c r="L64" s="1" t="s">
        <v>854</v>
      </c>
      <c r="M64" s="1" t="s">
        <v>530</v>
      </c>
      <c r="N64" s="1" t="s">
        <v>530</v>
      </c>
      <c r="O64" s="1" t="s">
        <v>531</v>
      </c>
      <c r="P64" s="1" t="s">
        <v>532</v>
      </c>
      <c r="Q64" s="1" t="s">
        <v>533</v>
      </c>
      <c r="R64" s="1" t="s">
        <v>855</v>
      </c>
      <c r="S64" s="1" t="s">
        <v>535</v>
      </c>
      <c r="T64" s="1" t="s">
        <v>536</v>
      </c>
      <c r="U64" s="1" t="s">
        <v>537</v>
      </c>
      <c r="V64" s="1" t="s">
        <v>538</v>
      </c>
    </row>
    <row r="65" s="1" customFormat="1" spans="1:22">
      <c r="A65" s="3">
        <v>21559040082</v>
      </c>
      <c r="B65" s="1" t="s">
        <v>850</v>
      </c>
      <c r="C65" s="1" t="s">
        <v>856</v>
      </c>
      <c r="D65" s="1" t="s">
        <v>857</v>
      </c>
      <c r="E65" s="1" t="s">
        <v>858</v>
      </c>
      <c r="F65" s="1" t="s">
        <v>522</v>
      </c>
      <c r="G65" s="1" t="s">
        <v>526</v>
      </c>
      <c r="H65" s="1" t="s">
        <v>527</v>
      </c>
      <c r="I65" s="1" t="s">
        <v>859</v>
      </c>
      <c r="J65" s="1" t="s">
        <v>529</v>
      </c>
      <c r="K65" s="1" t="s">
        <v>859</v>
      </c>
      <c r="L65" s="1" t="s">
        <v>859</v>
      </c>
      <c r="M65" s="1" t="s">
        <v>530</v>
      </c>
      <c r="N65" s="1" t="s">
        <v>530</v>
      </c>
      <c r="O65" s="1" t="s">
        <v>531</v>
      </c>
      <c r="P65" s="1" t="s">
        <v>532</v>
      </c>
      <c r="Q65" s="1" t="s">
        <v>533</v>
      </c>
      <c r="R65" s="1" t="s">
        <v>860</v>
      </c>
      <c r="S65" s="1" t="s">
        <v>535</v>
      </c>
      <c r="T65" s="1" t="s">
        <v>536</v>
      </c>
      <c r="U65" s="1" t="s">
        <v>537</v>
      </c>
      <c r="V65" s="1" t="s">
        <v>861</v>
      </c>
    </row>
    <row r="66" s="1" customFormat="1" spans="1:22">
      <c r="A66" s="3">
        <v>21558987456</v>
      </c>
      <c r="B66" s="1" t="s">
        <v>850</v>
      </c>
      <c r="C66" s="1" t="s">
        <v>862</v>
      </c>
      <c r="D66" s="1" t="s">
        <v>857</v>
      </c>
      <c r="E66" s="1" t="s">
        <v>863</v>
      </c>
      <c r="F66" s="1" t="s">
        <v>522</v>
      </c>
      <c r="G66" s="1" t="s">
        <v>526</v>
      </c>
      <c r="H66" s="1" t="s">
        <v>527</v>
      </c>
      <c r="I66" s="1" t="s">
        <v>859</v>
      </c>
      <c r="J66" s="1" t="s">
        <v>529</v>
      </c>
      <c r="K66" s="1" t="s">
        <v>859</v>
      </c>
      <c r="L66" s="1" t="s">
        <v>859</v>
      </c>
      <c r="M66" s="1" t="s">
        <v>530</v>
      </c>
      <c r="N66" s="1" t="s">
        <v>530</v>
      </c>
      <c r="O66" s="1" t="s">
        <v>531</v>
      </c>
      <c r="P66" s="1" t="s">
        <v>532</v>
      </c>
      <c r="Q66" s="1" t="s">
        <v>533</v>
      </c>
      <c r="R66" s="1" t="s">
        <v>864</v>
      </c>
      <c r="S66" s="1" t="s">
        <v>535</v>
      </c>
      <c r="T66" s="1" t="s">
        <v>536</v>
      </c>
      <c r="U66" s="1" t="s">
        <v>537</v>
      </c>
      <c r="V66" s="1" t="s">
        <v>861</v>
      </c>
    </row>
    <row r="67" s="1" customFormat="1" spans="1:22">
      <c r="A67" s="3">
        <v>21558481282</v>
      </c>
      <c r="B67" s="1" t="s">
        <v>850</v>
      </c>
      <c r="C67" s="1" t="s">
        <v>865</v>
      </c>
      <c r="D67" s="1" t="s">
        <v>866</v>
      </c>
      <c r="E67" s="1" t="s">
        <v>867</v>
      </c>
      <c r="F67" s="1" t="s">
        <v>522</v>
      </c>
      <c r="G67" s="1" t="s">
        <v>526</v>
      </c>
      <c r="H67" s="1" t="s">
        <v>527</v>
      </c>
      <c r="I67" s="1" t="s">
        <v>868</v>
      </c>
      <c r="J67" s="1" t="s">
        <v>529</v>
      </c>
      <c r="K67" s="1" t="s">
        <v>868</v>
      </c>
      <c r="L67" s="1" t="s">
        <v>868</v>
      </c>
      <c r="M67" s="1" t="s">
        <v>530</v>
      </c>
      <c r="N67" s="1" t="s">
        <v>530</v>
      </c>
      <c r="O67" s="1" t="s">
        <v>531</v>
      </c>
      <c r="P67" s="1" t="s">
        <v>532</v>
      </c>
      <c r="Q67" s="1" t="s">
        <v>533</v>
      </c>
      <c r="R67" s="1" t="s">
        <v>869</v>
      </c>
      <c r="S67" s="1" t="s">
        <v>535</v>
      </c>
      <c r="T67" s="1" t="s">
        <v>536</v>
      </c>
      <c r="U67" s="1" t="s">
        <v>537</v>
      </c>
      <c r="V67" s="1" t="s">
        <v>549</v>
      </c>
    </row>
    <row r="68" s="1" customFormat="1" spans="1:22">
      <c r="A68" s="3">
        <v>21499241484</v>
      </c>
      <c r="B68" s="1" t="s">
        <v>870</v>
      </c>
      <c r="C68" s="1" t="s">
        <v>871</v>
      </c>
      <c r="D68" s="1" t="s">
        <v>872</v>
      </c>
      <c r="E68" s="1" t="s">
        <v>873</v>
      </c>
      <c r="F68" s="1" t="s">
        <v>565</v>
      </c>
      <c r="G68" s="1" t="s">
        <v>526</v>
      </c>
      <c r="H68" s="1" t="s">
        <v>527</v>
      </c>
      <c r="I68" s="1" t="s">
        <v>874</v>
      </c>
      <c r="J68" s="1" t="s">
        <v>529</v>
      </c>
      <c r="K68" s="1" t="s">
        <v>874</v>
      </c>
      <c r="L68" s="1" t="s">
        <v>874</v>
      </c>
      <c r="M68" s="1" t="s">
        <v>530</v>
      </c>
      <c r="N68" s="1" t="s">
        <v>530</v>
      </c>
      <c r="O68" s="1" t="s">
        <v>531</v>
      </c>
      <c r="P68" s="1" t="s">
        <v>532</v>
      </c>
      <c r="Q68" s="1" t="s">
        <v>533</v>
      </c>
      <c r="R68" s="1" t="s">
        <v>875</v>
      </c>
      <c r="S68" s="1" t="s">
        <v>535</v>
      </c>
      <c r="T68" s="1" t="s">
        <v>536</v>
      </c>
      <c r="U68" s="1" t="s">
        <v>537</v>
      </c>
      <c r="V68" s="1" t="s">
        <v>538</v>
      </c>
    </row>
    <row r="69" s="1" customFormat="1" spans="1:22">
      <c r="A69" s="3">
        <v>21478951224</v>
      </c>
      <c r="B69" s="1" t="s">
        <v>876</v>
      </c>
      <c r="C69" s="1" t="s">
        <v>877</v>
      </c>
      <c r="D69" s="1" t="s">
        <v>577</v>
      </c>
      <c r="E69" s="1" t="s">
        <v>878</v>
      </c>
      <c r="F69" s="1" t="s">
        <v>828</v>
      </c>
      <c r="G69" s="1" t="s">
        <v>526</v>
      </c>
      <c r="H69" s="1" t="s">
        <v>527</v>
      </c>
      <c r="I69" s="1" t="s">
        <v>879</v>
      </c>
      <c r="J69" s="1" t="s">
        <v>529</v>
      </c>
      <c r="K69" s="1" t="s">
        <v>879</v>
      </c>
      <c r="L69" s="1" t="s">
        <v>879</v>
      </c>
      <c r="M69" s="1" t="s">
        <v>530</v>
      </c>
      <c r="N69" s="1" t="s">
        <v>530</v>
      </c>
      <c r="O69" s="1" t="s">
        <v>531</v>
      </c>
      <c r="P69" s="1" t="s">
        <v>532</v>
      </c>
      <c r="Q69" s="1" t="s">
        <v>533</v>
      </c>
      <c r="R69" s="1" t="s">
        <v>880</v>
      </c>
      <c r="S69" s="1" t="s">
        <v>535</v>
      </c>
      <c r="T69" s="1" t="s">
        <v>536</v>
      </c>
      <c r="U69" s="1" t="s">
        <v>537</v>
      </c>
      <c r="V69" s="1" t="s">
        <v>538</v>
      </c>
    </row>
    <row r="70" s="1" customFormat="1" spans="1:22">
      <c r="A70" s="3">
        <v>21476683723</v>
      </c>
      <c r="B70" s="1" t="s">
        <v>881</v>
      </c>
      <c r="C70" s="1" t="s">
        <v>882</v>
      </c>
      <c r="D70" s="1" t="s">
        <v>561</v>
      </c>
      <c r="E70" s="1" t="s">
        <v>883</v>
      </c>
      <c r="F70" s="1" t="s">
        <v>624</v>
      </c>
      <c r="G70" s="1" t="s">
        <v>526</v>
      </c>
      <c r="H70" s="1" t="s">
        <v>527</v>
      </c>
      <c r="I70" s="1" t="s">
        <v>884</v>
      </c>
      <c r="J70" s="1" t="s">
        <v>529</v>
      </c>
      <c r="K70" s="1" t="s">
        <v>884</v>
      </c>
      <c r="L70" s="1" t="s">
        <v>884</v>
      </c>
      <c r="M70" s="1" t="s">
        <v>530</v>
      </c>
      <c r="N70" s="1" t="s">
        <v>530</v>
      </c>
      <c r="O70" s="1" t="s">
        <v>531</v>
      </c>
      <c r="P70" s="1" t="s">
        <v>532</v>
      </c>
      <c r="Q70" s="1" t="s">
        <v>533</v>
      </c>
      <c r="R70" s="1" t="s">
        <v>885</v>
      </c>
      <c r="S70" s="1" t="s">
        <v>535</v>
      </c>
      <c r="T70" s="1" t="s">
        <v>536</v>
      </c>
      <c r="U70" s="1" t="s">
        <v>537</v>
      </c>
      <c r="V70" s="1" t="s">
        <v>538</v>
      </c>
    </row>
    <row r="71" s="1" customFormat="1" spans="1:22">
      <c r="A71" s="3">
        <v>21440321671</v>
      </c>
      <c r="B71" s="1" t="s">
        <v>886</v>
      </c>
      <c r="C71" s="1" t="s">
        <v>887</v>
      </c>
      <c r="D71" s="1" t="s">
        <v>888</v>
      </c>
      <c r="E71" s="1" t="s">
        <v>889</v>
      </c>
      <c r="F71" s="1" t="s">
        <v>638</v>
      </c>
      <c r="G71" s="1" t="s">
        <v>526</v>
      </c>
      <c r="H71" s="1" t="s">
        <v>527</v>
      </c>
      <c r="I71" s="1" t="s">
        <v>890</v>
      </c>
      <c r="J71" s="1" t="s">
        <v>529</v>
      </c>
      <c r="K71" s="1" t="s">
        <v>890</v>
      </c>
      <c r="L71" s="1" t="s">
        <v>890</v>
      </c>
      <c r="M71" s="1" t="s">
        <v>530</v>
      </c>
      <c r="N71" s="1" t="s">
        <v>530</v>
      </c>
      <c r="O71" s="1" t="s">
        <v>531</v>
      </c>
      <c r="P71" s="1" t="s">
        <v>532</v>
      </c>
      <c r="Q71" s="1" t="s">
        <v>533</v>
      </c>
      <c r="R71" s="1" t="s">
        <v>891</v>
      </c>
      <c r="S71" s="1" t="s">
        <v>535</v>
      </c>
      <c r="T71" s="1" t="s">
        <v>536</v>
      </c>
      <c r="U71" s="1" t="s">
        <v>537</v>
      </c>
      <c r="V71" s="1" t="s">
        <v>538</v>
      </c>
    </row>
    <row r="72" s="1" customFormat="1" spans="1:22">
      <c r="A72" s="3">
        <v>21439098890</v>
      </c>
      <c r="B72" s="1" t="s">
        <v>886</v>
      </c>
      <c r="C72" s="1" t="s">
        <v>892</v>
      </c>
      <c r="D72" s="1" t="s">
        <v>888</v>
      </c>
      <c r="E72" s="1" t="s">
        <v>893</v>
      </c>
      <c r="F72" s="1" t="s">
        <v>565</v>
      </c>
      <c r="G72" s="1" t="s">
        <v>526</v>
      </c>
      <c r="H72" s="1" t="s">
        <v>527</v>
      </c>
      <c r="I72" s="1" t="s">
        <v>588</v>
      </c>
      <c r="J72" s="1" t="s">
        <v>529</v>
      </c>
      <c r="K72" s="1" t="s">
        <v>588</v>
      </c>
      <c r="L72" s="1" t="s">
        <v>588</v>
      </c>
      <c r="M72" s="1" t="s">
        <v>530</v>
      </c>
      <c r="N72" s="1" t="s">
        <v>530</v>
      </c>
      <c r="O72" s="1" t="s">
        <v>531</v>
      </c>
      <c r="P72" s="1" t="s">
        <v>532</v>
      </c>
      <c r="Q72" s="1" t="s">
        <v>533</v>
      </c>
      <c r="R72" s="1" t="s">
        <v>894</v>
      </c>
      <c r="S72" s="1" t="s">
        <v>535</v>
      </c>
      <c r="T72" s="1" t="s">
        <v>536</v>
      </c>
      <c r="U72" s="1" t="s">
        <v>537</v>
      </c>
      <c r="V72" s="1" t="s">
        <v>538</v>
      </c>
    </row>
    <row r="73" s="1" customFormat="1" spans="1:22">
      <c r="A73" s="3">
        <v>21436378118</v>
      </c>
      <c r="B73" s="1" t="s">
        <v>886</v>
      </c>
      <c r="C73" s="1" t="s">
        <v>895</v>
      </c>
      <c r="D73" s="1" t="s">
        <v>896</v>
      </c>
      <c r="E73" s="1" t="s">
        <v>897</v>
      </c>
      <c r="F73" s="1" t="s">
        <v>565</v>
      </c>
      <c r="G73" s="1" t="s">
        <v>526</v>
      </c>
      <c r="H73" s="1" t="s">
        <v>527</v>
      </c>
      <c r="I73" s="1" t="s">
        <v>898</v>
      </c>
      <c r="J73" s="1" t="s">
        <v>529</v>
      </c>
      <c r="K73" s="1" t="s">
        <v>898</v>
      </c>
      <c r="L73" s="1" t="s">
        <v>898</v>
      </c>
      <c r="M73" s="1" t="s">
        <v>530</v>
      </c>
      <c r="N73" s="1" t="s">
        <v>530</v>
      </c>
      <c r="O73" s="1" t="s">
        <v>531</v>
      </c>
      <c r="P73" s="1" t="s">
        <v>532</v>
      </c>
      <c r="Q73" s="1" t="s">
        <v>533</v>
      </c>
      <c r="R73" s="1" t="s">
        <v>899</v>
      </c>
      <c r="S73" s="1" t="s">
        <v>535</v>
      </c>
      <c r="T73" s="1" t="s">
        <v>536</v>
      </c>
      <c r="U73" s="1" t="s">
        <v>537</v>
      </c>
      <c r="V73" s="1" t="s">
        <v>538</v>
      </c>
    </row>
    <row r="74" s="1" customFormat="1" spans="1:22">
      <c r="A74" s="3">
        <v>21377296498</v>
      </c>
      <c r="B74" s="1" t="s">
        <v>900</v>
      </c>
      <c r="C74" s="1" t="s">
        <v>901</v>
      </c>
      <c r="D74" s="1" t="s">
        <v>902</v>
      </c>
      <c r="E74" s="1" t="s">
        <v>903</v>
      </c>
      <c r="F74" s="1" t="s">
        <v>595</v>
      </c>
      <c r="G74" s="1" t="s">
        <v>526</v>
      </c>
      <c r="H74" s="1" t="s">
        <v>527</v>
      </c>
      <c r="I74" s="1" t="s">
        <v>904</v>
      </c>
      <c r="J74" s="1" t="s">
        <v>529</v>
      </c>
      <c r="K74" s="1" t="s">
        <v>904</v>
      </c>
      <c r="L74" s="1" t="s">
        <v>904</v>
      </c>
      <c r="M74" s="1" t="s">
        <v>530</v>
      </c>
      <c r="N74" s="1" t="s">
        <v>530</v>
      </c>
      <c r="O74" s="1" t="s">
        <v>531</v>
      </c>
      <c r="P74" s="1" t="s">
        <v>532</v>
      </c>
      <c r="Q74" s="1" t="s">
        <v>533</v>
      </c>
      <c r="R74" s="1" t="s">
        <v>905</v>
      </c>
      <c r="S74" s="1" t="s">
        <v>535</v>
      </c>
      <c r="T74" s="1" t="s">
        <v>536</v>
      </c>
      <c r="U74" s="1" t="s">
        <v>537</v>
      </c>
      <c r="V74" s="1" t="s">
        <v>538</v>
      </c>
    </row>
    <row r="75" s="1" customFormat="1" spans="1:22">
      <c r="A75" s="3">
        <v>21353421303</v>
      </c>
      <c r="B75" s="1" t="s">
        <v>906</v>
      </c>
      <c r="C75" s="1" t="s">
        <v>907</v>
      </c>
      <c r="D75" s="1" t="s">
        <v>908</v>
      </c>
      <c r="E75" s="1" t="s">
        <v>909</v>
      </c>
      <c r="F75" s="1" t="s">
        <v>595</v>
      </c>
      <c r="G75" s="1" t="s">
        <v>526</v>
      </c>
      <c r="H75" s="1" t="s">
        <v>527</v>
      </c>
      <c r="I75" s="1" t="s">
        <v>910</v>
      </c>
      <c r="J75" s="1" t="s">
        <v>529</v>
      </c>
      <c r="K75" s="1" t="s">
        <v>910</v>
      </c>
      <c r="L75" s="1" t="s">
        <v>910</v>
      </c>
      <c r="M75" s="1" t="s">
        <v>530</v>
      </c>
      <c r="N75" s="1" t="s">
        <v>530</v>
      </c>
      <c r="O75" s="1" t="s">
        <v>531</v>
      </c>
      <c r="P75" s="1" t="s">
        <v>532</v>
      </c>
      <c r="Q75" s="1" t="s">
        <v>533</v>
      </c>
      <c r="R75" s="1" t="s">
        <v>911</v>
      </c>
      <c r="S75" s="1" t="s">
        <v>535</v>
      </c>
      <c r="T75" s="1" t="s">
        <v>536</v>
      </c>
      <c r="U75" s="1" t="s">
        <v>537</v>
      </c>
      <c r="V75" s="1" t="s">
        <v>630</v>
      </c>
    </row>
    <row r="76" s="1" customFormat="1" spans="1:22">
      <c r="A76" s="3">
        <v>21309441587</v>
      </c>
      <c r="B76" s="1" t="s">
        <v>912</v>
      </c>
      <c r="C76" s="1" t="s">
        <v>913</v>
      </c>
      <c r="D76" s="1" t="s">
        <v>914</v>
      </c>
      <c r="E76" s="1" t="s">
        <v>915</v>
      </c>
      <c r="F76" s="1" t="s">
        <v>522</v>
      </c>
      <c r="G76" s="1" t="s">
        <v>526</v>
      </c>
      <c r="H76" s="1" t="s">
        <v>527</v>
      </c>
      <c r="I76" s="1" t="s">
        <v>916</v>
      </c>
      <c r="J76" s="1" t="s">
        <v>529</v>
      </c>
      <c r="K76" s="1" t="s">
        <v>916</v>
      </c>
      <c r="L76" s="1" t="s">
        <v>916</v>
      </c>
      <c r="M76" s="1" t="s">
        <v>530</v>
      </c>
      <c r="N76" s="1" t="s">
        <v>530</v>
      </c>
      <c r="O76" s="1" t="s">
        <v>531</v>
      </c>
      <c r="P76" s="1" t="s">
        <v>532</v>
      </c>
      <c r="Q76" s="1" t="s">
        <v>533</v>
      </c>
      <c r="R76" s="1" t="s">
        <v>917</v>
      </c>
      <c r="S76" s="1" t="s">
        <v>535</v>
      </c>
      <c r="T76" s="1" t="s">
        <v>536</v>
      </c>
      <c r="U76" s="1" t="s">
        <v>537</v>
      </c>
      <c r="V76" s="1" t="s">
        <v>549</v>
      </c>
    </row>
    <row r="77" s="1" customFormat="1" spans="1:22">
      <c r="A77" s="3">
        <v>21301132036</v>
      </c>
      <c r="B77" s="1" t="s">
        <v>912</v>
      </c>
      <c r="C77" s="1" t="s">
        <v>918</v>
      </c>
      <c r="D77" s="1" t="s">
        <v>919</v>
      </c>
      <c r="E77" s="1" t="s">
        <v>920</v>
      </c>
      <c r="F77" s="1" t="s">
        <v>565</v>
      </c>
      <c r="G77" s="1" t="s">
        <v>526</v>
      </c>
      <c r="H77" s="1" t="s">
        <v>527</v>
      </c>
      <c r="I77" s="1" t="s">
        <v>921</v>
      </c>
      <c r="J77" s="1" t="s">
        <v>529</v>
      </c>
      <c r="K77" s="1" t="s">
        <v>921</v>
      </c>
      <c r="L77" s="1" t="s">
        <v>921</v>
      </c>
      <c r="M77" s="1" t="s">
        <v>530</v>
      </c>
      <c r="N77" s="1" t="s">
        <v>530</v>
      </c>
      <c r="O77" s="1" t="s">
        <v>531</v>
      </c>
      <c r="P77" s="1" t="s">
        <v>532</v>
      </c>
      <c r="Q77" s="1" t="s">
        <v>533</v>
      </c>
      <c r="R77" s="1" t="s">
        <v>922</v>
      </c>
      <c r="S77" s="1" t="s">
        <v>535</v>
      </c>
      <c r="T77" s="1" t="s">
        <v>536</v>
      </c>
      <c r="U77" s="1" t="s">
        <v>537</v>
      </c>
      <c r="V77" s="1" t="s">
        <v>538</v>
      </c>
    </row>
    <row r="78" s="1" customFormat="1" spans="1:22">
      <c r="A78" s="3">
        <v>21240254851</v>
      </c>
      <c r="B78" s="1" t="s">
        <v>923</v>
      </c>
      <c r="C78" s="1" t="s">
        <v>924</v>
      </c>
      <c r="D78" s="1" t="s">
        <v>925</v>
      </c>
      <c r="E78" s="1" t="s">
        <v>926</v>
      </c>
      <c r="F78" s="1" t="s">
        <v>565</v>
      </c>
      <c r="G78" s="1" t="s">
        <v>526</v>
      </c>
      <c r="H78" s="1" t="s">
        <v>527</v>
      </c>
      <c r="I78" s="1" t="s">
        <v>927</v>
      </c>
      <c r="J78" s="1" t="s">
        <v>529</v>
      </c>
      <c r="K78" s="1" t="s">
        <v>927</v>
      </c>
      <c r="L78" s="1" t="s">
        <v>927</v>
      </c>
      <c r="M78" s="1" t="s">
        <v>530</v>
      </c>
      <c r="N78" s="1" t="s">
        <v>530</v>
      </c>
      <c r="O78" s="1" t="s">
        <v>531</v>
      </c>
      <c r="P78" s="1" t="s">
        <v>532</v>
      </c>
      <c r="Q78" s="1" t="s">
        <v>533</v>
      </c>
      <c r="R78" s="1" t="s">
        <v>928</v>
      </c>
      <c r="S78" s="1" t="s">
        <v>535</v>
      </c>
      <c r="T78" s="1" t="s">
        <v>536</v>
      </c>
      <c r="U78" s="1" t="s">
        <v>537</v>
      </c>
      <c r="V78" s="1" t="s">
        <v>538</v>
      </c>
    </row>
    <row r="79" s="1" customFormat="1" spans="1:22">
      <c r="A79" s="3">
        <v>21180494218</v>
      </c>
      <c r="B79" s="1" t="s">
        <v>929</v>
      </c>
      <c r="C79" s="1" t="s">
        <v>930</v>
      </c>
      <c r="D79" s="1" t="s">
        <v>931</v>
      </c>
      <c r="E79" s="1" t="s">
        <v>932</v>
      </c>
      <c r="F79" s="1" t="s">
        <v>638</v>
      </c>
      <c r="G79" s="1" t="s">
        <v>526</v>
      </c>
      <c r="H79" s="1" t="s">
        <v>527</v>
      </c>
      <c r="I79" s="1" t="s">
        <v>933</v>
      </c>
      <c r="J79" s="1" t="s">
        <v>529</v>
      </c>
      <c r="K79" s="1" t="s">
        <v>933</v>
      </c>
      <c r="L79" s="1" t="s">
        <v>933</v>
      </c>
      <c r="M79" s="1" t="s">
        <v>530</v>
      </c>
      <c r="N79" s="1" t="s">
        <v>530</v>
      </c>
      <c r="O79" s="1" t="s">
        <v>531</v>
      </c>
      <c r="P79" s="1" t="s">
        <v>532</v>
      </c>
      <c r="Q79" s="1" t="s">
        <v>533</v>
      </c>
      <c r="R79" s="1" t="s">
        <v>934</v>
      </c>
      <c r="S79" s="1" t="s">
        <v>535</v>
      </c>
      <c r="T79" s="1" t="s">
        <v>536</v>
      </c>
      <c r="U79" s="1" t="s">
        <v>537</v>
      </c>
      <c r="V79" s="1" t="s">
        <v>549</v>
      </c>
    </row>
    <row r="80" s="1" customFormat="1" spans="1:22">
      <c r="A80" s="3">
        <v>21112672260</v>
      </c>
      <c r="B80" s="1" t="s">
        <v>935</v>
      </c>
      <c r="C80" s="1" t="s">
        <v>936</v>
      </c>
      <c r="D80" s="1" t="s">
        <v>872</v>
      </c>
      <c r="E80" s="1" t="s">
        <v>937</v>
      </c>
      <c r="F80" s="1" t="s">
        <v>522</v>
      </c>
      <c r="G80" s="1" t="s">
        <v>526</v>
      </c>
      <c r="H80" s="1" t="s">
        <v>527</v>
      </c>
      <c r="I80" s="1" t="s">
        <v>938</v>
      </c>
      <c r="J80" s="1" t="s">
        <v>529</v>
      </c>
      <c r="K80" s="1" t="s">
        <v>938</v>
      </c>
      <c r="L80" s="1" t="s">
        <v>938</v>
      </c>
      <c r="M80" s="1" t="s">
        <v>530</v>
      </c>
      <c r="N80" s="1" t="s">
        <v>530</v>
      </c>
      <c r="O80" s="1" t="s">
        <v>531</v>
      </c>
      <c r="P80" s="1" t="s">
        <v>532</v>
      </c>
      <c r="Q80" s="1" t="s">
        <v>533</v>
      </c>
      <c r="R80" s="1" t="s">
        <v>939</v>
      </c>
      <c r="S80" s="1" t="s">
        <v>535</v>
      </c>
      <c r="T80" s="1" t="s">
        <v>536</v>
      </c>
      <c r="U80" s="1" t="s">
        <v>537</v>
      </c>
      <c r="V80" s="1" t="s">
        <v>538</v>
      </c>
    </row>
    <row r="81" s="1" customFormat="1" spans="1:22">
      <c r="A81" s="3">
        <v>18774463944</v>
      </c>
      <c r="B81" s="1" t="s">
        <v>940</v>
      </c>
      <c r="C81" s="1" t="s">
        <v>941</v>
      </c>
      <c r="D81" s="1" t="s">
        <v>830</v>
      </c>
      <c r="E81" s="1" t="s">
        <v>942</v>
      </c>
      <c r="F81" s="1" t="s">
        <v>638</v>
      </c>
      <c r="G81" s="1" t="s">
        <v>526</v>
      </c>
      <c r="H81" s="1" t="s">
        <v>527</v>
      </c>
      <c r="I81" s="1" t="s">
        <v>943</v>
      </c>
      <c r="J81" s="1" t="s">
        <v>529</v>
      </c>
      <c r="K81" s="1" t="s">
        <v>943</v>
      </c>
      <c r="L81" s="1" t="s">
        <v>943</v>
      </c>
      <c r="M81" s="1" t="s">
        <v>530</v>
      </c>
      <c r="N81" s="1" t="s">
        <v>530</v>
      </c>
      <c r="O81" s="1" t="s">
        <v>531</v>
      </c>
      <c r="P81" s="1" t="s">
        <v>532</v>
      </c>
      <c r="Q81" s="1" t="s">
        <v>533</v>
      </c>
      <c r="R81" s="1" t="s">
        <v>944</v>
      </c>
      <c r="S81" s="1" t="s">
        <v>535</v>
      </c>
      <c r="T81" s="1" t="s">
        <v>536</v>
      </c>
      <c r="U81" s="1" t="s">
        <v>537</v>
      </c>
      <c r="V81" s="1" t="s">
        <v>538</v>
      </c>
    </row>
    <row r="82" s="1" customFormat="1" spans="1:22">
      <c r="A82" s="3">
        <v>18613097155</v>
      </c>
      <c r="B82" s="1" t="s">
        <v>945</v>
      </c>
      <c r="C82" s="1" t="s">
        <v>946</v>
      </c>
      <c r="D82" s="1" t="s">
        <v>769</v>
      </c>
      <c r="E82" s="1" t="s">
        <v>947</v>
      </c>
      <c r="F82" s="1" t="s">
        <v>565</v>
      </c>
      <c r="G82" s="1" t="s">
        <v>526</v>
      </c>
      <c r="H82" s="1" t="s">
        <v>527</v>
      </c>
      <c r="I82" s="1" t="s">
        <v>948</v>
      </c>
      <c r="J82" s="1" t="s">
        <v>529</v>
      </c>
      <c r="K82" s="1" t="s">
        <v>948</v>
      </c>
      <c r="L82" s="1" t="s">
        <v>948</v>
      </c>
      <c r="M82" s="1" t="s">
        <v>530</v>
      </c>
      <c r="N82" s="1" t="s">
        <v>530</v>
      </c>
      <c r="O82" s="1" t="s">
        <v>531</v>
      </c>
      <c r="P82" s="1" t="s">
        <v>532</v>
      </c>
      <c r="Q82" s="1" t="s">
        <v>533</v>
      </c>
      <c r="R82" s="1" t="s">
        <v>949</v>
      </c>
      <c r="S82" s="1" t="s">
        <v>535</v>
      </c>
      <c r="T82" s="1" t="s">
        <v>536</v>
      </c>
      <c r="U82" s="1" t="s">
        <v>537</v>
      </c>
      <c r="V82" s="1" t="s">
        <v>549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2022-11-24T01:13:00Z</dcterms:created>
  <dcterms:modified xsi:type="dcterms:W3CDTF">2022-11-24T02:52:37Z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C924BD84087A4A6793F9A8B8A134CD7E</vt:lpwstr>
  </property>
  <property fmtid="{D5CDD505-2E9C-101B-9397-08002B2CF9AE}" pid="3" name="KSOProductBuildVer">
    <vt:lpwstr>2052-11.1.0.12763</vt:lpwstr>
  </property>
</Properties>
</file>