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对账!$A$1:$X$91</definedName>
  </definedNames>
  <calcPr calcId="144525"/>
</workbook>
</file>

<file path=xl/sharedStrings.xml><?xml version="1.0" encoding="utf-8"?>
<sst xmlns="http://schemas.openxmlformats.org/spreadsheetml/2006/main" count="3046" uniqueCount="1126">
  <si>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</si>
  <si>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</si>
  <si>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</si>
  <si>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</si>
  <si>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</si>
  <si>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</si>
  <si>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</si>
  <si>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</si>
  <si>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</si>
  <si>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</si>
  <si>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</si>
  <si>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</si>
  <si>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</si>
  <si>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</si>
  <si>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</si>
  <si>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</si>
  <si>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</si>
  <si>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</si>
  <si>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</si>
  <si>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</si>
  <si>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</si>
  <si>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</si>
  <si>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</si>
  <si>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</si>
  <si>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</si>
  <si>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18196887777	</t>
  </si>
  <si>
    <t>Ctrip</t>
  </si>
  <si>
    <t>正常</t>
  </si>
  <si>
    <t>[华欣]华欣瓦纳纳瓦度假村假日酒店 - IHG 酒店(Holiday Inn Resort Vana Nava Hua Hin, an IHG Hotel)(55478156)</t>
  </si>
  <si>
    <t>海景特大号床间&lt;2人入住&gt;&lt;不退款&gt;&lt;早餐&gt;</t>
  </si>
  <si>
    <t>HKD</t>
  </si>
  <si>
    <t>Chen/Janice</t>
  </si>
  <si>
    <t>CA13030221124HKD</t>
  </si>
  <si>
    <t>未提现</t>
  </si>
  <si>
    <t>携程开票</t>
  </si>
  <si>
    <t xml:space="preserve">	</t>
  </si>
  <si>
    <t xml:space="preserve">44057934	</t>
  </si>
  <si>
    <t xml:space="preserve">18269766726	</t>
  </si>
  <si>
    <t>[拉斯维加斯]巴利拉斯维加斯酒店及娱乐场(Bally's Las Vegas)(55478311)</t>
  </si>
  <si>
    <t>欢乐大道美景特大床房吸烟&lt;不退款&gt;&lt;2人入住&gt;</t>
  </si>
  <si>
    <t>Han/Seunghee,Cho/Hyukjin</t>
  </si>
  <si>
    <t xml:space="preserve">BLVc03UeN8	</t>
  </si>
  <si>
    <t xml:space="preserve">18474140730	</t>
  </si>
  <si>
    <t>[阿布扎比]阿布扎比雅乐轩酒店(Aloft Abu Dhabi)(68026753)</t>
  </si>
  <si>
    <t>雅乐轩房&lt;不退款&gt;&lt;2人入住&gt;</t>
  </si>
  <si>
    <t>Morris/Lauren May,Tanner/Nicholas Francis</t>
  </si>
  <si>
    <t xml:space="preserve">81852136	</t>
  </si>
  <si>
    <t xml:space="preserve">18595505635	</t>
  </si>
  <si>
    <t>[阿蒂斯蒙斯]奥利高级酒店(Orly Superior Hotel)(80332757)</t>
  </si>
  <si>
    <t>双人房&lt;2人入住&gt;&lt;不退款&gt;</t>
  </si>
  <si>
    <t>nier/jean francois</t>
  </si>
  <si>
    <t xml:space="preserve">1987397212	</t>
  </si>
  <si>
    <t xml:space="preserve">18912509185	</t>
  </si>
  <si>
    <t>[迈阿密海滩]梦南海滩酒店(Dream South Beach)(55478499)</t>
  </si>
  <si>
    <t>豪华白银特大床房&lt;2人入住&gt;&lt;不退款&gt;</t>
  </si>
  <si>
    <t>DORTGOZ/ALISH</t>
  </si>
  <si>
    <t xml:space="preserve">63124SE080549	</t>
  </si>
  <si>
    <t xml:space="preserve">21018626402	</t>
  </si>
  <si>
    <t>[维也纳]维也纳里佳纳酒店(Hotel Regina)(55920216)</t>
  </si>
  <si>
    <t>双床房&lt;2人入住&gt;&lt;不退款&gt;&lt;早餐&gt;</t>
  </si>
  <si>
    <t>KIM/HEEYOUNG</t>
  </si>
  <si>
    <t xml:space="preserve">AC123	</t>
  </si>
  <si>
    <t>取消</t>
  </si>
  <si>
    <t xml:space="preserve">21295876134	</t>
  </si>
  <si>
    <t>[河内]针叶树精品酒店(Conifer Boutique Hotel)(55451793)</t>
  </si>
  <si>
    <t>经典房&lt;2人入住&gt;&lt;不退款&gt;</t>
  </si>
  <si>
    <t>Srivastava/Prabhar,Srivastava/Prabhar</t>
  </si>
  <si>
    <t xml:space="preserve">2021112022CF	</t>
  </si>
  <si>
    <t xml:space="preserve">21340097305	</t>
  </si>
  <si>
    <t>[巴黎]欧洲酒店(Hôtel de l'Europe)(55956325)</t>
  </si>
  <si>
    <t>双人床房&lt;2人入住&gt;&lt;不退款&gt;</t>
  </si>
  <si>
    <t>Chyc/Joanna</t>
  </si>
  <si>
    <t xml:space="preserve">21368043447	</t>
  </si>
  <si>
    <t>[普吉岛]R马尔温泉度假酒店 (SHA Extra Plus)(R-Mar Resort and Spa (SHA Extra Plus))(70165327)</t>
  </si>
  <si>
    <t>高级房&lt;2人入住&gt;&lt;不退款&gt;</t>
  </si>
  <si>
    <t>Ashara/Janvee</t>
  </si>
  <si>
    <t xml:space="preserve">12956	</t>
  </si>
  <si>
    <t xml:space="preserve">21562287642	</t>
  </si>
  <si>
    <t>[里约热内卢]里约热内卢科帕卡巴纳美爵酒店(Grand Mercure Rio de Janeiro Copacabana)(55289962)</t>
  </si>
  <si>
    <t>经典双床房&lt;2人入住&gt;&lt;不退款&gt;</t>
  </si>
  <si>
    <t>NAKAGAWA/HIROSHI</t>
  </si>
  <si>
    <t xml:space="preserve">65824674	</t>
  </si>
  <si>
    <t xml:space="preserve">21563982243	</t>
  </si>
  <si>
    <t>[坎贝尔]坎贝尔拉克斯珀全套房酒店(Larkspur Landing Campbell-An All-Suite Hotel)(55779755)</t>
  </si>
  <si>
    <t>一室套房&lt;2人入住&gt;&lt;不退款&gt;</t>
  </si>
  <si>
    <t>cusack/michael,Cusack/Jennifer,Davis/Gail</t>
  </si>
  <si>
    <t xml:space="preserve">2756892	</t>
  </si>
  <si>
    <t xml:space="preserve">Acknowledged	</t>
  </si>
  <si>
    <t xml:space="preserve">21619879099	</t>
  </si>
  <si>
    <t>[东京]东京银座凯悦尚萃酒店(Hyatt Centric Ginza Tokyo)(55280690)</t>
  </si>
  <si>
    <t>特大床客房&lt;2人入住&gt;&lt;不退款&gt;</t>
  </si>
  <si>
    <t>WONG/BAO XI DICKSON</t>
  </si>
  <si>
    <t xml:space="preserve">2766096	</t>
  </si>
  <si>
    <t xml:space="preserve">64922967	</t>
  </si>
  <si>
    <t xml:space="preserve">21681676197	</t>
  </si>
  <si>
    <t>[芭堤雅]芭堤雅阿瓦尼度假酒店 (SHA Extra Plus)(Avani Pattaya Resort (SHA Extra Plus))(69338173)</t>
  </si>
  <si>
    <t>阿瓦尼园景房&lt;2人入住&gt;&lt;不退款&gt;&lt;早餐&gt;</t>
  </si>
  <si>
    <t>CHOW/CHO YIU</t>
  </si>
  <si>
    <t xml:space="preserve">2769522	</t>
  </si>
  <si>
    <t xml:space="preserve">61836171	</t>
  </si>
  <si>
    <t xml:space="preserve">21687485015	</t>
  </si>
  <si>
    <t>[古晋]古晋帝国酒店(Imperial Hotel Kuching)(55451613)</t>
  </si>
  <si>
    <t>高级特大床房&lt;2人入住&gt;&lt;不退款&gt;&lt;早餐&gt;</t>
  </si>
  <si>
    <t>FONG/JOON KIT</t>
  </si>
  <si>
    <t xml:space="preserve">2770901	</t>
  </si>
  <si>
    <t xml:space="preserve">276216	</t>
  </si>
  <si>
    <t xml:space="preserve">21687697153	</t>
  </si>
  <si>
    <t>[胡志明市]西贡馨乐庭丽晶酒店(Citadines Regency Saigon)(55289770)</t>
  </si>
  <si>
    <t>豪华间&lt;2人入住&gt;&lt;不退款&gt;</t>
  </si>
  <si>
    <t>HON/CHEE KIM</t>
  </si>
  <si>
    <t xml:space="preserve">2770928	</t>
  </si>
  <si>
    <t xml:space="preserve">7611209	</t>
  </si>
  <si>
    <t xml:space="preserve">21688810163	</t>
  </si>
  <si>
    <t>[山景城]欢朋山景套房酒店(Hampton Inn &amp; Suites Mountain View)(70791482)</t>
  </si>
  <si>
    <t>客房, 1 张特大床房&lt;2人入住&gt;&lt;不退款&gt;&lt;早餐&gt;</t>
  </si>
  <si>
    <t>LIANG/XIAO</t>
  </si>
  <si>
    <t xml:space="preserve">2771258	</t>
  </si>
  <si>
    <t>阶梯</t>
  </si>
  <si>
    <t xml:space="preserve">21714818201	</t>
  </si>
  <si>
    <t>[null](89932205)</t>
  </si>
  <si>
    <t xml:space="preserve">21722891515	</t>
  </si>
  <si>
    <t>[名古屋]名古屋锦名铁酒店(Meitetsu Inn Nagoya Nishiki)(55289687)</t>
  </si>
  <si>
    <t>标准大床房&lt;2人入住&gt;&lt;不退款&gt;</t>
  </si>
  <si>
    <t>Nakase/Yoshiyasu</t>
  </si>
  <si>
    <t xml:space="preserve">2777820	</t>
  </si>
  <si>
    <t xml:space="preserve">21724716724	</t>
  </si>
  <si>
    <t>[雪邦]国际机场 KLIA-KLIA2途恩酒店(Tune Hotel KLIA-KLIA2)(60514018)</t>
  </si>
  <si>
    <t>标准双床房&lt;2人入住&gt;&lt;不退款&gt;</t>
  </si>
  <si>
    <t>RAI/UDAI BHAN</t>
  </si>
  <si>
    <t xml:space="preserve">2778200	</t>
  </si>
  <si>
    <t xml:space="preserve">21725855447	</t>
  </si>
  <si>
    <t>[瓜达拉哈拉]宜必思瓜达拉哈拉博览会酒店(Ibis Guadalajara Expo)(55380617)</t>
  </si>
  <si>
    <t>Perez/Amalia Calva</t>
  </si>
  <si>
    <t xml:space="preserve">2778451	</t>
  </si>
  <si>
    <t xml:space="preserve">71-2974158	</t>
  </si>
  <si>
    <t xml:space="preserve">21727865603	</t>
  </si>
  <si>
    <t>[首尔]首尔康莱德酒店(Conrad Seoul)(89919289)</t>
  </si>
  <si>
    <t>河景甄选两大床房&lt;2人入住&gt;&lt;不退款&gt;&lt;早餐&gt;</t>
  </si>
  <si>
    <t>TANIGUCHI/NATSUMI,KAWAZOE/HARUMI</t>
  </si>
  <si>
    <t xml:space="preserve">2778975	</t>
  </si>
  <si>
    <t xml:space="preserve">3311932140	</t>
  </si>
  <si>
    <t xml:space="preserve">21730392636	</t>
  </si>
  <si>
    <t>[巴黎]巴黎12区贝西村康铂酒店(Campanile Hotel Paris Bercy Village)(55653231)</t>
  </si>
  <si>
    <t>HENAFF PIERRE/LE,HENAFF PIERRE/LE</t>
  </si>
  <si>
    <t xml:space="preserve">2779587	</t>
  </si>
  <si>
    <t xml:space="preserve">21736579892	</t>
  </si>
  <si>
    <t>[托里]贝斯特韦斯特圆顶礁度假酒店(Capitol Reef Resort)(55572862)</t>
  </si>
  <si>
    <t>传统房（2张大床）&lt;2人入住&gt;&lt;不退款&gt;</t>
  </si>
  <si>
    <t>Passmore/Jacinda Paige</t>
  </si>
  <si>
    <t xml:space="preserve">2780557	</t>
  </si>
  <si>
    <t xml:space="preserve">RGD61YFHJ	</t>
  </si>
  <si>
    <t xml:space="preserve">21736868813	</t>
  </si>
  <si>
    <t>[曼谷]曼谷京华大酒店 (SHA Plus+)(Hotel Royal Bangkok@Chinatown)(55932568)</t>
  </si>
  <si>
    <t>高级房（无窗）&lt;2人入住&gt;&lt;不退款&gt;</t>
  </si>
  <si>
    <t>ITTHAPHICHAI/SIRIPORN</t>
  </si>
  <si>
    <t xml:space="preserve">2780675	</t>
  </si>
  <si>
    <t xml:space="preserve">317569	</t>
  </si>
  <si>
    <t xml:space="preserve">21741782969	</t>
  </si>
  <si>
    <t>[华雷斯城]华雷斯城易留酒店(iStay Hotel Ciudad Juarez)(92030483)</t>
  </si>
  <si>
    <t>标准间&lt;2人入住&gt;&lt;不退款&gt;&lt;早餐&gt;</t>
  </si>
  <si>
    <t>Fraire Ramos/Maria Ventura</t>
  </si>
  <si>
    <t xml:space="preserve">2782355	</t>
  </si>
  <si>
    <t xml:space="preserve">722789288	</t>
  </si>
  <si>
    <t xml:space="preserve">21750739185	</t>
  </si>
  <si>
    <t>[兰贝斯区]伦敦滑铁卢丽亭酒店(Park Plaza London Waterloo)(55851857)</t>
  </si>
  <si>
    <t>高级双人房&lt;2人入住&gt;&lt;不退款&gt;&lt;早餐&gt;</t>
  </si>
  <si>
    <t>HUANG/HAIBIN</t>
  </si>
  <si>
    <t xml:space="preserve">2784503	</t>
  </si>
  <si>
    <t xml:space="preserve">0041374239	</t>
  </si>
  <si>
    <t xml:space="preserve">21751551959	</t>
  </si>
  <si>
    <t>[安特卫普]莱昂纳多酒店安特卫普酒店(Leonardo Hotel Antwerpen)(55299131)</t>
  </si>
  <si>
    <t>舒适双人房&lt;2人入住&gt;&lt;不退款&gt;</t>
  </si>
  <si>
    <t>Milenkovic/S.</t>
  </si>
  <si>
    <t xml:space="preserve">2784760	</t>
  </si>
  <si>
    <t xml:space="preserve">119891642	</t>
  </si>
  <si>
    <t xml:space="preserve">21751666154	</t>
  </si>
  <si>
    <t>[劳德代尔堡]劳德代尔堡海洋沙滩宫酒店(Ocean Beach Club Fort Lauderdale)(94361127)</t>
  </si>
  <si>
    <t>豪华特大床房&lt;2人入住&gt;&lt;不退款&gt;</t>
  </si>
  <si>
    <t>Watson/Harley</t>
  </si>
  <si>
    <t xml:space="preserve">2784886	</t>
  </si>
  <si>
    <t xml:space="preserve">19381374	</t>
  </si>
  <si>
    <t xml:space="preserve">21752623438	</t>
  </si>
  <si>
    <t>[芝加哥]芝加哥卢普/剧场区坎布里亚酒店(Cambria Hotel Chicago Loop/Theatre District)(55779614)</t>
  </si>
  <si>
    <t>特大床房&lt;2人入住&gt;&lt;不退款&gt;</t>
  </si>
  <si>
    <t>WANG/HERU,JIN/YU</t>
  </si>
  <si>
    <t xml:space="preserve">2785201	</t>
  </si>
  <si>
    <t xml:space="preserve">21754432085	</t>
  </si>
  <si>
    <t>BINTARA/DHANI ADITYA</t>
  </si>
  <si>
    <t xml:space="preserve">2785807	</t>
  </si>
  <si>
    <t xml:space="preserve">317965	</t>
  </si>
  <si>
    <t xml:space="preserve">21758009995	</t>
  </si>
  <si>
    <t>[巴黎]菲利亚圣拉扎尔酒店(Philéas Lazare &amp; Spa)(60493944)</t>
  </si>
  <si>
    <t>高级双人房/双床房&lt;2人入住&gt;&lt;不退款&gt;</t>
  </si>
  <si>
    <t>Klette/Torsten,De Mendonca/Carlos</t>
  </si>
  <si>
    <t xml:space="preserve">2786041	</t>
  </si>
  <si>
    <t xml:space="preserve">1406966634	</t>
  </si>
  <si>
    <t xml:space="preserve">21765402843	</t>
  </si>
  <si>
    <t>[格拉纳达]阿里萨若斯波塞尔(Porcel Alixares)(55598795)</t>
  </si>
  <si>
    <t>双人间或双床间&lt;2人入住&gt;&lt;不退款&gt;</t>
  </si>
  <si>
    <t>PARK/YONGJIN,PARK/YONGJIN</t>
  </si>
  <si>
    <t xml:space="preserve">2788259	</t>
  </si>
  <si>
    <t xml:space="preserve">21772665009	</t>
  </si>
  <si>
    <t>[塔什干]乌兹别克斯坦酒店(Hotel Uzbekistan)(91810345)</t>
  </si>
  <si>
    <t>特级双床房&lt;2人入住&gt;&lt;不退款&gt;&lt;早餐&gt;</t>
  </si>
  <si>
    <t>Youn/duckgu</t>
  </si>
  <si>
    <t xml:space="preserve">2789745	</t>
  </si>
  <si>
    <t xml:space="preserve">20221120-14950-1200290535、20221120-14950-1200290536	</t>
  </si>
  <si>
    <t xml:space="preserve">21772991795	</t>
  </si>
  <si>
    <t>[快乐山]查尔斯顿海港度假村(Harborside at Charleston Harbor Resort and Marina)(70394806)</t>
  </si>
  <si>
    <t>高级房, 2 张大床&lt;2人入住&gt;&lt;不退款&gt;</t>
  </si>
  <si>
    <t>Cameron/Caroline</t>
  </si>
  <si>
    <t xml:space="preserve">2789923	</t>
  </si>
  <si>
    <t xml:space="preserve">120020394	</t>
  </si>
  <si>
    <t xml:space="preserve">21779410879	</t>
  </si>
  <si>
    <t>[旧金山]乔治国王酒店(King George)(55745391)</t>
  </si>
  <si>
    <t>高级房, 1 张大床&lt;2人入住&gt;&lt;不退款&gt;</t>
  </si>
  <si>
    <t>PINEDA/DANIEL</t>
  </si>
  <si>
    <t xml:space="preserve">2792261	</t>
  </si>
  <si>
    <t xml:space="preserve">17245SE048987	</t>
  </si>
  <si>
    <t xml:space="preserve">21781540198	</t>
  </si>
  <si>
    <t>[迈阿密海滩]迈阿密海滩诺布酒店(Nobu Hotel Miami Beach)(56174689)</t>
  </si>
  <si>
    <t>湾景豪华特大房&lt;2人入住&gt;&lt;不退款&gt;</t>
  </si>
  <si>
    <t>WANG/MANWEI,ZHANG/YUEQI</t>
  </si>
  <si>
    <t xml:space="preserve">2793309	</t>
  </si>
  <si>
    <t xml:space="preserve">70094SE211448	</t>
  </si>
  <si>
    <t xml:space="preserve">21786178741	</t>
  </si>
  <si>
    <t>[里士满]温哥华机场航站楼费尔蒙酒店(Fairmont Vancouver Airport In-Terminal Hotel)(55270230)</t>
  </si>
  <si>
    <t>费尔蒙房（1张特大床）&lt;2人入住&gt;&lt;不退款&gt;</t>
  </si>
  <si>
    <t>Beaudoin/Jackie</t>
  </si>
  <si>
    <t xml:space="preserve">2794581	</t>
  </si>
  <si>
    <t xml:space="preserve">21787938608	</t>
  </si>
  <si>
    <t>[普吉岛]拉威棕榈滩度假酒店(SHA Extra Plus)(Rawai Palm Beach Resort(SHA Extra Plus))(55312047)</t>
  </si>
  <si>
    <t>高级池景房&lt;2人入住&gt;&lt;不退款&gt;</t>
  </si>
  <si>
    <t>Ragaine/Anthony</t>
  </si>
  <si>
    <t xml:space="preserve">2795123	</t>
  </si>
  <si>
    <t xml:space="preserve">143253	</t>
  </si>
  <si>
    <t>退单</t>
  </si>
  <si>
    <t xml:space="preserve">21790920053	</t>
  </si>
  <si>
    <t>[马尔默]第一约尔延柯克酒店(First Hotel Jörgen Kock)(55439510)</t>
  </si>
  <si>
    <t>双床房&lt;2人入住&gt;&lt;不退款&gt;</t>
  </si>
  <si>
    <t>Ould mouloud/Ibrahim</t>
  </si>
  <si>
    <t xml:space="preserve">2796518	</t>
  </si>
  <si>
    <t xml:space="preserve">120153457	</t>
  </si>
  <si>
    <t xml:space="preserve">21792395909	</t>
  </si>
  <si>
    <t>[卢穆特]卢穆特东方之星度假村(The Orient Star Resort Lumut)(89930918)</t>
  </si>
  <si>
    <t>高级房&lt;2人入住&gt;&lt;不退款&gt;&lt;早餐&gt;</t>
  </si>
  <si>
    <t>ZULKEPLI /LIYANA</t>
  </si>
  <si>
    <t xml:space="preserve">2797038	</t>
  </si>
  <si>
    <t xml:space="preserve">1409356818	</t>
  </si>
  <si>
    <t xml:space="preserve">21793772575	</t>
  </si>
  <si>
    <t>[塔克洛班]塔克洛班高峰酒店(Summit Hotel Tacloban)(92030936)</t>
  </si>
  <si>
    <t>豪华双床房&lt;2人入住&gt;&lt;不退款&gt;</t>
  </si>
  <si>
    <t>HAN/BOKHYUN</t>
  </si>
  <si>
    <t xml:space="preserve">2797501	</t>
  </si>
  <si>
    <t xml:space="preserve">SHT0034220	</t>
  </si>
  <si>
    <t xml:space="preserve">21794232931	</t>
  </si>
  <si>
    <t>[斯里巴加湾市]汶萊丽筠酒店(Radisson Hotel Brunei Darussalam)(55289732)</t>
  </si>
  <si>
    <t>高级双床房&lt;2人入住&gt;&lt;不退款&gt;&lt;早餐&gt;</t>
  </si>
  <si>
    <t>BAGABALDO/CANDES</t>
  </si>
  <si>
    <t xml:space="preserve">2797631	</t>
  </si>
  <si>
    <t xml:space="preserve">514539	</t>
  </si>
  <si>
    <t xml:space="preserve">21795143854	</t>
  </si>
  <si>
    <t>[曼谷]康帕斯酒店集团曼谷思庭水门酒店(Citin Pratunam Bangkok by Compass Hospitality)(55944529)</t>
  </si>
  <si>
    <t>Nongrum/Dabetshisha ,Nongrum/Dabetshisha</t>
  </si>
  <si>
    <t xml:space="preserve">2797941	</t>
  </si>
  <si>
    <t xml:space="preserve">MTN-4899928684192580037	</t>
  </si>
  <si>
    <t xml:space="preserve">21801446363	</t>
  </si>
  <si>
    <t>[伊斯坦布尔]绿色公园梅特尔酒店(The Green Park Merter)(77363891)</t>
  </si>
  <si>
    <t>标准房&lt;2人入住&gt;&lt;不退款&gt;</t>
  </si>
  <si>
    <t>KERQINSKI /BLERTI</t>
  </si>
  <si>
    <t xml:space="preserve">2800168	</t>
  </si>
  <si>
    <t xml:space="preserve">120243804	</t>
  </si>
  <si>
    <t xml:space="preserve">21802643196	</t>
  </si>
  <si>
    <t>[里约热内卢]豪华里奥宫殿酒店(Majestic Rio Palace Hotel)(91545663)</t>
  </si>
  <si>
    <t>标准双人房&lt;2人入住&gt;&lt;不退款&gt;&lt;早餐&gt;</t>
  </si>
  <si>
    <t>AYALA /ARMANDO</t>
  </si>
  <si>
    <t xml:space="preserve">2800592	</t>
  </si>
  <si>
    <t xml:space="preserve">66519144	</t>
  </si>
  <si>
    <t xml:space="preserve">21803605209	</t>
  </si>
  <si>
    <t>[奥兰多]奥兰多市中心皇冠假日酒店(Crowne Plaza Hotel Orlando Downtown, an IHG Hotel)(56185546)</t>
  </si>
  <si>
    <t>标准房&lt;1&gt;&lt;2人入住&gt;&lt;不退款&gt;</t>
  </si>
  <si>
    <t>CARTER/WILLIE LIERRE</t>
  </si>
  <si>
    <t xml:space="preserve">2800948	</t>
  </si>
  <si>
    <t xml:space="preserve">41712850	</t>
  </si>
  <si>
    <t xml:space="preserve">21803734894	</t>
  </si>
  <si>
    <t>[爱因霍温]爱因霍温康铂酒店及餐厅(Campanile Hotel &amp; Restaurant Eindhoven)(70794820)</t>
  </si>
  <si>
    <t>Mancini/Stefano</t>
  </si>
  <si>
    <t xml:space="preserve">2800985	</t>
  </si>
  <si>
    <t xml:space="preserve">21804003256	</t>
  </si>
  <si>
    <t>[赫尔辛基]赫尔辛基隆洛丁街欧美纳酒店(Omena Hotel Helsinki Lönnrotinkatu)(55304443)</t>
  </si>
  <si>
    <t>THOMAS/ANITHA</t>
  </si>
  <si>
    <t xml:space="preserve">2801095	</t>
  </si>
  <si>
    <t xml:space="preserve">387041197	</t>
  </si>
  <si>
    <t xml:space="preserve">21804113831	</t>
  </si>
  <si>
    <t>[米拉弗洛雷斯]德卡波利斯米拉弗罗尔丽笙酒店(Radisson Decapolis Miraflores)(55290100)</t>
  </si>
  <si>
    <t>尊贵大号床间&lt;2人入住&gt;&lt;不退款&gt;&lt;早餐&gt;</t>
  </si>
  <si>
    <t>DIAZ LOPEZ/EDMUNDO JESUS</t>
  </si>
  <si>
    <t xml:space="preserve">2801139	</t>
  </si>
  <si>
    <t xml:space="preserve">9164254002987	</t>
  </si>
  <si>
    <t xml:space="preserve">21810378670	</t>
  </si>
  <si>
    <t>[斯克内克塔迪]兰丁河滨娱乐场度假村酒店(The Landing Hotel at Rivers Casino &amp; Resort)(91545130)</t>
  </si>
  <si>
    <t>豪华客房1张特大床&lt;2人入住&gt;&lt;不退款&gt;</t>
  </si>
  <si>
    <t>TRIGILIO/PAULA</t>
  </si>
  <si>
    <t xml:space="preserve">2803078	</t>
  </si>
  <si>
    <t xml:space="preserve">21810434408	</t>
  </si>
  <si>
    <t>[华沙]华沙里贾纳马麦森酒店(Mamaison Hotel le Regina Warsaw)(55666302)</t>
  </si>
  <si>
    <t>高级双人床房&lt;2人入住&gt;&lt;不退款&gt;</t>
  </si>
  <si>
    <t>BASELGIA/ANTHONY</t>
  </si>
  <si>
    <t xml:space="preserve">2803104	</t>
  </si>
  <si>
    <t xml:space="preserve">120315262	</t>
  </si>
  <si>
    <t xml:space="preserve">21810996811	</t>
  </si>
  <si>
    <t>[纽约]涅盘酒店(Hotel Nirvana)(89931709)</t>
  </si>
  <si>
    <t>标准客房1张大床&lt;2人入住&gt;&lt;不退款&gt;</t>
  </si>
  <si>
    <t>Meyers/Sean</t>
  </si>
  <si>
    <t xml:space="preserve">2803297	</t>
  </si>
  <si>
    <t xml:space="preserve">23509541	</t>
  </si>
  <si>
    <t xml:space="preserve">21812353387	</t>
  </si>
  <si>
    <t>[曼谷]曼谷拉玛九萨默赛特酒店(Somerset Rama 9 Bangkok)(94361514)</t>
  </si>
  <si>
    <t>豪华房&lt;2人入住&gt;&lt;不退款&gt;&lt;早餐&gt;</t>
  </si>
  <si>
    <t>FONG/BARBARA CARA SUK HA</t>
  </si>
  <si>
    <t xml:space="preserve">2803797	</t>
  </si>
  <si>
    <t xml:space="preserve">7665387	</t>
  </si>
  <si>
    <t xml:space="preserve">999221813493576	</t>
  </si>
  <si>
    <t>[加德满都]亚拉峰酒店(Hotel Yala Peak)(55768698)</t>
  </si>
  <si>
    <t>豪华三人房&lt;2人入住&gt;&lt;不退款&gt;</t>
  </si>
  <si>
    <t>YANG/NING</t>
  </si>
  <si>
    <t xml:space="preserve">2804251	</t>
  </si>
  <si>
    <t xml:space="preserve">2022	</t>
  </si>
  <si>
    <t xml:space="preserve">21815237219	</t>
  </si>
  <si>
    <t>YONGSEOK/YIM</t>
  </si>
  <si>
    <t xml:space="preserve">2804431	</t>
  </si>
  <si>
    <t xml:space="preserve">7668231	</t>
  </si>
  <si>
    <t xml:space="preserve">21818805923	</t>
  </si>
  <si>
    <t>[巴厘岛]巴厘岛太阳酒店(The Sun Hotel &amp; Spa Bali)(61520827)</t>
  </si>
  <si>
    <t>尊贵房&lt;2人入住&gt;&lt;不退款&gt;</t>
  </si>
  <si>
    <t>ZHIMO/LIANG</t>
  </si>
  <si>
    <t xml:space="preserve">2805396	</t>
  </si>
  <si>
    <t xml:space="preserve">6506025	</t>
  </si>
  <si>
    <t xml:space="preserve">21819747080	</t>
  </si>
  <si>
    <t>[巴西利亚]卡利南喝普鲁斯尊贵酒店(Cullinan Hplus Premium)(55414378)</t>
  </si>
  <si>
    <t>高级双人床房&lt;2人入住&gt;&lt;不退款&gt;&lt;早餐&gt;</t>
  </si>
  <si>
    <t>Moreira de Souza/Paulo Henrique</t>
  </si>
  <si>
    <t xml:space="preserve">2805698	</t>
  </si>
  <si>
    <t xml:space="preserve">66608564	</t>
  </si>
  <si>
    <t xml:space="preserve">21819804692	</t>
  </si>
  <si>
    <t>[雅典]雅典马里纳酒店(Marina Athens Hotel)(55861930)</t>
  </si>
  <si>
    <t>舒适双人床房&lt;2人入住&gt;&lt;不退款&gt;&lt;早餐&gt;</t>
  </si>
  <si>
    <t>SEVERIN/VALERIA</t>
  </si>
  <si>
    <t xml:space="preserve">2805750	</t>
  </si>
  <si>
    <t xml:space="preserve">21820699303	</t>
  </si>
  <si>
    <t>[North Ward]水瓶座海滩酒店(Aquarius on The Beach)(89931958)</t>
  </si>
  <si>
    <t>行政豪华一室房&lt;2人入住&gt;&lt;不退款&gt;</t>
  </si>
  <si>
    <t>Baskerville/Jade</t>
  </si>
  <si>
    <t xml:space="preserve">2806091	</t>
  </si>
  <si>
    <t xml:space="preserve">acknowledge	</t>
  </si>
  <si>
    <t xml:space="preserve">21821389115	</t>
  </si>
  <si>
    <t>行政一室房&lt;2人入住&gt;&lt;不退款&gt;&lt;早餐&gt;</t>
  </si>
  <si>
    <t>gengmiao/wu</t>
  </si>
  <si>
    <t xml:space="preserve">2806420	</t>
  </si>
  <si>
    <t xml:space="preserve">7675954	</t>
  </si>
  <si>
    <t xml:space="preserve">21821524340	</t>
  </si>
  <si>
    <t>[北雅加达]智选假日酒店雅加达国际博览会店(Holiday Inn Express Jakarta International Expo, an IHG Hotel)(55639756)</t>
  </si>
  <si>
    <t>标准房(大床)&lt;2人入住&gt;&lt;不退款&gt;&lt;早餐&gt;</t>
  </si>
  <si>
    <t>Hu/Qun</t>
  </si>
  <si>
    <t xml:space="preserve">2806481	</t>
  </si>
  <si>
    <t xml:space="preserve">21822023541	</t>
  </si>
  <si>
    <t>[拉古纳海滩]拉古纳海滩太平洋边缘酒店(Pacific Edge Hotel on Laguna Beach)(70394765)</t>
  </si>
  <si>
    <t>客房, 1 张特大床, 海滨&lt;2人入住&gt;&lt;不退款&gt;</t>
  </si>
  <si>
    <t>WALDRON /MARTIN</t>
  </si>
  <si>
    <t xml:space="preserve">2806754	</t>
  </si>
  <si>
    <t xml:space="preserve">21822668875	</t>
  </si>
  <si>
    <t>[城南市]京畿道城南米利托匹亚酒店(Militopia Hotel Seongnam)(77368821)</t>
  </si>
  <si>
    <t>标准双床房&lt;2人入住&gt;&lt;不退款&gt;&lt;早餐&gt;</t>
  </si>
  <si>
    <t>KO/HWASUK</t>
  </si>
  <si>
    <t xml:space="preserve">2807138	</t>
  </si>
  <si>
    <t xml:space="preserve">21824004793	</t>
  </si>
  <si>
    <t>[洛斯皮塔莱-德略布雷加特]费拉国会酒店(Fira Congress)(55320737)</t>
  </si>
  <si>
    <t>POVEDA /JORGE,VALENCIA GOMEZ/LUISA FERNANDA</t>
  </si>
  <si>
    <t xml:space="preserve">2808140	</t>
  </si>
  <si>
    <t xml:space="preserve">326387	</t>
  </si>
  <si>
    <t xml:space="preserve">21824540998	</t>
  </si>
  <si>
    <t>[萨斯喀彻温堡]繁星套房酒店(Stars Inn and Suites)(97965662)</t>
  </si>
  <si>
    <t>标准间1特大床&lt;2人入住&gt;&lt;不退款&gt;&lt;早餐&gt;</t>
  </si>
  <si>
    <t>BIOR/JOHN</t>
  </si>
  <si>
    <t xml:space="preserve">2808960	</t>
  </si>
  <si>
    <t xml:space="preserve">21824580221	</t>
  </si>
  <si>
    <t>[北宁]孟清豪华北宁酒店(Muong Thanh Luxury Bac Ninh Hotel)(55312254)</t>
  </si>
  <si>
    <t>豪华三人房&lt;2人入住&gt;&lt;不退款&gt;&lt;早餐&gt;</t>
  </si>
  <si>
    <t>Bui/THI trang</t>
  </si>
  <si>
    <t xml:space="preserve">2809013	</t>
  </si>
  <si>
    <t xml:space="preserve">21825080017	</t>
  </si>
  <si>
    <t>高级房(双床)&lt;2人入住&gt;&lt;不退款&gt;&lt;早餐&gt;</t>
  </si>
  <si>
    <t>SUSILO/MOHD SYAFIQ</t>
  </si>
  <si>
    <t xml:space="preserve">2809407	</t>
  </si>
  <si>
    <t xml:space="preserve">21825272586	</t>
  </si>
  <si>
    <t>[檀香山]库西奥班盐酒店(Kuhio Banyan)(55560123)</t>
  </si>
  <si>
    <t>大床房(带小厨房)&lt;2人入住&gt;&lt;不退款&gt;</t>
  </si>
  <si>
    <t>CABRADILLA/LAWRENCE</t>
  </si>
  <si>
    <t xml:space="preserve">2809554	</t>
  </si>
  <si>
    <t xml:space="preserve">CONFIRMED	</t>
  </si>
  <si>
    <t xml:space="preserve">21825285190	</t>
  </si>
  <si>
    <t>[芭堤雅]芭堤雅南海滩可可特尔酒店(Kokotel Pattaya South Beach)(55451693)</t>
  </si>
  <si>
    <t>高级双床房&lt;2人入住&gt;&lt;不退款&gt;</t>
  </si>
  <si>
    <t>PARK/TAEWOO</t>
  </si>
  <si>
    <t xml:space="preserve">2809561	</t>
  </si>
  <si>
    <t xml:space="preserve">21825294373	</t>
  </si>
  <si>
    <t>[马德里]美丽都查马丁酒店(Hotel Mirador de Chamartín)(55831927)</t>
  </si>
  <si>
    <t>豪华房&lt;2人入住&gt;&lt;不退款&gt;</t>
  </si>
  <si>
    <t>Onate/Jaime,Onate/Jaime</t>
  </si>
  <si>
    <t xml:space="preserve">2809565	</t>
  </si>
  <si>
    <t xml:space="preserve">-1412310651	</t>
  </si>
  <si>
    <t xml:space="preserve">21825338475	</t>
  </si>
  <si>
    <t>[霍夫海姆]法兰克福西H+酒店(H+ Hotel Frankfurt Airport West)(55573101)</t>
  </si>
  <si>
    <t>舒适室&lt;2人入住&gt;&lt;不退款&gt;</t>
  </si>
  <si>
    <t>Sarikaya/Neriman</t>
  </si>
  <si>
    <t xml:space="preserve">2809585	</t>
  </si>
  <si>
    <t xml:space="preserve">21825544883	</t>
  </si>
  <si>
    <t>[沙漠温泉]阿夸索雷矿泉温泉酒店(Aqua Soleil Hotel &amp; Mineral Water Spa)(55799310)</t>
  </si>
  <si>
    <t>标准间1特大床&lt;2人入住&gt;&lt;不退款&gt;</t>
  </si>
  <si>
    <t>KING/CAROLYN</t>
  </si>
  <si>
    <t xml:space="preserve">2809759	</t>
  </si>
  <si>
    <t xml:space="preserve">90083529	</t>
  </si>
  <si>
    <t xml:space="preserve">21825735781	</t>
  </si>
  <si>
    <t>[孔敬]安臣拉古纳酒店(Anchan Laguna Hotel)(90401219)</t>
  </si>
  <si>
    <t>标准双人床房&lt;2人入住&gt;&lt;不退款&gt;</t>
  </si>
  <si>
    <t>THUNKAROP/WIPAWAN</t>
  </si>
  <si>
    <t xml:space="preserve">2809956	</t>
  </si>
  <si>
    <t xml:space="preserve">21825749153	</t>
  </si>
  <si>
    <t>[万宜新镇]吉隆坡万宜度假酒店(Bangi Resort Hotel)(60480496)</t>
  </si>
  <si>
    <t>JOHARI /NURULJANNAH</t>
  </si>
  <si>
    <t xml:space="preserve">2809971	</t>
  </si>
  <si>
    <t xml:space="preserve">21825875280	</t>
  </si>
  <si>
    <t>[班达楠榜]流行 - 丹绒加弄 - 楠榜酒店(Pop! Hotel Tanjung Karang - Lampung)(55299652)</t>
  </si>
  <si>
    <t>流行房&lt;2人入住&gt;&lt;不退款&gt;</t>
  </si>
  <si>
    <t>ABIYYU/ASYKAR</t>
  </si>
  <si>
    <t xml:space="preserve">2810084	</t>
  </si>
  <si>
    <t xml:space="preserve">349537715 - 1668893665054211	</t>
  </si>
  <si>
    <t xml:space="preserve">21825924452	</t>
  </si>
  <si>
    <t>[null](95139986)</t>
  </si>
  <si>
    <t xml:space="preserve">21825954676	</t>
  </si>
  <si>
    <t>[八打灵再也]工匠生态酒店(Artisan Eco Hotel)(55841864)</t>
  </si>
  <si>
    <t>无窗大床房&lt;2人入住&gt;&lt;不退款&gt;</t>
  </si>
  <si>
    <t>Ibrahim/Muhammad</t>
  </si>
  <si>
    <t xml:space="preserve">2810237	</t>
  </si>
  <si>
    <t xml:space="preserve">838363797b686b4e1	</t>
  </si>
  <si>
    <t xml:space="preserve">999221826084312	</t>
  </si>
  <si>
    <t>[圣巴巴拉]圣巴巴拉胜佰德旅舍(Sandpiper Lodge - Santa Barbara)(55779357)</t>
  </si>
  <si>
    <t>两卧套房&lt;2人入住&gt;&lt;不退款&gt;&lt;早餐&gt;</t>
  </si>
  <si>
    <t>LU/YUE</t>
  </si>
  <si>
    <t xml:space="preserve">2810365	</t>
  </si>
  <si>
    <t xml:space="preserve">21826303368	</t>
  </si>
  <si>
    <t>[哈里法克斯]哈里法克斯剑桥套房酒店(Cambridge Suites Hotel Halifax)(55281432)</t>
  </si>
  <si>
    <t>大床单间&lt;2人入住&gt;&lt;不退款&gt;&lt;早餐&gt;</t>
  </si>
  <si>
    <t>Basque/Brittany</t>
  </si>
  <si>
    <t xml:space="preserve">2810737	</t>
  </si>
  <si>
    <t xml:space="preserve">120516256	</t>
  </si>
  <si>
    <t xml:space="preserve">21826448503	</t>
  </si>
  <si>
    <t>[曼彻斯特]曼彻斯特舒适酒店(easyHotel Manchester)(94358973)</t>
  </si>
  <si>
    <t>标准间1双人床&lt;2人入住&gt;&lt;不退款&gt;</t>
  </si>
  <si>
    <t>TAYLOR/JAMES</t>
  </si>
  <si>
    <t xml:space="preserve">2810998	</t>
  </si>
  <si>
    <t xml:space="preserve">酒店前台faiman先生确认	</t>
  </si>
  <si>
    <t xml:space="preserve">21826486059	</t>
  </si>
  <si>
    <t>[堪萨斯城]丰坦酒店(The Fontaine)(70393494)</t>
  </si>
  <si>
    <t>标准房, 1 张特大床&lt;2人入住&gt;&lt;不退款&gt;</t>
  </si>
  <si>
    <t>ROSS/JALEN DAVON</t>
  </si>
  <si>
    <t xml:space="preserve">2811055	</t>
  </si>
  <si>
    <t xml:space="preserve">75094SE124797	</t>
  </si>
  <si>
    <t xml:space="preserve">21826524907	</t>
  </si>
  <si>
    <t>[芭堤雅]乔木提恩旅舍(Jomtien Hostel)(89936353)</t>
  </si>
  <si>
    <t>三人间&lt;2人入住&gt;&lt;不退款&gt;</t>
  </si>
  <si>
    <t>ARTBAMRUNG/ARRAYA</t>
  </si>
  <si>
    <t xml:space="preserve">2811103	</t>
  </si>
  <si>
    <t xml:space="preserve">21826595914	</t>
  </si>
  <si>
    <t>[清迈]清迈斯里潘拉别墅水疗度假酒店 (SHA Extra Plus)(Siripanna Villa Resort &amp; Spa Chiang Mai (SHA Extra Plus))(55611830)</t>
  </si>
  <si>
    <t>兰纳豪华房&lt;2人入住&gt;&lt;不退款&gt;</t>
  </si>
  <si>
    <t>Talbot/Jessica</t>
  </si>
  <si>
    <t xml:space="preserve">2811197	</t>
  </si>
  <si>
    <t xml:space="preserve">-1412681921	</t>
  </si>
  <si>
    <t xml:space="preserve">21826797591	</t>
  </si>
  <si>
    <t>[贝尔福]普瑞米尔贝尔福特经典酒店(Premiere Classe Belfort)(70794526)</t>
  </si>
  <si>
    <t>双人床&lt;2人入住&gt;&lt;不退款&gt;</t>
  </si>
  <si>
    <t>Boukhriss/Rachid</t>
  </si>
  <si>
    <t xml:space="preserve">2811542	</t>
  </si>
  <si>
    <t xml:space="preserve">21826881488	</t>
  </si>
  <si>
    <t>[普吉岛]普吉岛安达曼特拉海洋度假村 (SHA Extra Plus)(Andamantra Resort and Villa Phuket (SHA Extra Plus))(60494206)</t>
  </si>
  <si>
    <t>至尊两卧室豪华家庭套房&lt;2人入住&gt;&lt;不退款&gt;&lt;早餐&gt;</t>
  </si>
  <si>
    <t>HU/LEILEI,WANG/WENBO</t>
  </si>
  <si>
    <t xml:space="preserve">2811643	</t>
  </si>
  <si>
    <t xml:space="preserve">mr zafran (rsvn)	</t>
  </si>
  <si>
    <t xml:space="preserve">21827002086	</t>
  </si>
  <si>
    <t>[里约热内卢]里约热内卢巴拉达蒂茹卡品质酒店(Quality Rio de Janeiro - Barra da Tijuca)(77368153)</t>
  </si>
  <si>
    <t>Haddad/Rafael</t>
  </si>
  <si>
    <t xml:space="preserve">2811819	</t>
  </si>
  <si>
    <t xml:space="preserve">66705494	</t>
  </si>
  <si>
    <t xml:space="preserve">21827106352	</t>
  </si>
  <si>
    <t>[阿姆斯特丹]阿姆斯特丹康瑞登城市酒店(Corendon City Hotel Amsterdam)(60514005)</t>
  </si>
  <si>
    <t>精致套房&lt;2人入住&gt;&lt;不退款&gt;</t>
  </si>
  <si>
    <t>EL MAGHNOUJI /KHALID</t>
  </si>
  <si>
    <t xml:space="preserve">2811944	</t>
  </si>
  <si>
    <t xml:space="preserve">21827096524	</t>
  </si>
  <si>
    <t>Alaghbari/Yousef</t>
  </si>
  <si>
    <t xml:space="preserve">2811945	</t>
  </si>
  <si>
    <t xml:space="preserve">8383637a2dd0aabe3	</t>
  </si>
  <si>
    <t xml:space="preserve">21827112333	</t>
  </si>
  <si>
    <t>[胡志明市]思廷西贡格兰德酒店(Eastin Grand Hotel Saigon)(55599111)</t>
  </si>
  <si>
    <t>Thi Kieu Loan/Vu,Thi Kieu Loan/Vu</t>
  </si>
  <si>
    <t xml:space="preserve">2811951	</t>
  </si>
  <si>
    <t xml:space="preserve">111837	</t>
  </si>
  <si>
    <t xml:space="preserve">21827121827	</t>
  </si>
  <si>
    <t>[奎松市]鲁克森特酒店(Luxent Hotel)(55439378)</t>
  </si>
  <si>
    <t>至尊特大床房&lt;2人入住&gt;&lt;不退款&gt;</t>
  </si>
  <si>
    <t>weiyong/Jiang</t>
  </si>
  <si>
    <t xml:space="preserve">2811966	</t>
  </si>
  <si>
    <t xml:space="preserve">150575	</t>
  </si>
  <si>
    <t>，</t>
  </si>
  <si>
    <t>18269766726此单多收281.63元待退回</t>
  </si>
  <si>
    <t>135526.97 HKD</t>
  </si>
  <si>
    <t>A221124093537481</t>
  </si>
  <si>
    <t>A221124093616481</t>
  </si>
  <si>
    <t xml:space="preserve">A221124093739925 </t>
  </si>
  <si>
    <t>总计：135526.97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</si>
  <si>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</si>
  <si>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</si>
  <si>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</si>
  <si>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</si>
  <si>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</si>
  <si>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</si>
  <si>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</si>
  <si>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</si>
  <si>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</si>
  <si>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</si>
  <si>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</si>
  <si>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</si>
  <si>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</si>
  <si>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</si>
  <si>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</si>
  <si>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</si>
  <si>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</si>
  <si>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</si>
  <si>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</si>
  <si>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</si>
  <si>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2811966</t>
  </si>
  <si>
    <t>鲁克森特酒店</t>
  </si>
  <si>
    <t>weiyong Jiang</t>
  </si>
  <si>
    <t>2022-11-21</t>
  </si>
  <si>
    <t>退房日周结</t>
  </si>
  <si>
    <t>501.60</t>
  </si>
  <si>
    <t>550.00</t>
  </si>
  <si>
    <t>0</t>
  </si>
  <si>
    <t>0.00</t>
  </si>
  <si>
    <t>携程汇智国际直连</t>
  </si>
  <si>
    <t>925</t>
  </si>
  <si>
    <t>2022-11-20 21:45:52</t>
  </si>
  <si>
    <t>否</t>
  </si>
  <si>
    <t>汇智国际旅游发展有限公司</t>
  </si>
  <si>
    <t>直连</t>
  </si>
  <si>
    <t>菲律宾</t>
  </si>
  <si>
    <t>2811951</t>
  </si>
  <si>
    <t>思廷西贡格兰德酒店</t>
  </si>
  <si>
    <t>Thi Kieu Loan Vu,Thi Kieu Loan Vu</t>
  </si>
  <si>
    <t>403.10</t>
  </si>
  <si>
    <t>442.00</t>
  </si>
  <si>
    <t>2022-11-20 21:39:24</t>
  </si>
  <si>
    <t>越南</t>
  </si>
  <si>
    <t>2811945</t>
  </si>
  <si>
    <t>工匠生态酒店</t>
  </si>
  <si>
    <t>Alaghbari Yousef</t>
  </si>
  <si>
    <t>148.66</t>
  </si>
  <si>
    <t>163.00</t>
  </si>
  <si>
    <t>2022-11-20 21:37:48</t>
  </si>
  <si>
    <t>马来西亚</t>
  </si>
  <si>
    <t>2811944</t>
  </si>
  <si>
    <t>阿姆斯特丹康瑞登城市酒店</t>
  </si>
  <si>
    <t>EL MAGHNOUJI KHALID</t>
  </si>
  <si>
    <t>735.07</t>
  </si>
  <si>
    <t>806.00</t>
  </si>
  <si>
    <t>2022-11-20 21:37:32</t>
  </si>
  <si>
    <t>荷兰</t>
  </si>
  <si>
    <t>2811819</t>
  </si>
  <si>
    <t>里约热内卢巴拉达蒂茹卡品质酒店</t>
  </si>
  <si>
    <t>Haddad Rafael</t>
  </si>
  <si>
    <t>311.90</t>
  </si>
  <si>
    <t>342.00</t>
  </si>
  <si>
    <t>2022-11-20 20:41:04</t>
  </si>
  <si>
    <t>巴西</t>
  </si>
  <si>
    <t>2811643</t>
  </si>
  <si>
    <t>普吉岛安达曼特拉海洋度假村 (SHA Extra Plus)</t>
  </si>
  <si>
    <t>HU LEILEI,WANG WENBO</t>
  </si>
  <si>
    <t>1031.47</t>
  </si>
  <si>
    <t>1131.00</t>
  </si>
  <si>
    <t>-1130</t>
  </si>
  <si>
    <t>-1031</t>
  </si>
  <si>
    <t>2022-11-20 19:21:40</t>
  </si>
  <si>
    <t>泰国</t>
  </si>
  <si>
    <t>2811542</t>
  </si>
  <si>
    <t>普瑞米尔贝尔福特经典酒店</t>
  </si>
  <si>
    <t>Boukhriss Rachid</t>
  </si>
  <si>
    <t>277.25</t>
  </si>
  <si>
    <t>304.00</t>
  </si>
  <si>
    <t>2022-11-20 18:27:49</t>
  </si>
  <si>
    <t>法国</t>
  </si>
  <si>
    <t>2811197</t>
  </si>
  <si>
    <t>清迈斯里潘拉别墅水疗度假酒店 (SHA Extra Plus)</t>
  </si>
  <si>
    <t>Talbot Jessica</t>
  </si>
  <si>
    <t>257.18</t>
  </si>
  <si>
    <t>282.00</t>
  </si>
  <si>
    <t>2022-11-20 16:00:18</t>
  </si>
  <si>
    <t>2811103</t>
  </si>
  <si>
    <t>中天青年旅舍</t>
  </si>
  <si>
    <t>ARTBAMRUNG ARRAYA</t>
  </si>
  <si>
    <t>280.90</t>
  </si>
  <si>
    <t>308.00</t>
  </si>
  <si>
    <t>2022-11-20 15:21:22</t>
  </si>
  <si>
    <t>2811055</t>
  </si>
  <si>
    <t>丰坦酒店</t>
  </si>
  <si>
    <t>ROSS JALEN DAVON</t>
  </si>
  <si>
    <t>824.45</t>
  </si>
  <si>
    <t>904.00</t>
  </si>
  <si>
    <t>2022-11-20 15:00:11</t>
  </si>
  <si>
    <t>美国</t>
  </si>
  <si>
    <t>2810998</t>
  </si>
  <si>
    <t>曼彻斯特便捷酒店</t>
  </si>
  <si>
    <t>TAYLOR JAMES</t>
  </si>
  <si>
    <t>356.59</t>
  </si>
  <si>
    <t>391.00</t>
  </si>
  <si>
    <t>2022-11-20 14:38:38</t>
  </si>
  <si>
    <t>英国</t>
  </si>
  <si>
    <t>2810737</t>
  </si>
  <si>
    <t>哈里法克斯剑桥套房酒店</t>
  </si>
  <si>
    <t>Basque Brittany</t>
  </si>
  <si>
    <t>1104.43</t>
  </si>
  <si>
    <t>1211.00</t>
  </si>
  <si>
    <t>2022-11-20 13:22:27</t>
  </si>
  <si>
    <t>加拿大</t>
  </si>
  <si>
    <t>2810365</t>
  </si>
  <si>
    <t>圣巴巴拉胜佰德旅舍</t>
  </si>
  <si>
    <t>LU YUE</t>
  </si>
  <si>
    <t>1095.31</t>
  </si>
  <si>
    <t>1201.00</t>
  </si>
  <si>
    <t>2022-11-20 10:35:57</t>
  </si>
  <si>
    <t>2810237</t>
  </si>
  <si>
    <t>Ibrahim Muhammad</t>
  </si>
  <si>
    <t>2022-11-20 08:56:49</t>
  </si>
  <si>
    <t>2810084</t>
  </si>
  <si>
    <t>流行 - 丹绒加弄 - 楠榜酒店</t>
  </si>
  <si>
    <t>ABIYYU ASYKAR</t>
  </si>
  <si>
    <t>114.91</t>
  </si>
  <si>
    <t>126.00</t>
  </si>
  <si>
    <t>2022-11-20 05:34:28</t>
  </si>
  <si>
    <t>印度尼西亚</t>
  </si>
  <si>
    <t>2809971</t>
  </si>
  <si>
    <t>吉隆坡万宜度假酒店</t>
  </si>
  <si>
    <t>JOHARI NURULJANNAH</t>
  </si>
  <si>
    <t>324.67</t>
  </si>
  <si>
    <t>356.00</t>
  </si>
  <si>
    <t>2022-11-20 01:26:24</t>
  </si>
  <si>
    <t>2809956</t>
  </si>
  <si>
    <t>安臣拉古娜酒店</t>
  </si>
  <si>
    <t>THUNKAROP WIPAWAN</t>
  </si>
  <si>
    <t>169.63</t>
  </si>
  <si>
    <t>186.00</t>
  </si>
  <si>
    <t>2022-11-20 01:25:06</t>
  </si>
  <si>
    <t>2022-11-19</t>
  </si>
  <si>
    <t>2809759</t>
  </si>
  <si>
    <t>阿夸索雷矿泉温泉酒店</t>
  </si>
  <si>
    <t>KING CAROLYN</t>
  </si>
  <si>
    <t>603.68</t>
  </si>
  <si>
    <t>662.00</t>
  </si>
  <si>
    <t>2022-11-19 22:19:04</t>
  </si>
  <si>
    <t>2809585</t>
  </si>
  <si>
    <t>西法兰克福机场 H+ 酒店</t>
  </si>
  <si>
    <t>Sarikaya Neriman</t>
  </si>
  <si>
    <t>486.95</t>
  </si>
  <si>
    <t>534.00</t>
  </si>
  <si>
    <t>2022-11-19 20:41:43</t>
  </si>
  <si>
    <t>德国</t>
  </si>
  <si>
    <t>2809565</t>
  </si>
  <si>
    <t>美丽都查马丁酒店</t>
  </si>
  <si>
    <t>Onate Jaime,Onate Jaime</t>
  </si>
  <si>
    <t>461.42</t>
  </si>
  <si>
    <t>506.00</t>
  </si>
  <si>
    <t>2022-11-19 20:22:05</t>
  </si>
  <si>
    <t>西班牙</t>
  </si>
  <si>
    <t>2809561</t>
  </si>
  <si>
    <t>芭堤雅南海滩可可特尔酒店</t>
  </si>
  <si>
    <t>PARK TAEWOO</t>
  </si>
  <si>
    <t>134.96</t>
  </si>
  <si>
    <t>148.00</t>
  </si>
  <si>
    <t>2022-11-19 20:19:10</t>
  </si>
  <si>
    <t>2809554</t>
  </si>
  <si>
    <t>库西奥班盐酒店</t>
  </si>
  <si>
    <t>CABRADILLA LAWRENCE</t>
  </si>
  <si>
    <t>1387.91</t>
  </si>
  <si>
    <t>1522.00</t>
  </si>
  <si>
    <t>2022-11-19 20:18:01</t>
  </si>
  <si>
    <t>2809407</t>
  </si>
  <si>
    <t>帝宫大酒店</t>
  </si>
  <si>
    <t>SUSILO MOHD SYAFIQ</t>
  </si>
  <si>
    <t>295.46</t>
  </si>
  <si>
    <t>324.00</t>
  </si>
  <si>
    <t>2022-11-19 18:03:00</t>
  </si>
  <si>
    <t>2809013</t>
  </si>
  <si>
    <t>孟坦奢华巴克宁酒店</t>
  </si>
  <si>
    <t>Bui THI trang</t>
  </si>
  <si>
    <t>928.31</t>
  </si>
  <si>
    <t>1018.00</t>
  </si>
  <si>
    <t>2022-11-19 13:31:27</t>
  </si>
  <si>
    <t>2808960</t>
  </si>
  <si>
    <t>繁星套房酒店</t>
  </si>
  <si>
    <t>BIOR JOHN</t>
  </si>
  <si>
    <t>876.34</t>
  </si>
  <si>
    <t>961.00</t>
  </si>
  <si>
    <t>2022-11-19 13:06:22</t>
  </si>
  <si>
    <t>2808140</t>
  </si>
  <si>
    <t>费拉国会酒店</t>
  </si>
  <si>
    <t>POVEDA JORGE,VALENCIA GOMEZ LUISA FERNANDA</t>
  </si>
  <si>
    <t>1103.40</t>
  </si>
  <si>
    <t>1210.00</t>
  </si>
  <si>
    <t>2022-11-19 03:19:44</t>
  </si>
  <si>
    <t>2022-11-18</t>
  </si>
  <si>
    <t>2806754</t>
  </si>
  <si>
    <t>拉古娜海滩太平洋边际酒店</t>
  </si>
  <si>
    <t>WALDRON MARTIN</t>
  </si>
  <si>
    <t>1457.20</t>
  </si>
  <si>
    <t>1591.00</t>
  </si>
  <si>
    <t>2022-11-18 15:17:42</t>
  </si>
  <si>
    <t>2806481</t>
  </si>
  <si>
    <t>智选假日酒店雅加达国际博览会店</t>
  </si>
  <si>
    <t>Hu Qun</t>
  </si>
  <si>
    <t>527.56</t>
  </si>
  <si>
    <t>576.00</t>
  </si>
  <si>
    <t>2022-11-18 13:14:43</t>
  </si>
  <si>
    <t>2806420</t>
  </si>
  <si>
    <t>曼谷拉玛九萨默赛特酒店</t>
  </si>
  <si>
    <t>gengmiao wu</t>
  </si>
  <si>
    <t>1884.92</t>
  </si>
  <si>
    <t>2058.00</t>
  </si>
  <si>
    <t>2022-11-18 12:43:04</t>
  </si>
  <si>
    <t>2806091</t>
  </si>
  <si>
    <t>水瓶座海滩酒店</t>
  </si>
  <si>
    <t>Baskerville Jade</t>
  </si>
  <si>
    <t>1348.20</t>
  </si>
  <si>
    <t>1472.00</t>
  </si>
  <si>
    <t>2022-11-18 10:49:27</t>
  </si>
  <si>
    <t>澳大利亚</t>
  </si>
  <si>
    <t>2805750</t>
  </si>
  <si>
    <t>雅典马里纳酒店</t>
  </si>
  <si>
    <t>SEVERIN VALERIA</t>
  </si>
  <si>
    <t>939.71</t>
  </si>
  <si>
    <t>1026.00</t>
  </si>
  <si>
    <t>2022-11-18 07:07:41</t>
  </si>
  <si>
    <t>希腊</t>
  </si>
  <si>
    <t>2805698</t>
  </si>
  <si>
    <t>卡利南喝普鲁斯尊贵酒店</t>
  </si>
  <si>
    <t>Moreira de Souza Paulo Henrique</t>
  </si>
  <si>
    <t>299.50</t>
  </si>
  <si>
    <t>327.00</t>
  </si>
  <si>
    <t>2022-11-18 05:36:14</t>
  </si>
  <si>
    <t>2022-11-17</t>
  </si>
  <si>
    <t>2805396</t>
  </si>
  <si>
    <t>巴厘岛太阳酒店</t>
  </si>
  <si>
    <t>ZHIMO LIANG</t>
  </si>
  <si>
    <t>436.03</t>
  </si>
  <si>
    <t>480.00</t>
  </si>
  <si>
    <t>2022-11-17 23:04:55</t>
  </si>
  <si>
    <t>2804431</t>
  </si>
  <si>
    <t>YONGSEOK YIM</t>
  </si>
  <si>
    <t>1651.47</t>
  </si>
  <si>
    <t>1818.00</t>
  </si>
  <si>
    <t>2022-11-17 15:11:46</t>
  </si>
  <si>
    <t>2804251</t>
  </si>
  <si>
    <t>亚拉匹克酒店</t>
  </si>
  <si>
    <t>YANG NING</t>
  </si>
  <si>
    <t>254.35</t>
  </si>
  <si>
    <t>280.00</t>
  </si>
  <si>
    <t>2022-11-17 13:54:26</t>
  </si>
  <si>
    <t>尼泊尔</t>
  </si>
  <si>
    <t>2803797</t>
  </si>
  <si>
    <t>FONG BARBARA CARA SUK HA</t>
  </si>
  <si>
    <t>1662.37</t>
  </si>
  <si>
    <t>1830.00</t>
  </si>
  <si>
    <t>2022-11-17 10:35:34</t>
  </si>
  <si>
    <t>2803297</t>
  </si>
  <si>
    <t>涅盘酒店</t>
  </si>
  <si>
    <t>Meyers Sean</t>
  </si>
  <si>
    <t>3554.57</t>
  </si>
  <si>
    <t>3913.00</t>
  </si>
  <si>
    <t>2022-11-17 01:57:36</t>
  </si>
  <si>
    <t>2022-11-16</t>
  </si>
  <si>
    <t>2803104</t>
  </si>
  <si>
    <t>华沙里贾纳马麦森酒店</t>
  </si>
  <si>
    <t>BASELGIA ANTHONY</t>
  </si>
  <si>
    <t>4463.59</t>
  </si>
  <si>
    <t>4948.00</t>
  </si>
  <si>
    <t>2022-11-16 23:00:52</t>
  </si>
  <si>
    <t>波兰</t>
  </si>
  <si>
    <t>2803078</t>
  </si>
  <si>
    <t>兰丁河滨娱乐场度假村酒店</t>
  </si>
  <si>
    <t>TRIGILIO PAULA</t>
  </si>
  <si>
    <t>790.24</t>
  </si>
  <si>
    <t>876.00</t>
  </si>
  <si>
    <t>2022-11-16 22:53:10</t>
  </si>
  <si>
    <t>2801139</t>
  </si>
  <si>
    <t>德卡波利斯米拉弗罗尔丽笙酒店</t>
  </si>
  <si>
    <t>DIAZ LOPEZ EDMUNDO JESUS</t>
  </si>
  <si>
    <t>2370.72</t>
  </si>
  <si>
    <t>2628.00</t>
  </si>
  <si>
    <t>2022-11-16 08:04:11</t>
  </si>
  <si>
    <t>秘鲁</t>
  </si>
  <si>
    <t>2801095</t>
  </si>
  <si>
    <t>赫尔辛基隆洛丁街欧美纳酒店</t>
  </si>
  <si>
    <t>THOMAS ANITHA</t>
  </si>
  <si>
    <t>479.92</t>
  </si>
  <si>
    <t>532.00</t>
  </si>
  <si>
    <t>2022-11-16 07:03:50</t>
  </si>
  <si>
    <t>芬兰</t>
  </si>
  <si>
    <t>2800985</t>
  </si>
  <si>
    <t xml:space="preserve">爱因霍温康铂酒店及餐厅 </t>
  </si>
  <si>
    <t>Mancini Stefano</t>
  </si>
  <si>
    <t>402.34</t>
  </si>
  <si>
    <t>446.00</t>
  </si>
  <si>
    <t>2022-11-16 08:13:24</t>
  </si>
  <si>
    <t>2800948</t>
  </si>
  <si>
    <t>奥兰多市中心皇冠假日酒店</t>
  </si>
  <si>
    <t>CARTER WILLIE LIERRE</t>
  </si>
  <si>
    <t>2755.92</t>
  </si>
  <si>
    <t>3055.00</t>
  </si>
  <si>
    <t>2022-11-16 02:22:25</t>
  </si>
  <si>
    <t>2022-11-15</t>
  </si>
  <si>
    <t>2800592</t>
  </si>
  <si>
    <t>豪华里奥宫殿酒店</t>
  </si>
  <si>
    <t>AYALA ARMANDO</t>
  </si>
  <si>
    <t>2343.95</t>
  </si>
  <si>
    <t>2592.00</t>
  </si>
  <si>
    <t>2022-11-15 21:52:40</t>
  </si>
  <si>
    <t>2800168</t>
  </si>
  <si>
    <t>绿色公园梅特尔酒店</t>
  </si>
  <si>
    <t>KERQINSKI BLERTI</t>
  </si>
  <si>
    <t>2750.88</t>
  </si>
  <si>
    <t>3042.00</t>
  </si>
  <si>
    <t>2022-11-15 19:10:44</t>
  </si>
  <si>
    <t>土耳其</t>
  </si>
  <si>
    <t>2022-11-14</t>
  </si>
  <si>
    <t>2797941</t>
  </si>
  <si>
    <t>康帕斯酒店集团曼谷思庭水门酒店</t>
  </si>
  <si>
    <t>Nongrum Dabetshisha,Nongrum Dabetshisha</t>
  </si>
  <si>
    <t>631.41</t>
  </si>
  <si>
    <t>696.00</t>
  </si>
  <si>
    <t>2022-11-14 18:19:50</t>
  </si>
  <si>
    <t>2797631</t>
  </si>
  <si>
    <t>汶萊丽笙酒店</t>
  </si>
  <si>
    <t>BAGABALDO CANDES</t>
  </si>
  <si>
    <t>2082.02</t>
  </si>
  <si>
    <t>2295.00</t>
  </si>
  <si>
    <t>2022-11-14 16:05:50</t>
  </si>
  <si>
    <t>文莱</t>
  </si>
  <si>
    <t>2797501</t>
  </si>
  <si>
    <t>独鲁万高峰酒店</t>
  </si>
  <si>
    <t>HAN BOKHYUN</t>
  </si>
  <si>
    <t>323.87</t>
  </si>
  <si>
    <t>357.00</t>
  </si>
  <si>
    <t>2022-11-14 15:06:30</t>
  </si>
  <si>
    <t>2797038</t>
  </si>
  <si>
    <t>卢穆特东方之星度假村</t>
  </si>
  <si>
    <t>ZULKEPLI LIYANA</t>
  </si>
  <si>
    <t>293.93</t>
  </si>
  <si>
    <t>2022-11-14 11:51:18</t>
  </si>
  <si>
    <t>2796518</t>
  </si>
  <si>
    <t>第一约尔延柯克酒店</t>
  </si>
  <si>
    <t>Ould mouloud Ibrahim</t>
  </si>
  <si>
    <t>1289.13</t>
  </si>
  <si>
    <t>1421.00</t>
  </si>
  <si>
    <t>2022-11-14 04:42:50</t>
  </si>
  <si>
    <t>瑞典</t>
  </si>
  <si>
    <t>2022-11-13</t>
  </si>
  <si>
    <t>2795123</t>
  </si>
  <si>
    <t>拉威棕榈滩度假酒店(SHA Extra Plus)</t>
  </si>
  <si>
    <t>Ragaine Anthony</t>
  </si>
  <si>
    <t>2660.82</t>
  </si>
  <si>
    <t>2933.00</t>
  </si>
  <si>
    <t>2022-11-13 13:15:05</t>
  </si>
  <si>
    <t>直采</t>
  </si>
  <si>
    <t>2022-11-12</t>
  </si>
  <si>
    <t>2793309</t>
  </si>
  <si>
    <t>迈阿密海滩诺布酒店</t>
  </si>
  <si>
    <t>WANG MANWEI,ZHANG YUEQI</t>
  </si>
  <si>
    <t>7825.24</t>
  </si>
  <si>
    <t>8620.00</t>
  </si>
  <si>
    <t>2022-11-12 14:24:02</t>
  </si>
  <si>
    <t>2792261</t>
  </si>
  <si>
    <t>乔治国王酒店</t>
  </si>
  <si>
    <t>PINEDA DANIEL</t>
  </si>
  <si>
    <t>1438.51</t>
  </si>
  <si>
    <t>1567.00</t>
  </si>
  <si>
    <t>2022-11-12 00:54:57</t>
  </si>
  <si>
    <t>2022-11-11</t>
  </si>
  <si>
    <t>2789923</t>
  </si>
  <si>
    <t>查尔斯顿海港度假村</t>
  </si>
  <si>
    <t>Cameron Caroline</t>
  </si>
  <si>
    <t>772.04</t>
  </si>
  <si>
    <t>841.00</t>
  </si>
  <si>
    <t>2022-11-11 08:57:03</t>
  </si>
  <si>
    <t>2789745</t>
  </si>
  <si>
    <t>乌兹别克斯坦酒店</t>
  </si>
  <si>
    <t>Youn duckgu</t>
  </si>
  <si>
    <t>712.37</t>
  </si>
  <si>
    <t>776.00</t>
  </si>
  <si>
    <t>2022-11-11 08:42:02</t>
  </si>
  <si>
    <t>乌兹别克斯坦</t>
  </si>
  <si>
    <t>2022-11-10</t>
  </si>
  <si>
    <t>2788259</t>
  </si>
  <si>
    <t>阿里克萨雷斯酒店</t>
  </si>
  <si>
    <t>PARK YONGJIN,PARK YONGJIN</t>
  </si>
  <si>
    <t>307.00</t>
  </si>
  <si>
    <t>332.00</t>
  </si>
  <si>
    <t>2022-11-10 16:26:53</t>
  </si>
  <si>
    <t>2022-11-09</t>
  </si>
  <si>
    <t>2786041</t>
  </si>
  <si>
    <t>菲利亚圣拉扎尔酒店</t>
  </si>
  <si>
    <t>Klette Torsten,De Mendonca Carlos</t>
  </si>
  <si>
    <t>2665.57</t>
  </si>
  <si>
    <t>2887.00</t>
  </si>
  <si>
    <t>2022-11-09 17:07:04</t>
  </si>
  <si>
    <t>2785807</t>
  </si>
  <si>
    <t>曼谷京华大酒店 (SHA Plus+)</t>
  </si>
  <si>
    <t>BINTARA DHANI ADITYA</t>
  </si>
  <si>
    <t>446.88</t>
  </si>
  <si>
    <t>484.00</t>
  </si>
  <si>
    <t>2022-11-09 15:23:11</t>
  </si>
  <si>
    <t>2785201</t>
  </si>
  <si>
    <t>芝加哥卢普/剧场区坎布里亚酒店</t>
  </si>
  <si>
    <t>WANG HERU,JIN YU</t>
  </si>
  <si>
    <t>4472.47</t>
  </si>
  <si>
    <t>4844.00</t>
  </si>
  <si>
    <t>2022-11-09 10:49:27</t>
  </si>
  <si>
    <t>2784886</t>
  </si>
  <si>
    <t>劳德代尔堡海洋沙滩宫酒店</t>
  </si>
  <si>
    <t>Watson Harley</t>
  </si>
  <si>
    <t>3484.53</t>
  </si>
  <si>
    <t>3774.00</t>
  </si>
  <si>
    <t>2022-11-09 07:19:33</t>
  </si>
  <si>
    <t>2784760</t>
  </si>
  <si>
    <t>莱昂纳多酒店安特卫普酒店</t>
  </si>
  <si>
    <t>Milenkovic S.</t>
  </si>
  <si>
    <t>1331.40</t>
  </si>
  <si>
    <t>1442.00</t>
  </si>
  <si>
    <t>2022-11-09 04:10:36</t>
  </si>
  <si>
    <t>比利时</t>
  </si>
  <si>
    <t>2022-11-08</t>
  </si>
  <si>
    <t>2784503</t>
  </si>
  <si>
    <t>伦敦滑铁卢丽亭酒店</t>
  </si>
  <si>
    <t>HUANG HAIBIN</t>
  </si>
  <si>
    <t>3954.63</t>
  </si>
  <si>
    <t>4285.00</t>
  </si>
  <si>
    <t>2022-11-08 23:07:20</t>
  </si>
  <si>
    <t>2782355</t>
  </si>
  <si>
    <t>华雷斯爱居酒店</t>
  </si>
  <si>
    <t>Fraire Ramos Maria Ventura</t>
  </si>
  <si>
    <t>2203.89</t>
  </si>
  <si>
    <t>2388.00</t>
  </si>
  <si>
    <t>2022-11-08 06:20:39</t>
  </si>
  <si>
    <t>墨西哥</t>
  </si>
  <si>
    <t>2022-11-07</t>
  </si>
  <si>
    <t>2780675</t>
  </si>
  <si>
    <t>ITTHAPHICHAI SIRIPORN</t>
  </si>
  <si>
    <t>202.81</t>
  </si>
  <si>
    <t>221.00</t>
  </si>
  <si>
    <t>2022-11-07 13:03:22</t>
  </si>
  <si>
    <t>2780557</t>
  </si>
  <si>
    <t>贝斯特韦斯特圆顶礁度假酒店</t>
  </si>
  <si>
    <t>Passmore Jacinda Paige</t>
  </si>
  <si>
    <t>584.57</t>
  </si>
  <si>
    <t>637.00</t>
  </si>
  <si>
    <t>2022-11-07 12:21:53</t>
  </si>
  <si>
    <t>2022-11-06</t>
  </si>
  <si>
    <t>2779587</t>
  </si>
  <si>
    <t>巴黎12区贝西村康铂酒店</t>
  </si>
  <si>
    <t>HENAFF PIERRE LE,HENAFF PIERRE LE</t>
  </si>
  <si>
    <t>2042.80</t>
  </si>
  <si>
    <t>2226.00</t>
  </si>
  <si>
    <t>2022-11-06 21:01:58</t>
  </si>
  <si>
    <t>2778975</t>
  </si>
  <si>
    <t>首尔康莱德酒店</t>
  </si>
  <si>
    <t>TANIGUCHI NATSUMI,KAWAZOE HARUMI</t>
  </si>
  <si>
    <t>2468.61</t>
  </si>
  <si>
    <t>2690.00</t>
  </si>
  <si>
    <t>2022-11-06 13:57:55</t>
  </si>
  <si>
    <t>韩国</t>
  </si>
  <si>
    <t>2778451</t>
  </si>
  <si>
    <t>宜必思瓜达拉哈拉博览会酒店</t>
  </si>
  <si>
    <t>Perez Amalia Calva</t>
  </si>
  <si>
    <t>635.05</t>
  </si>
  <si>
    <t>692.00</t>
  </si>
  <si>
    <t>2022-11-06 04:40:18</t>
  </si>
  <si>
    <t>2022-11-05</t>
  </si>
  <si>
    <t>2778200</t>
  </si>
  <si>
    <t>国际机场 KLIA-KLIA2途恩酒店</t>
  </si>
  <si>
    <t>RAI UDAI BHAN</t>
  </si>
  <si>
    <t>345.97</t>
  </si>
  <si>
    <t>377.00</t>
  </si>
  <si>
    <t>2022-11-05 22:29:24</t>
  </si>
  <si>
    <t>2777820</t>
  </si>
  <si>
    <t>名古屋锦名铁酒店</t>
  </si>
  <si>
    <t>Nakase Yoshiyasu</t>
  </si>
  <si>
    <t>3431.28</t>
  </si>
  <si>
    <t>3739.00</t>
  </si>
  <si>
    <t>-3738</t>
  </si>
  <si>
    <t>-3431</t>
  </si>
  <si>
    <t>2022-11-05 18:29:30</t>
  </si>
  <si>
    <t>日本</t>
  </si>
  <si>
    <t>2022-11-04</t>
  </si>
  <si>
    <t>2776794</t>
  </si>
  <si>
    <t>兰斯伯里古迹酒店</t>
  </si>
  <si>
    <t>ZHOU WENYAN</t>
  </si>
  <si>
    <t>926.51</t>
  </si>
  <si>
    <t>994.00</t>
  </si>
  <si>
    <t>2022-11-04 23:25:10</t>
  </si>
  <si>
    <t>2022-11-02</t>
  </si>
  <si>
    <t>2771258</t>
  </si>
  <si>
    <t>欢朋山景套房酒店</t>
  </si>
  <si>
    <t>LIANG XIAO</t>
  </si>
  <si>
    <t>10930.37</t>
  </si>
  <si>
    <t>11767.00</t>
  </si>
  <si>
    <t>-11767</t>
  </si>
  <si>
    <t>-10930</t>
  </si>
  <si>
    <t>--</t>
  </si>
  <si>
    <t>2770928</t>
  </si>
  <si>
    <t>西贡馨乐庭丽晶酒店</t>
  </si>
  <si>
    <t>HON CHEE KIM</t>
  </si>
  <si>
    <t>1162.98</t>
  </si>
  <si>
    <t>1252.00</t>
  </si>
  <si>
    <t>2022-11-02 03:06:46</t>
  </si>
  <si>
    <t>2770901</t>
  </si>
  <si>
    <t>FONG JOON KIT</t>
  </si>
  <si>
    <t>579.63</t>
  </si>
  <si>
    <t>624.00</t>
  </si>
  <si>
    <t>2022-11-02 01:38:11</t>
  </si>
  <si>
    <t>2022-11-01</t>
  </si>
  <si>
    <t>2769522</t>
  </si>
  <si>
    <t>芭堤雅阿瓦尼度假酒店</t>
  </si>
  <si>
    <t>CHOW CHO YIU</t>
  </si>
  <si>
    <t>1887.50</t>
  </si>
  <si>
    <t>2025.00</t>
  </si>
  <si>
    <t>2022-11-01 14:49:06</t>
  </si>
  <si>
    <t>2022-10-30</t>
  </si>
  <si>
    <t>2766096</t>
  </si>
  <si>
    <t>东京银座凯悦中心酒店</t>
  </si>
  <si>
    <t>WONG BAO XI DICKSON</t>
  </si>
  <si>
    <t>11175.61</t>
  </si>
  <si>
    <t>12070.00</t>
  </si>
  <si>
    <t>2022-10-30 04:28:55</t>
  </si>
  <si>
    <t>2022-10-24</t>
  </si>
  <si>
    <t>2756892</t>
  </si>
  <si>
    <t>坎贝尔拉克斯珀全套房酒店</t>
  </si>
  <si>
    <t>cusack michael,Cusack Jennifer,Davis Gail</t>
  </si>
  <si>
    <t>1785.08</t>
  </si>
  <si>
    <t>1934.00</t>
  </si>
  <si>
    <t>2022-10-24 12:03:09</t>
  </si>
  <si>
    <t>2756511</t>
  </si>
  <si>
    <t>里约热内卢科帕卡巴纳美爵酒店</t>
  </si>
  <si>
    <t>NAKAGAWA HIROSHI</t>
  </si>
  <si>
    <t>1897.69</t>
  </si>
  <si>
    <t>2056.00</t>
  </si>
  <si>
    <t>2022-10-24 04:43:48</t>
  </si>
  <si>
    <t>2022-10-08</t>
  </si>
  <si>
    <t>2731156</t>
  </si>
  <si>
    <t>R马尔温泉度假酒店</t>
  </si>
  <si>
    <t>Ashara Janvee</t>
  </si>
  <si>
    <t>370.71</t>
  </si>
  <si>
    <t>408.00</t>
  </si>
  <si>
    <t>2022-10-09 21:53:21</t>
  </si>
  <si>
    <t>2022-10-05</t>
  </si>
  <si>
    <t>2725031</t>
  </si>
  <si>
    <t>欧洲酒店</t>
  </si>
  <si>
    <t>Chyc Joanna</t>
  </si>
  <si>
    <t>1147.18</t>
  </si>
  <si>
    <t>1263.00</t>
  </si>
  <si>
    <t>2022-10-05 03:11:12</t>
  </si>
  <si>
    <t>2022-10-02</t>
  </si>
  <si>
    <t>2720783</t>
  </si>
  <si>
    <t>针叶树精品酒店</t>
  </si>
  <si>
    <t>Srivastava Prabhar,Srivastava Prabhar</t>
  </si>
  <si>
    <t>420.77</t>
  </si>
  <si>
    <t>463.00</t>
  </si>
  <si>
    <t>2022-10-02 13:32:15</t>
  </si>
  <si>
    <t>2022-09-15</t>
  </si>
  <si>
    <t>2692951</t>
  </si>
  <si>
    <t>维也纳里佳纳酒店</t>
  </si>
  <si>
    <t>KIM HEEYOUNG</t>
  </si>
  <si>
    <t>1088.66</t>
  </si>
  <si>
    <t>1225.00</t>
  </si>
  <si>
    <t>2022-09-15 17:00:27</t>
  </si>
  <si>
    <t>奥地利</t>
  </si>
  <si>
    <t>2022-08-31</t>
  </si>
  <si>
    <t>2674412</t>
  </si>
  <si>
    <t>梦南海滩酒店</t>
  </si>
  <si>
    <t>DORTGOZ ALISH</t>
  </si>
  <si>
    <t>8118.96</t>
  </si>
  <si>
    <t>9201.00</t>
  </si>
  <si>
    <t>2022-08-31 17:24:45</t>
  </si>
  <si>
    <t>2022-08-02</t>
  </si>
  <si>
    <t>2640982</t>
  </si>
  <si>
    <t>奥利高级酒店</t>
  </si>
  <si>
    <t>nier jean francois</t>
  </si>
  <si>
    <t>405.17</t>
  </si>
  <si>
    <t>469.00</t>
  </si>
  <si>
    <t>2022-08-02 02:46:00</t>
  </si>
  <si>
    <t>2022-07-22</t>
  </si>
  <si>
    <t>2629079</t>
  </si>
  <si>
    <t>阿布扎比雅乐轩酒店</t>
  </si>
  <si>
    <t>Morris Lauren May,Tanner Nicholas Francis</t>
  </si>
  <si>
    <t>4467.06</t>
  </si>
  <si>
    <t>5172.00</t>
  </si>
  <si>
    <t>2022-07-22 15:43:01</t>
  </si>
  <si>
    <t>阿拉伯联合酋长国</t>
  </si>
  <si>
    <t>2022-07-02</t>
  </si>
  <si>
    <t>2609512</t>
  </si>
  <si>
    <t>巴利拉斯维加斯酒店及娱乐场</t>
  </si>
  <si>
    <t>Han Seunghee,Cho Hyukjin</t>
  </si>
  <si>
    <t>2234.49</t>
  </si>
  <si>
    <t>2611.00</t>
  </si>
  <si>
    <t>870.34</t>
  </si>
  <si>
    <t>-1740</t>
  </si>
  <si>
    <t>-1489</t>
  </si>
  <si>
    <t>2022-11-05 14:25:23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</si>
</sst>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44883</v>
      </c>
      <c r="G2" s="6">
        <v>44886</v>
      </c>
      <c r="H2" s="4">
        <v>1</v>
      </c>
      <c r="I2" s="4">
        <v>3</v>
      </c>
      <c r="J2" s="4">
        <v>3</v>
      </c>
      <c r="K2" s="4" t="s">
        <v>30</v>
      </c>
      <c r="L2" s="4">
        <v>2835</v>
      </c>
      <c r="M2" s="4">
        <v>2835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44736</v>
      </c>
      <c r="S2" s="6">
        <v>44889</v>
      </c>
      <c r="T2" s="4" t="s">
        <v>34</v>
      </c>
      <c r="U2" s="4">
        <v>2835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44883</v>
      </c>
      <c r="G3" s="6">
        <v>44886</v>
      </c>
      <c r="H3" s="4">
        <v>1</v>
      </c>
      <c r="I3" s="4">
        <v>3</v>
      </c>
      <c r="J3" s="4">
        <v>3</v>
      </c>
      <c r="K3" s="4" t="s">
        <v>30</v>
      </c>
      <c r="L3" s="4">
        <v>2611</v>
      </c>
      <c r="M3" s="4">
        <v>2611</v>
      </c>
      <c r="N3" s="4" t="s">
        <v>40</v>
      </c>
      <c r="O3" s="4" t="s">
        <v>32</v>
      </c>
      <c r="P3" s="4" t="s">
        <v>33</v>
      </c>
      <c r="Q3" s="4">
        <v>0</v>
      </c>
      <c r="R3" s="7">
        <v>44744</v>
      </c>
      <c r="S3" s="6">
        <v>44889</v>
      </c>
      <c r="T3" s="4" t="s">
        <v>34</v>
      </c>
      <c r="U3" s="4">
        <v>2611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44882</v>
      </c>
      <c r="G4" s="6">
        <v>44886</v>
      </c>
      <c r="H4" s="4">
        <v>1</v>
      </c>
      <c r="I4" s="4">
        <v>4</v>
      </c>
      <c r="J4" s="4">
        <v>4</v>
      </c>
      <c r="K4" s="4" t="s">
        <v>30</v>
      </c>
      <c r="L4" s="4">
        <v>5172</v>
      </c>
      <c r="M4" s="4">
        <v>5172</v>
      </c>
      <c r="N4" s="4" t="s">
        <v>45</v>
      </c>
      <c r="O4" s="4" t="s">
        <v>32</v>
      </c>
      <c r="P4" s="4" t="s">
        <v>33</v>
      </c>
      <c r="Q4" s="4">
        <v>0</v>
      </c>
      <c r="R4" s="7">
        <v>44764</v>
      </c>
      <c r="S4" s="6">
        <v>44889</v>
      </c>
      <c r="T4" s="4" t="s">
        <v>34</v>
      </c>
      <c r="U4" s="4">
        <v>5172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44885</v>
      </c>
      <c r="G5" s="6">
        <v>44886</v>
      </c>
      <c r="H5" s="4">
        <v>1</v>
      </c>
      <c r="I5" s="4">
        <v>1</v>
      </c>
      <c r="J5" s="4">
        <v>1</v>
      </c>
      <c r="K5" s="4" t="s">
        <v>30</v>
      </c>
      <c r="L5" s="4">
        <v>469</v>
      </c>
      <c r="M5" s="4">
        <v>469</v>
      </c>
      <c r="N5" s="4" t="s">
        <v>50</v>
      </c>
      <c r="O5" s="4" t="s">
        <v>32</v>
      </c>
      <c r="P5" s="4" t="s">
        <v>33</v>
      </c>
      <c r="Q5" s="4">
        <v>0</v>
      </c>
      <c r="R5" s="7">
        <v>44775</v>
      </c>
      <c r="S5" s="6">
        <v>44889</v>
      </c>
      <c r="T5" s="4" t="s">
        <v>34</v>
      </c>
      <c r="U5" s="4">
        <v>469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44878</v>
      </c>
      <c r="G6" s="6">
        <v>44886</v>
      </c>
      <c r="H6" s="4">
        <v>1</v>
      </c>
      <c r="I6" s="4">
        <v>8</v>
      </c>
      <c r="J6" s="4">
        <v>8</v>
      </c>
      <c r="K6" s="4" t="s">
        <v>30</v>
      </c>
      <c r="L6" s="4">
        <v>9201</v>
      </c>
      <c r="M6" s="4">
        <v>9201</v>
      </c>
      <c r="N6" s="4" t="s">
        <v>55</v>
      </c>
      <c r="O6" s="4" t="s">
        <v>32</v>
      </c>
      <c r="P6" s="4" t="s">
        <v>33</v>
      </c>
      <c r="Q6" s="4">
        <v>0</v>
      </c>
      <c r="R6" s="7">
        <v>44804</v>
      </c>
      <c r="S6" s="6">
        <v>44889</v>
      </c>
      <c r="T6" s="4" t="s">
        <v>34</v>
      </c>
      <c r="U6" s="4">
        <v>9201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44885</v>
      </c>
      <c r="G7" s="6">
        <v>44886</v>
      </c>
      <c r="H7" s="4">
        <v>1</v>
      </c>
      <c r="I7" s="4">
        <v>1</v>
      </c>
      <c r="J7" s="4">
        <v>1</v>
      </c>
      <c r="K7" s="4" t="s">
        <v>30</v>
      </c>
      <c r="L7" s="4">
        <v>1225</v>
      </c>
      <c r="M7" s="4">
        <v>1225</v>
      </c>
      <c r="N7" s="4" t="s">
        <v>60</v>
      </c>
      <c r="O7" s="4" t="s">
        <v>32</v>
      </c>
      <c r="P7" s="4" t="s">
        <v>33</v>
      </c>
      <c r="Q7" s="4">
        <v>0</v>
      </c>
      <c r="R7" s="7">
        <v>44819</v>
      </c>
      <c r="S7" s="6">
        <v>44889</v>
      </c>
      <c r="T7" s="4" t="s">
        <v>34</v>
      </c>
      <c r="U7" s="4">
        <v>1225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25</v>
      </c>
      <c r="B8" s="4" t="s">
        <v>26</v>
      </c>
      <c r="C8" s="4" t="s">
        <v>62</v>
      </c>
      <c r="D8" s="4" t="s">
        <v>28</v>
      </c>
      <c r="E8" s="4" t="s">
        <v>29</v>
      </c>
      <c r="F8" s="6">
        <v>44883</v>
      </c>
      <c r="G8" s="6">
        <v>44886</v>
      </c>
      <c r="H8" s="4">
        <v>1</v>
      </c>
      <c r="I8" s="4">
        <v>3</v>
      </c>
      <c r="J8" s="4">
        <v>3</v>
      </c>
      <c r="K8" s="4" t="s">
        <v>30</v>
      </c>
      <c r="L8" s="4">
        <v>-2835</v>
      </c>
      <c r="M8" s="4">
        <v>-2835</v>
      </c>
      <c r="N8" s="4" t="s">
        <v>31</v>
      </c>
      <c r="O8" s="4" t="s">
        <v>32</v>
      </c>
      <c r="P8" s="4" t="s">
        <v>33</v>
      </c>
      <c r="Q8" s="4">
        <v>0</v>
      </c>
      <c r="R8" s="7">
        <v>44736</v>
      </c>
      <c r="S8" s="6">
        <v>44889</v>
      </c>
      <c r="T8" s="4" t="s">
        <v>34</v>
      </c>
      <c r="U8" s="4">
        <v>-2835</v>
      </c>
      <c r="V8" s="4">
        <v>0</v>
      </c>
      <c r="W8" s="4">
        <v>0</v>
      </c>
      <c r="X8" s="4" t="s">
        <v>35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44885</v>
      </c>
      <c r="G9" s="6">
        <v>44886</v>
      </c>
      <c r="H9" s="4">
        <v>1</v>
      </c>
      <c r="I9" s="4">
        <v>1</v>
      </c>
      <c r="J9" s="4">
        <v>1</v>
      </c>
      <c r="K9" s="4" t="s">
        <v>30</v>
      </c>
      <c r="L9" s="4">
        <v>463</v>
      </c>
      <c r="M9" s="4">
        <v>463</v>
      </c>
      <c r="N9" s="4" t="s">
        <v>66</v>
      </c>
      <c r="O9" s="4" t="s">
        <v>32</v>
      </c>
      <c r="P9" s="4" t="s">
        <v>33</v>
      </c>
      <c r="Q9" s="4">
        <v>0</v>
      </c>
      <c r="R9" s="7">
        <v>44836</v>
      </c>
      <c r="S9" s="6">
        <v>44889</v>
      </c>
      <c r="T9" s="4" t="s">
        <v>34</v>
      </c>
      <c r="U9" s="4">
        <v>463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44883</v>
      </c>
      <c r="G10" s="6">
        <v>44886</v>
      </c>
      <c r="H10" s="4">
        <v>1</v>
      </c>
      <c r="I10" s="4">
        <v>3</v>
      </c>
      <c r="J10" s="4">
        <v>3</v>
      </c>
      <c r="K10" s="4" t="s">
        <v>30</v>
      </c>
      <c r="L10" s="4">
        <v>1263</v>
      </c>
      <c r="M10" s="4">
        <v>1263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44839</v>
      </c>
      <c r="S10" s="6">
        <v>44889</v>
      </c>
      <c r="T10" s="4" t="s">
        <v>34</v>
      </c>
      <c r="U10" s="4">
        <v>1263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44884</v>
      </c>
      <c r="G11" s="6">
        <v>44886</v>
      </c>
      <c r="H11" s="4">
        <v>1</v>
      </c>
      <c r="I11" s="4">
        <v>2</v>
      </c>
      <c r="J11" s="4">
        <v>2</v>
      </c>
      <c r="K11" s="4" t="s">
        <v>30</v>
      </c>
      <c r="L11" s="4">
        <v>408</v>
      </c>
      <c r="M11" s="4">
        <v>408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44842</v>
      </c>
      <c r="S11" s="6">
        <v>44889</v>
      </c>
      <c r="T11" s="4" t="s">
        <v>34</v>
      </c>
      <c r="U11" s="4">
        <v>408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44882</v>
      </c>
      <c r="G12" s="6">
        <v>44886</v>
      </c>
      <c r="H12" s="4">
        <v>1</v>
      </c>
      <c r="I12" s="4">
        <v>4</v>
      </c>
      <c r="J12" s="4">
        <v>4</v>
      </c>
      <c r="K12" s="4" t="s">
        <v>30</v>
      </c>
      <c r="L12" s="4">
        <v>2056</v>
      </c>
      <c r="M12" s="4">
        <v>2056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44858</v>
      </c>
      <c r="S12" s="6">
        <v>44889</v>
      </c>
      <c r="T12" s="4" t="s">
        <v>34</v>
      </c>
      <c r="U12" s="4">
        <v>2056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44885</v>
      </c>
      <c r="G13" s="6">
        <v>44886</v>
      </c>
      <c r="H13" s="4">
        <v>2</v>
      </c>
      <c r="I13" s="4">
        <v>1</v>
      </c>
      <c r="J13" s="4">
        <v>2</v>
      </c>
      <c r="K13" s="4" t="s">
        <v>30</v>
      </c>
      <c r="L13" s="4">
        <v>1934</v>
      </c>
      <c r="M13" s="4">
        <v>1934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44858</v>
      </c>
      <c r="S13" s="6">
        <v>44889</v>
      </c>
      <c r="T13" s="4" t="s">
        <v>34</v>
      </c>
      <c r="U13" s="4">
        <v>1934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44881</v>
      </c>
      <c r="G14" s="6">
        <v>44886</v>
      </c>
      <c r="H14" s="4">
        <v>1</v>
      </c>
      <c r="I14" s="4">
        <v>5</v>
      </c>
      <c r="J14" s="4">
        <v>5</v>
      </c>
      <c r="K14" s="4" t="s">
        <v>30</v>
      </c>
      <c r="L14" s="4">
        <v>12070</v>
      </c>
      <c r="M14" s="4">
        <v>12070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44864</v>
      </c>
      <c r="S14" s="6">
        <v>44889</v>
      </c>
      <c r="T14" s="4" t="s">
        <v>34</v>
      </c>
      <c r="U14" s="4">
        <v>12070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44883</v>
      </c>
      <c r="G15" s="6">
        <v>44886</v>
      </c>
      <c r="H15" s="4">
        <v>1</v>
      </c>
      <c r="I15" s="4">
        <v>3</v>
      </c>
      <c r="J15" s="4">
        <v>3</v>
      </c>
      <c r="K15" s="4" t="s">
        <v>30</v>
      </c>
      <c r="L15" s="4">
        <v>2025</v>
      </c>
      <c r="M15" s="4">
        <v>2025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44866</v>
      </c>
      <c r="S15" s="6">
        <v>44889</v>
      </c>
      <c r="T15" s="4" t="s">
        <v>34</v>
      </c>
      <c r="U15" s="4">
        <v>2025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44884</v>
      </c>
      <c r="G16" s="6">
        <v>44886</v>
      </c>
      <c r="H16" s="4">
        <v>1</v>
      </c>
      <c r="I16" s="4">
        <v>2</v>
      </c>
      <c r="J16" s="4">
        <v>2</v>
      </c>
      <c r="K16" s="4" t="s">
        <v>30</v>
      </c>
      <c r="L16" s="4">
        <v>624</v>
      </c>
      <c r="M16" s="4">
        <v>624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44867</v>
      </c>
      <c r="S16" s="6">
        <v>44889</v>
      </c>
      <c r="T16" s="4" t="s">
        <v>34</v>
      </c>
      <c r="U16" s="4">
        <v>624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44882</v>
      </c>
      <c r="G17" s="6">
        <v>44886</v>
      </c>
      <c r="H17" s="4">
        <v>1</v>
      </c>
      <c r="I17" s="4">
        <v>4</v>
      </c>
      <c r="J17" s="4">
        <v>4</v>
      </c>
      <c r="K17" s="4" t="s">
        <v>30</v>
      </c>
      <c r="L17" s="4">
        <v>1252</v>
      </c>
      <c r="M17" s="4">
        <v>1252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44867</v>
      </c>
      <c r="S17" s="6">
        <v>44889</v>
      </c>
      <c r="T17" s="4" t="s">
        <v>34</v>
      </c>
      <c r="U17" s="4">
        <v>1252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44879</v>
      </c>
      <c r="G18" s="6">
        <v>44886</v>
      </c>
      <c r="H18" s="4">
        <v>1</v>
      </c>
      <c r="I18" s="4">
        <v>7</v>
      </c>
      <c r="J18" s="4">
        <v>7</v>
      </c>
      <c r="K18" s="4" t="s">
        <v>30</v>
      </c>
      <c r="L18" s="4">
        <v>11767</v>
      </c>
      <c r="M18" s="4">
        <v>11767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44867</v>
      </c>
      <c r="S18" s="6">
        <v>44889</v>
      </c>
      <c r="T18" s="4" t="s">
        <v>34</v>
      </c>
      <c r="U18" s="4">
        <v>11767</v>
      </c>
      <c r="V18" s="4">
        <v>0</v>
      </c>
      <c r="W18" s="4">
        <v>0</v>
      </c>
      <c r="X18" s="4" t="s">
        <v>116</v>
      </c>
      <c r="Y18" s="4" t="s">
        <v>35</v>
      </c>
    </row>
    <row r="19" s="4" customFormat="1" spans="1:25">
      <c r="A19" s="4" t="s">
        <v>112</v>
      </c>
      <c r="B19" s="4" t="s">
        <v>26</v>
      </c>
      <c r="C19" s="4" t="s">
        <v>62</v>
      </c>
      <c r="D19" s="4" t="s">
        <v>113</v>
      </c>
      <c r="E19" s="4" t="s">
        <v>114</v>
      </c>
      <c r="F19" s="6">
        <v>44879</v>
      </c>
      <c r="G19" s="6">
        <v>44886</v>
      </c>
      <c r="H19" s="4">
        <v>1</v>
      </c>
      <c r="I19" s="4">
        <v>7</v>
      </c>
      <c r="J19" s="4">
        <v>7</v>
      </c>
      <c r="K19" s="4" t="s">
        <v>30</v>
      </c>
      <c r="L19" s="4">
        <v>-11767</v>
      </c>
      <c r="M19" s="4">
        <v>-11767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44867</v>
      </c>
      <c r="S19" s="6">
        <v>44889</v>
      </c>
      <c r="T19" s="4" t="s">
        <v>34</v>
      </c>
      <c r="U19" s="4">
        <v>-11767</v>
      </c>
      <c r="V19" s="4">
        <v>0</v>
      </c>
      <c r="W19" s="4">
        <v>0</v>
      </c>
      <c r="X19" s="4" t="s">
        <v>116</v>
      </c>
      <c r="Y19" s="4" t="s">
        <v>35</v>
      </c>
    </row>
    <row r="20" s="4" customFormat="1" spans="1:25">
      <c r="A20" s="4" t="s">
        <v>37</v>
      </c>
      <c r="B20" s="4" t="s">
        <v>26</v>
      </c>
      <c r="C20" s="4" t="s">
        <v>62</v>
      </c>
      <c r="D20" s="4" t="s">
        <v>38</v>
      </c>
      <c r="E20" s="4" t="s">
        <v>39</v>
      </c>
      <c r="F20" s="6">
        <v>44883</v>
      </c>
      <c r="G20" s="6">
        <v>44886</v>
      </c>
      <c r="H20" s="4">
        <v>1</v>
      </c>
      <c r="I20" s="4">
        <v>3</v>
      </c>
      <c r="J20" s="4">
        <v>3</v>
      </c>
      <c r="K20" s="4" t="s">
        <v>30</v>
      </c>
      <c r="L20" s="4">
        <v>-2611</v>
      </c>
      <c r="M20" s="4">
        <v>-2611</v>
      </c>
      <c r="N20" s="4" t="s">
        <v>40</v>
      </c>
      <c r="O20" s="4" t="s">
        <v>32</v>
      </c>
      <c r="P20" s="4" t="s">
        <v>33</v>
      </c>
      <c r="Q20" s="4">
        <v>0</v>
      </c>
      <c r="R20" s="7">
        <v>44744</v>
      </c>
      <c r="S20" s="6">
        <v>44889</v>
      </c>
      <c r="T20" s="4" t="s">
        <v>34</v>
      </c>
      <c r="U20" s="4">
        <v>-2611</v>
      </c>
      <c r="V20" s="4">
        <v>0</v>
      </c>
      <c r="W20" s="4">
        <v>0</v>
      </c>
      <c r="X20" s="4" t="s">
        <v>35</v>
      </c>
      <c r="Y20" s="4" t="s">
        <v>41</v>
      </c>
    </row>
    <row r="21" s="4" customFormat="1" spans="1:25">
      <c r="A21" s="4" t="s">
        <v>37</v>
      </c>
      <c r="B21" s="4" t="s">
        <v>26</v>
      </c>
      <c r="C21" s="4" t="s">
        <v>117</v>
      </c>
      <c r="D21" s="4" t="s">
        <v>38</v>
      </c>
      <c r="E21" s="4" t="s">
        <v>39</v>
      </c>
      <c r="F21" s="6">
        <v>44883</v>
      </c>
      <c r="G21" s="6">
        <v>44886</v>
      </c>
      <c r="H21" s="4">
        <v>1</v>
      </c>
      <c r="I21" s="4">
        <v>3</v>
      </c>
      <c r="J21" s="4">
        <v>3</v>
      </c>
      <c r="K21" s="4" t="s">
        <v>30</v>
      </c>
      <c r="L21" s="4">
        <v>1151.97</v>
      </c>
      <c r="M21" s="4">
        <v>1151.97</v>
      </c>
      <c r="N21" s="4" t="s">
        <v>40</v>
      </c>
      <c r="O21" s="4" t="s">
        <v>32</v>
      </c>
      <c r="P21" s="4" t="s">
        <v>33</v>
      </c>
      <c r="Q21" s="4">
        <v>0</v>
      </c>
      <c r="R21" s="7">
        <v>44744</v>
      </c>
      <c r="S21" s="6">
        <v>44889</v>
      </c>
      <c r="T21" s="4" t="s">
        <v>34</v>
      </c>
      <c r="U21" s="4">
        <v>1151.97</v>
      </c>
      <c r="V21" s="4">
        <v>0</v>
      </c>
      <c r="W21" s="4">
        <v>0</v>
      </c>
      <c r="X21" s="4" t="s">
        <v>35</v>
      </c>
      <c r="Y21" s="4" t="s">
        <v>41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/>
      <c r="F22" s="6">
        <v>44885</v>
      </c>
      <c r="G22" s="6">
        <v>44886</v>
      </c>
      <c r="H22" s="4">
        <v>0</v>
      </c>
      <c r="I22" s="4">
        <v>1</v>
      </c>
      <c r="J22" s="4">
        <v>0</v>
      </c>
      <c r="K22" s="4" t="s">
        <v>30</v>
      </c>
      <c r="L22" s="4">
        <v>994</v>
      </c>
      <c r="M22" s="4">
        <v>994</v>
      </c>
      <c r="N22" s="4"/>
      <c r="O22" s="4" t="s">
        <v>32</v>
      </c>
      <c r="P22" s="4" t="s">
        <v>33</v>
      </c>
      <c r="Q22" s="4">
        <v>0</v>
      </c>
      <c r="R22" s="7">
        <v>44869</v>
      </c>
      <c r="S22" s="6">
        <v>44889</v>
      </c>
      <c r="T22" s="4" t="s">
        <v>34</v>
      </c>
      <c r="U22" s="4">
        <v>994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44884</v>
      </c>
      <c r="G23" s="6">
        <v>44886</v>
      </c>
      <c r="H23" s="4">
        <v>1</v>
      </c>
      <c r="I23" s="4">
        <v>2</v>
      </c>
      <c r="J23" s="4">
        <v>2</v>
      </c>
      <c r="K23" s="4" t="s">
        <v>30</v>
      </c>
      <c r="L23" s="4">
        <v>3739</v>
      </c>
      <c r="M23" s="4">
        <v>3739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44870</v>
      </c>
      <c r="S23" s="6">
        <v>44889</v>
      </c>
      <c r="T23" s="4" t="s">
        <v>34</v>
      </c>
      <c r="U23" s="4">
        <v>3739</v>
      </c>
      <c r="V23" s="4">
        <v>0</v>
      </c>
      <c r="W23" s="4">
        <v>0</v>
      </c>
      <c r="X23" s="4" t="s">
        <v>124</v>
      </c>
      <c r="Y23" s="4" t="s">
        <v>35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44885</v>
      </c>
      <c r="G24" s="6">
        <v>44886</v>
      </c>
      <c r="H24" s="4">
        <v>1</v>
      </c>
      <c r="I24" s="4">
        <v>1</v>
      </c>
      <c r="J24" s="4">
        <v>1</v>
      </c>
      <c r="K24" s="4" t="s">
        <v>30</v>
      </c>
      <c r="L24" s="4">
        <v>377</v>
      </c>
      <c r="M24" s="4">
        <v>377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44870</v>
      </c>
      <c r="S24" s="6">
        <v>44889</v>
      </c>
      <c r="T24" s="4" t="s">
        <v>34</v>
      </c>
      <c r="U24" s="4">
        <v>377</v>
      </c>
      <c r="V24" s="4">
        <v>0</v>
      </c>
      <c r="W24" s="4">
        <v>0</v>
      </c>
      <c r="X24" s="4" t="s">
        <v>129</v>
      </c>
      <c r="Y24" s="4" t="s">
        <v>35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70</v>
      </c>
      <c r="F25" s="6">
        <v>44884</v>
      </c>
      <c r="G25" s="6">
        <v>44886</v>
      </c>
      <c r="H25" s="4">
        <v>1</v>
      </c>
      <c r="I25" s="4">
        <v>2</v>
      </c>
      <c r="J25" s="4">
        <v>2</v>
      </c>
      <c r="K25" s="4" t="s">
        <v>30</v>
      </c>
      <c r="L25" s="4">
        <v>692</v>
      </c>
      <c r="M25" s="4">
        <v>692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44871</v>
      </c>
      <c r="S25" s="6">
        <v>44889</v>
      </c>
      <c r="T25" s="4" t="s">
        <v>34</v>
      </c>
      <c r="U25" s="4">
        <v>692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44885</v>
      </c>
      <c r="G26" s="6">
        <v>44886</v>
      </c>
      <c r="H26" s="4">
        <v>1</v>
      </c>
      <c r="I26" s="4">
        <v>1</v>
      </c>
      <c r="J26" s="4">
        <v>1</v>
      </c>
      <c r="K26" s="4" t="s">
        <v>30</v>
      </c>
      <c r="L26" s="4">
        <v>2690</v>
      </c>
      <c r="M26" s="4">
        <v>2690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44871</v>
      </c>
      <c r="S26" s="6">
        <v>44889</v>
      </c>
      <c r="T26" s="4" t="s">
        <v>34</v>
      </c>
      <c r="U26" s="4">
        <v>2690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120</v>
      </c>
      <c r="B27" s="4" t="s">
        <v>26</v>
      </c>
      <c r="C27" s="4" t="s">
        <v>62</v>
      </c>
      <c r="D27" s="4" t="s">
        <v>121</v>
      </c>
      <c r="E27" s="4" t="s">
        <v>122</v>
      </c>
      <c r="F27" s="6">
        <v>44884</v>
      </c>
      <c r="G27" s="6">
        <v>44886</v>
      </c>
      <c r="H27" s="4">
        <v>1</v>
      </c>
      <c r="I27" s="4">
        <v>2</v>
      </c>
      <c r="J27" s="4">
        <v>2</v>
      </c>
      <c r="K27" s="4" t="s">
        <v>30</v>
      </c>
      <c r="L27" s="4">
        <v>-3739</v>
      </c>
      <c r="M27" s="4">
        <v>-3739</v>
      </c>
      <c r="N27" s="4" t="s">
        <v>123</v>
      </c>
      <c r="O27" s="4" t="s">
        <v>32</v>
      </c>
      <c r="P27" s="4" t="s">
        <v>33</v>
      </c>
      <c r="Q27" s="4">
        <v>0</v>
      </c>
      <c r="R27" s="7">
        <v>44870</v>
      </c>
      <c r="S27" s="6">
        <v>44889</v>
      </c>
      <c r="T27" s="4" t="s">
        <v>34</v>
      </c>
      <c r="U27" s="4">
        <v>-3739</v>
      </c>
      <c r="V27" s="4">
        <v>0</v>
      </c>
      <c r="W27" s="4">
        <v>0</v>
      </c>
      <c r="X27" s="4" t="s">
        <v>124</v>
      </c>
      <c r="Y27" s="4" t="s">
        <v>35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59</v>
      </c>
      <c r="F28" s="6">
        <v>44883</v>
      </c>
      <c r="G28" s="6">
        <v>44886</v>
      </c>
      <c r="H28" s="4">
        <v>1</v>
      </c>
      <c r="I28" s="4">
        <v>3</v>
      </c>
      <c r="J28" s="4">
        <v>3</v>
      </c>
      <c r="K28" s="4" t="s">
        <v>30</v>
      </c>
      <c r="L28" s="4">
        <v>2226</v>
      </c>
      <c r="M28" s="4">
        <v>2226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44871</v>
      </c>
      <c r="S28" s="6">
        <v>44889</v>
      </c>
      <c r="T28" s="4" t="s">
        <v>34</v>
      </c>
      <c r="U28" s="4">
        <v>2226</v>
      </c>
      <c r="V28" s="4">
        <v>0</v>
      </c>
      <c r="W28" s="4">
        <v>0</v>
      </c>
      <c r="X28" s="4" t="s">
        <v>144</v>
      </c>
      <c r="Y28" s="4" t="s">
        <v>35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44885</v>
      </c>
      <c r="G29" s="6">
        <v>44886</v>
      </c>
      <c r="H29" s="4">
        <v>1</v>
      </c>
      <c r="I29" s="4">
        <v>1</v>
      </c>
      <c r="J29" s="4">
        <v>1</v>
      </c>
      <c r="K29" s="4" t="s">
        <v>30</v>
      </c>
      <c r="L29" s="4">
        <v>637</v>
      </c>
      <c r="M29" s="4">
        <v>637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44872</v>
      </c>
      <c r="S29" s="6">
        <v>44889</v>
      </c>
      <c r="T29" s="4" t="s">
        <v>34</v>
      </c>
      <c r="U29" s="4">
        <v>637</v>
      </c>
      <c r="V29" s="4">
        <v>0</v>
      </c>
      <c r="W29" s="4">
        <v>0</v>
      </c>
      <c r="X29" s="4" t="s">
        <v>149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44885</v>
      </c>
      <c r="G30" s="6">
        <v>44886</v>
      </c>
      <c r="H30" s="4">
        <v>1</v>
      </c>
      <c r="I30" s="4">
        <v>1</v>
      </c>
      <c r="J30" s="4">
        <v>1</v>
      </c>
      <c r="K30" s="4" t="s">
        <v>30</v>
      </c>
      <c r="L30" s="4">
        <v>221</v>
      </c>
      <c r="M30" s="4">
        <v>221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44872</v>
      </c>
      <c r="S30" s="6">
        <v>44889</v>
      </c>
      <c r="T30" s="4" t="s">
        <v>34</v>
      </c>
      <c r="U30" s="4">
        <v>221</v>
      </c>
      <c r="V30" s="4">
        <v>0</v>
      </c>
      <c r="W30" s="4">
        <v>0</v>
      </c>
      <c r="X30" s="4" t="s">
        <v>155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44882</v>
      </c>
      <c r="G31" s="6">
        <v>44886</v>
      </c>
      <c r="H31" s="4">
        <v>1</v>
      </c>
      <c r="I31" s="4">
        <v>4</v>
      </c>
      <c r="J31" s="4">
        <v>4</v>
      </c>
      <c r="K31" s="4" t="s">
        <v>30</v>
      </c>
      <c r="L31" s="4">
        <v>2388</v>
      </c>
      <c r="M31" s="4">
        <v>2388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44873</v>
      </c>
      <c r="S31" s="6">
        <v>44889</v>
      </c>
      <c r="T31" s="4" t="s">
        <v>34</v>
      </c>
      <c r="U31" s="4">
        <v>2388</v>
      </c>
      <c r="V31" s="4">
        <v>0</v>
      </c>
      <c r="W31" s="4">
        <v>0</v>
      </c>
      <c r="X31" s="4" t="s">
        <v>161</v>
      </c>
      <c r="Y31" s="4" t="s">
        <v>162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44884</v>
      </c>
      <c r="G32" s="6">
        <v>44886</v>
      </c>
      <c r="H32" s="4">
        <v>1</v>
      </c>
      <c r="I32" s="4">
        <v>2</v>
      </c>
      <c r="J32" s="4">
        <v>2</v>
      </c>
      <c r="K32" s="4" t="s">
        <v>30</v>
      </c>
      <c r="L32" s="4">
        <v>4285</v>
      </c>
      <c r="M32" s="4">
        <v>4285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44873</v>
      </c>
      <c r="S32" s="6">
        <v>44889</v>
      </c>
      <c r="T32" s="4" t="s">
        <v>34</v>
      </c>
      <c r="U32" s="4">
        <v>4285</v>
      </c>
      <c r="V32" s="4">
        <v>0</v>
      </c>
      <c r="W32" s="4">
        <v>0</v>
      </c>
      <c r="X32" s="4" t="s">
        <v>167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44884</v>
      </c>
      <c r="G33" s="6">
        <v>44886</v>
      </c>
      <c r="H33" s="4">
        <v>1</v>
      </c>
      <c r="I33" s="4">
        <v>2</v>
      </c>
      <c r="J33" s="4">
        <v>2</v>
      </c>
      <c r="K33" s="4" t="s">
        <v>30</v>
      </c>
      <c r="L33" s="4">
        <v>1442</v>
      </c>
      <c r="M33" s="4">
        <v>1442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44874</v>
      </c>
      <c r="S33" s="6">
        <v>44889</v>
      </c>
      <c r="T33" s="4" t="s">
        <v>34</v>
      </c>
      <c r="U33" s="4">
        <v>1442</v>
      </c>
      <c r="V33" s="4">
        <v>0</v>
      </c>
      <c r="W33" s="4">
        <v>0</v>
      </c>
      <c r="X33" s="4" t="s">
        <v>173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44882</v>
      </c>
      <c r="G34" s="6">
        <v>44886</v>
      </c>
      <c r="H34" s="4">
        <v>1</v>
      </c>
      <c r="I34" s="4">
        <v>4</v>
      </c>
      <c r="J34" s="4">
        <v>4</v>
      </c>
      <c r="K34" s="4" t="s">
        <v>30</v>
      </c>
      <c r="L34" s="4">
        <v>3774</v>
      </c>
      <c r="M34" s="4">
        <v>3774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44874</v>
      </c>
      <c r="S34" s="6">
        <v>44889</v>
      </c>
      <c r="T34" s="4" t="s">
        <v>34</v>
      </c>
      <c r="U34" s="4">
        <v>3774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44882</v>
      </c>
      <c r="G35" s="6">
        <v>44886</v>
      </c>
      <c r="H35" s="4">
        <v>1</v>
      </c>
      <c r="I35" s="4">
        <v>4</v>
      </c>
      <c r="J35" s="4">
        <v>4</v>
      </c>
      <c r="K35" s="4" t="s">
        <v>30</v>
      </c>
      <c r="L35" s="4">
        <v>4844</v>
      </c>
      <c r="M35" s="4">
        <v>4844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44874</v>
      </c>
      <c r="S35" s="6">
        <v>44889</v>
      </c>
      <c r="T35" s="4" t="s">
        <v>34</v>
      </c>
      <c r="U35" s="4">
        <v>4844</v>
      </c>
      <c r="V35" s="4">
        <v>0</v>
      </c>
      <c r="W35" s="4">
        <v>0</v>
      </c>
      <c r="X35" s="4" t="s">
        <v>185</v>
      </c>
      <c r="Y35" s="4" t="s">
        <v>35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152</v>
      </c>
      <c r="E36" s="4" t="s">
        <v>153</v>
      </c>
      <c r="F36" s="6">
        <v>44884</v>
      </c>
      <c r="G36" s="6">
        <v>44886</v>
      </c>
      <c r="H36" s="4">
        <v>1</v>
      </c>
      <c r="I36" s="4">
        <v>2</v>
      </c>
      <c r="J36" s="4">
        <v>2</v>
      </c>
      <c r="K36" s="4" t="s">
        <v>30</v>
      </c>
      <c r="L36" s="4">
        <v>484</v>
      </c>
      <c r="M36" s="4">
        <v>484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44874</v>
      </c>
      <c r="S36" s="6">
        <v>44889</v>
      </c>
      <c r="T36" s="4" t="s">
        <v>34</v>
      </c>
      <c r="U36" s="4">
        <v>484</v>
      </c>
      <c r="V36" s="4">
        <v>0</v>
      </c>
      <c r="W36" s="4">
        <v>0</v>
      </c>
      <c r="X36" s="4" t="s">
        <v>188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44884</v>
      </c>
      <c r="G37" s="6">
        <v>44886</v>
      </c>
      <c r="H37" s="4">
        <v>1</v>
      </c>
      <c r="I37" s="4">
        <v>2</v>
      </c>
      <c r="J37" s="4">
        <v>2</v>
      </c>
      <c r="K37" s="4" t="s">
        <v>30</v>
      </c>
      <c r="L37" s="4">
        <v>2887</v>
      </c>
      <c r="M37" s="4">
        <v>2887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44874</v>
      </c>
      <c r="S37" s="6">
        <v>44889</v>
      </c>
      <c r="T37" s="4" t="s">
        <v>34</v>
      </c>
      <c r="U37" s="4">
        <v>2887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44885</v>
      </c>
      <c r="G38" s="6">
        <v>44886</v>
      </c>
      <c r="H38" s="4">
        <v>1</v>
      </c>
      <c r="I38" s="4">
        <v>1</v>
      </c>
      <c r="J38" s="4">
        <v>1</v>
      </c>
      <c r="K38" s="4" t="s">
        <v>30</v>
      </c>
      <c r="L38" s="4">
        <v>332</v>
      </c>
      <c r="M38" s="4">
        <v>332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44875</v>
      </c>
      <c r="S38" s="6">
        <v>44889</v>
      </c>
      <c r="T38" s="4" t="s">
        <v>34</v>
      </c>
      <c r="U38" s="4">
        <v>332</v>
      </c>
      <c r="V38" s="4">
        <v>0</v>
      </c>
      <c r="W38" s="4">
        <v>0</v>
      </c>
      <c r="X38" s="4" t="s">
        <v>200</v>
      </c>
      <c r="Y38" s="4" t="s">
        <v>35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44885</v>
      </c>
      <c r="G39" s="6">
        <v>44886</v>
      </c>
      <c r="H39" s="4">
        <v>2</v>
      </c>
      <c r="I39" s="4">
        <v>1</v>
      </c>
      <c r="J39" s="4">
        <v>2</v>
      </c>
      <c r="K39" s="4" t="s">
        <v>30</v>
      </c>
      <c r="L39" s="4">
        <v>776</v>
      </c>
      <c r="M39" s="4">
        <v>776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44876</v>
      </c>
      <c r="S39" s="6">
        <v>44889</v>
      </c>
      <c r="T39" s="4" t="s">
        <v>34</v>
      </c>
      <c r="U39" s="4">
        <v>776</v>
      </c>
      <c r="V39" s="4">
        <v>0</v>
      </c>
      <c r="W39" s="4">
        <v>0</v>
      </c>
      <c r="X39" s="4" t="s">
        <v>205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44885</v>
      </c>
      <c r="G40" s="6">
        <v>44886</v>
      </c>
      <c r="H40" s="4">
        <v>1</v>
      </c>
      <c r="I40" s="4">
        <v>1</v>
      </c>
      <c r="J40" s="4">
        <v>1</v>
      </c>
      <c r="K40" s="4" t="s">
        <v>30</v>
      </c>
      <c r="L40" s="4">
        <v>841</v>
      </c>
      <c r="M40" s="4">
        <v>841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44876</v>
      </c>
      <c r="S40" s="6">
        <v>44889</v>
      </c>
      <c r="T40" s="4" t="s">
        <v>34</v>
      </c>
      <c r="U40" s="4">
        <v>841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44884</v>
      </c>
      <c r="G41" s="6">
        <v>44886</v>
      </c>
      <c r="H41" s="4">
        <v>1</v>
      </c>
      <c r="I41" s="4">
        <v>2</v>
      </c>
      <c r="J41" s="4">
        <v>2</v>
      </c>
      <c r="K41" s="4" t="s">
        <v>30</v>
      </c>
      <c r="L41" s="4">
        <v>1567</v>
      </c>
      <c r="M41" s="4">
        <v>1567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44877</v>
      </c>
      <c r="S41" s="6">
        <v>44889</v>
      </c>
      <c r="T41" s="4" t="s">
        <v>34</v>
      </c>
      <c r="U41" s="4">
        <v>1567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221</v>
      </c>
      <c r="F42" s="6">
        <v>44883</v>
      </c>
      <c r="G42" s="6">
        <v>44886</v>
      </c>
      <c r="H42" s="4">
        <v>1</v>
      </c>
      <c r="I42" s="4">
        <v>3</v>
      </c>
      <c r="J42" s="4">
        <v>3</v>
      </c>
      <c r="K42" s="4" t="s">
        <v>30</v>
      </c>
      <c r="L42" s="4">
        <v>8620</v>
      </c>
      <c r="M42" s="4">
        <v>8620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44877</v>
      </c>
      <c r="S42" s="6">
        <v>44889</v>
      </c>
      <c r="T42" s="4" t="s">
        <v>34</v>
      </c>
      <c r="U42" s="4">
        <v>8620</v>
      </c>
      <c r="V42" s="4">
        <v>0</v>
      </c>
      <c r="W42" s="4">
        <v>0</v>
      </c>
      <c r="X42" s="4" t="s">
        <v>223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44885</v>
      </c>
      <c r="G43" s="6">
        <v>44886</v>
      </c>
      <c r="H43" s="4">
        <v>1</v>
      </c>
      <c r="I43" s="4">
        <v>1</v>
      </c>
      <c r="J43" s="4">
        <v>1</v>
      </c>
      <c r="K43" s="4" t="s">
        <v>30</v>
      </c>
      <c r="L43" s="4">
        <v>1703</v>
      </c>
      <c r="M43" s="4">
        <v>1703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44878</v>
      </c>
      <c r="S43" s="6">
        <v>44889</v>
      </c>
      <c r="T43" s="4" t="s">
        <v>34</v>
      </c>
      <c r="U43" s="4">
        <v>1703</v>
      </c>
      <c r="V43" s="4">
        <v>0</v>
      </c>
      <c r="W43" s="4">
        <v>0</v>
      </c>
      <c r="X43" s="4" t="s">
        <v>229</v>
      </c>
      <c r="Y43" s="4" t="s">
        <v>35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44879</v>
      </c>
      <c r="G44" s="6">
        <v>44886</v>
      </c>
      <c r="H44" s="4">
        <v>1</v>
      </c>
      <c r="I44" s="4">
        <v>7</v>
      </c>
      <c r="J44" s="4">
        <v>7</v>
      </c>
      <c r="K44" s="4" t="s">
        <v>30</v>
      </c>
      <c r="L44" s="4">
        <v>2933</v>
      </c>
      <c r="M44" s="4">
        <v>2933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44878</v>
      </c>
      <c r="S44" s="6">
        <v>44889</v>
      </c>
      <c r="T44" s="4" t="s">
        <v>34</v>
      </c>
      <c r="U44" s="4">
        <v>2933</v>
      </c>
      <c r="V44" s="4">
        <v>0</v>
      </c>
      <c r="W44" s="4">
        <v>0</v>
      </c>
      <c r="X44" s="4" t="s">
        <v>234</v>
      </c>
      <c r="Y44" s="4" t="s">
        <v>235</v>
      </c>
    </row>
    <row r="45" s="4" customFormat="1" spans="1:25">
      <c r="A45" s="4" t="s">
        <v>225</v>
      </c>
      <c r="B45" s="4" t="s">
        <v>26</v>
      </c>
      <c r="C45" s="4" t="s">
        <v>236</v>
      </c>
      <c r="D45" s="4" t="s">
        <v>226</v>
      </c>
      <c r="E45" s="4" t="s">
        <v>227</v>
      </c>
      <c r="F45" s="6">
        <v>44885</v>
      </c>
      <c r="G45" s="6">
        <v>44886</v>
      </c>
      <c r="H45" s="4">
        <v>1</v>
      </c>
      <c r="I45" s="4">
        <v>1</v>
      </c>
      <c r="J45" s="4">
        <v>1</v>
      </c>
      <c r="K45" s="4" t="s">
        <v>30</v>
      </c>
      <c r="L45" s="4">
        <v>-1703</v>
      </c>
      <c r="M45" s="4">
        <v>-1703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44878</v>
      </c>
      <c r="S45" s="6">
        <v>44889</v>
      </c>
      <c r="T45" s="4" t="s">
        <v>34</v>
      </c>
      <c r="U45" s="4">
        <v>-1703</v>
      </c>
      <c r="V45" s="4">
        <v>0</v>
      </c>
      <c r="W45" s="4">
        <v>0</v>
      </c>
      <c r="X45" s="4" t="s">
        <v>229</v>
      </c>
      <c r="Y45" s="4" t="s">
        <v>35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44884</v>
      </c>
      <c r="G46" s="6">
        <v>44886</v>
      </c>
      <c r="H46" s="4">
        <v>1</v>
      </c>
      <c r="I46" s="4">
        <v>2</v>
      </c>
      <c r="J46" s="4">
        <v>2</v>
      </c>
      <c r="K46" s="4" t="s">
        <v>30</v>
      </c>
      <c r="L46" s="4">
        <v>1421</v>
      </c>
      <c r="M46" s="4">
        <v>1421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44879</v>
      </c>
      <c r="S46" s="6">
        <v>44889</v>
      </c>
      <c r="T46" s="4" t="s">
        <v>34</v>
      </c>
      <c r="U46" s="4">
        <v>1421</v>
      </c>
      <c r="V46" s="4">
        <v>0</v>
      </c>
      <c r="W46" s="4">
        <v>0</v>
      </c>
      <c r="X46" s="4" t="s">
        <v>241</v>
      </c>
      <c r="Y46" s="4" t="s">
        <v>242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245</v>
      </c>
      <c r="F47" s="6">
        <v>44885</v>
      </c>
      <c r="G47" s="6">
        <v>44886</v>
      </c>
      <c r="H47" s="4">
        <v>1</v>
      </c>
      <c r="I47" s="4">
        <v>1</v>
      </c>
      <c r="J47" s="4">
        <v>1</v>
      </c>
      <c r="K47" s="4" t="s">
        <v>30</v>
      </c>
      <c r="L47" s="4">
        <v>324</v>
      </c>
      <c r="M47" s="4">
        <v>324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44879</v>
      </c>
      <c r="S47" s="6">
        <v>44889</v>
      </c>
      <c r="T47" s="4" t="s">
        <v>34</v>
      </c>
      <c r="U47" s="4">
        <v>324</v>
      </c>
      <c r="V47" s="4">
        <v>0</v>
      </c>
      <c r="W47" s="4">
        <v>0</v>
      </c>
      <c r="X47" s="4" t="s">
        <v>247</v>
      </c>
      <c r="Y47" s="4" t="s">
        <v>248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44885</v>
      </c>
      <c r="G48" s="6">
        <v>44886</v>
      </c>
      <c r="H48" s="4">
        <v>1</v>
      </c>
      <c r="I48" s="4">
        <v>1</v>
      </c>
      <c r="J48" s="4">
        <v>1</v>
      </c>
      <c r="K48" s="4" t="s">
        <v>30</v>
      </c>
      <c r="L48" s="4">
        <v>357</v>
      </c>
      <c r="M48" s="4">
        <v>357</v>
      </c>
      <c r="N48" s="4" t="s">
        <v>252</v>
      </c>
      <c r="O48" s="4" t="s">
        <v>32</v>
      </c>
      <c r="P48" s="4" t="s">
        <v>33</v>
      </c>
      <c r="Q48" s="4">
        <v>0</v>
      </c>
      <c r="R48" s="7">
        <v>44879</v>
      </c>
      <c r="S48" s="6">
        <v>44889</v>
      </c>
      <c r="T48" s="4" t="s">
        <v>34</v>
      </c>
      <c r="U48" s="4">
        <v>357</v>
      </c>
      <c r="V48" s="4">
        <v>0</v>
      </c>
      <c r="W48" s="4">
        <v>0</v>
      </c>
      <c r="X48" s="4" t="s">
        <v>253</v>
      </c>
      <c r="Y48" s="4" t="s">
        <v>254</v>
      </c>
    </row>
    <row r="49" s="4" customFormat="1" spans="1:25">
      <c r="A49" s="4" t="s">
        <v>255</v>
      </c>
      <c r="B49" s="4" t="s">
        <v>26</v>
      </c>
      <c r="C49" s="4" t="s">
        <v>27</v>
      </c>
      <c r="D49" s="4" t="s">
        <v>256</v>
      </c>
      <c r="E49" s="4" t="s">
        <v>257</v>
      </c>
      <c r="F49" s="6">
        <v>44883</v>
      </c>
      <c r="G49" s="6">
        <v>44886</v>
      </c>
      <c r="H49" s="4">
        <v>1</v>
      </c>
      <c r="I49" s="4">
        <v>3</v>
      </c>
      <c r="J49" s="4">
        <v>3</v>
      </c>
      <c r="K49" s="4" t="s">
        <v>30</v>
      </c>
      <c r="L49" s="4">
        <v>2295</v>
      </c>
      <c r="M49" s="4">
        <v>2295</v>
      </c>
      <c r="N49" s="4" t="s">
        <v>258</v>
      </c>
      <c r="O49" s="4" t="s">
        <v>32</v>
      </c>
      <c r="P49" s="4" t="s">
        <v>33</v>
      </c>
      <c r="Q49" s="4">
        <v>0</v>
      </c>
      <c r="R49" s="7">
        <v>44879</v>
      </c>
      <c r="S49" s="6">
        <v>44889</v>
      </c>
      <c r="T49" s="4" t="s">
        <v>34</v>
      </c>
      <c r="U49" s="4">
        <v>2295</v>
      </c>
      <c r="V49" s="4">
        <v>0</v>
      </c>
      <c r="W49" s="4">
        <v>0</v>
      </c>
      <c r="X49" s="4" t="s">
        <v>259</v>
      </c>
      <c r="Y49" s="4" t="s">
        <v>260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74</v>
      </c>
      <c r="F50" s="6">
        <v>44883</v>
      </c>
      <c r="G50" s="6">
        <v>44886</v>
      </c>
      <c r="H50" s="4">
        <v>1</v>
      </c>
      <c r="I50" s="4">
        <v>3</v>
      </c>
      <c r="J50" s="4">
        <v>3</v>
      </c>
      <c r="K50" s="4" t="s">
        <v>30</v>
      </c>
      <c r="L50" s="4">
        <v>696</v>
      </c>
      <c r="M50" s="4">
        <v>696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44879</v>
      </c>
      <c r="S50" s="6">
        <v>44889</v>
      </c>
      <c r="T50" s="4" t="s">
        <v>34</v>
      </c>
      <c r="U50" s="4">
        <v>696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44880</v>
      </c>
      <c r="G51" s="6">
        <v>44886</v>
      </c>
      <c r="H51" s="4">
        <v>1</v>
      </c>
      <c r="I51" s="4">
        <v>6</v>
      </c>
      <c r="J51" s="4">
        <v>6</v>
      </c>
      <c r="K51" s="4" t="s">
        <v>30</v>
      </c>
      <c r="L51" s="4">
        <v>3042</v>
      </c>
      <c r="M51" s="4">
        <v>3042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44880</v>
      </c>
      <c r="S51" s="6">
        <v>44889</v>
      </c>
      <c r="T51" s="4" t="s">
        <v>34</v>
      </c>
      <c r="U51" s="4">
        <v>3042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44880</v>
      </c>
      <c r="G52" s="6">
        <v>44886</v>
      </c>
      <c r="H52" s="4">
        <v>1</v>
      </c>
      <c r="I52" s="4">
        <v>6</v>
      </c>
      <c r="J52" s="4">
        <v>6</v>
      </c>
      <c r="K52" s="4" t="s">
        <v>30</v>
      </c>
      <c r="L52" s="4">
        <v>2592</v>
      </c>
      <c r="M52" s="4">
        <v>2592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44880</v>
      </c>
      <c r="S52" s="6">
        <v>44889</v>
      </c>
      <c r="T52" s="4" t="s">
        <v>34</v>
      </c>
      <c r="U52" s="4">
        <v>2592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44884</v>
      </c>
      <c r="G53" s="6">
        <v>44886</v>
      </c>
      <c r="H53" s="4">
        <v>1</v>
      </c>
      <c r="I53" s="4">
        <v>2</v>
      </c>
      <c r="J53" s="4">
        <v>2</v>
      </c>
      <c r="K53" s="4" t="s">
        <v>30</v>
      </c>
      <c r="L53" s="4">
        <v>3055</v>
      </c>
      <c r="M53" s="4">
        <v>3055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44881</v>
      </c>
      <c r="S53" s="6">
        <v>44889</v>
      </c>
      <c r="T53" s="4" t="s">
        <v>34</v>
      </c>
      <c r="U53" s="4">
        <v>3055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49</v>
      </c>
      <c r="F54" s="6">
        <v>44885</v>
      </c>
      <c r="G54" s="6">
        <v>44886</v>
      </c>
      <c r="H54" s="4">
        <v>1</v>
      </c>
      <c r="I54" s="4">
        <v>1</v>
      </c>
      <c r="J54" s="4">
        <v>1</v>
      </c>
      <c r="K54" s="4" t="s">
        <v>30</v>
      </c>
      <c r="L54" s="4">
        <v>446</v>
      </c>
      <c r="M54" s="4">
        <v>446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44881</v>
      </c>
      <c r="S54" s="6">
        <v>44889</v>
      </c>
      <c r="T54" s="4" t="s">
        <v>34</v>
      </c>
      <c r="U54" s="4">
        <v>446</v>
      </c>
      <c r="V54" s="4">
        <v>0</v>
      </c>
      <c r="W54" s="4">
        <v>0</v>
      </c>
      <c r="X54" s="4" t="s">
        <v>287</v>
      </c>
      <c r="Y54" s="4" t="s">
        <v>35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289</v>
      </c>
      <c r="E55" s="4" t="s">
        <v>70</v>
      </c>
      <c r="F55" s="6">
        <v>44885</v>
      </c>
      <c r="G55" s="6">
        <v>44886</v>
      </c>
      <c r="H55" s="4">
        <v>1</v>
      </c>
      <c r="I55" s="4">
        <v>1</v>
      </c>
      <c r="J55" s="4">
        <v>1</v>
      </c>
      <c r="K55" s="4" t="s">
        <v>30</v>
      </c>
      <c r="L55" s="4">
        <v>532</v>
      </c>
      <c r="M55" s="4">
        <v>532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44881</v>
      </c>
      <c r="S55" s="6">
        <v>44889</v>
      </c>
      <c r="T55" s="4" t="s">
        <v>34</v>
      </c>
      <c r="U55" s="4">
        <v>532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44882</v>
      </c>
      <c r="G56" s="6">
        <v>44886</v>
      </c>
      <c r="H56" s="4">
        <v>1</v>
      </c>
      <c r="I56" s="4">
        <v>4</v>
      </c>
      <c r="J56" s="4">
        <v>4</v>
      </c>
      <c r="K56" s="4" t="s">
        <v>30</v>
      </c>
      <c r="L56" s="4">
        <v>2628</v>
      </c>
      <c r="M56" s="4">
        <v>2628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44881</v>
      </c>
      <c r="S56" s="6">
        <v>44889</v>
      </c>
      <c r="T56" s="4" t="s">
        <v>34</v>
      </c>
      <c r="U56" s="4">
        <v>2628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44885</v>
      </c>
      <c r="G57" s="6">
        <v>44886</v>
      </c>
      <c r="H57" s="4">
        <v>1</v>
      </c>
      <c r="I57" s="4">
        <v>1</v>
      </c>
      <c r="J57" s="4">
        <v>1</v>
      </c>
      <c r="K57" s="4" t="s">
        <v>30</v>
      </c>
      <c r="L57" s="4">
        <v>876</v>
      </c>
      <c r="M57" s="4">
        <v>876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44881</v>
      </c>
      <c r="S57" s="6">
        <v>44889</v>
      </c>
      <c r="T57" s="4" t="s">
        <v>34</v>
      </c>
      <c r="U57" s="4">
        <v>876</v>
      </c>
      <c r="V57" s="4">
        <v>0</v>
      </c>
      <c r="W57" s="4">
        <v>0</v>
      </c>
      <c r="X57" s="4" t="s">
        <v>303</v>
      </c>
      <c r="Y57" s="4" t="s">
        <v>35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44882</v>
      </c>
      <c r="G58" s="6">
        <v>44886</v>
      </c>
      <c r="H58" s="4">
        <v>1</v>
      </c>
      <c r="I58" s="4">
        <v>4</v>
      </c>
      <c r="J58" s="4">
        <v>4</v>
      </c>
      <c r="K58" s="4" t="s">
        <v>30</v>
      </c>
      <c r="L58" s="4">
        <v>4948</v>
      </c>
      <c r="M58" s="4">
        <v>4948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44881</v>
      </c>
      <c r="S58" s="6">
        <v>44889</v>
      </c>
      <c r="T58" s="4" t="s">
        <v>34</v>
      </c>
      <c r="U58" s="4">
        <v>4948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44882</v>
      </c>
      <c r="G59" s="6">
        <v>44886</v>
      </c>
      <c r="H59" s="4">
        <v>1</v>
      </c>
      <c r="I59" s="4">
        <v>4</v>
      </c>
      <c r="J59" s="4">
        <v>4</v>
      </c>
      <c r="K59" s="4" t="s">
        <v>30</v>
      </c>
      <c r="L59" s="4">
        <v>3913</v>
      </c>
      <c r="M59" s="4">
        <v>3913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44882</v>
      </c>
      <c r="S59" s="6">
        <v>44889</v>
      </c>
      <c r="T59" s="4" t="s">
        <v>34</v>
      </c>
      <c r="U59" s="4">
        <v>3913</v>
      </c>
      <c r="V59" s="4">
        <v>0</v>
      </c>
      <c r="W59" s="4">
        <v>0</v>
      </c>
      <c r="X59" s="4" t="s">
        <v>314</v>
      </c>
      <c r="Y59" s="4" t="s">
        <v>315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6">
        <v>44883</v>
      </c>
      <c r="G60" s="6">
        <v>44886</v>
      </c>
      <c r="H60" s="4">
        <v>1</v>
      </c>
      <c r="I60" s="4">
        <v>3</v>
      </c>
      <c r="J60" s="4">
        <v>3</v>
      </c>
      <c r="K60" s="4" t="s">
        <v>30</v>
      </c>
      <c r="L60" s="4">
        <v>1830</v>
      </c>
      <c r="M60" s="4">
        <v>1830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44882</v>
      </c>
      <c r="S60" s="6">
        <v>44889</v>
      </c>
      <c r="T60" s="4" t="s">
        <v>34</v>
      </c>
      <c r="U60" s="4">
        <v>1830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44884</v>
      </c>
      <c r="G61" s="6">
        <v>44886</v>
      </c>
      <c r="H61" s="4">
        <v>1</v>
      </c>
      <c r="I61" s="4">
        <v>2</v>
      </c>
      <c r="J61" s="4">
        <v>2</v>
      </c>
      <c r="K61" s="4" t="s">
        <v>30</v>
      </c>
      <c r="L61" s="4">
        <v>280</v>
      </c>
      <c r="M61" s="4">
        <v>280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44882</v>
      </c>
      <c r="S61" s="6">
        <v>44889</v>
      </c>
      <c r="T61" s="4" t="s">
        <v>34</v>
      </c>
      <c r="U61" s="4">
        <v>280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44883</v>
      </c>
      <c r="G62" s="6">
        <v>44886</v>
      </c>
      <c r="H62" s="4">
        <v>1</v>
      </c>
      <c r="I62" s="4">
        <v>3</v>
      </c>
      <c r="J62" s="4">
        <v>3</v>
      </c>
      <c r="K62" s="4" t="s">
        <v>30</v>
      </c>
      <c r="L62" s="4">
        <v>1818</v>
      </c>
      <c r="M62" s="4">
        <v>1818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44882</v>
      </c>
      <c r="S62" s="6">
        <v>44889</v>
      </c>
      <c r="T62" s="4" t="s">
        <v>34</v>
      </c>
      <c r="U62" s="4">
        <v>1818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44883</v>
      </c>
      <c r="G63" s="6">
        <v>44886</v>
      </c>
      <c r="H63" s="4">
        <v>1</v>
      </c>
      <c r="I63" s="4">
        <v>3</v>
      </c>
      <c r="J63" s="4">
        <v>3</v>
      </c>
      <c r="K63" s="4" t="s">
        <v>30</v>
      </c>
      <c r="L63" s="4">
        <v>480</v>
      </c>
      <c r="M63" s="4">
        <v>480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44882</v>
      </c>
      <c r="S63" s="6">
        <v>44889</v>
      </c>
      <c r="T63" s="4" t="s">
        <v>34</v>
      </c>
      <c r="U63" s="4">
        <v>480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44885</v>
      </c>
      <c r="G64" s="6">
        <v>44886</v>
      </c>
      <c r="H64" s="4">
        <v>1</v>
      </c>
      <c r="I64" s="4">
        <v>1</v>
      </c>
      <c r="J64" s="4">
        <v>1</v>
      </c>
      <c r="K64" s="4" t="s">
        <v>30</v>
      </c>
      <c r="L64" s="4">
        <v>327</v>
      </c>
      <c r="M64" s="4">
        <v>327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44883</v>
      </c>
      <c r="S64" s="6">
        <v>44889</v>
      </c>
      <c r="T64" s="4" t="s">
        <v>34</v>
      </c>
      <c r="U64" s="4">
        <v>327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44883</v>
      </c>
      <c r="G65" s="6">
        <v>44886</v>
      </c>
      <c r="H65" s="4">
        <v>1</v>
      </c>
      <c r="I65" s="4">
        <v>3</v>
      </c>
      <c r="J65" s="4">
        <v>3</v>
      </c>
      <c r="K65" s="4" t="s">
        <v>30</v>
      </c>
      <c r="L65" s="4">
        <v>1026</v>
      </c>
      <c r="M65" s="4">
        <v>1026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44883</v>
      </c>
      <c r="S65" s="6">
        <v>44889</v>
      </c>
      <c r="T65" s="4" t="s">
        <v>34</v>
      </c>
      <c r="U65" s="4">
        <v>1026</v>
      </c>
      <c r="V65" s="4">
        <v>0</v>
      </c>
      <c r="W65" s="4">
        <v>0</v>
      </c>
      <c r="X65" s="4" t="s">
        <v>348</v>
      </c>
      <c r="Y65" s="4" t="s">
        <v>35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44884</v>
      </c>
      <c r="G66" s="6">
        <v>44886</v>
      </c>
      <c r="H66" s="4">
        <v>1</v>
      </c>
      <c r="I66" s="4">
        <v>2</v>
      </c>
      <c r="J66" s="4">
        <v>2</v>
      </c>
      <c r="K66" s="4" t="s">
        <v>30</v>
      </c>
      <c r="L66" s="4">
        <v>1472</v>
      </c>
      <c r="M66" s="4">
        <v>1472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44883</v>
      </c>
      <c r="S66" s="6">
        <v>44889</v>
      </c>
      <c r="T66" s="4" t="s">
        <v>34</v>
      </c>
      <c r="U66" s="4">
        <v>1472</v>
      </c>
      <c r="V66" s="4">
        <v>0</v>
      </c>
      <c r="W66" s="4">
        <v>0</v>
      </c>
      <c r="X66" s="4" t="s">
        <v>353</v>
      </c>
      <c r="Y66" s="4" t="s">
        <v>354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317</v>
      </c>
      <c r="E67" s="4" t="s">
        <v>356</v>
      </c>
      <c r="F67" s="6">
        <v>44883</v>
      </c>
      <c r="G67" s="6">
        <v>44886</v>
      </c>
      <c r="H67" s="4">
        <v>1</v>
      </c>
      <c r="I67" s="4">
        <v>3</v>
      </c>
      <c r="J67" s="4">
        <v>3</v>
      </c>
      <c r="K67" s="4" t="s">
        <v>30</v>
      </c>
      <c r="L67" s="4">
        <v>2058</v>
      </c>
      <c r="M67" s="4">
        <v>2058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44883</v>
      </c>
      <c r="S67" s="6">
        <v>44889</v>
      </c>
      <c r="T67" s="4" t="s">
        <v>34</v>
      </c>
      <c r="U67" s="4">
        <v>2058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44884</v>
      </c>
      <c r="G68" s="6">
        <v>44886</v>
      </c>
      <c r="H68" s="4">
        <v>1</v>
      </c>
      <c r="I68" s="4">
        <v>2</v>
      </c>
      <c r="J68" s="4">
        <v>2</v>
      </c>
      <c r="K68" s="4" t="s">
        <v>30</v>
      </c>
      <c r="L68" s="4">
        <v>576</v>
      </c>
      <c r="M68" s="4">
        <v>576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44883</v>
      </c>
      <c r="S68" s="6">
        <v>44889</v>
      </c>
      <c r="T68" s="4" t="s">
        <v>34</v>
      </c>
      <c r="U68" s="4">
        <v>576</v>
      </c>
      <c r="V68" s="4">
        <v>0</v>
      </c>
      <c r="W68" s="4">
        <v>0</v>
      </c>
      <c r="X68" s="4" t="s">
        <v>364</v>
      </c>
      <c r="Y68" s="4" t="s">
        <v>354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44885</v>
      </c>
      <c r="G69" s="6">
        <v>44886</v>
      </c>
      <c r="H69" s="4">
        <v>1</v>
      </c>
      <c r="I69" s="4">
        <v>1</v>
      </c>
      <c r="J69" s="4">
        <v>1</v>
      </c>
      <c r="K69" s="4" t="s">
        <v>30</v>
      </c>
      <c r="L69" s="4">
        <v>1591</v>
      </c>
      <c r="M69" s="4">
        <v>1591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44883</v>
      </c>
      <c r="S69" s="6">
        <v>44889</v>
      </c>
      <c r="T69" s="4" t="s">
        <v>34</v>
      </c>
      <c r="U69" s="4">
        <v>1591</v>
      </c>
      <c r="V69" s="4">
        <v>0</v>
      </c>
      <c r="W69" s="4">
        <v>0</v>
      </c>
      <c r="X69" s="4" t="s">
        <v>369</v>
      </c>
      <c r="Y69" s="4" t="s">
        <v>354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44885</v>
      </c>
      <c r="G70" s="6">
        <v>44886</v>
      </c>
      <c r="H70" s="4">
        <v>1</v>
      </c>
      <c r="I70" s="4">
        <v>1</v>
      </c>
      <c r="J70" s="4">
        <v>1</v>
      </c>
      <c r="K70" s="4" t="s">
        <v>30</v>
      </c>
      <c r="L70" s="4">
        <v>731</v>
      </c>
      <c r="M70" s="4">
        <v>731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44883</v>
      </c>
      <c r="S70" s="6">
        <v>44889</v>
      </c>
      <c r="T70" s="4" t="s">
        <v>34</v>
      </c>
      <c r="U70" s="4">
        <v>731</v>
      </c>
      <c r="V70" s="4">
        <v>0</v>
      </c>
      <c r="W70" s="4">
        <v>0</v>
      </c>
      <c r="X70" s="4" t="s">
        <v>374</v>
      </c>
      <c r="Y70" s="4" t="s">
        <v>35</v>
      </c>
    </row>
    <row r="71" s="4" customFormat="1" spans="1:25">
      <c r="A71" s="4" t="s">
        <v>370</v>
      </c>
      <c r="B71" s="4" t="s">
        <v>26</v>
      </c>
      <c r="C71" s="4" t="s">
        <v>62</v>
      </c>
      <c r="D71" s="4" t="s">
        <v>371</v>
      </c>
      <c r="E71" s="4" t="s">
        <v>372</v>
      </c>
      <c r="F71" s="6">
        <v>44885</v>
      </c>
      <c r="G71" s="6">
        <v>44886</v>
      </c>
      <c r="H71" s="4">
        <v>1</v>
      </c>
      <c r="I71" s="4">
        <v>1</v>
      </c>
      <c r="J71" s="4">
        <v>1</v>
      </c>
      <c r="K71" s="4" t="s">
        <v>30</v>
      </c>
      <c r="L71" s="4">
        <v>-731</v>
      </c>
      <c r="M71" s="4">
        <v>-731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44883</v>
      </c>
      <c r="S71" s="6">
        <v>44889</v>
      </c>
      <c r="T71" s="4" t="s">
        <v>34</v>
      </c>
      <c r="U71" s="4">
        <v>-731</v>
      </c>
      <c r="V71" s="4">
        <v>0</v>
      </c>
      <c r="W71" s="4">
        <v>0</v>
      </c>
      <c r="X71" s="4" t="s">
        <v>374</v>
      </c>
      <c r="Y71" s="4" t="s">
        <v>35</v>
      </c>
    </row>
    <row r="72" s="4" customFormat="1" spans="1:25">
      <c r="A72" s="4" t="s">
        <v>375</v>
      </c>
      <c r="B72" s="4" t="s">
        <v>26</v>
      </c>
      <c r="C72" s="4" t="s">
        <v>27</v>
      </c>
      <c r="D72" s="4" t="s">
        <v>376</v>
      </c>
      <c r="E72" s="4" t="s">
        <v>268</v>
      </c>
      <c r="F72" s="6">
        <v>44884</v>
      </c>
      <c r="G72" s="6">
        <v>44886</v>
      </c>
      <c r="H72" s="4">
        <v>1</v>
      </c>
      <c r="I72" s="4">
        <v>2</v>
      </c>
      <c r="J72" s="4">
        <v>2</v>
      </c>
      <c r="K72" s="4" t="s">
        <v>30</v>
      </c>
      <c r="L72" s="4">
        <v>1210</v>
      </c>
      <c r="M72" s="4">
        <v>1210</v>
      </c>
      <c r="N72" s="4" t="s">
        <v>377</v>
      </c>
      <c r="O72" s="4" t="s">
        <v>32</v>
      </c>
      <c r="P72" s="4" t="s">
        <v>33</v>
      </c>
      <c r="Q72" s="4">
        <v>0</v>
      </c>
      <c r="R72" s="7">
        <v>44884</v>
      </c>
      <c r="S72" s="6">
        <v>44889</v>
      </c>
      <c r="T72" s="4" t="s">
        <v>34</v>
      </c>
      <c r="U72" s="4">
        <v>1210</v>
      </c>
      <c r="V72" s="4">
        <v>0</v>
      </c>
      <c r="W72" s="4">
        <v>0</v>
      </c>
      <c r="X72" s="4" t="s">
        <v>378</v>
      </c>
      <c r="Y72" s="4" t="s">
        <v>379</v>
      </c>
    </row>
    <row r="73" s="4" customFormat="1" spans="1:25">
      <c r="A73" s="4" t="s">
        <v>380</v>
      </c>
      <c r="B73" s="4" t="s">
        <v>26</v>
      </c>
      <c r="C73" s="4" t="s">
        <v>27</v>
      </c>
      <c r="D73" s="4" t="s">
        <v>381</v>
      </c>
      <c r="E73" s="4" t="s">
        <v>382</v>
      </c>
      <c r="F73" s="6">
        <v>44884</v>
      </c>
      <c r="G73" s="6">
        <v>44886</v>
      </c>
      <c r="H73" s="4">
        <v>1</v>
      </c>
      <c r="I73" s="4">
        <v>2</v>
      </c>
      <c r="J73" s="4">
        <v>2</v>
      </c>
      <c r="K73" s="4" t="s">
        <v>30</v>
      </c>
      <c r="L73" s="4">
        <v>961</v>
      </c>
      <c r="M73" s="4">
        <v>961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44884</v>
      </c>
      <c r="S73" s="6">
        <v>44889</v>
      </c>
      <c r="T73" s="4" t="s">
        <v>34</v>
      </c>
      <c r="U73" s="4">
        <v>961</v>
      </c>
      <c r="V73" s="4">
        <v>0</v>
      </c>
      <c r="W73" s="4">
        <v>0</v>
      </c>
      <c r="X73" s="4" t="s">
        <v>384</v>
      </c>
      <c r="Y73" s="4" t="s">
        <v>35</v>
      </c>
    </row>
    <row r="74" s="4" customFormat="1" spans="1:25">
      <c r="A74" s="4" t="s">
        <v>385</v>
      </c>
      <c r="B74" s="4" t="s">
        <v>26</v>
      </c>
      <c r="C74" s="4" t="s">
        <v>27</v>
      </c>
      <c r="D74" s="4" t="s">
        <v>386</v>
      </c>
      <c r="E74" s="4" t="s">
        <v>387</v>
      </c>
      <c r="F74" s="6">
        <v>44884</v>
      </c>
      <c r="G74" s="6">
        <v>44886</v>
      </c>
      <c r="H74" s="4">
        <v>1</v>
      </c>
      <c r="I74" s="4">
        <v>2</v>
      </c>
      <c r="J74" s="4">
        <v>2</v>
      </c>
      <c r="K74" s="4" t="s">
        <v>30</v>
      </c>
      <c r="L74" s="4">
        <v>1018</v>
      </c>
      <c r="M74" s="4">
        <v>1018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44884</v>
      </c>
      <c r="S74" s="6">
        <v>44889</v>
      </c>
      <c r="T74" s="4" t="s">
        <v>34</v>
      </c>
      <c r="U74" s="4">
        <v>1018</v>
      </c>
      <c r="V74" s="4">
        <v>0</v>
      </c>
      <c r="W74" s="4">
        <v>0</v>
      </c>
      <c r="X74" s="4" t="s">
        <v>389</v>
      </c>
      <c r="Y74" s="4" t="s">
        <v>35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101</v>
      </c>
      <c r="E75" s="4" t="s">
        <v>391</v>
      </c>
      <c r="F75" s="6">
        <v>44885</v>
      </c>
      <c r="G75" s="6">
        <v>44886</v>
      </c>
      <c r="H75" s="4">
        <v>1</v>
      </c>
      <c r="I75" s="4">
        <v>1</v>
      </c>
      <c r="J75" s="4">
        <v>1</v>
      </c>
      <c r="K75" s="4" t="s">
        <v>30</v>
      </c>
      <c r="L75" s="4">
        <v>324</v>
      </c>
      <c r="M75" s="4">
        <v>324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44884</v>
      </c>
      <c r="S75" s="6">
        <v>44889</v>
      </c>
      <c r="T75" s="4" t="s">
        <v>34</v>
      </c>
      <c r="U75" s="4">
        <v>324</v>
      </c>
      <c r="V75" s="4">
        <v>0</v>
      </c>
      <c r="W75" s="4">
        <v>0</v>
      </c>
      <c r="X75" s="4" t="s">
        <v>393</v>
      </c>
      <c r="Y75" s="4" t="s">
        <v>35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44884</v>
      </c>
      <c r="G76" s="6">
        <v>44886</v>
      </c>
      <c r="H76" s="4">
        <v>1</v>
      </c>
      <c r="I76" s="4">
        <v>2</v>
      </c>
      <c r="J76" s="4">
        <v>2</v>
      </c>
      <c r="K76" s="4" t="s">
        <v>30</v>
      </c>
      <c r="L76" s="4">
        <v>1522</v>
      </c>
      <c r="M76" s="4">
        <v>1522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44884</v>
      </c>
      <c r="S76" s="6">
        <v>44889</v>
      </c>
      <c r="T76" s="4" t="s">
        <v>34</v>
      </c>
      <c r="U76" s="4">
        <v>1522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44885</v>
      </c>
      <c r="G77" s="6">
        <v>44886</v>
      </c>
      <c r="H77" s="4">
        <v>1</v>
      </c>
      <c r="I77" s="4">
        <v>1</v>
      </c>
      <c r="J77" s="4">
        <v>1</v>
      </c>
      <c r="K77" s="4" t="s">
        <v>30</v>
      </c>
      <c r="L77" s="4">
        <v>148</v>
      </c>
      <c r="M77" s="4">
        <v>148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44884</v>
      </c>
      <c r="S77" s="6">
        <v>44889</v>
      </c>
      <c r="T77" s="4" t="s">
        <v>34</v>
      </c>
      <c r="U77" s="4">
        <v>148</v>
      </c>
      <c r="V77" s="4">
        <v>0</v>
      </c>
      <c r="W77" s="4">
        <v>0</v>
      </c>
      <c r="X77" s="4" t="s">
        <v>404</v>
      </c>
      <c r="Y77" s="4" t="s">
        <v>399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44885</v>
      </c>
      <c r="G78" s="6">
        <v>44886</v>
      </c>
      <c r="H78" s="4">
        <v>1</v>
      </c>
      <c r="I78" s="4">
        <v>1</v>
      </c>
      <c r="J78" s="4">
        <v>1</v>
      </c>
      <c r="K78" s="4" t="s">
        <v>30</v>
      </c>
      <c r="L78" s="4">
        <v>506</v>
      </c>
      <c r="M78" s="4">
        <v>506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44884</v>
      </c>
      <c r="S78" s="6">
        <v>44889</v>
      </c>
      <c r="T78" s="4" t="s">
        <v>34</v>
      </c>
      <c r="U78" s="4">
        <v>506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44885</v>
      </c>
      <c r="G79" s="6">
        <v>44886</v>
      </c>
      <c r="H79" s="4">
        <v>1</v>
      </c>
      <c r="I79" s="4">
        <v>1</v>
      </c>
      <c r="J79" s="4">
        <v>1</v>
      </c>
      <c r="K79" s="4" t="s">
        <v>30</v>
      </c>
      <c r="L79" s="4">
        <v>534</v>
      </c>
      <c r="M79" s="4">
        <v>534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44884</v>
      </c>
      <c r="S79" s="6">
        <v>44889</v>
      </c>
      <c r="T79" s="4" t="s">
        <v>34</v>
      </c>
      <c r="U79" s="4">
        <v>534</v>
      </c>
      <c r="V79" s="4">
        <v>0</v>
      </c>
      <c r="W79" s="4">
        <v>0</v>
      </c>
      <c r="X79" s="4" t="s">
        <v>415</v>
      </c>
      <c r="Y79" s="4" t="s">
        <v>399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44885</v>
      </c>
      <c r="G80" s="6">
        <v>44886</v>
      </c>
      <c r="H80" s="4">
        <v>1</v>
      </c>
      <c r="I80" s="4">
        <v>1</v>
      </c>
      <c r="J80" s="4">
        <v>1</v>
      </c>
      <c r="K80" s="4" t="s">
        <v>30</v>
      </c>
      <c r="L80" s="4">
        <v>662</v>
      </c>
      <c r="M80" s="4">
        <v>662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44884</v>
      </c>
      <c r="S80" s="6">
        <v>44889</v>
      </c>
      <c r="T80" s="4" t="s">
        <v>34</v>
      </c>
      <c r="U80" s="4">
        <v>662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44885</v>
      </c>
      <c r="G81" s="6">
        <v>44886</v>
      </c>
      <c r="H81" s="4">
        <v>1</v>
      </c>
      <c r="I81" s="4">
        <v>1</v>
      </c>
      <c r="J81" s="4">
        <v>1</v>
      </c>
      <c r="K81" s="4" t="s">
        <v>30</v>
      </c>
      <c r="L81" s="4">
        <v>186</v>
      </c>
      <c r="M81" s="4">
        <v>186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44885</v>
      </c>
      <c r="S81" s="6">
        <v>44889</v>
      </c>
      <c r="T81" s="4" t="s">
        <v>34</v>
      </c>
      <c r="U81" s="4">
        <v>186</v>
      </c>
      <c r="V81" s="4">
        <v>0</v>
      </c>
      <c r="W81" s="4">
        <v>0</v>
      </c>
      <c r="X81" s="4" t="s">
        <v>426</v>
      </c>
      <c r="Y81" s="4" t="s">
        <v>35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318</v>
      </c>
      <c r="F82" s="6">
        <v>44885</v>
      </c>
      <c r="G82" s="6">
        <v>44886</v>
      </c>
      <c r="H82" s="4">
        <v>1</v>
      </c>
      <c r="I82" s="4">
        <v>1</v>
      </c>
      <c r="J82" s="4">
        <v>1</v>
      </c>
      <c r="K82" s="4" t="s">
        <v>30</v>
      </c>
      <c r="L82" s="4">
        <v>356</v>
      </c>
      <c r="M82" s="4">
        <v>356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44885</v>
      </c>
      <c r="S82" s="6">
        <v>44889</v>
      </c>
      <c r="T82" s="4" t="s">
        <v>34</v>
      </c>
      <c r="U82" s="4">
        <v>356</v>
      </c>
      <c r="V82" s="4">
        <v>0</v>
      </c>
      <c r="W82" s="4">
        <v>0</v>
      </c>
      <c r="X82" s="4" t="s">
        <v>430</v>
      </c>
      <c r="Y82" s="4" t="s">
        <v>35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432</v>
      </c>
      <c r="E83" s="4" t="s">
        <v>433</v>
      </c>
      <c r="F83" s="6">
        <v>44885</v>
      </c>
      <c r="G83" s="6">
        <v>44886</v>
      </c>
      <c r="H83" s="4">
        <v>1</v>
      </c>
      <c r="I83" s="4">
        <v>1</v>
      </c>
      <c r="J83" s="4">
        <v>1</v>
      </c>
      <c r="K83" s="4" t="s">
        <v>30</v>
      </c>
      <c r="L83" s="4">
        <v>126</v>
      </c>
      <c r="M83" s="4">
        <v>126</v>
      </c>
      <c r="N83" s="4" t="s">
        <v>434</v>
      </c>
      <c r="O83" s="4" t="s">
        <v>32</v>
      </c>
      <c r="P83" s="4" t="s">
        <v>33</v>
      </c>
      <c r="Q83" s="4">
        <v>0</v>
      </c>
      <c r="R83" s="7">
        <v>44885</v>
      </c>
      <c r="S83" s="6">
        <v>44889</v>
      </c>
      <c r="T83" s="4" t="s">
        <v>34</v>
      </c>
      <c r="U83" s="4">
        <v>126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/>
      <c r="F84" s="6">
        <v>44885</v>
      </c>
      <c r="G84" s="6">
        <v>44886</v>
      </c>
      <c r="H84" s="4">
        <v>0</v>
      </c>
      <c r="I84" s="4">
        <v>1</v>
      </c>
      <c r="J84" s="4">
        <v>0</v>
      </c>
      <c r="K84" s="4" t="s">
        <v>30</v>
      </c>
      <c r="L84" s="4">
        <v>583</v>
      </c>
      <c r="M84" s="4">
        <v>583</v>
      </c>
      <c r="N84" s="4"/>
      <c r="O84" s="4" t="s">
        <v>32</v>
      </c>
      <c r="P84" s="4" t="s">
        <v>33</v>
      </c>
      <c r="Q84" s="4">
        <v>0</v>
      </c>
      <c r="R84" s="7">
        <v>44885</v>
      </c>
      <c r="S84" s="6">
        <v>44889</v>
      </c>
      <c r="T84" s="4" t="s">
        <v>34</v>
      </c>
      <c r="U84" s="4">
        <v>583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440</v>
      </c>
      <c r="E85" s="4" t="s">
        <v>441</v>
      </c>
      <c r="F85" s="6">
        <v>44885</v>
      </c>
      <c r="G85" s="6">
        <v>44886</v>
      </c>
      <c r="H85" s="4">
        <v>1</v>
      </c>
      <c r="I85" s="4">
        <v>1</v>
      </c>
      <c r="J85" s="4">
        <v>1</v>
      </c>
      <c r="K85" s="4" t="s">
        <v>30</v>
      </c>
      <c r="L85" s="4">
        <v>163</v>
      </c>
      <c r="M85" s="4">
        <v>163</v>
      </c>
      <c r="N85" s="4" t="s">
        <v>442</v>
      </c>
      <c r="O85" s="4" t="s">
        <v>32</v>
      </c>
      <c r="P85" s="4" t="s">
        <v>33</v>
      </c>
      <c r="Q85" s="4">
        <v>0</v>
      </c>
      <c r="R85" s="7">
        <v>44885</v>
      </c>
      <c r="S85" s="6">
        <v>44889</v>
      </c>
      <c r="T85" s="4" t="s">
        <v>34</v>
      </c>
      <c r="U85" s="4">
        <v>163</v>
      </c>
      <c r="V85" s="4">
        <v>0</v>
      </c>
      <c r="W85" s="4">
        <v>0</v>
      </c>
      <c r="X85" s="4" t="s">
        <v>443</v>
      </c>
      <c r="Y85" s="4" t="s">
        <v>444</v>
      </c>
    </row>
    <row r="86" s="4" customFormat="1" spans="1:25">
      <c r="A86" s="4" t="s">
        <v>445</v>
      </c>
      <c r="B86" s="4" t="s">
        <v>26</v>
      </c>
      <c r="C86" s="4" t="s">
        <v>27</v>
      </c>
      <c r="D86" s="4" t="s">
        <v>446</v>
      </c>
      <c r="E86" s="4" t="s">
        <v>447</v>
      </c>
      <c r="F86" s="6">
        <v>44885</v>
      </c>
      <c r="G86" s="6">
        <v>44886</v>
      </c>
      <c r="H86" s="4">
        <v>1</v>
      </c>
      <c r="I86" s="4">
        <v>1</v>
      </c>
      <c r="J86" s="4">
        <v>1</v>
      </c>
      <c r="K86" s="4" t="s">
        <v>30</v>
      </c>
      <c r="L86" s="4">
        <v>1201</v>
      </c>
      <c r="M86" s="4">
        <v>1201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44885</v>
      </c>
      <c r="S86" s="6">
        <v>44889</v>
      </c>
      <c r="T86" s="4" t="s">
        <v>34</v>
      </c>
      <c r="U86" s="4">
        <v>1201</v>
      </c>
      <c r="V86" s="4">
        <v>0</v>
      </c>
      <c r="W86" s="4">
        <v>0</v>
      </c>
      <c r="X86" s="4" t="s">
        <v>449</v>
      </c>
      <c r="Y86" s="4" t="s">
        <v>35</v>
      </c>
    </row>
    <row r="87" s="4" customFormat="1" spans="1:25">
      <c r="A87" s="4" t="s">
        <v>450</v>
      </c>
      <c r="B87" s="4" t="s">
        <v>26</v>
      </c>
      <c r="C87" s="4" t="s">
        <v>27</v>
      </c>
      <c r="D87" s="4" t="s">
        <v>451</v>
      </c>
      <c r="E87" s="4" t="s">
        <v>452</v>
      </c>
      <c r="F87" s="6">
        <v>44885</v>
      </c>
      <c r="G87" s="6">
        <v>44886</v>
      </c>
      <c r="H87" s="4">
        <v>1</v>
      </c>
      <c r="I87" s="4">
        <v>1</v>
      </c>
      <c r="J87" s="4">
        <v>1</v>
      </c>
      <c r="K87" s="4" t="s">
        <v>30</v>
      </c>
      <c r="L87" s="4">
        <v>1211</v>
      </c>
      <c r="M87" s="4">
        <v>1211</v>
      </c>
      <c r="N87" s="4" t="s">
        <v>453</v>
      </c>
      <c r="O87" s="4" t="s">
        <v>32</v>
      </c>
      <c r="P87" s="4" t="s">
        <v>33</v>
      </c>
      <c r="Q87" s="4">
        <v>0</v>
      </c>
      <c r="R87" s="7">
        <v>44885</v>
      </c>
      <c r="S87" s="6">
        <v>44889</v>
      </c>
      <c r="T87" s="4" t="s">
        <v>34</v>
      </c>
      <c r="U87" s="4">
        <v>1211</v>
      </c>
      <c r="V87" s="4">
        <v>0</v>
      </c>
      <c r="W87" s="4">
        <v>0</v>
      </c>
      <c r="X87" s="4" t="s">
        <v>454</v>
      </c>
      <c r="Y87" s="4" t="s">
        <v>455</v>
      </c>
    </row>
    <row r="88" s="4" customFormat="1" spans="1:25">
      <c r="A88" s="4" t="s">
        <v>456</v>
      </c>
      <c r="B88" s="4" t="s">
        <v>26</v>
      </c>
      <c r="C88" s="4" t="s">
        <v>27</v>
      </c>
      <c r="D88" s="4" t="s">
        <v>457</v>
      </c>
      <c r="E88" s="4" t="s">
        <v>458</v>
      </c>
      <c r="F88" s="6">
        <v>44885</v>
      </c>
      <c r="G88" s="6">
        <v>44886</v>
      </c>
      <c r="H88" s="4">
        <v>1</v>
      </c>
      <c r="I88" s="4">
        <v>1</v>
      </c>
      <c r="J88" s="4">
        <v>1</v>
      </c>
      <c r="K88" s="4" t="s">
        <v>30</v>
      </c>
      <c r="L88" s="4">
        <v>391</v>
      </c>
      <c r="M88" s="4">
        <v>391</v>
      </c>
      <c r="N88" s="4" t="s">
        <v>459</v>
      </c>
      <c r="O88" s="4" t="s">
        <v>32</v>
      </c>
      <c r="P88" s="4" t="s">
        <v>33</v>
      </c>
      <c r="Q88" s="4">
        <v>0</v>
      </c>
      <c r="R88" s="7">
        <v>44885</v>
      </c>
      <c r="S88" s="6">
        <v>44889</v>
      </c>
      <c r="T88" s="4" t="s">
        <v>34</v>
      </c>
      <c r="U88" s="4">
        <v>391</v>
      </c>
      <c r="V88" s="4">
        <v>0</v>
      </c>
      <c r="W88" s="4">
        <v>0</v>
      </c>
      <c r="X88" s="4" t="s">
        <v>460</v>
      </c>
      <c r="Y88" s="4" t="s">
        <v>461</v>
      </c>
    </row>
    <row r="89" s="4" customFormat="1" spans="1:25">
      <c r="A89" s="4" t="s">
        <v>462</v>
      </c>
      <c r="B89" s="4" t="s">
        <v>26</v>
      </c>
      <c r="C89" s="4" t="s">
        <v>27</v>
      </c>
      <c r="D89" s="4" t="s">
        <v>463</v>
      </c>
      <c r="E89" s="4" t="s">
        <v>464</v>
      </c>
      <c r="F89" s="6">
        <v>44885</v>
      </c>
      <c r="G89" s="6">
        <v>44886</v>
      </c>
      <c r="H89" s="4">
        <v>1</v>
      </c>
      <c r="I89" s="4">
        <v>1</v>
      </c>
      <c r="J89" s="4">
        <v>1</v>
      </c>
      <c r="K89" s="4" t="s">
        <v>30</v>
      </c>
      <c r="L89" s="4">
        <v>904</v>
      </c>
      <c r="M89" s="4">
        <v>904</v>
      </c>
      <c r="N89" s="4" t="s">
        <v>465</v>
      </c>
      <c r="O89" s="4" t="s">
        <v>32</v>
      </c>
      <c r="P89" s="4" t="s">
        <v>33</v>
      </c>
      <c r="Q89" s="4">
        <v>0</v>
      </c>
      <c r="R89" s="7">
        <v>44885</v>
      </c>
      <c r="S89" s="6">
        <v>44889</v>
      </c>
      <c r="T89" s="4" t="s">
        <v>34</v>
      </c>
      <c r="U89" s="4">
        <v>904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44885</v>
      </c>
      <c r="G90" s="6">
        <v>44886</v>
      </c>
      <c r="H90" s="4">
        <v>2</v>
      </c>
      <c r="I90" s="4">
        <v>1</v>
      </c>
      <c r="J90" s="4">
        <v>2</v>
      </c>
      <c r="K90" s="4" t="s">
        <v>30</v>
      </c>
      <c r="L90" s="4">
        <v>308</v>
      </c>
      <c r="M90" s="4">
        <v>308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44885</v>
      </c>
      <c r="S90" s="6">
        <v>44889</v>
      </c>
      <c r="T90" s="4" t="s">
        <v>34</v>
      </c>
      <c r="U90" s="4">
        <v>308</v>
      </c>
      <c r="V90" s="4">
        <v>0</v>
      </c>
      <c r="W90" s="4">
        <v>0</v>
      </c>
      <c r="X90" s="4" t="s">
        <v>472</v>
      </c>
      <c r="Y90" s="4" t="s">
        <v>354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475</v>
      </c>
      <c r="F91" s="6">
        <v>44885</v>
      </c>
      <c r="G91" s="6">
        <v>44886</v>
      </c>
      <c r="H91" s="4">
        <v>1</v>
      </c>
      <c r="I91" s="4">
        <v>1</v>
      </c>
      <c r="J91" s="4">
        <v>1</v>
      </c>
      <c r="K91" s="4" t="s">
        <v>30</v>
      </c>
      <c r="L91" s="4">
        <v>282</v>
      </c>
      <c r="M91" s="4">
        <v>282</v>
      </c>
      <c r="N91" s="4" t="s">
        <v>476</v>
      </c>
      <c r="O91" s="4" t="s">
        <v>32</v>
      </c>
      <c r="P91" s="4" t="s">
        <v>33</v>
      </c>
      <c r="Q91" s="4">
        <v>0</v>
      </c>
      <c r="R91" s="7">
        <v>44885</v>
      </c>
      <c r="S91" s="6">
        <v>44889</v>
      </c>
      <c r="T91" s="4" t="s">
        <v>34</v>
      </c>
      <c r="U91" s="4">
        <v>282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44885</v>
      </c>
      <c r="G92" s="6">
        <v>44886</v>
      </c>
      <c r="H92" s="4">
        <v>1</v>
      </c>
      <c r="I92" s="4">
        <v>1</v>
      </c>
      <c r="J92" s="4">
        <v>1</v>
      </c>
      <c r="K92" s="4" t="s">
        <v>30</v>
      </c>
      <c r="L92" s="4">
        <v>304</v>
      </c>
      <c r="M92" s="4">
        <v>304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44885</v>
      </c>
      <c r="S92" s="6">
        <v>44889</v>
      </c>
      <c r="T92" s="4" t="s">
        <v>34</v>
      </c>
      <c r="U92" s="4">
        <v>304</v>
      </c>
      <c r="V92" s="4">
        <v>0</v>
      </c>
      <c r="W92" s="4">
        <v>0</v>
      </c>
      <c r="X92" s="4" t="s">
        <v>483</v>
      </c>
      <c r="Y92" s="4" t="s">
        <v>35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485</v>
      </c>
      <c r="E93" s="4" t="s">
        <v>486</v>
      </c>
      <c r="F93" s="6">
        <v>44885</v>
      </c>
      <c r="G93" s="6">
        <v>44886</v>
      </c>
      <c r="H93" s="4">
        <v>1</v>
      </c>
      <c r="I93" s="4">
        <v>1</v>
      </c>
      <c r="J93" s="4">
        <v>1</v>
      </c>
      <c r="K93" s="4" t="s">
        <v>30</v>
      </c>
      <c r="L93" s="4">
        <v>1131</v>
      </c>
      <c r="M93" s="4">
        <v>1131</v>
      </c>
      <c r="N93" s="4" t="s">
        <v>487</v>
      </c>
      <c r="O93" s="4" t="s">
        <v>32</v>
      </c>
      <c r="P93" s="4" t="s">
        <v>33</v>
      </c>
      <c r="Q93" s="4">
        <v>0</v>
      </c>
      <c r="R93" s="7">
        <v>44885</v>
      </c>
      <c r="S93" s="6">
        <v>44889</v>
      </c>
      <c r="T93" s="4" t="s">
        <v>34</v>
      </c>
      <c r="U93" s="4">
        <v>1131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257</v>
      </c>
      <c r="F94" s="6">
        <v>44885</v>
      </c>
      <c r="G94" s="6">
        <v>44886</v>
      </c>
      <c r="H94" s="4">
        <v>1</v>
      </c>
      <c r="I94" s="4">
        <v>1</v>
      </c>
      <c r="J94" s="4">
        <v>1</v>
      </c>
      <c r="K94" s="4" t="s">
        <v>30</v>
      </c>
      <c r="L94" s="4">
        <v>342</v>
      </c>
      <c r="M94" s="4">
        <v>342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44885</v>
      </c>
      <c r="S94" s="6">
        <v>44889</v>
      </c>
      <c r="T94" s="4" t="s">
        <v>34</v>
      </c>
      <c r="U94" s="4">
        <v>342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484</v>
      </c>
      <c r="B95" s="4" t="s">
        <v>26</v>
      </c>
      <c r="C95" s="4" t="s">
        <v>62</v>
      </c>
      <c r="D95" s="4" t="s">
        <v>485</v>
      </c>
      <c r="E95" s="4" t="s">
        <v>486</v>
      </c>
      <c r="F95" s="6">
        <v>44885</v>
      </c>
      <c r="G95" s="6">
        <v>44886</v>
      </c>
      <c r="H95" s="4">
        <v>1</v>
      </c>
      <c r="I95" s="4">
        <v>1</v>
      </c>
      <c r="J95" s="4">
        <v>1</v>
      </c>
      <c r="K95" s="4" t="s">
        <v>30</v>
      </c>
      <c r="L95" s="4">
        <v>-1131</v>
      </c>
      <c r="M95" s="4">
        <v>-1131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44885</v>
      </c>
      <c r="S95" s="6">
        <v>44889</v>
      </c>
      <c r="T95" s="4" t="s">
        <v>34</v>
      </c>
      <c r="U95" s="4">
        <v>-1131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495</v>
      </c>
      <c r="B96" s="4" t="s">
        <v>26</v>
      </c>
      <c r="C96" s="4" t="s">
        <v>27</v>
      </c>
      <c r="D96" s="4" t="s">
        <v>496</v>
      </c>
      <c r="E96" s="4" t="s">
        <v>497</v>
      </c>
      <c r="F96" s="6">
        <v>44885</v>
      </c>
      <c r="G96" s="6">
        <v>44886</v>
      </c>
      <c r="H96" s="4">
        <v>1</v>
      </c>
      <c r="I96" s="4">
        <v>1</v>
      </c>
      <c r="J96" s="4">
        <v>1</v>
      </c>
      <c r="K96" s="4" t="s">
        <v>30</v>
      </c>
      <c r="L96" s="4">
        <v>806</v>
      </c>
      <c r="M96" s="4">
        <v>806</v>
      </c>
      <c r="N96" s="4" t="s">
        <v>498</v>
      </c>
      <c r="O96" s="4" t="s">
        <v>32</v>
      </c>
      <c r="P96" s="4" t="s">
        <v>33</v>
      </c>
      <c r="Q96" s="4">
        <v>0</v>
      </c>
      <c r="R96" s="7">
        <v>44885</v>
      </c>
      <c r="S96" s="6">
        <v>44889</v>
      </c>
      <c r="T96" s="4" t="s">
        <v>34</v>
      </c>
      <c r="U96" s="4">
        <v>806</v>
      </c>
      <c r="V96" s="4">
        <v>0</v>
      </c>
      <c r="W96" s="4">
        <v>0</v>
      </c>
      <c r="X96" s="4" t="s">
        <v>499</v>
      </c>
      <c r="Y96" s="4" t="s">
        <v>35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440</v>
      </c>
      <c r="E97" s="4" t="s">
        <v>441</v>
      </c>
      <c r="F97" s="6">
        <v>44885</v>
      </c>
      <c r="G97" s="6">
        <v>44886</v>
      </c>
      <c r="H97" s="4">
        <v>1</v>
      </c>
      <c r="I97" s="4">
        <v>1</v>
      </c>
      <c r="J97" s="4">
        <v>1</v>
      </c>
      <c r="K97" s="4" t="s">
        <v>30</v>
      </c>
      <c r="L97" s="4">
        <v>163</v>
      </c>
      <c r="M97" s="4">
        <v>163</v>
      </c>
      <c r="N97" s="4" t="s">
        <v>501</v>
      </c>
      <c r="O97" s="4" t="s">
        <v>32</v>
      </c>
      <c r="P97" s="4" t="s">
        <v>33</v>
      </c>
      <c r="Q97" s="4">
        <v>0</v>
      </c>
      <c r="R97" s="7">
        <v>44885</v>
      </c>
      <c r="S97" s="6">
        <v>44889</v>
      </c>
      <c r="T97" s="4" t="s">
        <v>34</v>
      </c>
      <c r="U97" s="4">
        <v>163</v>
      </c>
      <c r="V97" s="4">
        <v>0</v>
      </c>
      <c r="W97" s="4">
        <v>0</v>
      </c>
      <c r="X97" s="4" t="s">
        <v>502</v>
      </c>
      <c r="Y97" s="4" t="s">
        <v>503</v>
      </c>
    </row>
    <row r="98" s="4" customFormat="1" spans="1:25">
      <c r="A98" s="4" t="s">
        <v>504</v>
      </c>
      <c r="B98" s="4" t="s">
        <v>26</v>
      </c>
      <c r="C98" s="4" t="s">
        <v>27</v>
      </c>
      <c r="D98" s="4" t="s">
        <v>505</v>
      </c>
      <c r="E98" s="4" t="s">
        <v>74</v>
      </c>
      <c r="F98" s="6">
        <v>44885</v>
      </c>
      <c r="G98" s="6">
        <v>44886</v>
      </c>
      <c r="H98" s="4">
        <v>1</v>
      </c>
      <c r="I98" s="4">
        <v>1</v>
      </c>
      <c r="J98" s="4">
        <v>1</v>
      </c>
      <c r="K98" s="4" t="s">
        <v>30</v>
      </c>
      <c r="L98" s="4">
        <v>442</v>
      </c>
      <c r="M98" s="4">
        <v>442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44885</v>
      </c>
      <c r="S98" s="6">
        <v>44889</v>
      </c>
      <c r="T98" s="4" t="s">
        <v>34</v>
      </c>
      <c r="U98" s="4">
        <v>442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510</v>
      </c>
      <c r="E99" s="4" t="s">
        <v>511</v>
      </c>
      <c r="F99" s="6">
        <v>44885</v>
      </c>
      <c r="G99" s="6">
        <v>44886</v>
      </c>
      <c r="H99" s="4">
        <v>1</v>
      </c>
      <c r="I99" s="4">
        <v>1</v>
      </c>
      <c r="J99" s="4">
        <v>1</v>
      </c>
      <c r="K99" s="4" t="s">
        <v>30</v>
      </c>
      <c r="L99" s="4">
        <v>550</v>
      </c>
      <c r="M99" s="4">
        <v>550</v>
      </c>
      <c r="N99" s="4" t="s">
        <v>512</v>
      </c>
      <c r="O99" s="4" t="s">
        <v>32</v>
      </c>
      <c r="P99" s="4" t="s">
        <v>33</v>
      </c>
      <c r="Q99" s="4">
        <v>0</v>
      </c>
      <c r="R99" s="7">
        <v>44885</v>
      </c>
      <c r="S99" s="6">
        <v>44889</v>
      </c>
      <c r="T99" s="4" t="s">
        <v>34</v>
      </c>
      <c r="U99" s="4">
        <v>550</v>
      </c>
      <c r="V99" s="4">
        <v>0</v>
      </c>
      <c r="W99" s="4">
        <v>0</v>
      </c>
      <c r="X99" s="4" t="s">
        <v>513</v>
      </c>
      <c r="Y99" s="4" t="s">
        <v>514</v>
      </c>
    </row>
    <row r="100" s="4" customFormat="1" spans="1:25">
      <c r="A100" s="4" t="s">
        <v>437</v>
      </c>
      <c r="B100" s="4" t="s">
        <v>26</v>
      </c>
      <c r="C100" s="4" t="s">
        <v>62</v>
      </c>
      <c r="D100" s="4" t="s">
        <v>438</v>
      </c>
      <c r="E100" s="4"/>
      <c r="F100" s="6">
        <v>44885</v>
      </c>
      <c r="G100" s="6">
        <v>44886</v>
      </c>
      <c r="H100" s="4">
        <v>0</v>
      </c>
      <c r="I100" s="4">
        <v>1</v>
      </c>
      <c r="J100" s="4">
        <v>0</v>
      </c>
      <c r="K100" s="4" t="s">
        <v>30</v>
      </c>
      <c r="L100" s="4">
        <v>-583</v>
      </c>
      <c r="M100" s="4">
        <v>-583</v>
      </c>
      <c r="N100" s="4"/>
      <c r="O100" s="4" t="s">
        <v>32</v>
      </c>
      <c r="P100" s="4" t="s">
        <v>33</v>
      </c>
      <c r="Q100" s="4">
        <v>0</v>
      </c>
      <c r="R100" s="7">
        <v>44885</v>
      </c>
      <c r="S100" s="6">
        <v>44889</v>
      </c>
      <c r="T100" s="4" t="s">
        <v>34</v>
      </c>
      <c r="U100" s="4">
        <v>-583</v>
      </c>
      <c r="V100" s="4">
        <v>0</v>
      </c>
      <c r="W100" s="4">
        <v>0</v>
      </c>
      <c r="X100" s="4" t="s">
        <v>35</v>
      </c>
      <c r="Y10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workbookViewId="0">
      <selection activeCell="A97" sqref="A97:C100"/>
    </sheetView>
  </sheetViews>
  <sheetFormatPr defaultColWidth="9.81818181818182" defaultRowHeight="14"/>
  <cols>
    <col min="1" max="1" width="12.8181818181818" style="4"/>
    <col min="2" max="3" width="11.8181818181818" style="4"/>
    <col min="4" max="4" width="10.5454545454545" style="4"/>
    <col min="5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515</v>
      </c>
    </row>
    <row r="2" s="4" customFormat="1" hidden="1" spans="1:9">
      <c r="A2" s="5">
        <v>18196887777</v>
      </c>
      <c r="B2" s="6">
        <v>44883</v>
      </c>
      <c r="C2" s="6">
        <v>44886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18474140730</v>
      </c>
      <c r="B3" s="6">
        <v>44882</v>
      </c>
      <c r="C3" s="6">
        <v>44886</v>
      </c>
      <c r="D3" s="4">
        <v>5172</v>
      </c>
      <c r="E3" s="4" t="str">
        <f>VLOOKUP(A3,HOP!A:L,12,0)</f>
        <v>5172.00</v>
      </c>
      <c r="F3" s="4" t="str">
        <f>VLOOKUP(A3,HOP!A:C,3,0)</f>
        <v>2629079</v>
      </c>
      <c r="G3" s="4">
        <f t="shared" ref="G3:G34" si="0">D3-E3</f>
        <v>0</v>
      </c>
      <c r="H3" s="4" t="str">
        <f t="shared" ref="H3:H34" si="1">$H$1&amp;F3</f>
        <v>，2629079</v>
      </c>
      <c r="I3" s="4" t="str">
        <f>VLOOKUP(A3,HOP!A:U,21,0)</f>
        <v>直连</v>
      </c>
    </row>
    <row r="4" s="4" customFormat="1" hidden="1" spans="1:9">
      <c r="A4" s="5">
        <v>18595505635</v>
      </c>
      <c r="B4" s="6">
        <v>44885</v>
      </c>
      <c r="C4" s="6">
        <v>44886</v>
      </c>
      <c r="D4" s="4">
        <v>469</v>
      </c>
      <c r="E4" s="4" t="str">
        <f>VLOOKUP(A4,HOP!A:L,12,0)</f>
        <v>469.00</v>
      </c>
      <c r="F4" s="4" t="str">
        <f>VLOOKUP(A4,HOP!A:C,3,0)</f>
        <v>2640982</v>
      </c>
      <c r="G4" s="4">
        <f t="shared" si="0"/>
        <v>0</v>
      </c>
      <c r="H4" s="4" t="str">
        <f t="shared" si="1"/>
        <v>，2640982</v>
      </c>
      <c r="I4" s="4" t="str">
        <f>VLOOKUP(A4,HOP!A:U,21,0)</f>
        <v>直连</v>
      </c>
    </row>
    <row r="5" s="4" customFormat="1" hidden="1" spans="1:9">
      <c r="A5" s="5">
        <v>18912509185</v>
      </c>
      <c r="B5" s="6">
        <v>44878</v>
      </c>
      <c r="C5" s="6">
        <v>44886</v>
      </c>
      <c r="D5" s="4">
        <v>9201</v>
      </c>
      <c r="E5" s="4" t="str">
        <f>VLOOKUP(A5,HOP!A:L,12,0)</f>
        <v>9201.00</v>
      </c>
      <c r="F5" s="4" t="str">
        <f>VLOOKUP(A5,HOP!A:C,3,0)</f>
        <v>2674412</v>
      </c>
      <c r="G5" s="4">
        <f t="shared" si="0"/>
        <v>0</v>
      </c>
      <c r="H5" s="4" t="str">
        <f t="shared" si="1"/>
        <v>，2674412</v>
      </c>
      <c r="I5" s="4" t="str">
        <f>VLOOKUP(A5,HOP!A:U,21,0)</f>
        <v>直连</v>
      </c>
    </row>
    <row r="6" s="4" customFormat="1" hidden="1" spans="1:9">
      <c r="A6" s="5">
        <v>21018626402</v>
      </c>
      <c r="B6" s="6">
        <v>44885</v>
      </c>
      <c r="C6" s="6">
        <v>44886</v>
      </c>
      <c r="D6" s="4">
        <v>1225</v>
      </c>
      <c r="E6" s="4" t="str">
        <f>VLOOKUP(A6,HOP!A:L,12,0)</f>
        <v>1225.00</v>
      </c>
      <c r="F6" s="4" t="str">
        <f>VLOOKUP(A6,HOP!A:C,3,0)</f>
        <v>2692951</v>
      </c>
      <c r="G6" s="4">
        <f t="shared" si="0"/>
        <v>0</v>
      </c>
      <c r="H6" s="4" t="str">
        <f t="shared" si="1"/>
        <v>，2692951</v>
      </c>
      <c r="I6" s="4" t="str">
        <f>VLOOKUP(A6,HOP!A:U,21,0)</f>
        <v>直连</v>
      </c>
    </row>
    <row r="7" s="4" customFormat="1" hidden="1" spans="1:9">
      <c r="A7" s="5">
        <v>21295876134</v>
      </c>
      <c r="B7" s="6">
        <v>44885</v>
      </c>
      <c r="C7" s="6">
        <v>44886</v>
      </c>
      <c r="D7" s="4">
        <v>463</v>
      </c>
      <c r="E7" s="4" t="str">
        <f>VLOOKUP(A7,HOP!A:L,12,0)</f>
        <v>463.00</v>
      </c>
      <c r="F7" s="4" t="str">
        <f>VLOOKUP(A7,HOP!A:C,3,0)</f>
        <v>2720783</v>
      </c>
      <c r="G7" s="4">
        <f t="shared" si="0"/>
        <v>0</v>
      </c>
      <c r="H7" s="4" t="str">
        <f t="shared" si="1"/>
        <v>，2720783</v>
      </c>
      <c r="I7" s="4" t="str">
        <f>VLOOKUP(A7,HOP!A:U,21,0)</f>
        <v>直连</v>
      </c>
    </row>
    <row r="8" s="4" customFormat="1" hidden="1" spans="1:9">
      <c r="A8" s="5">
        <v>21340097305</v>
      </c>
      <c r="B8" s="6">
        <v>44883</v>
      </c>
      <c r="C8" s="6">
        <v>44886</v>
      </c>
      <c r="D8" s="4">
        <v>1263</v>
      </c>
      <c r="E8" s="4" t="str">
        <f>VLOOKUP(A8,HOP!A:L,12,0)</f>
        <v>1263.00</v>
      </c>
      <c r="F8" s="4" t="str">
        <f>VLOOKUP(A8,HOP!A:C,3,0)</f>
        <v>2725031</v>
      </c>
      <c r="G8" s="4">
        <f t="shared" si="0"/>
        <v>0</v>
      </c>
      <c r="H8" s="4" t="str">
        <f t="shared" si="1"/>
        <v>，2725031</v>
      </c>
      <c r="I8" s="4" t="str">
        <f>VLOOKUP(A8,HOP!A:U,21,0)</f>
        <v>直连</v>
      </c>
    </row>
    <row r="9" s="4" customFormat="1" hidden="1" spans="1:9">
      <c r="A9" s="5">
        <v>21368043447</v>
      </c>
      <c r="B9" s="6">
        <v>44884</v>
      </c>
      <c r="C9" s="6">
        <v>44886</v>
      </c>
      <c r="D9" s="4">
        <v>408</v>
      </c>
      <c r="E9" s="4" t="str">
        <f>VLOOKUP(A9,HOP!A:L,12,0)</f>
        <v>408.00</v>
      </c>
      <c r="F9" s="4" t="str">
        <f>VLOOKUP(A9,HOP!A:C,3,0)</f>
        <v>2731156</v>
      </c>
      <c r="G9" s="4">
        <f t="shared" si="0"/>
        <v>0</v>
      </c>
      <c r="H9" s="4" t="str">
        <f t="shared" si="1"/>
        <v>，2731156</v>
      </c>
      <c r="I9" s="4" t="str">
        <f>VLOOKUP(A9,HOP!A:U,21,0)</f>
        <v>直采</v>
      </c>
    </row>
    <row r="10" s="4" customFormat="1" hidden="1" spans="1:9">
      <c r="A10" s="5">
        <v>21562287642</v>
      </c>
      <c r="B10" s="6">
        <v>44882</v>
      </c>
      <c r="C10" s="6">
        <v>44886</v>
      </c>
      <c r="D10" s="4">
        <v>2056</v>
      </c>
      <c r="E10" s="4" t="str">
        <f>VLOOKUP(A10,HOP!A:L,12,0)</f>
        <v>2056.00</v>
      </c>
      <c r="F10" s="4" t="str">
        <f>VLOOKUP(A10,HOP!A:C,3,0)</f>
        <v>2756511</v>
      </c>
      <c r="G10" s="4">
        <f t="shared" si="0"/>
        <v>0</v>
      </c>
      <c r="H10" s="4" t="str">
        <f t="shared" si="1"/>
        <v>，2756511</v>
      </c>
      <c r="I10" s="4" t="str">
        <f>VLOOKUP(A10,HOP!A:U,21,0)</f>
        <v>直连</v>
      </c>
    </row>
    <row r="11" s="4" customFormat="1" hidden="1" spans="1:9">
      <c r="A11" s="5">
        <v>21563982243</v>
      </c>
      <c r="B11" s="6">
        <v>44885</v>
      </c>
      <c r="C11" s="6">
        <v>44886</v>
      </c>
      <c r="D11" s="4">
        <v>1934</v>
      </c>
      <c r="E11" s="4" t="str">
        <f>VLOOKUP(A11,HOP!A:L,12,0)</f>
        <v>1934.00</v>
      </c>
      <c r="F11" s="4" t="str">
        <f>VLOOKUP(A11,HOP!A:C,3,0)</f>
        <v>2756892</v>
      </c>
      <c r="G11" s="4">
        <f t="shared" si="0"/>
        <v>0</v>
      </c>
      <c r="H11" s="4" t="str">
        <f t="shared" si="1"/>
        <v>，2756892</v>
      </c>
      <c r="I11" s="4" t="str">
        <f>VLOOKUP(A11,HOP!A:U,21,0)</f>
        <v>直连</v>
      </c>
    </row>
    <row r="12" s="4" customFormat="1" hidden="1" spans="1:9">
      <c r="A12" s="5">
        <v>21619879099</v>
      </c>
      <c r="B12" s="6">
        <v>44881</v>
      </c>
      <c r="C12" s="6">
        <v>44886</v>
      </c>
      <c r="D12" s="4">
        <v>12070</v>
      </c>
      <c r="E12" s="4" t="str">
        <f>VLOOKUP(A12,HOP!A:L,12,0)</f>
        <v>12070.00</v>
      </c>
      <c r="F12" s="4" t="str">
        <f>VLOOKUP(A12,HOP!A:C,3,0)</f>
        <v>2766096</v>
      </c>
      <c r="G12" s="4">
        <f t="shared" si="0"/>
        <v>0</v>
      </c>
      <c r="H12" s="4" t="str">
        <f t="shared" si="1"/>
        <v>，2766096</v>
      </c>
      <c r="I12" s="4" t="str">
        <f>VLOOKUP(A12,HOP!A:U,21,0)</f>
        <v>直连</v>
      </c>
    </row>
    <row r="13" s="4" customFormat="1" hidden="1" spans="1:9">
      <c r="A13" s="5">
        <v>21681676197</v>
      </c>
      <c r="B13" s="6">
        <v>44883</v>
      </c>
      <c r="C13" s="6">
        <v>44886</v>
      </c>
      <c r="D13" s="4">
        <v>2025</v>
      </c>
      <c r="E13" s="4" t="str">
        <f>VLOOKUP(A13,HOP!A:L,12,0)</f>
        <v>2025.00</v>
      </c>
      <c r="F13" s="4" t="str">
        <f>VLOOKUP(A13,HOP!A:C,3,0)</f>
        <v>2769522</v>
      </c>
      <c r="G13" s="4">
        <f t="shared" si="0"/>
        <v>0</v>
      </c>
      <c r="H13" s="4" t="str">
        <f t="shared" si="1"/>
        <v>，2769522</v>
      </c>
      <c r="I13" s="4" t="str">
        <f>VLOOKUP(A13,HOP!A:U,21,0)</f>
        <v>直采</v>
      </c>
    </row>
    <row r="14" s="4" customFormat="1" hidden="1" spans="1:9">
      <c r="A14" s="5">
        <v>21687485015</v>
      </c>
      <c r="B14" s="6">
        <v>44884</v>
      </c>
      <c r="C14" s="6">
        <v>44886</v>
      </c>
      <c r="D14" s="4">
        <v>624</v>
      </c>
      <c r="E14" s="4" t="str">
        <f>VLOOKUP(A14,HOP!A:L,12,0)</f>
        <v>624.00</v>
      </c>
      <c r="F14" s="4" t="str">
        <f>VLOOKUP(A14,HOP!A:C,3,0)</f>
        <v>2770901</v>
      </c>
      <c r="G14" s="4">
        <f t="shared" si="0"/>
        <v>0</v>
      </c>
      <c r="H14" s="4" t="str">
        <f t="shared" si="1"/>
        <v>，2770901</v>
      </c>
      <c r="I14" s="4" t="str">
        <f>VLOOKUP(A14,HOP!A:U,21,0)</f>
        <v>直连</v>
      </c>
    </row>
    <row r="15" s="4" customFormat="1" hidden="1" spans="1:9">
      <c r="A15" s="5">
        <v>21687697153</v>
      </c>
      <c r="B15" s="6">
        <v>44882</v>
      </c>
      <c r="C15" s="6">
        <v>44886</v>
      </c>
      <c r="D15" s="4">
        <v>1252</v>
      </c>
      <c r="E15" s="4" t="str">
        <f>VLOOKUP(A15,HOP!A:L,12,0)</f>
        <v>1252.00</v>
      </c>
      <c r="F15" s="4" t="str">
        <f>VLOOKUP(A15,HOP!A:C,3,0)</f>
        <v>2770928</v>
      </c>
      <c r="G15" s="4">
        <f t="shared" si="0"/>
        <v>0</v>
      </c>
      <c r="H15" s="4" t="str">
        <f t="shared" si="1"/>
        <v>，2770928</v>
      </c>
      <c r="I15" s="4" t="str">
        <f>VLOOKUP(A15,HOP!A:U,21,0)</f>
        <v>直连</v>
      </c>
    </row>
    <row r="16" s="4" customFormat="1" hidden="1" spans="1:9">
      <c r="A16" s="5">
        <v>21688810163</v>
      </c>
      <c r="B16" s="6">
        <v>44879</v>
      </c>
      <c r="C16" s="6">
        <v>44886</v>
      </c>
      <c r="D16" s="4">
        <v>0</v>
      </c>
      <c r="E16" s="4" t="str">
        <f>VLOOKUP(A16,HOP!A:L,12,0)</f>
        <v>0.00</v>
      </c>
      <c r="F16" s="4" t="str">
        <f>VLOOKUP(A16,HOP!A:C,3,0)</f>
        <v>2771258</v>
      </c>
      <c r="G16" s="4">
        <f t="shared" si="0"/>
        <v>0</v>
      </c>
      <c r="H16" s="4" t="str">
        <f t="shared" si="1"/>
        <v>，2771258</v>
      </c>
      <c r="I16" s="4" t="str">
        <f>VLOOKUP(A16,HOP!A:U,21,0)</f>
        <v>直连</v>
      </c>
    </row>
    <row r="17" s="4" customFormat="1" spans="1:10">
      <c r="A17" s="5">
        <v>18269766726</v>
      </c>
      <c r="B17" s="6">
        <v>44883</v>
      </c>
      <c r="C17" s="6">
        <v>44886</v>
      </c>
      <c r="D17" s="4">
        <v>1151.97</v>
      </c>
      <c r="E17" s="4" t="str">
        <f>VLOOKUP(A17,HOP!A:L,12,0)</f>
        <v>870.34</v>
      </c>
      <c r="F17" s="4" t="str">
        <f>VLOOKUP(A17,HOP!A:C,3,0)</f>
        <v>2609512</v>
      </c>
      <c r="G17" s="4">
        <f t="shared" si="0"/>
        <v>281.63</v>
      </c>
      <c r="H17" s="4" t="str">
        <f t="shared" si="1"/>
        <v>，2609512</v>
      </c>
      <c r="I17" s="4" t="str">
        <f>VLOOKUP(A17,HOP!A:U,21,0)</f>
        <v>直连</v>
      </c>
      <c r="J17" s="4" t="s">
        <v>516</v>
      </c>
    </row>
    <row r="18" s="4" customFormat="1" hidden="1" spans="1:9">
      <c r="A18" s="5">
        <v>21714818201</v>
      </c>
      <c r="B18" s="6">
        <v>44885</v>
      </c>
      <c r="C18" s="6">
        <v>44886</v>
      </c>
      <c r="D18" s="4">
        <v>994</v>
      </c>
      <c r="E18" s="4" t="str">
        <f>VLOOKUP(A18,HOP!A:L,12,0)</f>
        <v>994.00</v>
      </c>
      <c r="F18" s="4" t="str">
        <f>VLOOKUP(A18,HOP!A:C,3,0)</f>
        <v>2776794</v>
      </c>
      <c r="G18" s="4">
        <f t="shared" si="0"/>
        <v>0</v>
      </c>
      <c r="H18" s="4" t="str">
        <f t="shared" si="1"/>
        <v>，2776794</v>
      </c>
      <c r="I18" s="4" t="str">
        <f>VLOOKUP(A18,HOP!A:U,21,0)</f>
        <v>直连</v>
      </c>
    </row>
    <row r="19" s="4" customFormat="1" hidden="1" spans="1:9">
      <c r="A19" s="5">
        <v>21722891515</v>
      </c>
      <c r="B19" s="6">
        <v>44884</v>
      </c>
      <c r="C19" s="6">
        <v>44886</v>
      </c>
      <c r="D19" s="4">
        <v>0</v>
      </c>
      <c r="E19" s="4" t="str">
        <f>VLOOKUP(A19,HOP!A:L,12,0)</f>
        <v>0.00</v>
      </c>
      <c r="F19" s="4" t="str">
        <f>VLOOKUP(A19,HOP!A:C,3,0)</f>
        <v>2777820</v>
      </c>
      <c r="G19" s="4">
        <f t="shared" si="0"/>
        <v>0</v>
      </c>
      <c r="H19" s="4" t="str">
        <f t="shared" si="1"/>
        <v>，2777820</v>
      </c>
      <c r="I19" s="4" t="str">
        <f>VLOOKUP(A19,HOP!A:U,21,0)</f>
        <v>直连</v>
      </c>
    </row>
    <row r="20" s="4" customFormat="1" hidden="1" spans="1:9">
      <c r="A20" s="5">
        <v>21724716724</v>
      </c>
      <c r="B20" s="6">
        <v>44885</v>
      </c>
      <c r="C20" s="6">
        <v>44886</v>
      </c>
      <c r="D20" s="4">
        <v>377</v>
      </c>
      <c r="E20" s="4" t="str">
        <f>VLOOKUP(A20,HOP!A:L,12,0)</f>
        <v>377.00</v>
      </c>
      <c r="F20" s="4" t="str">
        <f>VLOOKUP(A20,HOP!A:C,3,0)</f>
        <v>2778200</v>
      </c>
      <c r="G20" s="4">
        <f t="shared" si="0"/>
        <v>0</v>
      </c>
      <c r="H20" s="4" t="str">
        <f t="shared" si="1"/>
        <v>，2778200</v>
      </c>
      <c r="I20" s="4" t="str">
        <f>VLOOKUP(A20,HOP!A:U,21,0)</f>
        <v>直连</v>
      </c>
    </row>
    <row r="21" s="4" customFormat="1" hidden="1" spans="1:9">
      <c r="A21" s="5">
        <v>21725855447</v>
      </c>
      <c r="B21" s="6">
        <v>44884</v>
      </c>
      <c r="C21" s="6">
        <v>44886</v>
      </c>
      <c r="D21" s="4">
        <v>692</v>
      </c>
      <c r="E21" s="4" t="str">
        <f>VLOOKUP(A21,HOP!A:L,12,0)</f>
        <v>692.00</v>
      </c>
      <c r="F21" s="4" t="str">
        <f>VLOOKUP(A21,HOP!A:C,3,0)</f>
        <v>2778451</v>
      </c>
      <c r="G21" s="4">
        <f t="shared" si="0"/>
        <v>0</v>
      </c>
      <c r="H21" s="4" t="str">
        <f t="shared" si="1"/>
        <v>，2778451</v>
      </c>
      <c r="I21" s="4" t="str">
        <f>VLOOKUP(A21,HOP!A:U,21,0)</f>
        <v>直连</v>
      </c>
    </row>
    <row r="22" s="4" customFormat="1" hidden="1" spans="1:9">
      <c r="A22" s="5">
        <v>21727865603</v>
      </c>
      <c r="B22" s="6">
        <v>44885</v>
      </c>
      <c r="C22" s="6">
        <v>44886</v>
      </c>
      <c r="D22" s="4">
        <v>2690</v>
      </c>
      <c r="E22" s="4" t="str">
        <f>VLOOKUP(A22,HOP!A:L,12,0)</f>
        <v>2690.00</v>
      </c>
      <c r="F22" s="4" t="str">
        <f>VLOOKUP(A22,HOP!A:C,3,0)</f>
        <v>2778975</v>
      </c>
      <c r="G22" s="4">
        <f t="shared" si="0"/>
        <v>0</v>
      </c>
      <c r="H22" s="4" t="str">
        <f t="shared" si="1"/>
        <v>，2778975</v>
      </c>
      <c r="I22" s="4" t="str">
        <f>VLOOKUP(A22,HOP!A:U,21,0)</f>
        <v>直连</v>
      </c>
    </row>
    <row r="23" s="4" customFormat="1" hidden="1" spans="1:9">
      <c r="A23" s="5">
        <v>21730392636</v>
      </c>
      <c r="B23" s="6">
        <v>44883</v>
      </c>
      <c r="C23" s="6">
        <v>44886</v>
      </c>
      <c r="D23" s="4">
        <v>2226</v>
      </c>
      <c r="E23" s="4" t="str">
        <f>VLOOKUP(A23,HOP!A:L,12,0)</f>
        <v>2226.00</v>
      </c>
      <c r="F23" s="4" t="str">
        <f>VLOOKUP(A23,HOP!A:C,3,0)</f>
        <v>2779587</v>
      </c>
      <c r="G23" s="4">
        <f t="shared" si="0"/>
        <v>0</v>
      </c>
      <c r="H23" s="4" t="str">
        <f t="shared" si="1"/>
        <v>，2779587</v>
      </c>
      <c r="I23" s="4" t="str">
        <f>VLOOKUP(A23,HOP!A:U,21,0)</f>
        <v>直连</v>
      </c>
    </row>
    <row r="24" s="4" customFormat="1" hidden="1" spans="1:9">
      <c r="A24" s="5">
        <v>21736579892</v>
      </c>
      <c r="B24" s="6">
        <v>44885</v>
      </c>
      <c r="C24" s="6">
        <v>44886</v>
      </c>
      <c r="D24" s="4">
        <v>637</v>
      </c>
      <c r="E24" s="4" t="str">
        <f>VLOOKUP(A24,HOP!A:L,12,0)</f>
        <v>637.00</v>
      </c>
      <c r="F24" s="4" t="str">
        <f>VLOOKUP(A24,HOP!A:C,3,0)</f>
        <v>2780557</v>
      </c>
      <c r="G24" s="4">
        <f t="shared" si="0"/>
        <v>0</v>
      </c>
      <c r="H24" s="4" t="str">
        <f t="shared" si="1"/>
        <v>，2780557</v>
      </c>
      <c r="I24" s="4" t="str">
        <f>VLOOKUP(A24,HOP!A:U,21,0)</f>
        <v>直连</v>
      </c>
    </row>
    <row r="25" s="4" customFormat="1" hidden="1" spans="1:9">
      <c r="A25" s="5">
        <v>21736868813</v>
      </c>
      <c r="B25" s="6">
        <v>44885</v>
      </c>
      <c r="C25" s="6">
        <v>44886</v>
      </c>
      <c r="D25" s="4">
        <v>221</v>
      </c>
      <c r="E25" s="4" t="str">
        <f>VLOOKUP(A25,HOP!A:L,12,0)</f>
        <v>221.00</v>
      </c>
      <c r="F25" s="4" t="str">
        <f>VLOOKUP(A25,HOP!A:C,3,0)</f>
        <v>2780675</v>
      </c>
      <c r="G25" s="4">
        <f t="shared" si="0"/>
        <v>0</v>
      </c>
      <c r="H25" s="4" t="str">
        <f t="shared" si="1"/>
        <v>，2780675</v>
      </c>
      <c r="I25" s="4" t="str">
        <f>VLOOKUP(A25,HOP!A:U,21,0)</f>
        <v>直连</v>
      </c>
    </row>
    <row r="26" s="4" customFormat="1" hidden="1" spans="1:9">
      <c r="A26" s="5">
        <v>21741782969</v>
      </c>
      <c r="B26" s="6">
        <v>44882</v>
      </c>
      <c r="C26" s="6">
        <v>44886</v>
      </c>
      <c r="D26" s="4">
        <v>2388</v>
      </c>
      <c r="E26" s="4" t="str">
        <f>VLOOKUP(A26,HOP!A:L,12,0)</f>
        <v>2388.00</v>
      </c>
      <c r="F26" s="4" t="str">
        <f>VLOOKUP(A26,HOP!A:C,3,0)</f>
        <v>2782355</v>
      </c>
      <c r="G26" s="4">
        <f t="shared" si="0"/>
        <v>0</v>
      </c>
      <c r="H26" s="4" t="str">
        <f t="shared" si="1"/>
        <v>，2782355</v>
      </c>
      <c r="I26" s="4" t="str">
        <f>VLOOKUP(A26,HOP!A:U,21,0)</f>
        <v>直连</v>
      </c>
    </row>
    <row r="27" s="4" customFormat="1" hidden="1" spans="1:9">
      <c r="A27" s="5">
        <v>21750739185</v>
      </c>
      <c r="B27" s="6">
        <v>44884</v>
      </c>
      <c r="C27" s="6">
        <v>44886</v>
      </c>
      <c r="D27" s="4">
        <v>4285</v>
      </c>
      <c r="E27" s="4" t="str">
        <f>VLOOKUP(A27,HOP!A:L,12,0)</f>
        <v>4285.00</v>
      </c>
      <c r="F27" s="4" t="str">
        <f>VLOOKUP(A27,HOP!A:C,3,0)</f>
        <v>2784503</v>
      </c>
      <c r="G27" s="4">
        <f t="shared" si="0"/>
        <v>0</v>
      </c>
      <c r="H27" s="4" t="str">
        <f t="shared" si="1"/>
        <v>，2784503</v>
      </c>
      <c r="I27" s="4" t="str">
        <f>VLOOKUP(A27,HOP!A:U,21,0)</f>
        <v>直连</v>
      </c>
    </row>
    <row r="28" s="4" customFormat="1" hidden="1" spans="1:9">
      <c r="A28" s="5">
        <v>21751551959</v>
      </c>
      <c r="B28" s="6">
        <v>44884</v>
      </c>
      <c r="C28" s="6">
        <v>44886</v>
      </c>
      <c r="D28" s="4">
        <v>1442</v>
      </c>
      <c r="E28" s="4" t="str">
        <f>VLOOKUP(A28,HOP!A:L,12,0)</f>
        <v>1442.00</v>
      </c>
      <c r="F28" s="4" t="str">
        <f>VLOOKUP(A28,HOP!A:C,3,0)</f>
        <v>2784760</v>
      </c>
      <c r="G28" s="4">
        <f t="shared" si="0"/>
        <v>0</v>
      </c>
      <c r="H28" s="4" t="str">
        <f t="shared" si="1"/>
        <v>，2784760</v>
      </c>
      <c r="I28" s="4" t="str">
        <f>VLOOKUP(A28,HOP!A:U,21,0)</f>
        <v>直连</v>
      </c>
    </row>
    <row r="29" s="4" customFormat="1" hidden="1" spans="1:9">
      <c r="A29" s="5">
        <v>21751666154</v>
      </c>
      <c r="B29" s="6">
        <v>44882</v>
      </c>
      <c r="C29" s="6">
        <v>44886</v>
      </c>
      <c r="D29" s="4">
        <v>3774</v>
      </c>
      <c r="E29" s="4" t="str">
        <f>VLOOKUP(A29,HOP!A:L,12,0)</f>
        <v>3774.00</v>
      </c>
      <c r="F29" s="4" t="str">
        <f>VLOOKUP(A29,HOP!A:C,3,0)</f>
        <v>2784886</v>
      </c>
      <c r="G29" s="4">
        <f t="shared" si="0"/>
        <v>0</v>
      </c>
      <c r="H29" s="4" t="str">
        <f t="shared" si="1"/>
        <v>，2784886</v>
      </c>
      <c r="I29" s="4" t="str">
        <f>VLOOKUP(A29,HOP!A:U,21,0)</f>
        <v>直连</v>
      </c>
    </row>
    <row r="30" s="4" customFormat="1" hidden="1" spans="1:9">
      <c r="A30" s="5">
        <v>21752623438</v>
      </c>
      <c r="B30" s="6">
        <v>44882</v>
      </c>
      <c r="C30" s="6">
        <v>44886</v>
      </c>
      <c r="D30" s="4">
        <v>4844</v>
      </c>
      <c r="E30" s="4" t="str">
        <f>VLOOKUP(A30,HOP!A:L,12,0)</f>
        <v>4844.00</v>
      </c>
      <c r="F30" s="4" t="str">
        <f>VLOOKUP(A30,HOP!A:C,3,0)</f>
        <v>2785201</v>
      </c>
      <c r="G30" s="4">
        <f t="shared" si="0"/>
        <v>0</v>
      </c>
      <c r="H30" s="4" t="str">
        <f t="shared" si="1"/>
        <v>，2785201</v>
      </c>
      <c r="I30" s="4" t="str">
        <f>VLOOKUP(A30,HOP!A:U,21,0)</f>
        <v>直连</v>
      </c>
    </row>
    <row r="31" s="4" customFormat="1" hidden="1" spans="1:9">
      <c r="A31" s="5">
        <v>21754432085</v>
      </c>
      <c r="B31" s="6">
        <v>44884</v>
      </c>
      <c r="C31" s="6">
        <v>44886</v>
      </c>
      <c r="D31" s="4">
        <v>484</v>
      </c>
      <c r="E31" s="4" t="str">
        <f>VLOOKUP(A31,HOP!A:L,12,0)</f>
        <v>484.00</v>
      </c>
      <c r="F31" s="4" t="str">
        <f>VLOOKUP(A31,HOP!A:C,3,0)</f>
        <v>2785807</v>
      </c>
      <c r="G31" s="4">
        <f t="shared" si="0"/>
        <v>0</v>
      </c>
      <c r="H31" s="4" t="str">
        <f t="shared" si="1"/>
        <v>，2785807</v>
      </c>
      <c r="I31" s="4" t="str">
        <f>VLOOKUP(A31,HOP!A:U,21,0)</f>
        <v>直连</v>
      </c>
    </row>
    <row r="32" s="4" customFormat="1" hidden="1" spans="1:9">
      <c r="A32" s="5">
        <v>21758009995</v>
      </c>
      <c r="B32" s="6">
        <v>44884</v>
      </c>
      <c r="C32" s="6">
        <v>44886</v>
      </c>
      <c r="D32" s="4">
        <v>2887</v>
      </c>
      <c r="E32" s="4" t="str">
        <f>VLOOKUP(A32,HOP!A:L,12,0)</f>
        <v>2887.00</v>
      </c>
      <c r="F32" s="4" t="str">
        <f>VLOOKUP(A32,HOP!A:C,3,0)</f>
        <v>2786041</v>
      </c>
      <c r="G32" s="4">
        <f t="shared" si="0"/>
        <v>0</v>
      </c>
      <c r="H32" s="4" t="str">
        <f t="shared" si="1"/>
        <v>，2786041</v>
      </c>
      <c r="I32" s="4" t="str">
        <f>VLOOKUP(A32,HOP!A:U,21,0)</f>
        <v>直连</v>
      </c>
    </row>
    <row r="33" s="4" customFormat="1" hidden="1" spans="1:9">
      <c r="A33" s="5">
        <v>21765402843</v>
      </c>
      <c r="B33" s="6">
        <v>44885</v>
      </c>
      <c r="C33" s="6">
        <v>44886</v>
      </c>
      <c r="D33" s="4">
        <v>332</v>
      </c>
      <c r="E33" s="4" t="str">
        <f>VLOOKUP(A33,HOP!A:L,12,0)</f>
        <v>332.00</v>
      </c>
      <c r="F33" s="4" t="str">
        <f>VLOOKUP(A33,HOP!A:C,3,0)</f>
        <v>2788259</v>
      </c>
      <c r="G33" s="4">
        <f t="shared" si="0"/>
        <v>0</v>
      </c>
      <c r="H33" s="4" t="str">
        <f t="shared" si="1"/>
        <v>，2788259</v>
      </c>
      <c r="I33" s="4" t="str">
        <f>VLOOKUP(A33,HOP!A:U,21,0)</f>
        <v>直连</v>
      </c>
    </row>
    <row r="34" s="4" customFormat="1" hidden="1" spans="1:9">
      <c r="A34" s="5">
        <v>21772665009</v>
      </c>
      <c r="B34" s="6">
        <v>44885</v>
      </c>
      <c r="C34" s="6">
        <v>44886</v>
      </c>
      <c r="D34" s="4">
        <v>776</v>
      </c>
      <c r="E34" s="4" t="str">
        <f>VLOOKUP(A34,HOP!A:L,12,0)</f>
        <v>776.00</v>
      </c>
      <c r="F34" s="4" t="str">
        <f>VLOOKUP(A34,HOP!A:C,3,0)</f>
        <v>2789745</v>
      </c>
      <c r="G34" s="4">
        <f t="shared" si="0"/>
        <v>0</v>
      </c>
      <c r="H34" s="4" t="str">
        <f t="shared" si="1"/>
        <v>，2789745</v>
      </c>
      <c r="I34" s="4" t="str">
        <f>VLOOKUP(A34,HOP!A:U,21,0)</f>
        <v>直连</v>
      </c>
    </row>
    <row r="35" s="4" customFormat="1" hidden="1" spans="1:9">
      <c r="A35" s="5">
        <v>21772991795</v>
      </c>
      <c r="B35" s="6">
        <v>44885</v>
      </c>
      <c r="C35" s="6">
        <v>44886</v>
      </c>
      <c r="D35" s="4">
        <v>841</v>
      </c>
      <c r="E35" s="4" t="str">
        <f>VLOOKUP(A35,HOP!A:L,12,0)</f>
        <v>841.00</v>
      </c>
      <c r="F35" s="4" t="str">
        <f>VLOOKUP(A35,HOP!A:C,3,0)</f>
        <v>2789923</v>
      </c>
      <c r="G35" s="4">
        <f t="shared" ref="G35:G66" si="2">D35-E35</f>
        <v>0</v>
      </c>
      <c r="H35" s="4" t="str">
        <f t="shared" ref="H35:H66" si="3">$H$1&amp;F35</f>
        <v>，2789923</v>
      </c>
      <c r="I35" s="4" t="str">
        <f>VLOOKUP(A35,HOP!A:U,21,0)</f>
        <v>直连</v>
      </c>
    </row>
    <row r="36" s="4" customFormat="1" hidden="1" spans="1:9">
      <c r="A36" s="5">
        <v>21779410879</v>
      </c>
      <c r="B36" s="6">
        <v>44884</v>
      </c>
      <c r="C36" s="6">
        <v>44886</v>
      </c>
      <c r="D36" s="4">
        <v>1567</v>
      </c>
      <c r="E36" s="4" t="str">
        <f>VLOOKUP(A36,HOP!A:L,12,0)</f>
        <v>1567.00</v>
      </c>
      <c r="F36" s="4" t="str">
        <f>VLOOKUP(A36,HOP!A:C,3,0)</f>
        <v>2792261</v>
      </c>
      <c r="G36" s="4">
        <f t="shared" si="2"/>
        <v>0</v>
      </c>
      <c r="H36" s="4" t="str">
        <f t="shared" si="3"/>
        <v>，2792261</v>
      </c>
      <c r="I36" s="4" t="str">
        <f>VLOOKUP(A36,HOP!A:U,21,0)</f>
        <v>直连</v>
      </c>
    </row>
    <row r="37" s="4" customFormat="1" hidden="1" spans="1:9">
      <c r="A37" s="5">
        <v>21781540198</v>
      </c>
      <c r="B37" s="6">
        <v>44883</v>
      </c>
      <c r="C37" s="6">
        <v>44886</v>
      </c>
      <c r="D37" s="4">
        <v>8620</v>
      </c>
      <c r="E37" s="4" t="str">
        <f>VLOOKUP(A37,HOP!A:L,12,0)</f>
        <v>8620.00</v>
      </c>
      <c r="F37" s="4" t="str">
        <f>VLOOKUP(A37,HOP!A:C,3,0)</f>
        <v>2793309</v>
      </c>
      <c r="G37" s="4">
        <f t="shared" si="2"/>
        <v>0</v>
      </c>
      <c r="H37" s="4" t="str">
        <f t="shared" si="3"/>
        <v>，2793309</v>
      </c>
      <c r="I37" s="4" t="str">
        <f>VLOOKUP(A37,HOP!A:U,21,0)</f>
        <v>直连</v>
      </c>
    </row>
    <row r="38" s="4" customFormat="1" hidden="1" spans="1:9">
      <c r="A38" s="5">
        <v>21786178741</v>
      </c>
      <c r="B38" s="6">
        <v>44885</v>
      </c>
      <c r="C38" s="6">
        <v>44886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21787938608</v>
      </c>
      <c r="B39" s="6">
        <v>44879</v>
      </c>
      <c r="C39" s="6">
        <v>44886</v>
      </c>
      <c r="D39" s="4">
        <v>2933</v>
      </c>
      <c r="E39" s="4" t="str">
        <f>VLOOKUP(A39,HOP!A:L,12,0)</f>
        <v>2933.00</v>
      </c>
      <c r="F39" s="4" t="str">
        <f>VLOOKUP(A39,HOP!A:C,3,0)</f>
        <v>2795123</v>
      </c>
      <c r="G39" s="4">
        <f t="shared" si="2"/>
        <v>0</v>
      </c>
      <c r="H39" s="4" t="str">
        <f t="shared" si="3"/>
        <v>，2795123</v>
      </c>
      <c r="I39" s="4" t="str">
        <f>VLOOKUP(A39,HOP!A:U,21,0)</f>
        <v>直采</v>
      </c>
    </row>
    <row r="40" s="4" customFormat="1" hidden="1" spans="1:9">
      <c r="A40" s="5">
        <v>21790920053</v>
      </c>
      <c r="B40" s="6">
        <v>44884</v>
      </c>
      <c r="C40" s="6">
        <v>44886</v>
      </c>
      <c r="D40" s="4">
        <v>1421</v>
      </c>
      <c r="E40" s="4" t="str">
        <f>VLOOKUP(A40,HOP!A:L,12,0)</f>
        <v>1421.00</v>
      </c>
      <c r="F40" s="4" t="str">
        <f>VLOOKUP(A40,HOP!A:C,3,0)</f>
        <v>2796518</v>
      </c>
      <c r="G40" s="4">
        <f t="shared" si="2"/>
        <v>0</v>
      </c>
      <c r="H40" s="4" t="str">
        <f t="shared" si="3"/>
        <v>，2796518</v>
      </c>
      <c r="I40" s="4" t="str">
        <f>VLOOKUP(A40,HOP!A:U,21,0)</f>
        <v>直连</v>
      </c>
    </row>
    <row r="41" s="4" customFormat="1" hidden="1" spans="1:9">
      <c r="A41" s="5">
        <v>21792395909</v>
      </c>
      <c r="B41" s="6">
        <v>44885</v>
      </c>
      <c r="C41" s="6">
        <v>44886</v>
      </c>
      <c r="D41" s="4">
        <v>324</v>
      </c>
      <c r="E41" s="4" t="str">
        <f>VLOOKUP(A41,HOP!A:L,12,0)</f>
        <v>324.00</v>
      </c>
      <c r="F41" s="4" t="str">
        <f>VLOOKUP(A41,HOP!A:C,3,0)</f>
        <v>2797038</v>
      </c>
      <c r="G41" s="4">
        <f t="shared" si="2"/>
        <v>0</v>
      </c>
      <c r="H41" s="4" t="str">
        <f t="shared" si="3"/>
        <v>，2797038</v>
      </c>
      <c r="I41" s="4" t="str">
        <f>VLOOKUP(A41,HOP!A:U,21,0)</f>
        <v>直连</v>
      </c>
    </row>
    <row r="42" s="4" customFormat="1" hidden="1" spans="1:9">
      <c r="A42" s="5">
        <v>21793772575</v>
      </c>
      <c r="B42" s="6">
        <v>44885</v>
      </c>
      <c r="C42" s="6">
        <v>44886</v>
      </c>
      <c r="D42" s="4">
        <v>357</v>
      </c>
      <c r="E42" s="4" t="str">
        <f>VLOOKUP(A42,HOP!A:L,12,0)</f>
        <v>357.00</v>
      </c>
      <c r="F42" s="4" t="str">
        <f>VLOOKUP(A42,HOP!A:C,3,0)</f>
        <v>2797501</v>
      </c>
      <c r="G42" s="4">
        <f t="shared" si="2"/>
        <v>0</v>
      </c>
      <c r="H42" s="4" t="str">
        <f t="shared" si="3"/>
        <v>，2797501</v>
      </c>
      <c r="I42" s="4" t="str">
        <f>VLOOKUP(A42,HOP!A:U,21,0)</f>
        <v>直连</v>
      </c>
    </row>
    <row r="43" s="4" customFormat="1" hidden="1" spans="1:9">
      <c r="A43" s="5">
        <v>21794232931</v>
      </c>
      <c r="B43" s="6">
        <v>44883</v>
      </c>
      <c r="C43" s="6">
        <v>44886</v>
      </c>
      <c r="D43" s="4">
        <v>2295</v>
      </c>
      <c r="E43" s="4" t="str">
        <f>VLOOKUP(A43,HOP!A:L,12,0)</f>
        <v>2295.00</v>
      </c>
      <c r="F43" s="4" t="str">
        <f>VLOOKUP(A43,HOP!A:C,3,0)</f>
        <v>2797631</v>
      </c>
      <c r="G43" s="4">
        <f t="shared" si="2"/>
        <v>0</v>
      </c>
      <c r="H43" s="4" t="str">
        <f t="shared" si="3"/>
        <v>，2797631</v>
      </c>
      <c r="I43" s="4" t="str">
        <f>VLOOKUP(A43,HOP!A:U,21,0)</f>
        <v>直连</v>
      </c>
    </row>
    <row r="44" s="4" customFormat="1" hidden="1" spans="1:9">
      <c r="A44" s="5">
        <v>21795143854</v>
      </c>
      <c r="B44" s="6">
        <v>44883</v>
      </c>
      <c r="C44" s="6">
        <v>44886</v>
      </c>
      <c r="D44" s="4">
        <v>696</v>
      </c>
      <c r="E44" s="4" t="str">
        <f>VLOOKUP(A44,HOP!A:L,12,0)</f>
        <v>696.00</v>
      </c>
      <c r="F44" s="4" t="str">
        <f>VLOOKUP(A44,HOP!A:C,3,0)</f>
        <v>2797941</v>
      </c>
      <c r="G44" s="4">
        <f t="shared" si="2"/>
        <v>0</v>
      </c>
      <c r="H44" s="4" t="str">
        <f t="shared" si="3"/>
        <v>，2797941</v>
      </c>
      <c r="I44" s="4" t="str">
        <f>VLOOKUP(A44,HOP!A:U,21,0)</f>
        <v>直连</v>
      </c>
    </row>
    <row r="45" s="4" customFormat="1" hidden="1" spans="1:9">
      <c r="A45" s="5">
        <v>21801446363</v>
      </c>
      <c r="B45" s="6">
        <v>44880</v>
      </c>
      <c r="C45" s="6">
        <v>44886</v>
      </c>
      <c r="D45" s="4">
        <v>3042</v>
      </c>
      <c r="E45" s="4" t="str">
        <f>VLOOKUP(A45,HOP!A:L,12,0)</f>
        <v>3042.00</v>
      </c>
      <c r="F45" s="4" t="str">
        <f>VLOOKUP(A45,HOP!A:C,3,0)</f>
        <v>2800168</v>
      </c>
      <c r="G45" s="4">
        <f t="shared" si="2"/>
        <v>0</v>
      </c>
      <c r="H45" s="4" t="str">
        <f t="shared" si="3"/>
        <v>，2800168</v>
      </c>
      <c r="I45" s="4" t="str">
        <f>VLOOKUP(A45,HOP!A:U,21,0)</f>
        <v>直连</v>
      </c>
    </row>
    <row r="46" s="4" customFormat="1" hidden="1" spans="1:9">
      <c r="A46" s="5">
        <v>21802643196</v>
      </c>
      <c r="B46" s="6">
        <v>44880</v>
      </c>
      <c r="C46" s="6">
        <v>44886</v>
      </c>
      <c r="D46" s="4">
        <v>2592</v>
      </c>
      <c r="E46" s="4" t="str">
        <f>VLOOKUP(A46,HOP!A:L,12,0)</f>
        <v>2592.00</v>
      </c>
      <c r="F46" s="4" t="str">
        <f>VLOOKUP(A46,HOP!A:C,3,0)</f>
        <v>2800592</v>
      </c>
      <c r="G46" s="4">
        <f t="shared" si="2"/>
        <v>0</v>
      </c>
      <c r="H46" s="4" t="str">
        <f t="shared" si="3"/>
        <v>，2800592</v>
      </c>
      <c r="I46" s="4" t="str">
        <f>VLOOKUP(A46,HOP!A:U,21,0)</f>
        <v>直连</v>
      </c>
    </row>
    <row r="47" s="4" customFormat="1" hidden="1" spans="1:9">
      <c r="A47" s="5">
        <v>21803605209</v>
      </c>
      <c r="B47" s="6">
        <v>44884</v>
      </c>
      <c r="C47" s="6">
        <v>44886</v>
      </c>
      <c r="D47" s="4">
        <v>3055</v>
      </c>
      <c r="E47" s="4" t="str">
        <f>VLOOKUP(A47,HOP!A:L,12,0)</f>
        <v>3055.00</v>
      </c>
      <c r="F47" s="4" t="str">
        <f>VLOOKUP(A47,HOP!A:C,3,0)</f>
        <v>2800948</v>
      </c>
      <c r="G47" s="4">
        <f t="shared" si="2"/>
        <v>0</v>
      </c>
      <c r="H47" s="4" t="str">
        <f t="shared" si="3"/>
        <v>，2800948</v>
      </c>
      <c r="I47" s="4" t="str">
        <f>VLOOKUP(A47,HOP!A:U,21,0)</f>
        <v>直连</v>
      </c>
    </row>
    <row r="48" s="4" customFormat="1" hidden="1" spans="1:9">
      <c r="A48" s="5">
        <v>21803734894</v>
      </c>
      <c r="B48" s="6">
        <v>44885</v>
      </c>
      <c r="C48" s="6">
        <v>44886</v>
      </c>
      <c r="D48" s="4">
        <v>446</v>
      </c>
      <c r="E48" s="4" t="str">
        <f>VLOOKUP(A48,HOP!A:L,12,0)</f>
        <v>446.00</v>
      </c>
      <c r="F48" s="4" t="str">
        <f>VLOOKUP(A48,HOP!A:C,3,0)</f>
        <v>2800985</v>
      </c>
      <c r="G48" s="4">
        <f t="shared" si="2"/>
        <v>0</v>
      </c>
      <c r="H48" s="4" t="str">
        <f t="shared" si="3"/>
        <v>，2800985</v>
      </c>
      <c r="I48" s="4" t="str">
        <f>VLOOKUP(A48,HOP!A:U,21,0)</f>
        <v>直连</v>
      </c>
    </row>
    <row r="49" s="4" customFormat="1" hidden="1" spans="1:9">
      <c r="A49" s="5">
        <v>21804003256</v>
      </c>
      <c r="B49" s="6">
        <v>44885</v>
      </c>
      <c r="C49" s="6">
        <v>44886</v>
      </c>
      <c r="D49" s="4">
        <v>532</v>
      </c>
      <c r="E49" s="4" t="str">
        <f>VLOOKUP(A49,HOP!A:L,12,0)</f>
        <v>532.00</v>
      </c>
      <c r="F49" s="4" t="str">
        <f>VLOOKUP(A49,HOP!A:C,3,0)</f>
        <v>2801095</v>
      </c>
      <c r="G49" s="4">
        <f t="shared" si="2"/>
        <v>0</v>
      </c>
      <c r="H49" s="4" t="str">
        <f t="shared" si="3"/>
        <v>，2801095</v>
      </c>
      <c r="I49" s="4" t="str">
        <f>VLOOKUP(A49,HOP!A:U,21,0)</f>
        <v>直连</v>
      </c>
    </row>
    <row r="50" s="4" customFormat="1" hidden="1" spans="1:9">
      <c r="A50" s="5">
        <v>21804113831</v>
      </c>
      <c r="B50" s="6">
        <v>44882</v>
      </c>
      <c r="C50" s="6">
        <v>44886</v>
      </c>
      <c r="D50" s="4">
        <v>2628</v>
      </c>
      <c r="E50" s="4" t="str">
        <f>VLOOKUP(A50,HOP!A:L,12,0)</f>
        <v>2628.00</v>
      </c>
      <c r="F50" s="4" t="str">
        <f>VLOOKUP(A50,HOP!A:C,3,0)</f>
        <v>2801139</v>
      </c>
      <c r="G50" s="4">
        <f t="shared" si="2"/>
        <v>0</v>
      </c>
      <c r="H50" s="4" t="str">
        <f t="shared" si="3"/>
        <v>，2801139</v>
      </c>
      <c r="I50" s="4" t="str">
        <f>VLOOKUP(A50,HOP!A:U,21,0)</f>
        <v>直连</v>
      </c>
    </row>
    <row r="51" s="4" customFormat="1" hidden="1" spans="1:9">
      <c r="A51" s="5">
        <v>21810378670</v>
      </c>
      <c r="B51" s="6">
        <v>44885</v>
      </c>
      <c r="C51" s="6">
        <v>44886</v>
      </c>
      <c r="D51" s="4">
        <v>876</v>
      </c>
      <c r="E51" s="4" t="str">
        <f>VLOOKUP(A51,HOP!A:L,12,0)</f>
        <v>876.00</v>
      </c>
      <c r="F51" s="4" t="str">
        <f>VLOOKUP(A51,HOP!A:C,3,0)</f>
        <v>2803078</v>
      </c>
      <c r="G51" s="4">
        <f t="shared" si="2"/>
        <v>0</v>
      </c>
      <c r="H51" s="4" t="str">
        <f t="shared" si="3"/>
        <v>，2803078</v>
      </c>
      <c r="I51" s="4" t="str">
        <f>VLOOKUP(A51,HOP!A:U,21,0)</f>
        <v>直连</v>
      </c>
    </row>
    <row r="52" s="4" customFormat="1" hidden="1" spans="1:9">
      <c r="A52" s="5">
        <v>21810434408</v>
      </c>
      <c r="B52" s="6">
        <v>44882</v>
      </c>
      <c r="C52" s="6">
        <v>44886</v>
      </c>
      <c r="D52" s="4">
        <v>4948</v>
      </c>
      <c r="E52" s="4" t="str">
        <f>VLOOKUP(A52,HOP!A:L,12,0)</f>
        <v>4948.00</v>
      </c>
      <c r="F52" s="4" t="str">
        <f>VLOOKUP(A52,HOP!A:C,3,0)</f>
        <v>2803104</v>
      </c>
      <c r="G52" s="4">
        <f t="shared" si="2"/>
        <v>0</v>
      </c>
      <c r="H52" s="4" t="str">
        <f t="shared" si="3"/>
        <v>，2803104</v>
      </c>
      <c r="I52" s="4" t="str">
        <f>VLOOKUP(A52,HOP!A:U,21,0)</f>
        <v>直连</v>
      </c>
    </row>
    <row r="53" s="4" customFormat="1" hidden="1" spans="1:9">
      <c r="A53" s="5">
        <v>21810996811</v>
      </c>
      <c r="B53" s="6">
        <v>44882</v>
      </c>
      <c r="C53" s="6">
        <v>44886</v>
      </c>
      <c r="D53" s="4">
        <v>3913</v>
      </c>
      <c r="E53" s="4" t="str">
        <f>VLOOKUP(A53,HOP!A:L,12,0)</f>
        <v>3913.00</v>
      </c>
      <c r="F53" s="4" t="str">
        <f>VLOOKUP(A53,HOP!A:C,3,0)</f>
        <v>2803297</v>
      </c>
      <c r="G53" s="4">
        <f t="shared" si="2"/>
        <v>0</v>
      </c>
      <c r="H53" s="4" t="str">
        <f t="shared" si="3"/>
        <v>，2803297</v>
      </c>
      <c r="I53" s="4" t="str">
        <f>VLOOKUP(A53,HOP!A:U,21,0)</f>
        <v>直连</v>
      </c>
    </row>
    <row r="54" s="4" customFormat="1" hidden="1" spans="1:9">
      <c r="A54" s="5">
        <v>21812353387</v>
      </c>
      <c r="B54" s="6">
        <v>44883</v>
      </c>
      <c r="C54" s="6">
        <v>44886</v>
      </c>
      <c r="D54" s="4">
        <v>1830</v>
      </c>
      <c r="E54" s="4" t="str">
        <f>VLOOKUP(A54,HOP!A:L,12,0)</f>
        <v>1830.00</v>
      </c>
      <c r="F54" s="4" t="str">
        <f>VLOOKUP(A54,HOP!A:C,3,0)</f>
        <v>2803797</v>
      </c>
      <c r="G54" s="4">
        <f t="shared" si="2"/>
        <v>0</v>
      </c>
      <c r="H54" s="4" t="str">
        <f t="shared" si="3"/>
        <v>，2803797</v>
      </c>
      <c r="I54" s="4" t="str">
        <f>VLOOKUP(A54,HOP!A:U,21,0)</f>
        <v>直连</v>
      </c>
    </row>
    <row r="55" s="4" customFormat="1" hidden="1" spans="1:9">
      <c r="A55" s="5">
        <v>999221813493576</v>
      </c>
      <c r="B55" s="6">
        <v>44884</v>
      </c>
      <c r="C55" s="6">
        <v>44886</v>
      </c>
      <c r="D55" s="4">
        <v>280</v>
      </c>
      <c r="E55" s="4" t="str">
        <f>VLOOKUP(A55,HOP!A:L,12,0)</f>
        <v>280.00</v>
      </c>
      <c r="F55" s="4" t="str">
        <f>VLOOKUP(A55,HOP!A:C,3,0)</f>
        <v>2804251</v>
      </c>
      <c r="G55" s="4">
        <f t="shared" si="2"/>
        <v>0</v>
      </c>
      <c r="H55" s="4" t="str">
        <f t="shared" si="3"/>
        <v>，2804251</v>
      </c>
      <c r="I55" s="4" t="str">
        <f>VLOOKUP(A55,HOP!A:U,21,0)</f>
        <v>直连</v>
      </c>
    </row>
    <row r="56" s="4" customFormat="1" hidden="1" spans="1:9">
      <c r="A56" s="5">
        <v>21815237219</v>
      </c>
      <c r="B56" s="6">
        <v>44883</v>
      </c>
      <c r="C56" s="6">
        <v>44886</v>
      </c>
      <c r="D56" s="4">
        <v>1818</v>
      </c>
      <c r="E56" s="4" t="str">
        <f>VLOOKUP(A56,HOP!A:L,12,0)</f>
        <v>1818.00</v>
      </c>
      <c r="F56" s="4" t="str">
        <f>VLOOKUP(A56,HOP!A:C,3,0)</f>
        <v>2804431</v>
      </c>
      <c r="G56" s="4">
        <f t="shared" si="2"/>
        <v>0</v>
      </c>
      <c r="H56" s="4" t="str">
        <f t="shared" si="3"/>
        <v>，2804431</v>
      </c>
      <c r="I56" s="4" t="str">
        <f>VLOOKUP(A56,HOP!A:U,21,0)</f>
        <v>直连</v>
      </c>
    </row>
    <row r="57" s="4" customFormat="1" hidden="1" spans="1:9">
      <c r="A57" s="5">
        <v>21818805923</v>
      </c>
      <c r="B57" s="6">
        <v>44883</v>
      </c>
      <c r="C57" s="6">
        <v>44886</v>
      </c>
      <c r="D57" s="4">
        <v>480</v>
      </c>
      <c r="E57" s="4" t="str">
        <f>VLOOKUP(A57,HOP!A:L,12,0)</f>
        <v>480.00</v>
      </c>
      <c r="F57" s="4" t="str">
        <f>VLOOKUP(A57,HOP!A:C,3,0)</f>
        <v>2805396</v>
      </c>
      <c r="G57" s="4">
        <f t="shared" si="2"/>
        <v>0</v>
      </c>
      <c r="H57" s="4" t="str">
        <f t="shared" si="3"/>
        <v>，2805396</v>
      </c>
      <c r="I57" s="4" t="str">
        <f>VLOOKUP(A57,HOP!A:U,21,0)</f>
        <v>直连</v>
      </c>
    </row>
    <row r="58" s="4" customFormat="1" hidden="1" spans="1:9">
      <c r="A58" s="5">
        <v>21819747080</v>
      </c>
      <c r="B58" s="6">
        <v>44885</v>
      </c>
      <c r="C58" s="6">
        <v>44886</v>
      </c>
      <c r="D58" s="4">
        <v>327</v>
      </c>
      <c r="E58" s="4" t="str">
        <f>VLOOKUP(A58,HOP!A:L,12,0)</f>
        <v>327.00</v>
      </c>
      <c r="F58" s="4" t="str">
        <f>VLOOKUP(A58,HOP!A:C,3,0)</f>
        <v>2805698</v>
      </c>
      <c r="G58" s="4">
        <f t="shared" si="2"/>
        <v>0</v>
      </c>
      <c r="H58" s="4" t="str">
        <f t="shared" si="3"/>
        <v>，2805698</v>
      </c>
      <c r="I58" s="4" t="str">
        <f>VLOOKUP(A58,HOP!A:U,21,0)</f>
        <v>直连</v>
      </c>
    </row>
    <row r="59" s="4" customFormat="1" hidden="1" spans="1:9">
      <c r="A59" s="5">
        <v>21819804692</v>
      </c>
      <c r="B59" s="6">
        <v>44883</v>
      </c>
      <c r="C59" s="6">
        <v>44886</v>
      </c>
      <c r="D59" s="4">
        <v>1026</v>
      </c>
      <c r="E59" s="4" t="str">
        <f>VLOOKUP(A59,HOP!A:L,12,0)</f>
        <v>1026.00</v>
      </c>
      <c r="F59" s="4" t="str">
        <f>VLOOKUP(A59,HOP!A:C,3,0)</f>
        <v>2805750</v>
      </c>
      <c r="G59" s="4">
        <f t="shared" si="2"/>
        <v>0</v>
      </c>
      <c r="H59" s="4" t="str">
        <f t="shared" si="3"/>
        <v>，2805750</v>
      </c>
      <c r="I59" s="4" t="str">
        <f>VLOOKUP(A59,HOP!A:U,21,0)</f>
        <v>直连</v>
      </c>
    </row>
    <row r="60" s="4" customFormat="1" hidden="1" spans="1:9">
      <c r="A60" s="5">
        <v>21820699303</v>
      </c>
      <c r="B60" s="6">
        <v>44884</v>
      </c>
      <c r="C60" s="6">
        <v>44886</v>
      </c>
      <c r="D60" s="4">
        <v>1472</v>
      </c>
      <c r="E60" s="4" t="str">
        <f>VLOOKUP(A60,HOP!A:L,12,0)</f>
        <v>1472.00</v>
      </c>
      <c r="F60" s="4" t="str">
        <f>VLOOKUP(A60,HOP!A:C,3,0)</f>
        <v>2806091</v>
      </c>
      <c r="G60" s="4">
        <f t="shared" si="2"/>
        <v>0</v>
      </c>
      <c r="H60" s="4" t="str">
        <f t="shared" si="3"/>
        <v>，2806091</v>
      </c>
      <c r="I60" s="4" t="str">
        <f>VLOOKUP(A60,HOP!A:U,21,0)</f>
        <v>直连</v>
      </c>
    </row>
    <row r="61" s="4" customFormat="1" hidden="1" spans="1:9">
      <c r="A61" s="5">
        <v>21821389115</v>
      </c>
      <c r="B61" s="6">
        <v>44883</v>
      </c>
      <c r="C61" s="6">
        <v>44886</v>
      </c>
      <c r="D61" s="4">
        <v>2058</v>
      </c>
      <c r="E61" s="4" t="str">
        <f>VLOOKUP(A61,HOP!A:L,12,0)</f>
        <v>2058.00</v>
      </c>
      <c r="F61" s="4" t="str">
        <f>VLOOKUP(A61,HOP!A:C,3,0)</f>
        <v>2806420</v>
      </c>
      <c r="G61" s="4">
        <f t="shared" si="2"/>
        <v>0</v>
      </c>
      <c r="H61" s="4" t="str">
        <f t="shared" si="3"/>
        <v>，2806420</v>
      </c>
      <c r="I61" s="4" t="str">
        <f>VLOOKUP(A61,HOP!A:U,21,0)</f>
        <v>直连</v>
      </c>
    </row>
    <row r="62" s="4" customFormat="1" hidden="1" spans="1:9">
      <c r="A62" s="5">
        <v>21821524340</v>
      </c>
      <c r="B62" s="6">
        <v>44884</v>
      </c>
      <c r="C62" s="6">
        <v>44886</v>
      </c>
      <c r="D62" s="4">
        <v>576</v>
      </c>
      <c r="E62" s="4" t="str">
        <f>VLOOKUP(A62,HOP!A:L,12,0)</f>
        <v>576.00</v>
      </c>
      <c r="F62" s="4" t="str">
        <f>VLOOKUP(A62,HOP!A:C,3,0)</f>
        <v>2806481</v>
      </c>
      <c r="G62" s="4">
        <f t="shared" si="2"/>
        <v>0</v>
      </c>
      <c r="H62" s="4" t="str">
        <f t="shared" si="3"/>
        <v>，2806481</v>
      </c>
      <c r="I62" s="4" t="str">
        <f>VLOOKUP(A62,HOP!A:U,21,0)</f>
        <v>直连</v>
      </c>
    </row>
    <row r="63" s="4" customFormat="1" hidden="1" spans="1:9">
      <c r="A63" s="5">
        <v>21822023541</v>
      </c>
      <c r="B63" s="6">
        <v>44885</v>
      </c>
      <c r="C63" s="6">
        <v>44886</v>
      </c>
      <c r="D63" s="4">
        <v>1591</v>
      </c>
      <c r="E63" s="4" t="str">
        <f>VLOOKUP(A63,HOP!A:L,12,0)</f>
        <v>1591.00</v>
      </c>
      <c r="F63" s="4" t="str">
        <f>VLOOKUP(A63,HOP!A:C,3,0)</f>
        <v>2806754</v>
      </c>
      <c r="G63" s="4">
        <f t="shared" si="2"/>
        <v>0</v>
      </c>
      <c r="H63" s="4" t="str">
        <f t="shared" si="3"/>
        <v>，2806754</v>
      </c>
      <c r="I63" s="4" t="str">
        <f>VLOOKUP(A63,HOP!A:U,21,0)</f>
        <v>直连</v>
      </c>
    </row>
    <row r="64" s="4" customFormat="1" hidden="1" spans="1:9">
      <c r="A64" s="5">
        <v>21822668875</v>
      </c>
      <c r="B64" s="6">
        <v>44885</v>
      </c>
      <c r="C64" s="6">
        <v>44886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21824004793</v>
      </c>
      <c r="B65" s="6">
        <v>44884</v>
      </c>
      <c r="C65" s="6">
        <v>44886</v>
      </c>
      <c r="D65" s="4">
        <v>1210</v>
      </c>
      <c r="E65" s="4" t="str">
        <f>VLOOKUP(A65,HOP!A:L,12,0)</f>
        <v>1210.00</v>
      </c>
      <c r="F65" s="4" t="str">
        <f>VLOOKUP(A65,HOP!A:C,3,0)</f>
        <v>2808140</v>
      </c>
      <c r="G65" s="4">
        <f t="shared" si="2"/>
        <v>0</v>
      </c>
      <c r="H65" s="4" t="str">
        <f t="shared" si="3"/>
        <v>，2808140</v>
      </c>
      <c r="I65" s="4" t="str">
        <f>VLOOKUP(A65,HOP!A:U,21,0)</f>
        <v>直连</v>
      </c>
    </row>
    <row r="66" s="4" customFormat="1" hidden="1" spans="1:9">
      <c r="A66" s="5">
        <v>21824540998</v>
      </c>
      <c r="B66" s="6">
        <v>44884</v>
      </c>
      <c r="C66" s="6">
        <v>44886</v>
      </c>
      <c r="D66" s="4">
        <v>961</v>
      </c>
      <c r="E66" s="4" t="str">
        <f>VLOOKUP(A66,HOP!A:L,12,0)</f>
        <v>961.00</v>
      </c>
      <c r="F66" s="4" t="str">
        <f>VLOOKUP(A66,HOP!A:C,3,0)</f>
        <v>2808960</v>
      </c>
      <c r="G66" s="4">
        <f t="shared" si="2"/>
        <v>0</v>
      </c>
      <c r="H66" s="4" t="str">
        <f t="shared" si="3"/>
        <v>，2808960</v>
      </c>
      <c r="I66" s="4" t="str">
        <f>VLOOKUP(A66,HOP!A:U,21,0)</f>
        <v>直连</v>
      </c>
    </row>
    <row r="67" s="4" customFormat="1" hidden="1" spans="1:9">
      <c r="A67" s="5">
        <v>21824580221</v>
      </c>
      <c r="B67" s="6">
        <v>44884</v>
      </c>
      <c r="C67" s="6">
        <v>44886</v>
      </c>
      <c r="D67" s="4">
        <v>1018</v>
      </c>
      <c r="E67" s="4" t="str">
        <f>VLOOKUP(A67,HOP!A:L,12,0)</f>
        <v>1018.00</v>
      </c>
      <c r="F67" s="4" t="str">
        <f>VLOOKUP(A67,HOP!A:C,3,0)</f>
        <v>2809013</v>
      </c>
      <c r="G67" s="4">
        <f t="shared" ref="G67:G91" si="4">D67-E67</f>
        <v>0</v>
      </c>
      <c r="H67" s="4" t="str">
        <f t="shared" ref="H67:H91" si="5">$H$1&amp;F67</f>
        <v>，2809013</v>
      </c>
      <c r="I67" s="4" t="str">
        <f>VLOOKUP(A67,HOP!A:U,21,0)</f>
        <v>直连</v>
      </c>
    </row>
    <row r="68" s="4" customFormat="1" hidden="1" spans="1:9">
      <c r="A68" s="5">
        <v>21825080017</v>
      </c>
      <c r="B68" s="6">
        <v>44885</v>
      </c>
      <c r="C68" s="6">
        <v>44886</v>
      </c>
      <c r="D68" s="4">
        <v>324</v>
      </c>
      <c r="E68" s="4" t="str">
        <f>VLOOKUP(A68,HOP!A:L,12,0)</f>
        <v>324.00</v>
      </c>
      <c r="F68" s="4" t="str">
        <f>VLOOKUP(A68,HOP!A:C,3,0)</f>
        <v>2809407</v>
      </c>
      <c r="G68" s="4">
        <f t="shared" si="4"/>
        <v>0</v>
      </c>
      <c r="H68" s="4" t="str">
        <f t="shared" si="5"/>
        <v>，2809407</v>
      </c>
      <c r="I68" s="4" t="str">
        <f>VLOOKUP(A68,HOP!A:U,21,0)</f>
        <v>直连</v>
      </c>
    </row>
    <row r="69" s="4" customFormat="1" hidden="1" spans="1:9">
      <c r="A69" s="5">
        <v>21825272586</v>
      </c>
      <c r="B69" s="6">
        <v>44884</v>
      </c>
      <c r="C69" s="6">
        <v>44886</v>
      </c>
      <c r="D69" s="4">
        <v>1522</v>
      </c>
      <c r="E69" s="4" t="str">
        <f>VLOOKUP(A69,HOP!A:L,12,0)</f>
        <v>1522.00</v>
      </c>
      <c r="F69" s="4" t="str">
        <f>VLOOKUP(A69,HOP!A:C,3,0)</f>
        <v>2809554</v>
      </c>
      <c r="G69" s="4">
        <f t="shared" si="4"/>
        <v>0</v>
      </c>
      <c r="H69" s="4" t="str">
        <f t="shared" si="5"/>
        <v>，2809554</v>
      </c>
      <c r="I69" s="4" t="str">
        <f>VLOOKUP(A69,HOP!A:U,21,0)</f>
        <v>直连</v>
      </c>
    </row>
    <row r="70" s="4" customFormat="1" hidden="1" spans="1:9">
      <c r="A70" s="5">
        <v>21825285190</v>
      </c>
      <c r="B70" s="6">
        <v>44885</v>
      </c>
      <c r="C70" s="6">
        <v>44886</v>
      </c>
      <c r="D70" s="4">
        <v>148</v>
      </c>
      <c r="E70" s="4" t="str">
        <f>VLOOKUP(A70,HOP!A:L,12,0)</f>
        <v>148.00</v>
      </c>
      <c r="F70" s="4" t="str">
        <f>VLOOKUP(A70,HOP!A:C,3,0)</f>
        <v>2809561</v>
      </c>
      <c r="G70" s="4">
        <f t="shared" si="4"/>
        <v>0</v>
      </c>
      <c r="H70" s="4" t="str">
        <f t="shared" si="5"/>
        <v>，2809561</v>
      </c>
      <c r="I70" s="4" t="str">
        <f>VLOOKUP(A70,HOP!A:U,21,0)</f>
        <v>直连</v>
      </c>
    </row>
    <row r="71" s="4" customFormat="1" hidden="1" spans="1:9">
      <c r="A71" s="5">
        <v>21825294373</v>
      </c>
      <c r="B71" s="6">
        <v>44885</v>
      </c>
      <c r="C71" s="6">
        <v>44886</v>
      </c>
      <c r="D71" s="4">
        <v>506</v>
      </c>
      <c r="E71" s="4" t="str">
        <f>VLOOKUP(A71,HOP!A:L,12,0)</f>
        <v>506.00</v>
      </c>
      <c r="F71" s="4" t="str">
        <f>VLOOKUP(A71,HOP!A:C,3,0)</f>
        <v>2809565</v>
      </c>
      <c r="G71" s="4">
        <f t="shared" si="4"/>
        <v>0</v>
      </c>
      <c r="H71" s="4" t="str">
        <f t="shared" si="5"/>
        <v>，2809565</v>
      </c>
      <c r="I71" s="4" t="str">
        <f>VLOOKUP(A71,HOP!A:U,21,0)</f>
        <v>直连</v>
      </c>
    </row>
    <row r="72" s="4" customFormat="1" hidden="1" spans="1:9">
      <c r="A72" s="5">
        <v>21825338475</v>
      </c>
      <c r="B72" s="6">
        <v>44885</v>
      </c>
      <c r="C72" s="6">
        <v>44886</v>
      </c>
      <c r="D72" s="4">
        <v>534</v>
      </c>
      <c r="E72" s="4" t="str">
        <f>VLOOKUP(A72,HOP!A:L,12,0)</f>
        <v>534.00</v>
      </c>
      <c r="F72" s="4" t="str">
        <f>VLOOKUP(A72,HOP!A:C,3,0)</f>
        <v>2809585</v>
      </c>
      <c r="G72" s="4">
        <f t="shared" si="4"/>
        <v>0</v>
      </c>
      <c r="H72" s="4" t="str">
        <f t="shared" si="5"/>
        <v>，2809585</v>
      </c>
      <c r="I72" s="4" t="str">
        <f>VLOOKUP(A72,HOP!A:U,21,0)</f>
        <v>直连</v>
      </c>
    </row>
    <row r="73" s="4" customFormat="1" hidden="1" spans="1:9">
      <c r="A73" s="5">
        <v>21825544883</v>
      </c>
      <c r="B73" s="6">
        <v>44885</v>
      </c>
      <c r="C73" s="6">
        <v>44886</v>
      </c>
      <c r="D73" s="4">
        <v>662</v>
      </c>
      <c r="E73" s="4" t="str">
        <f>VLOOKUP(A73,HOP!A:L,12,0)</f>
        <v>662.00</v>
      </c>
      <c r="F73" s="4" t="str">
        <f>VLOOKUP(A73,HOP!A:C,3,0)</f>
        <v>2809759</v>
      </c>
      <c r="G73" s="4">
        <f t="shared" si="4"/>
        <v>0</v>
      </c>
      <c r="H73" s="4" t="str">
        <f t="shared" si="5"/>
        <v>，2809759</v>
      </c>
      <c r="I73" s="4" t="str">
        <f>VLOOKUP(A73,HOP!A:U,21,0)</f>
        <v>直连</v>
      </c>
    </row>
    <row r="74" s="4" customFormat="1" hidden="1" spans="1:9">
      <c r="A74" s="5">
        <v>21825735781</v>
      </c>
      <c r="B74" s="6">
        <v>44885</v>
      </c>
      <c r="C74" s="6">
        <v>44886</v>
      </c>
      <c r="D74" s="4">
        <v>186</v>
      </c>
      <c r="E74" s="4" t="str">
        <f>VLOOKUP(A74,HOP!A:L,12,0)</f>
        <v>186.00</v>
      </c>
      <c r="F74" s="4" t="str">
        <f>VLOOKUP(A74,HOP!A:C,3,0)</f>
        <v>2809956</v>
      </c>
      <c r="G74" s="4">
        <f t="shared" si="4"/>
        <v>0</v>
      </c>
      <c r="H74" s="4" t="str">
        <f t="shared" si="5"/>
        <v>，2809956</v>
      </c>
      <c r="I74" s="4" t="str">
        <f>VLOOKUP(A74,HOP!A:U,21,0)</f>
        <v>直连</v>
      </c>
    </row>
    <row r="75" s="4" customFormat="1" hidden="1" spans="1:9">
      <c r="A75" s="5">
        <v>21825749153</v>
      </c>
      <c r="B75" s="6">
        <v>44885</v>
      </c>
      <c r="C75" s="6">
        <v>44886</v>
      </c>
      <c r="D75" s="4">
        <v>356</v>
      </c>
      <c r="E75" s="4" t="str">
        <f>VLOOKUP(A75,HOP!A:L,12,0)</f>
        <v>356.00</v>
      </c>
      <c r="F75" s="4" t="str">
        <f>VLOOKUP(A75,HOP!A:C,3,0)</f>
        <v>2809971</v>
      </c>
      <c r="G75" s="4">
        <f t="shared" si="4"/>
        <v>0</v>
      </c>
      <c r="H75" s="4" t="str">
        <f t="shared" si="5"/>
        <v>，2809971</v>
      </c>
      <c r="I75" s="4" t="str">
        <f>VLOOKUP(A75,HOP!A:U,21,0)</f>
        <v>直连</v>
      </c>
    </row>
    <row r="76" s="4" customFormat="1" hidden="1" spans="1:9">
      <c r="A76" s="5">
        <v>21825875280</v>
      </c>
      <c r="B76" s="6">
        <v>44885</v>
      </c>
      <c r="C76" s="6">
        <v>44886</v>
      </c>
      <c r="D76" s="4">
        <v>126</v>
      </c>
      <c r="E76" s="4" t="str">
        <f>VLOOKUP(A76,HOP!A:L,12,0)</f>
        <v>126.00</v>
      </c>
      <c r="F76" s="4" t="str">
        <f>VLOOKUP(A76,HOP!A:C,3,0)</f>
        <v>2810084</v>
      </c>
      <c r="G76" s="4">
        <f t="shared" si="4"/>
        <v>0</v>
      </c>
      <c r="H76" s="4" t="str">
        <f t="shared" si="5"/>
        <v>，2810084</v>
      </c>
      <c r="I76" s="4" t="str">
        <f>VLOOKUP(A76,HOP!A:U,21,0)</f>
        <v>直连</v>
      </c>
    </row>
    <row r="77" s="4" customFormat="1" hidden="1" spans="1:9">
      <c r="A77" s="5">
        <v>21825924452</v>
      </c>
      <c r="B77" s="6">
        <v>44885</v>
      </c>
      <c r="C77" s="6">
        <v>44886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21825954676</v>
      </c>
      <c r="B78" s="6">
        <v>44885</v>
      </c>
      <c r="C78" s="6">
        <v>44886</v>
      </c>
      <c r="D78" s="4">
        <v>163</v>
      </c>
      <c r="E78" s="4" t="str">
        <f>VLOOKUP(A78,HOP!A:L,12,0)</f>
        <v>163.00</v>
      </c>
      <c r="F78" s="4" t="str">
        <f>VLOOKUP(A78,HOP!A:C,3,0)</f>
        <v>2810237</v>
      </c>
      <c r="G78" s="4">
        <f t="shared" si="4"/>
        <v>0</v>
      </c>
      <c r="H78" s="4" t="str">
        <f t="shared" si="5"/>
        <v>，2810237</v>
      </c>
      <c r="I78" s="4" t="str">
        <f>VLOOKUP(A78,HOP!A:U,21,0)</f>
        <v>直连</v>
      </c>
    </row>
    <row r="79" s="4" customFormat="1" hidden="1" spans="1:9">
      <c r="A79" s="5">
        <v>999221826084312</v>
      </c>
      <c r="B79" s="6">
        <v>44885</v>
      </c>
      <c r="C79" s="6">
        <v>44886</v>
      </c>
      <c r="D79" s="4">
        <v>1201</v>
      </c>
      <c r="E79" s="4" t="str">
        <f>VLOOKUP(A79,HOP!A:L,12,0)</f>
        <v>1201.00</v>
      </c>
      <c r="F79" s="4" t="str">
        <f>VLOOKUP(A79,HOP!A:C,3,0)</f>
        <v>2810365</v>
      </c>
      <c r="G79" s="4">
        <f t="shared" si="4"/>
        <v>0</v>
      </c>
      <c r="H79" s="4" t="str">
        <f t="shared" si="5"/>
        <v>，2810365</v>
      </c>
      <c r="I79" s="4" t="str">
        <f>VLOOKUP(A79,HOP!A:U,21,0)</f>
        <v>直连</v>
      </c>
    </row>
    <row r="80" s="4" customFormat="1" hidden="1" spans="1:9">
      <c r="A80" s="5">
        <v>21826303368</v>
      </c>
      <c r="B80" s="6">
        <v>44885</v>
      </c>
      <c r="C80" s="6">
        <v>44886</v>
      </c>
      <c r="D80" s="4">
        <v>1211</v>
      </c>
      <c r="E80" s="4" t="str">
        <f>VLOOKUP(A80,HOP!A:L,12,0)</f>
        <v>1211.00</v>
      </c>
      <c r="F80" s="4" t="str">
        <f>VLOOKUP(A80,HOP!A:C,3,0)</f>
        <v>2810737</v>
      </c>
      <c r="G80" s="4">
        <f t="shared" si="4"/>
        <v>0</v>
      </c>
      <c r="H80" s="4" t="str">
        <f t="shared" si="5"/>
        <v>，2810737</v>
      </c>
      <c r="I80" s="4" t="str">
        <f>VLOOKUP(A80,HOP!A:U,21,0)</f>
        <v>直连</v>
      </c>
    </row>
    <row r="81" s="4" customFormat="1" hidden="1" spans="1:9">
      <c r="A81" s="5">
        <v>21826448503</v>
      </c>
      <c r="B81" s="6">
        <v>44885</v>
      </c>
      <c r="C81" s="6">
        <v>44886</v>
      </c>
      <c r="D81" s="4">
        <v>391</v>
      </c>
      <c r="E81" s="4" t="str">
        <f>VLOOKUP(A81,HOP!A:L,12,0)</f>
        <v>391.00</v>
      </c>
      <c r="F81" s="4" t="str">
        <f>VLOOKUP(A81,HOP!A:C,3,0)</f>
        <v>2810998</v>
      </c>
      <c r="G81" s="4">
        <f t="shared" si="4"/>
        <v>0</v>
      </c>
      <c r="H81" s="4" t="str">
        <f t="shared" si="5"/>
        <v>，2810998</v>
      </c>
      <c r="I81" s="4" t="str">
        <f>VLOOKUP(A81,HOP!A:U,21,0)</f>
        <v>直连</v>
      </c>
    </row>
    <row r="82" s="4" customFormat="1" hidden="1" spans="1:9">
      <c r="A82" s="5">
        <v>21826486059</v>
      </c>
      <c r="B82" s="6">
        <v>44885</v>
      </c>
      <c r="C82" s="6">
        <v>44886</v>
      </c>
      <c r="D82" s="4">
        <v>904</v>
      </c>
      <c r="E82" s="4" t="str">
        <f>VLOOKUP(A82,HOP!A:L,12,0)</f>
        <v>904.00</v>
      </c>
      <c r="F82" s="4" t="str">
        <f>VLOOKUP(A82,HOP!A:C,3,0)</f>
        <v>2811055</v>
      </c>
      <c r="G82" s="4">
        <f t="shared" si="4"/>
        <v>0</v>
      </c>
      <c r="H82" s="4" t="str">
        <f t="shared" si="5"/>
        <v>，2811055</v>
      </c>
      <c r="I82" s="4" t="str">
        <f>VLOOKUP(A82,HOP!A:U,21,0)</f>
        <v>直连</v>
      </c>
    </row>
    <row r="83" s="4" customFormat="1" hidden="1" spans="1:9">
      <c r="A83" s="5">
        <v>21826524907</v>
      </c>
      <c r="B83" s="6">
        <v>44885</v>
      </c>
      <c r="C83" s="6">
        <v>44886</v>
      </c>
      <c r="D83" s="4">
        <v>308</v>
      </c>
      <c r="E83" s="4" t="str">
        <f>VLOOKUP(A83,HOP!A:L,12,0)</f>
        <v>308.00</v>
      </c>
      <c r="F83" s="4" t="str">
        <f>VLOOKUP(A83,HOP!A:C,3,0)</f>
        <v>2811103</v>
      </c>
      <c r="G83" s="4">
        <f t="shared" si="4"/>
        <v>0</v>
      </c>
      <c r="H83" s="4" t="str">
        <f t="shared" si="5"/>
        <v>，2811103</v>
      </c>
      <c r="I83" s="4" t="str">
        <f>VLOOKUP(A83,HOP!A:U,21,0)</f>
        <v>直连</v>
      </c>
    </row>
    <row r="84" s="4" customFormat="1" hidden="1" spans="1:9">
      <c r="A84" s="5">
        <v>21826595914</v>
      </c>
      <c r="B84" s="6">
        <v>44885</v>
      </c>
      <c r="C84" s="6">
        <v>44886</v>
      </c>
      <c r="D84" s="4">
        <v>282</v>
      </c>
      <c r="E84" s="4" t="str">
        <f>VLOOKUP(A84,HOP!A:L,12,0)</f>
        <v>282.00</v>
      </c>
      <c r="F84" s="4" t="str">
        <f>VLOOKUP(A84,HOP!A:C,3,0)</f>
        <v>2811197</v>
      </c>
      <c r="G84" s="4">
        <f t="shared" si="4"/>
        <v>0</v>
      </c>
      <c r="H84" s="4" t="str">
        <f t="shared" si="5"/>
        <v>，2811197</v>
      </c>
      <c r="I84" s="4" t="str">
        <f>VLOOKUP(A84,HOP!A:U,21,0)</f>
        <v>直连</v>
      </c>
    </row>
    <row r="85" s="4" customFormat="1" hidden="1" spans="1:9">
      <c r="A85" s="5">
        <v>21826797591</v>
      </c>
      <c r="B85" s="6">
        <v>44885</v>
      </c>
      <c r="C85" s="6">
        <v>44886</v>
      </c>
      <c r="D85" s="4">
        <v>304</v>
      </c>
      <c r="E85" s="4" t="str">
        <f>VLOOKUP(A85,HOP!A:L,12,0)</f>
        <v>304.00</v>
      </c>
      <c r="F85" s="4" t="str">
        <f>VLOOKUP(A85,HOP!A:C,3,0)</f>
        <v>2811542</v>
      </c>
      <c r="G85" s="4">
        <f t="shared" si="4"/>
        <v>0</v>
      </c>
      <c r="H85" s="4" t="str">
        <f t="shared" si="5"/>
        <v>，2811542</v>
      </c>
      <c r="I85" s="4" t="str">
        <f>VLOOKUP(A85,HOP!A:U,21,0)</f>
        <v>直连</v>
      </c>
    </row>
    <row r="86" s="4" customFormat="1" hidden="1" spans="1:9">
      <c r="A86" s="5">
        <v>21826881488</v>
      </c>
      <c r="B86" s="6">
        <v>44885</v>
      </c>
      <c r="C86" s="6">
        <v>44886</v>
      </c>
      <c r="D86" s="4">
        <v>0</v>
      </c>
      <c r="E86" s="4" t="str">
        <f>VLOOKUP(A86,HOP!A:L,12,0)</f>
        <v>0.00</v>
      </c>
      <c r="F86" s="4" t="str">
        <f>VLOOKUP(A86,HOP!A:C,3,0)</f>
        <v>2811643</v>
      </c>
      <c r="G86" s="4">
        <f t="shared" si="4"/>
        <v>0</v>
      </c>
      <c r="H86" s="4" t="str">
        <f t="shared" si="5"/>
        <v>，2811643</v>
      </c>
      <c r="I86" s="4" t="str">
        <f>VLOOKUP(A86,HOP!A:U,21,0)</f>
        <v>直连</v>
      </c>
    </row>
    <row r="87" s="4" customFormat="1" hidden="1" spans="1:9">
      <c r="A87" s="5">
        <v>21827002086</v>
      </c>
      <c r="B87" s="6">
        <v>44885</v>
      </c>
      <c r="C87" s="6">
        <v>44886</v>
      </c>
      <c r="D87" s="4">
        <v>342</v>
      </c>
      <c r="E87" s="4" t="str">
        <f>VLOOKUP(A87,HOP!A:L,12,0)</f>
        <v>342.00</v>
      </c>
      <c r="F87" s="4" t="str">
        <f>VLOOKUP(A87,HOP!A:C,3,0)</f>
        <v>2811819</v>
      </c>
      <c r="G87" s="4">
        <f t="shared" si="4"/>
        <v>0</v>
      </c>
      <c r="H87" s="4" t="str">
        <f t="shared" si="5"/>
        <v>，2811819</v>
      </c>
      <c r="I87" s="4" t="str">
        <f>VLOOKUP(A87,HOP!A:U,21,0)</f>
        <v>直连</v>
      </c>
    </row>
    <row r="88" s="4" customFormat="1" hidden="1" spans="1:9">
      <c r="A88" s="5">
        <v>21827106352</v>
      </c>
      <c r="B88" s="6">
        <v>44885</v>
      </c>
      <c r="C88" s="6">
        <v>44886</v>
      </c>
      <c r="D88" s="4">
        <v>806</v>
      </c>
      <c r="E88" s="4" t="str">
        <f>VLOOKUP(A88,HOP!A:L,12,0)</f>
        <v>806.00</v>
      </c>
      <c r="F88" s="4" t="str">
        <f>VLOOKUP(A88,HOP!A:C,3,0)</f>
        <v>2811944</v>
      </c>
      <c r="G88" s="4">
        <f t="shared" si="4"/>
        <v>0</v>
      </c>
      <c r="H88" s="4" t="str">
        <f t="shared" si="5"/>
        <v>，2811944</v>
      </c>
      <c r="I88" s="4" t="str">
        <f>VLOOKUP(A88,HOP!A:U,21,0)</f>
        <v>直连</v>
      </c>
    </row>
    <row r="89" s="4" customFormat="1" hidden="1" spans="1:9">
      <c r="A89" s="5">
        <v>21827096524</v>
      </c>
      <c r="B89" s="6">
        <v>44885</v>
      </c>
      <c r="C89" s="6">
        <v>44886</v>
      </c>
      <c r="D89" s="4">
        <v>163</v>
      </c>
      <c r="E89" s="4" t="str">
        <f>VLOOKUP(A89,HOP!A:L,12,0)</f>
        <v>163.00</v>
      </c>
      <c r="F89" s="4" t="str">
        <f>VLOOKUP(A89,HOP!A:C,3,0)</f>
        <v>2811945</v>
      </c>
      <c r="G89" s="4">
        <f t="shared" si="4"/>
        <v>0</v>
      </c>
      <c r="H89" s="4" t="str">
        <f t="shared" si="5"/>
        <v>，2811945</v>
      </c>
      <c r="I89" s="4" t="str">
        <f>VLOOKUP(A89,HOP!A:U,21,0)</f>
        <v>直连</v>
      </c>
    </row>
    <row r="90" s="4" customFormat="1" hidden="1" spans="1:9">
      <c r="A90" s="5">
        <v>21827112333</v>
      </c>
      <c r="B90" s="6">
        <v>44885</v>
      </c>
      <c r="C90" s="6">
        <v>44886</v>
      </c>
      <c r="D90" s="4">
        <v>442</v>
      </c>
      <c r="E90" s="4" t="str">
        <f>VLOOKUP(A90,HOP!A:L,12,0)</f>
        <v>442.00</v>
      </c>
      <c r="F90" s="4" t="str">
        <f>VLOOKUP(A90,HOP!A:C,3,0)</f>
        <v>2811951</v>
      </c>
      <c r="G90" s="4">
        <f t="shared" si="4"/>
        <v>0</v>
      </c>
      <c r="H90" s="4" t="str">
        <f t="shared" si="5"/>
        <v>，2811951</v>
      </c>
      <c r="I90" s="4" t="str">
        <f>VLOOKUP(A90,HOP!A:U,21,0)</f>
        <v>直连</v>
      </c>
    </row>
    <row r="91" s="4" customFormat="1" hidden="1" spans="1:9">
      <c r="A91" s="5">
        <v>21827121827</v>
      </c>
      <c r="B91" s="6">
        <v>44885</v>
      </c>
      <c r="C91" s="6">
        <v>44886</v>
      </c>
      <c r="D91" s="4">
        <v>550</v>
      </c>
      <c r="E91" s="4" t="str">
        <f>VLOOKUP(A91,HOP!A:L,12,0)</f>
        <v>550.00</v>
      </c>
      <c r="F91" s="4" t="str">
        <f>VLOOKUP(A91,HOP!A:C,3,0)</f>
        <v>2811966</v>
      </c>
      <c r="G91" s="4">
        <f t="shared" si="4"/>
        <v>0</v>
      </c>
      <c r="H91" s="4" t="str">
        <f t="shared" si="5"/>
        <v>，2811966</v>
      </c>
      <c r="I91" s="4" t="str">
        <f>VLOOKUP(A91,HOP!A:U,21,0)</f>
        <v>直连</v>
      </c>
    </row>
    <row r="93" spans="4:4">
      <c r="D93" s="4">
        <f>SUM(D2:D92)</f>
        <v>135526.97</v>
      </c>
    </row>
    <row r="94" spans="4:4">
      <c r="D94" s="4" t="s">
        <v>517</v>
      </c>
    </row>
    <row r="97" spans="1:3">
      <c r="A97" s="4" t="s">
        <v>518</v>
      </c>
      <c r="C97" s="4">
        <v>5366</v>
      </c>
    </row>
    <row r="98" spans="1:3">
      <c r="A98" s="4" t="s">
        <v>519</v>
      </c>
      <c r="C98" s="4">
        <v>129879.34</v>
      </c>
    </row>
    <row r="99" spans="1:3">
      <c r="A99" s="4" t="s">
        <v>520</v>
      </c>
      <c r="C99" s="4">
        <v>281.63</v>
      </c>
    </row>
    <row r="100" spans="1:3">
      <c r="A100" s="4" t="s">
        <v>521</v>
      </c>
      <c r="C100" s="4">
        <f>SUBTOTAL(9,C97:C99)</f>
        <v>135526.97</v>
      </c>
    </row>
  </sheetData>
  <autoFilter ref="A1:X91">
    <filterColumn colId="3">
      <filters>
        <filter val="1201"/>
        <filter val="9201"/>
        <filter val="304"/>
        <filter val="904"/>
        <filter val="506"/>
        <filter val="806"/>
        <filter val="308"/>
        <filter val="408"/>
        <filter val="1210"/>
        <filter val="1211"/>
        <filter val="3913"/>
        <filter val="1018"/>
        <filter val="1818"/>
        <filter val="8620"/>
        <filter val="221"/>
        <filter val="1421"/>
        <filter val="1522"/>
        <filter val="324"/>
        <filter val="624"/>
        <filter val="1225"/>
        <filter val="2025"/>
        <filter val="126"/>
        <filter val="1026"/>
        <filter val="2226"/>
        <filter val="327"/>
        <filter val="2628"/>
        <filter val="1830"/>
        <filter val="332"/>
        <filter val="532"/>
        <filter val="2933"/>
        <filter val="534"/>
        <filter val="1934"/>
        <filter val="637"/>
        <filter val="841"/>
        <filter val="342"/>
        <filter val="442"/>
        <filter val="1442"/>
        <filter val="3042"/>
        <filter val="4844"/>
        <filter val="446"/>
        <filter val="148"/>
        <filter val="4948"/>
        <filter val="550"/>
        <filter val="1252"/>
        <filter val="3055"/>
        <filter val="356"/>
        <filter val="2056"/>
        <filter val="357"/>
        <filter val="2058"/>
        <filter val="961"/>
        <filter val="662"/>
        <filter val="163"/>
        <filter val="463"/>
        <filter val="1263"/>
        <filter val="1567"/>
        <filter val="469"/>
        <filter val="12070"/>
        <filter val="1472"/>
        <filter val="5172"/>
        <filter val="3774"/>
        <filter val="576"/>
        <filter val="776"/>
        <filter val="876"/>
        <filter val="377"/>
        <filter val="280"/>
        <filter val="480"/>
        <filter val="282"/>
        <filter val="484"/>
        <filter val="4285"/>
        <filter val="186"/>
        <filter val="2887"/>
        <filter val="2388"/>
        <filter val="2690"/>
        <filter val="391"/>
        <filter val="1591"/>
        <filter val="692"/>
        <filter val="2592"/>
        <filter val="994"/>
        <filter val="2295"/>
        <filter val="696"/>
        <filter val="1151.97"/>
      </filters>
    </filterColumn>
    <filterColumn colId="6">
      <filters>
        <filter val="281.6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topLeftCell="C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522</v>
      </c>
      <c r="B1" s="2" t="s">
        <v>523</v>
      </c>
      <c r="C1" s="2" t="s">
        <v>524</v>
      </c>
      <c r="D1" s="2" t="s">
        <v>525</v>
      </c>
      <c r="E1" s="2" t="s">
        <v>13</v>
      </c>
      <c r="F1" s="2" t="s">
        <v>5</v>
      </c>
      <c r="G1" s="2" t="s">
        <v>6</v>
      </c>
      <c r="H1" s="2" t="s">
        <v>526</v>
      </c>
      <c r="I1" s="2" t="s">
        <v>527</v>
      </c>
      <c r="J1" s="2" t="s">
        <v>528</v>
      </c>
      <c r="K1" s="2" t="s">
        <v>529</v>
      </c>
      <c r="L1" s="2" t="s">
        <v>530</v>
      </c>
      <c r="M1" s="2" t="s">
        <v>531</v>
      </c>
      <c r="N1" s="2" t="s">
        <v>532</v>
      </c>
      <c r="O1" s="2" t="s">
        <v>533</v>
      </c>
      <c r="P1" s="2" t="s">
        <v>534</v>
      </c>
      <c r="Q1" s="2" t="s">
        <v>535</v>
      </c>
      <c r="R1" s="2" t="s">
        <v>536</v>
      </c>
      <c r="S1" s="2" t="s">
        <v>537</v>
      </c>
      <c r="T1" s="2" t="s">
        <v>538</v>
      </c>
      <c r="U1" s="2" t="s">
        <v>539</v>
      </c>
      <c r="V1" s="2" t="s">
        <v>540</v>
      </c>
    </row>
    <row r="2" s="1" customFormat="1" spans="1:22">
      <c r="A2" s="3">
        <v>21827121827</v>
      </c>
      <c r="B2" s="1" t="s">
        <v>541</v>
      </c>
      <c r="C2" s="1" t="s">
        <v>542</v>
      </c>
      <c r="D2" s="1" t="s">
        <v>543</v>
      </c>
      <c r="E2" s="1" t="s">
        <v>544</v>
      </c>
      <c r="F2" s="1" t="s">
        <v>541</v>
      </c>
      <c r="G2" s="1" t="s">
        <v>545</v>
      </c>
      <c r="H2" s="1" t="s">
        <v>546</v>
      </c>
      <c r="I2" s="1" t="s">
        <v>547</v>
      </c>
      <c r="J2" s="1" t="s">
        <v>30</v>
      </c>
      <c r="K2" s="1" t="s">
        <v>548</v>
      </c>
      <c r="L2" s="1" t="s">
        <v>548</v>
      </c>
      <c r="M2" s="1" t="s">
        <v>549</v>
      </c>
      <c r="N2" s="1" t="s">
        <v>549</v>
      </c>
      <c r="O2" s="1" t="s">
        <v>550</v>
      </c>
      <c r="P2" s="1" t="s">
        <v>551</v>
      </c>
      <c r="Q2" s="1" t="s">
        <v>552</v>
      </c>
      <c r="R2" s="1" t="s">
        <v>553</v>
      </c>
      <c r="S2" s="1" t="s">
        <v>554</v>
      </c>
      <c r="T2" s="1" t="s">
        <v>555</v>
      </c>
      <c r="U2" s="1" t="s">
        <v>556</v>
      </c>
      <c r="V2" s="1" t="s">
        <v>557</v>
      </c>
    </row>
    <row r="3" s="1" customFormat="1" spans="1:22">
      <c r="A3" s="3">
        <v>21827112333</v>
      </c>
      <c r="B3" s="1" t="s">
        <v>541</v>
      </c>
      <c r="C3" s="1" t="s">
        <v>558</v>
      </c>
      <c r="D3" s="1" t="s">
        <v>559</v>
      </c>
      <c r="E3" s="1" t="s">
        <v>560</v>
      </c>
      <c r="F3" s="1" t="s">
        <v>541</v>
      </c>
      <c r="G3" s="1" t="s">
        <v>545</v>
      </c>
      <c r="H3" s="1" t="s">
        <v>546</v>
      </c>
      <c r="I3" s="1" t="s">
        <v>561</v>
      </c>
      <c r="J3" s="1" t="s">
        <v>30</v>
      </c>
      <c r="K3" s="1" t="s">
        <v>562</v>
      </c>
      <c r="L3" s="1" t="s">
        <v>562</v>
      </c>
      <c r="M3" s="1" t="s">
        <v>549</v>
      </c>
      <c r="N3" s="1" t="s">
        <v>549</v>
      </c>
      <c r="O3" s="1" t="s">
        <v>550</v>
      </c>
      <c r="P3" s="1" t="s">
        <v>551</v>
      </c>
      <c r="Q3" s="1" t="s">
        <v>552</v>
      </c>
      <c r="R3" s="1" t="s">
        <v>563</v>
      </c>
      <c r="S3" s="1" t="s">
        <v>554</v>
      </c>
      <c r="T3" s="1" t="s">
        <v>555</v>
      </c>
      <c r="U3" s="1" t="s">
        <v>556</v>
      </c>
      <c r="V3" s="1" t="s">
        <v>564</v>
      </c>
    </row>
    <row r="4" s="1" customFormat="1" spans="1:22">
      <c r="A4" s="3">
        <v>21827096524</v>
      </c>
      <c r="B4" s="1" t="s">
        <v>541</v>
      </c>
      <c r="C4" s="1" t="s">
        <v>565</v>
      </c>
      <c r="D4" s="1" t="s">
        <v>566</v>
      </c>
      <c r="E4" s="1" t="s">
        <v>567</v>
      </c>
      <c r="F4" s="1" t="s">
        <v>541</v>
      </c>
      <c r="G4" s="1" t="s">
        <v>545</v>
      </c>
      <c r="H4" s="1" t="s">
        <v>546</v>
      </c>
      <c r="I4" s="1" t="s">
        <v>568</v>
      </c>
      <c r="J4" s="1" t="s">
        <v>30</v>
      </c>
      <c r="K4" s="1" t="s">
        <v>569</v>
      </c>
      <c r="L4" s="1" t="s">
        <v>569</v>
      </c>
      <c r="M4" s="1" t="s">
        <v>549</v>
      </c>
      <c r="N4" s="1" t="s">
        <v>549</v>
      </c>
      <c r="O4" s="1" t="s">
        <v>550</v>
      </c>
      <c r="P4" s="1" t="s">
        <v>551</v>
      </c>
      <c r="Q4" s="1" t="s">
        <v>552</v>
      </c>
      <c r="R4" s="1" t="s">
        <v>570</v>
      </c>
      <c r="S4" s="1" t="s">
        <v>554</v>
      </c>
      <c r="T4" s="1" t="s">
        <v>555</v>
      </c>
      <c r="U4" s="1" t="s">
        <v>556</v>
      </c>
      <c r="V4" s="1" t="s">
        <v>571</v>
      </c>
    </row>
    <row r="5" s="1" customFormat="1" spans="1:22">
      <c r="A5" s="3">
        <v>21827106352</v>
      </c>
      <c r="B5" s="1" t="s">
        <v>541</v>
      </c>
      <c r="C5" s="1" t="s">
        <v>572</v>
      </c>
      <c r="D5" s="1" t="s">
        <v>573</v>
      </c>
      <c r="E5" s="1" t="s">
        <v>574</v>
      </c>
      <c r="F5" s="1" t="s">
        <v>541</v>
      </c>
      <c r="G5" s="1" t="s">
        <v>545</v>
      </c>
      <c r="H5" s="1" t="s">
        <v>546</v>
      </c>
      <c r="I5" s="1" t="s">
        <v>575</v>
      </c>
      <c r="J5" s="1" t="s">
        <v>30</v>
      </c>
      <c r="K5" s="1" t="s">
        <v>576</v>
      </c>
      <c r="L5" s="1" t="s">
        <v>576</v>
      </c>
      <c r="M5" s="1" t="s">
        <v>549</v>
      </c>
      <c r="N5" s="1" t="s">
        <v>549</v>
      </c>
      <c r="O5" s="1" t="s">
        <v>550</v>
      </c>
      <c r="P5" s="1" t="s">
        <v>551</v>
      </c>
      <c r="Q5" s="1" t="s">
        <v>552</v>
      </c>
      <c r="R5" s="1" t="s">
        <v>577</v>
      </c>
      <c r="S5" s="1" t="s">
        <v>554</v>
      </c>
      <c r="T5" s="1" t="s">
        <v>555</v>
      </c>
      <c r="U5" s="1" t="s">
        <v>556</v>
      </c>
      <c r="V5" s="1" t="s">
        <v>578</v>
      </c>
    </row>
    <row r="6" s="1" customFormat="1" spans="1:22">
      <c r="A6" s="3">
        <v>21827002086</v>
      </c>
      <c r="B6" s="1" t="s">
        <v>541</v>
      </c>
      <c r="C6" s="1" t="s">
        <v>579</v>
      </c>
      <c r="D6" s="1" t="s">
        <v>580</v>
      </c>
      <c r="E6" s="1" t="s">
        <v>581</v>
      </c>
      <c r="F6" s="1" t="s">
        <v>541</v>
      </c>
      <c r="G6" s="1" t="s">
        <v>545</v>
      </c>
      <c r="H6" s="1" t="s">
        <v>546</v>
      </c>
      <c r="I6" s="1" t="s">
        <v>582</v>
      </c>
      <c r="J6" s="1" t="s">
        <v>30</v>
      </c>
      <c r="K6" s="1" t="s">
        <v>583</v>
      </c>
      <c r="L6" s="1" t="s">
        <v>583</v>
      </c>
      <c r="M6" s="1" t="s">
        <v>549</v>
      </c>
      <c r="N6" s="1" t="s">
        <v>549</v>
      </c>
      <c r="O6" s="1" t="s">
        <v>550</v>
      </c>
      <c r="P6" s="1" t="s">
        <v>551</v>
      </c>
      <c r="Q6" s="1" t="s">
        <v>552</v>
      </c>
      <c r="R6" s="1" t="s">
        <v>584</v>
      </c>
      <c r="S6" s="1" t="s">
        <v>554</v>
      </c>
      <c r="T6" s="1" t="s">
        <v>555</v>
      </c>
      <c r="U6" s="1" t="s">
        <v>556</v>
      </c>
      <c r="V6" s="1" t="s">
        <v>585</v>
      </c>
    </row>
    <row r="7" s="1" customFormat="1" spans="1:22">
      <c r="A7" s="3">
        <v>21826881488</v>
      </c>
      <c r="B7" s="1" t="s">
        <v>541</v>
      </c>
      <c r="C7" s="1" t="s">
        <v>586</v>
      </c>
      <c r="D7" s="1" t="s">
        <v>587</v>
      </c>
      <c r="E7" s="1" t="s">
        <v>588</v>
      </c>
      <c r="F7" s="1" t="s">
        <v>541</v>
      </c>
      <c r="G7" s="1" t="s">
        <v>545</v>
      </c>
      <c r="H7" s="1" t="s">
        <v>546</v>
      </c>
      <c r="I7" s="1" t="s">
        <v>589</v>
      </c>
      <c r="J7" s="1" t="s">
        <v>30</v>
      </c>
      <c r="K7" s="1" t="s">
        <v>590</v>
      </c>
      <c r="L7" s="1" t="s">
        <v>550</v>
      </c>
      <c r="M7" s="1" t="s">
        <v>591</v>
      </c>
      <c r="N7" s="1" t="s">
        <v>592</v>
      </c>
      <c r="O7" s="1" t="s">
        <v>550</v>
      </c>
      <c r="P7" s="1" t="s">
        <v>551</v>
      </c>
      <c r="Q7" s="1" t="s">
        <v>552</v>
      </c>
      <c r="R7" s="1" t="s">
        <v>593</v>
      </c>
      <c r="S7" s="1" t="s">
        <v>554</v>
      </c>
      <c r="T7" s="1" t="s">
        <v>555</v>
      </c>
      <c r="U7" s="1" t="s">
        <v>556</v>
      </c>
      <c r="V7" s="1" t="s">
        <v>594</v>
      </c>
    </row>
    <row r="8" s="1" customFormat="1" spans="1:22">
      <c r="A8" s="3">
        <v>21826797591</v>
      </c>
      <c r="B8" s="1" t="s">
        <v>541</v>
      </c>
      <c r="C8" s="1" t="s">
        <v>595</v>
      </c>
      <c r="D8" s="1" t="s">
        <v>596</v>
      </c>
      <c r="E8" s="1" t="s">
        <v>597</v>
      </c>
      <c r="F8" s="1" t="s">
        <v>541</v>
      </c>
      <c r="G8" s="1" t="s">
        <v>545</v>
      </c>
      <c r="H8" s="1" t="s">
        <v>546</v>
      </c>
      <c r="I8" s="1" t="s">
        <v>598</v>
      </c>
      <c r="J8" s="1" t="s">
        <v>30</v>
      </c>
      <c r="K8" s="1" t="s">
        <v>599</v>
      </c>
      <c r="L8" s="1" t="s">
        <v>599</v>
      </c>
      <c r="M8" s="1" t="s">
        <v>549</v>
      </c>
      <c r="N8" s="1" t="s">
        <v>549</v>
      </c>
      <c r="O8" s="1" t="s">
        <v>550</v>
      </c>
      <c r="P8" s="1" t="s">
        <v>551</v>
      </c>
      <c r="Q8" s="1" t="s">
        <v>552</v>
      </c>
      <c r="R8" s="1" t="s">
        <v>600</v>
      </c>
      <c r="S8" s="1" t="s">
        <v>554</v>
      </c>
      <c r="T8" s="1" t="s">
        <v>555</v>
      </c>
      <c r="U8" s="1" t="s">
        <v>556</v>
      </c>
      <c r="V8" s="1" t="s">
        <v>601</v>
      </c>
    </row>
    <row r="9" s="1" customFormat="1" spans="1:22">
      <c r="A9" s="3">
        <v>21826595914</v>
      </c>
      <c r="B9" s="1" t="s">
        <v>541</v>
      </c>
      <c r="C9" s="1" t="s">
        <v>602</v>
      </c>
      <c r="D9" s="1" t="s">
        <v>603</v>
      </c>
      <c r="E9" s="1" t="s">
        <v>604</v>
      </c>
      <c r="F9" s="1" t="s">
        <v>541</v>
      </c>
      <c r="G9" s="1" t="s">
        <v>545</v>
      </c>
      <c r="H9" s="1" t="s">
        <v>546</v>
      </c>
      <c r="I9" s="1" t="s">
        <v>605</v>
      </c>
      <c r="J9" s="1" t="s">
        <v>30</v>
      </c>
      <c r="K9" s="1" t="s">
        <v>606</v>
      </c>
      <c r="L9" s="1" t="s">
        <v>606</v>
      </c>
      <c r="M9" s="1" t="s">
        <v>549</v>
      </c>
      <c r="N9" s="1" t="s">
        <v>549</v>
      </c>
      <c r="O9" s="1" t="s">
        <v>550</v>
      </c>
      <c r="P9" s="1" t="s">
        <v>551</v>
      </c>
      <c r="Q9" s="1" t="s">
        <v>552</v>
      </c>
      <c r="R9" s="1" t="s">
        <v>607</v>
      </c>
      <c r="S9" s="1" t="s">
        <v>554</v>
      </c>
      <c r="T9" s="1" t="s">
        <v>555</v>
      </c>
      <c r="U9" s="1" t="s">
        <v>556</v>
      </c>
      <c r="V9" s="1" t="s">
        <v>594</v>
      </c>
    </row>
    <row r="10" s="1" customFormat="1" spans="1:22">
      <c r="A10" s="3">
        <v>21826524907</v>
      </c>
      <c r="B10" s="1" t="s">
        <v>541</v>
      </c>
      <c r="C10" s="1" t="s">
        <v>608</v>
      </c>
      <c r="D10" s="1" t="s">
        <v>609</v>
      </c>
      <c r="E10" s="1" t="s">
        <v>610</v>
      </c>
      <c r="F10" s="1" t="s">
        <v>541</v>
      </c>
      <c r="G10" s="1" t="s">
        <v>545</v>
      </c>
      <c r="H10" s="1" t="s">
        <v>546</v>
      </c>
      <c r="I10" s="1" t="s">
        <v>611</v>
      </c>
      <c r="J10" s="1" t="s">
        <v>30</v>
      </c>
      <c r="K10" s="1" t="s">
        <v>612</v>
      </c>
      <c r="L10" s="1" t="s">
        <v>612</v>
      </c>
      <c r="M10" s="1" t="s">
        <v>549</v>
      </c>
      <c r="N10" s="1" t="s">
        <v>549</v>
      </c>
      <c r="O10" s="1" t="s">
        <v>550</v>
      </c>
      <c r="P10" s="1" t="s">
        <v>551</v>
      </c>
      <c r="Q10" s="1" t="s">
        <v>552</v>
      </c>
      <c r="R10" s="1" t="s">
        <v>613</v>
      </c>
      <c r="S10" s="1" t="s">
        <v>554</v>
      </c>
      <c r="T10" s="1" t="s">
        <v>555</v>
      </c>
      <c r="U10" s="1" t="s">
        <v>556</v>
      </c>
      <c r="V10" s="1" t="s">
        <v>594</v>
      </c>
    </row>
    <row r="11" s="1" customFormat="1" spans="1:22">
      <c r="A11" s="3">
        <v>21826486059</v>
      </c>
      <c r="B11" s="1" t="s">
        <v>541</v>
      </c>
      <c r="C11" s="1" t="s">
        <v>614</v>
      </c>
      <c r="D11" s="1" t="s">
        <v>615</v>
      </c>
      <c r="E11" s="1" t="s">
        <v>616</v>
      </c>
      <c r="F11" s="1" t="s">
        <v>541</v>
      </c>
      <c r="G11" s="1" t="s">
        <v>545</v>
      </c>
      <c r="H11" s="1" t="s">
        <v>546</v>
      </c>
      <c r="I11" s="1" t="s">
        <v>617</v>
      </c>
      <c r="J11" s="1" t="s">
        <v>30</v>
      </c>
      <c r="K11" s="1" t="s">
        <v>618</v>
      </c>
      <c r="L11" s="1" t="s">
        <v>618</v>
      </c>
      <c r="M11" s="1" t="s">
        <v>549</v>
      </c>
      <c r="N11" s="1" t="s">
        <v>549</v>
      </c>
      <c r="O11" s="1" t="s">
        <v>550</v>
      </c>
      <c r="P11" s="1" t="s">
        <v>551</v>
      </c>
      <c r="Q11" s="1" t="s">
        <v>552</v>
      </c>
      <c r="R11" s="1" t="s">
        <v>619</v>
      </c>
      <c r="S11" s="1" t="s">
        <v>554</v>
      </c>
      <c r="T11" s="1" t="s">
        <v>555</v>
      </c>
      <c r="U11" s="1" t="s">
        <v>556</v>
      </c>
      <c r="V11" s="1" t="s">
        <v>620</v>
      </c>
    </row>
    <row r="12" s="1" customFormat="1" spans="1:22">
      <c r="A12" s="3">
        <v>21826448503</v>
      </c>
      <c r="B12" s="1" t="s">
        <v>541</v>
      </c>
      <c r="C12" s="1" t="s">
        <v>621</v>
      </c>
      <c r="D12" s="1" t="s">
        <v>622</v>
      </c>
      <c r="E12" s="1" t="s">
        <v>623</v>
      </c>
      <c r="F12" s="1" t="s">
        <v>541</v>
      </c>
      <c r="G12" s="1" t="s">
        <v>545</v>
      </c>
      <c r="H12" s="1" t="s">
        <v>546</v>
      </c>
      <c r="I12" s="1" t="s">
        <v>624</v>
      </c>
      <c r="J12" s="1" t="s">
        <v>30</v>
      </c>
      <c r="K12" s="1" t="s">
        <v>625</v>
      </c>
      <c r="L12" s="1" t="s">
        <v>625</v>
      </c>
      <c r="M12" s="1" t="s">
        <v>549</v>
      </c>
      <c r="N12" s="1" t="s">
        <v>549</v>
      </c>
      <c r="O12" s="1" t="s">
        <v>550</v>
      </c>
      <c r="P12" s="1" t="s">
        <v>551</v>
      </c>
      <c r="Q12" s="1" t="s">
        <v>552</v>
      </c>
      <c r="R12" s="1" t="s">
        <v>626</v>
      </c>
      <c r="S12" s="1" t="s">
        <v>554</v>
      </c>
      <c r="T12" s="1" t="s">
        <v>555</v>
      </c>
      <c r="U12" s="1" t="s">
        <v>556</v>
      </c>
      <c r="V12" s="1" t="s">
        <v>627</v>
      </c>
    </row>
    <row r="13" s="1" customFormat="1" spans="1:22">
      <c r="A13" s="3">
        <v>21826303368</v>
      </c>
      <c r="B13" s="1" t="s">
        <v>541</v>
      </c>
      <c r="C13" s="1" t="s">
        <v>628</v>
      </c>
      <c r="D13" s="1" t="s">
        <v>629</v>
      </c>
      <c r="E13" s="1" t="s">
        <v>630</v>
      </c>
      <c r="F13" s="1" t="s">
        <v>541</v>
      </c>
      <c r="G13" s="1" t="s">
        <v>545</v>
      </c>
      <c r="H13" s="1" t="s">
        <v>546</v>
      </c>
      <c r="I13" s="1" t="s">
        <v>631</v>
      </c>
      <c r="J13" s="1" t="s">
        <v>30</v>
      </c>
      <c r="K13" s="1" t="s">
        <v>632</v>
      </c>
      <c r="L13" s="1" t="s">
        <v>632</v>
      </c>
      <c r="M13" s="1" t="s">
        <v>549</v>
      </c>
      <c r="N13" s="1" t="s">
        <v>549</v>
      </c>
      <c r="O13" s="1" t="s">
        <v>550</v>
      </c>
      <c r="P13" s="1" t="s">
        <v>551</v>
      </c>
      <c r="Q13" s="1" t="s">
        <v>552</v>
      </c>
      <c r="R13" s="1" t="s">
        <v>633</v>
      </c>
      <c r="S13" s="1" t="s">
        <v>554</v>
      </c>
      <c r="T13" s="1" t="s">
        <v>555</v>
      </c>
      <c r="U13" s="1" t="s">
        <v>556</v>
      </c>
      <c r="V13" s="1" t="s">
        <v>634</v>
      </c>
    </row>
    <row r="14" s="1" customFormat="1" spans="1:22">
      <c r="A14" s="3">
        <v>999221826084312</v>
      </c>
      <c r="B14" s="1" t="s">
        <v>541</v>
      </c>
      <c r="C14" s="1" t="s">
        <v>635</v>
      </c>
      <c r="D14" s="1" t="s">
        <v>636</v>
      </c>
      <c r="E14" s="1" t="s">
        <v>637</v>
      </c>
      <c r="F14" s="1" t="s">
        <v>541</v>
      </c>
      <c r="G14" s="1" t="s">
        <v>545</v>
      </c>
      <c r="H14" s="1" t="s">
        <v>546</v>
      </c>
      <c r="I14" s="1" t="s">
        <v>638</v>
      </c>
      <c r="J14" s="1" t="s">
        <v>30</v>
      </c>
      <c r="K14" s="1" t="s">
        <v>639</v>
      </c>
      <c r="L14" s="1" t="s">
        <v>639</v>
      </c>
      <c r="M14" s="1" t="s">
        <v>549</v>
      </c>
      <c r="N14" s="1" t="s">
        <v>549</v>
      </c>
      <c r="O14" s="1" t="s">
        <v>550</v>
      </c>
      <c r="P14" s="1" t="s">
        <v>551</v>
      </c>
      <c r="Q14" s="1" t="s">
        <v>552</v>
      </c>
      <c r="R14" s="1" t="s">
        <v>640</v>
      </c>
      <c r="S14" s="1" t="s">
        <v>554</v>
      </c>
      <c r="T14" s="1" t="s">
        <v>555</v>
      </c>
      <c r="U14" s="1" t="s">
        <v>556</v>
      </c>
      <c r="V14" s="1" t="s">
        <v>620</v>
      </c>
    </row>
    <row r="15" s="1" customFormat="1" spans="1:22">
      <c r="A15" s="3">
        <v>21825954676</v>
      </c>
      <c r="B15" s="1" t="s">
        <v>541</v>
      </c>
      <c r="C15" s="1" t="s">
        <v>641</v>
      </c>
      <c r="D15" s="1" t="s">
        <v>566</v>
      </c>
      <c r="E15" s="1" t="s">
        <v>642</v>
      </c>
      <c r="F15" s="1" t="s">
        <v>541</v>
      </c>
      <c r="G15" s="1" t="s">
        <v>545</v>
      </c>
      <c r="H15" s="1" t="s">
        <v>546</v>
      </c>
      <c r="I15" s="1" t="s">
        <v>568</v>
      </c>
      <c r="J15" s="1" t="s">
        <v>30</v>
      </c>
      <c r="K15" s="1" t="s">
        <v>569</v>
      </c>
      <c r="L15" s="1" t="s">
        <v>569</v>
      </c>
      <c r="M15" s="1" t="s">
        <v>549</v>
      </c>
      <c r="N15" s="1" t="s">
        <v>549</v>
      </c>
      <c r="O15" s="1" t="s">
        <v>550</v>
      </c>
      <c r="P15" s="1" t="s">
        <v>551</v>
      </c>
      <c r="Q15" s="1" t="s">
        <v>552</v>
      </c>
      <c r="R15" s="1" t="s">
        <v>643</v>
      </c>
      <c r="S15" s="1" t="s">
        <v>554</v>
      </c>
      <c r="T15" s="1" t="s">
        <v>555</v>
      </c>
      <c r="U15" s="1" t="s">
        <v>556</v>
      </c>
      <c r="V15" s="1" t="s">
        <v>571</v>
      </c>
    </row>
    <row r="16" s="1" customFormat="1" spans="1:22">
      <c r="A16" s="3">
        <v>21825875280</v>
      </c>
      <c r="B16" s="1" t="s">
        <v>541</v>
      </c>
      <c r="C16" s="1" t="s">
        <v>644</v>
      </c>
      <c r="D16" s="1" t="s">
        <v>645</v>
      </c>
      <c r="E16" s="1" t="s">
        <v>646</v>
      </c>
      <c r="F16" s="1" t="s">
        <v>541</v>
      </c>
      <c r="G16" s="1" t="s">
        <v>545</v>
      </c>
      <c r="H16" s="1" t="s">
        <v>546</v>
      </c>
      <c r="I16" s="1" t="s">
        <v>647</v>
      </c>
      <c r="J16" s="1" t="s">
        <v>30</v>
      </c>
      <c r="K16" s="1" t="s">
        <v>648</v>
      </c>
      <c r="L16" s="1" t="s">
        <v>648</v>
      </c>
      <c r="M16" s="1" t="s">
        <v>549</v>
      </c>
      <c r="N16" s="1" t="s">
        <v>549</v>
      </c>
      <c r="O16" s="1" t="s">
        <v>550</v>
      </c>
      <c r="P16" s="1" t="s">
        <v>551</v>
      </c>
      <c r="Q16" s="1" t="s">
        <v>552</v>
      </c>
      <c r="R16" s="1" t="s">
        <v>649</v>
      </c>
      <c r="S16" s="1" t="s">
        <v>554</v>
      </c>
      <c r="T16" s="1" t="s">
        <v>555</v>
      </c>
      <c r="U16" s="1" t="s">
        <v>556</v>
      </c>
      <c r="V16" s="1" t="s">
        <v>650</v>
      </c>
    </row>
    <row r="17" s="1" customFormat="1" spans="1:22">
      <c r="A17" s="3">
        <v>21825749153</v>
      </c>
      <c r="B17" s="1" t="s">
        <v>541</v>
      </c>
      <c r="C17" s="1" t="s">
        <v>651</v>
      </c>
      <c r="D17" s="1" t="s">
        <v>652</v>
      </c>
      <c r="E17" s="1" t="s">
        <v>653</v>
      </c>
      <c r="F17" s="1" t="s">
        <v>541</v>
      </c>
      <c r="G17" s="1" t="s">
        <v>545</v>
      </c>
      <c r="H17" s="1" t="s">
        <v>546</v>
      </c>
      <c r="I17" s="1" t="s">
        <v>654</v>
      </c>
      <c r="J17" s="1" t="s">
        <v>30</v>
      </c>
      <c r="K17" s="1" t="s">
        <v>655</v>
      </c>
      <c r="L17" s="1" t="s">
        <v>655</v>
      </c>
      <c r="M17" s="1" t="s">
        <v>549</v>
      </c>
      <c r="N17" s="1" t="s">
        <v>549</v>
      </c>
      <c r="O17" s="1" t="s">
        <v>550</v>
      </c>
      <c r="P17" s="1" t="s">
        <v>551</v>
      </c>
      <c r="Q17" s="1" t="s">
        <v>552</v>
      </c>
      <c r="R17" s="1" t="s">
        <v>656</v>
      </c>
      <c r="S17" s="1" t="s">
        <v>554</v>
      </c>
      <c r="T17" s="1" t="s">
        <v>555</v>
      </c>
      <c r="U17" s="1" t="s">
        <v>556</v>
      </c>
      <c r="V17" s="1" t="s">
        <v>571</v>
      </c>
    </row>
    <row r="18" s="1" customFormat="1" spans="1:22">
      <c r="A18" s="3">
        <v>21825735781</v>
      </c>
      <c r="B18" s="1" t="s">
        <v>541</v>
      </c>
      <c r="C18" s="1" t="s">
        <v>657</v>
      </c>
      <c r="D18" s="1" t="s">
        <v>658</v>
      </c>
      <c r="E18" s="1" t="s">
        <v>659</v>
      </c>
      <c r="F18" s="1" t="s">
        <v>541</v>
      </c>
      <c r="G18" s="1" t="s">
        <v>545</v>
      </c>
      <c r="H18" s="1" t="s">
        <v>546</v>
      </c>
      <c r="I18" s="1" t="s">
        <v>660</v>
      </c>
      <c r="J18" s="1" t="s">
        <v>30</v>
      </c>
      <c r="K18" s="1" t="s">
        <v>661</v>
      </c>
      <c r="L18" s="1" t="s">
        <v>661</v>
      </c>
      <c r="M18" s="1" t="s">
        <v>549</v>
      </c>
      <c r="N18" s="1" t="s">
        <v>549</v>
      </c>
      <c r="O18" s="1" t="s">
        <v>550</v>
      </c>
      <c r="P18" s="1" t="s">
        <v>551</v>
      </c>
      <c r="Q18" s="1" t="s">
        <v>552</v>
      </c>
      <c r="R18" s="1" t="s">
        <v>662</v>
      </c>
      <c r="S18" s="1" t="s">
        <v>554</v>
      </c>
      <c r="T18" s="1" t="s">
        <v>555</v>
      </c>
      <c r="U18" s="1" t="s">
        <v>556</v>
      </c>
      <c r="V18" s="1" t="s">
        <v>594</v>
      </c>
    </row>
    <row r="19" s="1" customFormat="1" spans="1:22">
      <c r="A19" s="3">
        <v>21825544883</v>
      </c>
      <c r="B19" s="1" t="s">
        <v>663</v>
      </c>
      <c r="C19" s="1" t="s">
        <v>664</v>
      </c>
      <c r="D19" s="1" t="s">
        <v>665</v>
      </c>
      <c r="E19" s="1" t="s">
        <v>666</v>
      </c>
      <c r="F19" s="1" t="s">
        <v>541</v>
      </c>
      <c r="G19" s="1" t="s">
        <v>545</v>
      </c>
      <c r="H19" s="1" t="s">
        <v>546</v>
      </c>
      <c r="I19" s="1" t="s">
        <v>667</v>
      </c>
      <c r="J19" s="1" t="s">
        <v>30</v>
      </c>
      <c r="K19" s="1" t="s">
        <v>668</v>
      </c>
      <c r="L19" s="1" t="s">
        <v>668</v>
      </c>
      <c r="M19" s="1" t="s">
        <v>549</v>
      </c>
      <c r="N19" s="1" t="s">
        <v>549</v>
      </c>
      <c r="O19" s="1" t="s">
        <v>550</v>
      </c>
      <c r="P19" s="1" t="s">
        <v>551</v>
      </c>
      <c r="Q19" s="1" t="s">
        <v>552</v>
      </c>
      <c r="R19" s="1" t="s">
        <v>669</v>
      </c>
      <c r="S19" s="1" t="s">
        <v>554</v>
      </c>
      <c r="T19" s="1" t="s">
        <v>555</v>
      </c>
      <c r="U19" s="1" t="s">
        <v>556</v>
      </c>
      <c r="V19" s="1" t="s">
        <v>620</v>
      </c>
    </row>
    <row r="20" s="1" customFormat="1" spans="1:22">
      <c r="A20" s="3">
        <v>21825338475</v>
      </c>
      <c r="B20" s="1" t="s">
        <v>663</v>
      </c>
      <c r="C20" s="1" t="s">
        <v>670</v>
      </c>
      <c r="D20" s="1" t="s">
        <v>671</v>
      </c>
      <c r="E20" s="1" t="s">
        <v>672</v>
      </c>
      <c r="F20" s="1" t="s">
        <v>541</v>
      </c>
      <c r="G20" s="1" t="s">
        <v>545</v>
      </c>
      <c r="H20" s="1" t="s">
        <v>546</v>
      </c>
      <c r="I20" s="1" t="s">
        <v>673</v>
      </c>
      <c r="J20" s="1" t="s">
        <v>30</v>
      </c>
      <c r="K20" s="1" t="s">
        <v>674</v>
      </c>
      <c r="L20" s="1" t="s">
        <v>674</v>
      </c>
      <c r="M20" s="1" t="s">
        <v>549</v>
      </c>
      <c r="N20" s="1" t="s">
        <v>549</v>
      </c>
      <c r="O20" s="1" t="s">
        <v>550</v>
      </c>
      <c r="P20" s="1" t="s">
        <v>551</v>
      </c>
      <c r="Q20" s="1" t="s">
        <v>552</v>
      </c>
      <c r="R20" s="1" t="s">
        <v>675</v>
      </c>
      <c r="S20" s="1" t="s">
        <v>554</v>
      </c>
      <c r="T20" s="1" t="s">
        <v>555</v>
      </c>
      <c r="U20" s="1" t="s">
        <v>556</v>
      </c>
      <c r="V20" s="1" t="s">
        <v>676</v>
      </c>
    </row>
    <row r="21" s="1" customFormat="1" spans="1:22">
      <c r="A21" s="3">
        <v>21825294373</v>
      </c>
      <c r="B21" s="1" t="s">
        <v>663</v>
      </c>
      <c r="C21" s="1" t="s">
        <v>677</v>
      </c>
      <c r="D21" s="1" t="s">
        <v>678</v>
      </c>
      <c r="E21" s="1" t="s">
        <v>679</v>
      </c>
      <c r="F21" s="1" t="s">
        <v>541</v>
      </c>
      <c r="G21" s="1" t="s">
        <v>545</v>
      </c>
      <c r="H21" s="1" t="s">
        <v>546</v>
      </c>
      <c r="I21" s="1" t="s">
        <v>680</v>
      </c>
      <c r="J21" s="1" t="s">
        <v>30</v>
      </c>
      <c r="K21" s="1" t="s">
        <v>681</v>
      </c>
      <c r="L21" s="1" t="s">
        <v>681</v>
      </c>
      <c r="M21" s="1" t="s">
        <v>549</v>
      </c>
      <c r="N21" s="1" t="s">
        <v>549</v>
      </c>
      <c r="O21" s="1" t="s">
        <v>550</v>
      </c>
      <c r="P21" s="1" t="s">
        <v>551</v>
      </c>
      <c r="Q21" s="1" t="s">
        <v>552</v>
      </c>
      <c r="R21" s="1" t="s">
        <v>682</v>
      </c>
      <c r="S21" s="1" t="s">
        <v>554</v>
      </c>
      <c r="T21" s="1" t="s">
        <v>555</v>
      </c>
      <c r="U21" s="1" t="s">
        <v>556</v>
      </c>
      <c r="V21" s="1" t="s">
        <v>683</v>
      </c>
    </row>
    <row r="22" s="1" customFormat="1" spans="1:22">
      <c r="A22" s="3">
        <v>21825285190</v>
      </c>
      <c r="B22" s="1" t="s">
        <v>663</v>
      </c>
      <c r="C22" s="1" t="s">
        <v>684</v>
      </c>
      <c r="D22" s="1" t="s">
        <v>685</v>
      </c>
      <c r="E22" s="1" t="s">
        <v>686</v>
      </c>
      <c r="F22" s="1" t="s">
        <v>541</v>
      </c>
      <c r="G22" s="1" t="s">
        <v>545</v>
      </c>
      <c r="H22" s="1" t="s">
        <v>546</v>
      </c>
      <c r="I22" s="1" t="s">
        <v>687</v>
      </c>
      <c r="J22" s="1" t="s">
        <v>30</v>
      </c>
      <c r="K22" s="1" t="s">
        <v>688</v>
      </c>
      <c r="L22" s="1" t="s">
        <v>688</v>
      </c>
      <c r="M22" s="1" t="s">
        <v>549</v>
      </c>
      <c r="N22" s="1" t="s">
        <v>549</v>
      </c>
      <c r="O22" s="1" t="s">
        <v>550</v>
      </c>
      <c r="P22" s="1" t="s">
        <v>551</v>
      </c>
      <c r="Q22" s="1" t="s">
        <v>552</v>
      </c>
      <c r="R22" s="1" t="s">
        <v>689</v>
      </c>
      <c r="S22" s="1" t="s">
        <v>554</v>
      </c>
      <c r="T22" s="1" t="s">
        <v>555</v>
      </c>
      <c r="U22" s="1" t="s">
        <v>556</v>
      </c>
      <c r="V22" s="1" t="s">
        <v>594</v>
      </c>
    </row>
    <row r="23" s="1" customFormat="1" spans="1:22">
      <c r="A23" s="3">
        <v>21825272586</v>
      </c>
      <c r="B23" s="1" t="s">
        <v>663</v>
      </c>
      <c r="C23" s="1" t="s">
        <v>690</v>
      </c>
      <c r="D23" s="1" t="s">
        <v>691</v>
      </c>
      <c r="E23" s="1" t="s">
        <v>692</v>
      </c>
      <c r="F23" s="1" t="s">
        <v>663</v>
      </c>
      <c r="G23" s="1" t="s">
        <v>545</v>
      </c>
      <c r="H23" s="1" t="s">
        <v>546</v>
      </c>
      <c r="I23" s="1" t="s">
        <v>693</v>
      </c>
      <c r="J23" s="1" t="s">
        <v>30</v>
      </c>
      <c r="K23" s="1" t="s">
        <v>694</v>
      </c>
      <c r="L23" s="1" t="s">
        <v>694</v>
      </c>
      <c r="M23" s="1" t="s">
        <v>549</v>
      </c>
      <c r="N23" s="1" t="s">
        <v>549</v>
      </c>
      <c r="O23" s="1" t="s">
        <v>550</v>
      </c>
      <c r="P23" s="1" t="s">
        <v>551</v>
      </c>
      <c r="Q23" s="1" t="s">
        <v>552</v>
      </c>
      <c r="R23" s="1" t="s">
        <v>695</v>
      </c>
      <c r="S23" s="1" t="s">
        <v>554</v>
      </c>
      <c r="T23" s="1" t="s">
        <v>555</v>
      </c>
      <c r="U23" s="1" t="s">
        <v>556</v>
      </c>
      <c r="V23" s="1" t="s">
        <v>620</v>
      </c>
    </row>
    <row r="24" s="1" customFormat="1" spans="1:22">
      <c r="A24" s="3">
        <v>21825080017</v>
      </c>
      <c r="B24" s="1" t="s">
        <v>663</v>
      </c>
      <c r="C24" s="1" t="s">
        <v>696</v>
      </c>
      <c r="D24" s="1" t="s">
        <v>697</v>
      </c>
      <c r="E24" s="1" t="s">
        <v>698</v>
      </c>
      <c r="F24" s="1" t="s">
        <v>541</v>
      </c>
      <c r="G24" s="1" t="s">
        <v>545</v>
      </c>
      <c r="H24" s="1" t="s">
        <v>546</v>
      </c>
      <c r="I24" s="1" t="s">
        <v>699</v>
      </c>
      <c r="J24" s="1" t="s">
        <v>30</v>
      </c>
      <c r="K24" s="1" t="s">
        <v>700</v>
      </c>
      <c r="L24" s="1" t="s">
        <v>700</v>
      </c>
      <c r="M24" s="1" t="s">
        <v>549</v>
      </c>
      <c r="N24" s="1" t="s">
        <v>549</v>
      </c>
      <c r="O24" s="1" t="s">
        <v>550</v>
      </c>
      <c r="P24" s="1" t="s">
        <v>551</v>
      </c>
      <c r="Q24" s="1" t="s">
        <v>552</v>
      </c>
      <c r="R24" s="1" t="s">
        <v>701</v>
      </c>
      <c r="S24" s="1" t="s">
        <v>554</v>
      </c>
      <c r="T24" s="1" t="s">
        <v>555</v>
      </c>
      <c r="U24" s="1" t="s">
        <v>556</v>
      </c>
      <c r="V24" s="1" t="s">
        <v>571</v>
      </c>
    </row>
    <row r="25" s="1" customFormat="1" spans="1:22">
      <c r="A25" s="3">
        <v>21824580221</v>
      </c>
      <c r="B25" s="1" t="s">
        <v>663</v>
      </c>
      <c r="C25" s="1" t="s">
        <v>702</v>
      </c>
      <c r="D25" s="1" t="s">
        <v>703</v>
      </c>
      <c r="E25" s="1" t="s">
        <v>704</v>
      </c>
      <c r="F25" s="1" t="s">
        <v>663</v>
      </c>
      <c r="G25" s="1" t="s">
        <v>545</v>
      </c>
      <c r="H25" s="1" t="s">
        <v>546</v>
      </c>
      <c r="I25" s="1" t="s">
        <v>705</v>
      </c>
      <c r="J25" s="1" t="s">
        <v>30</v>
      </c>
      <c r="K25" s="1" t="s">
        <v>706</v>
      </c>
      <c r="L25" s="1" t="s">
        <v>706</v>
      </c>
      <c r="M25" s="1" t="s">
        <v>549</v>
      </c>
      <c r="N25" s="1" t="s">
        <v>549</v>
      </c>
      <c r="O25" s="1" t="s">
        <v>550</v>
      </c>
      <c r="P25" s="1" t="s">
        <v>551</v>
      </c>
      <c r="Q25" s="1" t="s">
        <v>552</v>
      </c>
      <c r="R25" s="1" t="s">
        <v>707</v>
      </c>
      <c r="S25" s="1" t="s">
        <v>554</v>
      </c>
      <c r="T25" s="1" t="s">
        <v>555</v>
      </c>
      <c r="U25" s="1" t="s">
        <v>556</v>
      </c>
      <c r="V25" s="1" t="s">
        <v>564</v>
      </c>
    </row>
    <row r="26" s="1" customFormat="1" spans="1:22">
      <c r="A26" s="3">
        <v>21824540998</v>
      </c>
      <c r="B26" s="1" t="s">
        <v>663</v>
      </c>
      <c r="C26" s="1" t="s">
        <v>708</v>
      </c>
      <c r="D26" s="1" t="s">
        <v>709</v>
      </c>
      <c r="E26" s="1" t="s">
        <v>710</v>
      </c>
      <c r="F26" s="1" t="s">
        <v>663</v>
      </c>
      <c r="G26" s="1" t="s">
        <v>545</v>
      </c>
      <c r="H26" s="1" t="s">
        <v>546</v>
      </c>
      <c r="I26" s="1" t="s">
        <v>711</v>
      </c>
      <c r="J26" s="1" t="s">
        <v>30</v>
      </c>
      <c r="K26" s="1" t="s">
        <v>712</v>
      </c>
      <c r="L26" s="1" t="s">
        <v>712</v>
      </c>
      <c r="M26" s="1" t="s">
        <v>549</v>
      </c>
      <c r="N26" s="1" t="s">
        <v>549</v>
      </c>
      <c r="O26" s="1" t="s">
        <v>550</v>
      </c>
      <c r="P26" s="1" t="s">
        <v>551</v>
      </c>
      <c r="Q26" s="1" t="s">
        <v>552</v>
      </c>
      <c r="R26" s="1" t="s">
        <v>713</v>
      </c>
      <c r="S26" s="1" t="s">
        <v>554</v>
      </c>
      <c r="T26" s="1" t="s">
        <v>555</v>
      </c>
      <c r="U26" s="1" t="s">
        <v>556</v>
      </c>
      <c r="V26" s="1" t="s">
        <v>634</v>
      </c>
    </row>
    <row r="27" s="1" customFormat="1" spans="1:22">
      <c r="A27" s="3">
        <v>21824004793</v>
      </c>
      <c r="B27" s="1" t="s">
        <v>663</v>
      </c>
      <c r="C27" s="1" t="s">
        <v>714</v>
      </c>
      <c r="D27" s="1" t="s">
        <v>715</v>
      </c>
      <c r="E27" s="1" t="s">
        <v>716</v>
      </c>
      <c r="F27" s="1" t="s">
        <v>663</v>
      </c>
      <c r="G27" s="1" t="s">
        <v>545</v>
      </c>
      <c r="H27" s="1" t="s">
        <v>546</v>
      </c>
      <c r="I27" s="1" t="s">
        <v>717</v>
      </c>
      <c r="J27" s="1" t="s">
        <v>30</v>
      </c>
      <c r="K27" s="1" t="s">
        <v>718</v>
      </c>
      <c r="L27" s="1" t="s">
        <v>718</v>
      </c>
      <c r="M27" s="1" t="s">
        <v>549</v>
      </c>
      <c r="N27" s="1" t="s">
        <v>549</v>
      </c>
      <c r="O27" s="1" t="s">
        <v>550</v>
      </c>
      <c r="P27" s="1" t="s">
        <v>551</v>
      </c>
      <c r="Q27" s="1" t="s">
        <v>552</v>
      </c>
      <c r="R27" s="1" t="s">
        <v>719</v>
      </c>
      <c r="S27" s="1" t="s">
        <v>554</v>
      </c>
      <c r="T27" s="1" t="s">
        <v>555</v>
      </c>
      <c r="U27" s="1" t="s">
        <v>556</v>
      </c>
      <c r="V27" s="1" t="s">
        <v>683</v>
      </c>
    </row>
    <row r="28" s="1" customFormat="1" spans="1:22">
      <c r="A28" s="3">
        <v>21822023541</v>
      </c>
      <c r="B28" s="1" t="s">
        <v>720</v>
      </c>
      <c r="C28" s="1" t="s">
        <v>721</v>
      </c>
      <c r="D28" s="1" t="s">
        <v>722</v>
      </c>
      <c r="E28" s="1" t="s">
        <v>723</v>
      </c>
      <c r="F28" s="1" t="s">
        <v>541</v>
      </c>
      <c r="G28" s="1" t="s">
        <v>545</v>
      </c>
      <c r="H28" s="1" t="s">
        <v>546</v>
      </c>
      <c r="I28" s="1" t="s">
        <v>724</v>
      </c>
      <c r="J28" s="1" t="s">
        <v>30</v>
      </c>
      <c r="K28" s="1" t="s">
        <v>725</v>
      </c>
      <c r="L28" s="1" t="s">
        <v>725</v>
      </c>
      <c r="M28" s="1" t="s">
        <v>549</v>
      </c>
      <c r="N28" s="1" t="s">
        <v>549</v>
      </c>
      <c r="O28" s="1" t="s">
        <v>550</v>
      </c>
      <c r="P28" s="1" t="s">
        <v>551</v>
      </c>
      <c r="Q28" s="1" t="s">
        <v>552</v>
      </c>
      <c r="R28" s="1" t="s">
        <v>726</v>
      </c>
      <c r="S28" s="1" t="s">
        <v>554</v>
      </c>
      <c r="T28" s="1" t="s">
        <v>555</v>
      </c>
      <c r="U28" s="1" t="s">
        <v>556</v>
      </c>
      <c r="V28" s="1" t="s">
        <v>620</v>
      </c>
    </row>
    <row r="29" s="1" customFormat="1" spans="1:22">
      <c r="A29" s="3">
        <v>21821524340</v>
      </c>
      <c r="B29" s="1" t="s">
        <v>720</v>
      </c>
      <c r="C29" s="1" t="s">
        <v>727</v>
      </c>
      <c r="D29" s="1" t="s">
        <v>728</v>
      </c>
      <c r="E29" s="1" t="s">
        <v>729</v>
      </c>
      <c r="F29" s="1" t="s">
        <v>663</v>
      </c>
      <c r="G29" s="1" t="s">
        <v>545</v>
      </c>
      <c r="H29" s="1" t="s">
        <v>546</v>
      </c>
      <c r="I29" s="1" t="s">
        <v>730</v>
      </c>
      <c r="J29" s="1" t="s">
        <v>30</v>
      </c>
      <c r="K29" s="1" t="s">
        <v>731</v>
      </c>
      <c r="L29" s="1" t="s">
        <v>731</v>
      </c>
      <c r="M29" s="1" t="s">
        <v>549</v>
      </c>
      <c r="N29" s="1" t="s">
        <v>549</v>
      </c>
      <c r="O29" s="1" t="s">
        <v>550</v>
      </c>
      <c r="P29" s="1" t="s">
        <v>551</v>
      </c>
      <c r="Q29" s="1" t="s">
        <v>552</v>
      </c>
      <c r="R29" s="1" t="s">
        <v>732</v>
      </c>
      <c r="S29" s="1" t="s">
        <v>554</v>
      </c>
      <c r="T29" s="1" t="s">
        <v>555</v>
      </c>
      <c r="U29" s="1" t="s">
        <v>556</v>
      </c>
      <c r="V29" s="1" t="s">
        <v>650</v>
      </c>
    </row>
    <row r="30" s="1" customFormat="1" spans="1:22">
      <c r="A30" s="3">
        <v>21821389115</v>
      </c>
      <c r="B30" s="1" t="s">
        <v>720</v>
      </c>
      <c r="C30" s="1" t="s">
        <v>733</v>
      </c>
      <c r="D30" s="1" t="s">
        <v>734</v>
      </c>
      <c r="E30" s="1" t="s">
        <v>735</v>
      </c>
      <c r="F30" s="1" t="s">
        <v>720</v>
      </c>
      <c r="G30" s="1" t="s">
        <v>545</v>
      </c>
      <c r="H30" s="1" t="s">
        <v>546</v>
      </c>
      <c r="I30" s="1" t="s">
        <v>736</v>
      </c>
      <c r="J30" s="1" t="s">
        <v>30</v>
      </c>
      <c r="K30" s="1" t="s">
        <v>737</v>
      </c>
      <c r="L30" s="1" t="s">
        <v>737</v>
      </c>
      <c r="M30" s="1" t="s">
        <v>549</v>
      </c>
      <c r="N30" s="1" t="s">
        <v>549</v>
      </c>
      <c r="O30" s="1" t="s">
        <v>550</v>
      </c>
      <c r="P30" s="1" t="s">
        <v>551</v>
      </c>
      <c r="Q30" s="1" t="s">
        <v>552</v>
      </c>
      <c r="R30" s="1" t="s">
        <v>738</v>
      </c>
      <c r="S30" s="1" t="s">
        <v>554</v>
      </c>
      <c r="T30" s="1" t="s">
        <v>555</v>
      </c>
      <c r="U30" s="1" t="s">
        <v>556</v>
      </c>
      <c r="V30" s="1" t="s">
        <v>594</v>
      </c>
    </row>
    <row r="31" s="1" customFormat="1" spans="1:22">
      <c r="A31" s="3">
        <v>21820699303</v>
      </c>
      <c r="B31" s="1" t="s">
        <v>720</v>
      </c>
      <c r="C31" s="1" t="s">
        <v>739</v>
      </c>
      <c r="D31" s="1" t="s">
        <v>740</v>
      </c>
      <c r="E31" s="1" t="s">
        <v>741</v>
      </c>
      <c r="F31" s="1" t="s">
        <v>663</v>
      </c>
      <c r="G31" s="1" t="s">
        <v>545</v>
      </c>
      <c r="H31" s="1" t="s">
        <v>546</v>
      </c>
      <c r="I31" s="1" t="s">
        <v>742</v>
      </c>
      <c r="J31" s="1" t="s">
        <v>30</v>
      </c>
      <c r="K31" s="1" t="s">
        <v>743</v>
      </c>
      <c r="L31" s="1" t="s">
        <v>743</v>
      </c>
      <c r="M31" s="1" t="s">
        <v>549</v>
      </c>
      <c r="N31" s="1" t="s">
        <v>549</v>
      </c>
      <c r="O31" s="1" t="s">
        <v>550</v>
      </c>
      <c r="P31" s="1" t="s">
        <v>551</v>
      </c>
      <c r="Q31" s="1" t="s">
        <v>552</v>
      </c>
      <c r="R31" s="1" t="s">
        <v>744</v>
      </c>
      <c r="S31" s="1" t="s">
        <v>554</v>
      </c>
      <c r="T31" s="1" t="s">
        <v>555</v>
      </c>
      <c r="U31" s="1" t="s">
        <v>556</v>
      </c>
      <c r="V31" s="1" t="s">
        <v>745</v>
      </c>
    </row>
    <row r="32" s="1" customFormat="1" spans="1:22">
      <c r="A32" s="3">
        <v>21819804692</v>
      </c>
      <c r="B32" s="1" t="s">
        <v>720</v>
      </c>
      <c r="C32" s="1" t="s">
        <v>746</v>
      </c>
      <c r="D32" s="1" t="s">
        <v>747</v>
      </c>
      <c r="E32" s="1" t="s">
        <v>748</v>
      </c>
      <c r="F32" s="1" t="s">
        <v>720</v>
      </c>
      <c r="G32" s="1" t="s">
        <v>545</v>
      </c>
      <c r="H32" s="1" t="s">
        <v>546</v>
      </c>
      <c r="I32" s="1" t="s">
        <v>749</v>
      </c>
      <c r="J32" s="1" t="s">
        <v>30</v>
      </c>
      <c r="K32" s="1" t="s">
        <v>750</v>
      </c>
      <c r="L32" s="1" t="s">
        <v>750</v>
      </c>
      <c r="M32" s="1" t="s">
        <v>549</v>
      </c>
      <c r="N32" s="1" t="s">
        <v>549</v>
      </c>
      <c r="O32" s="1" t="s">
        <v>550</v>
      </c>
      <c r="P32" s="1" t="s">
        <v>551</v>
      </c>
      <c r="Q32" s="1" t="s">
        <v>552</v>
      </c>
      <c r="R32" s="1" t="s">
        <v>751</v>
      </c>
      <c r="S32" s="1" t="s">
        <v>554</v>
      </c>
      <c r="T32" s="1" t="s">
        <v>555</v>
      </c>
      <c r="U32" s="1" t="s">
        <v>556</v>
      </c>
      <c r="V32" s="1" t="s">
        <v>752</v>
      </c>
    </row>
    <row r="33" s="1" customFormat="1" spans="1:22">
      <c r="A33" s="3">
        <v>21819747080</v>
      </c>
      <c r="B33" s="1" t="s">
        <v>720</v>
      </c>
      <c r="C33" s="1" t="s">
        <v>753</v>
      </c>
      <c r="D33" s="1" t="s">
        <v>754</v>
      </c>
      <c r="E33" s="1" t="s">
        <v>755</v>
      </c>
      <c r="F33" s="1" t="s">
        <v>541</v>
      </c>
      <c r="G33" s="1" t="s">
        <v>545</v>
      </c>
      <c r="H33" s="1" t="s">
        <v>546</v>
      </c>
      <c r="I33" s="1" t="s">
        <v>756</v>
      </c>
      <c r="J33" s="1" t="s">
        <v>30</v>
      </c>
      <c r="K33" s="1" t="s">
        <v>757</v>
      </c>
      <c r="L33" s="1" t="s">
        <v>757</v>
      </c>
      <c r="M33" s="1" t="s">
        <v>549</v>
      </c>
      <c r="N33" s="1" t="s">
        <v>549</v>
      </c>
      <c r="O33" s="1" t="s">
        <v>550</v>
      </c>
      <c r="P33" s="1" t="s">
        <v>551</v>
      </c>
      <c r="Q33" s="1" t="s">
        <v>552</v>
      </c>
      <c r="R33" s="1" t="s">
        <v>758</v>
      </c>
      <c r="S33" s="1" t="s">
        <v>554</v>
      </c>
      <c r="T33" s="1" t="s">
        <v>555</v>
      </c>
      <c r="U33" s="1" t="s">
        <v>556</v>
      </c>
      <c r="V33" s="1" t="s">
        <v>585</v>
      </c>
    </row>
    <row r="34" s="1" customFormat="1" spans="1:22">
      <c r="A34" s="3">
        <v>21818805923</v>
      </c>
      <c r="B34" s="1" t="s">
        <v>759</v>
      </c>
      <c r="C34" s="1" t="s">
        <v>760</v>
      </c>
      <c r="D34" s="1" t="s">
        <v>761</v>
      </c>
      <c r="E34" s="1" t="s">
        <v>762</v>
      </c>
      <c r="F34" s="1" t="s">
        <v>720</v>
      </c>
      <c r="G34" s="1" t="s">
        <v>545</v>
      </c>
      <c r="H34" s="1" t="s">
        <v>546</v>
      </c>
      <c r="I34" s="1" t="s">
        <v>763</v>
      </c>
      <c r="J34" s="1" t="s">
        <v>30</v>
      </c>
      <c r="K34" s="1" t="s">
        <v>764</v>
      </c>
      <c r="L34" s="1" t="s">
        <v>764</v>
      </c>
      <c r="M34" s="1" t="s">
        <v>549</v>
      </c>
      <c r="N34" s="1" t="s">
        <v>549</v>
      </c>
      <c r="O34" s="1" t="s">
        <v>550</v>
      </c>
      <c r="P34" s="1" t="s">
        <v>551</v>
      </c>
      <c r="Q34" s="1" t="s">
        <v>552</v>
      </c>
      <c r="R34" s="1" t="s">
        <v>765</v>
      </c>
      <c r="S34" s="1" t="s">
        <v>554</v>
      </c>
      <c r="T34" s="1" t="s">
        <v>555</v>
      </c>
      <c r="U34" s="1" t="s">
        <v>556</v>
      </c>
      <c r="V34" s="1" t="s">
        <v>650</v>
      </c>
    </row>
    <row r="35" s="1" customFormat="1" spans="1:22">
      <c r="A35" s="3">
        <v>21815237219</v>
      </c>
      <c r="B35" s="1" t="s">
        <v>759</v>
      </c>
      <c r="C35" s="1" t="s">
        <v>766</v>
      </c>
      <c r="D35" s="1" t="s">
        <v>734</v>
      </c>
      <c r="E35" s="1" t="s">
        <v>767</v>
      </c>
      <c r="F35" s="1" t="s">
        <v>720</v>
      </c>
      <c r="G35" s="1" t="s">
        <v>545</v>
      </c>
      <c r="H35" s="1" t="s">
        <v>546</v>
      </c>
      <c r="I35" s="1" t="s">
        <v>768</v>
      </c>
      <c r="J35" s="1" t="s">
        <v>30</v>
      </c>
      <c r="K35" s="1" t="s">
        <v>769</v>
      </c>
      <c r="L35" s="1" t="s">
        <v>769</v>
      </c>
      <c r="M35" s="1" t="s">
        <v>549</v>
      </c>
      <c r="N35" s="1" t="s">
        <v>549</v>
      </c>
      <c r="O35" s="1" t="s">
        <v>550</v>
      </c>
      <c r="P35" s="1" t="s">
        <v>551</v>
      </c>
      <c r="Q35" s="1" t="s">
        <v>552</v>
      </c>
      <c r="R35" s="1" t="s">
        <v>770</v>
      </c>
      <c r="S35" s="1" t="s">
        <v>554</v>
      </c>
      <c r="T35" s="1" t="s">
        <v>555</v>
      </c>
      <c r="U35" s="1" t="s">
        <v>556</v>
      </c>
      <c r="V35" s="1" t="s">
        <v>594</v>
      </c>
    </row>
    <row r="36" s="1" customFormat="1" spans="1:22">
      <c r="A36" s="3">
        <v>999221813493576</v>
      </c>
      <c r="B36" s="1" t="s">
        <v>759</v>
      </c>
      <c r="C36" s="1" t="s">
        <v>771</v>
      </c>
      <c r="D36" s="1" t="s">
        <v>772</v>
      </c>
      <c r="E36" s="1" t="s">
        <v>773</v>
      </c>
      <c r="F36" s="1" t="s">
        <v>663</v>
      </c>
      <c r="G36" s="1" t="s">
        <v>545</v>
      </c>
      <c r="H36" s="1" t="s">
        <v>546</v>
      </c>
      <c r="I36" s="1" t="s">
        <v>774</v>
      </c>
      <c r="J36" s="1" t="s">
        <v>30</v>
      </c>
      <c r="K36" s="1" t="s">
        <v>775</v>
      </c>
      <c r="L36" s="1" t="s">
        <v>775</v>
      </c>
      <c r="M36" s="1" t="s">
        <v>549</v>
      </c>
      <c r="N36" s="1" t="s">
        <v>549</v>
      </c>
      <c r="O36" s="1" t="s">
        <v>550</v>
      </c>
      <c r="P36" s="1" t="s">
        <v>551</v>
      </c>
      <c r="Q36" s="1" t="s">
        <v>552</v>
      </c>
      <c r="R36" s="1" t="s">
        <v>776</v>
      </c>
      <c r="S36" s="1" t="s">
        <v>554</v>
      </c>
      <c r="T36" s="1" t="s">
        <v>555</v>
      </c>
      <c r="U36" s="1" t="s">
        <v>556</v>
      </c>
      <c r="V36" s="1" t="s">
        <v>777</v>
      </c>
    </row>
    <row r="37" s="1" customFormat="1" spans="1:22">
      <c r="A37" s="3">
        <v>21812353387</v>
      </c>
      <c r="B37" s="1" t="s">
        <v>759</v>
      </c>
      <c r="C37" s="1" t="s">
        <v>778</v>
      </c>
      <c r="D37" s="1" t="s">
        <v>734</v>
      </c>
      <c r="E37" s="1" t="s">
        <v>779</v>
      </c>
      <c r="F37" s="1" t="s">
        <v>720</v>
      </c>
      <c r="G37" s="1" t="s">
        <v>545</v>
      </c>
      <c r="H37" s="1" t="s">
        <v>546</v>
      </c>
      <c r="I37" s="1" t="s">
        <v>780</v>
      </c>
      <c r="J37" s="1" t="s">
        <v>30</v>
      </c>
      <c r="K37" s="1" t="s">
        <v>781</v>
      </c>
      <c r="L37" s="1" t="s">
        <v>781</v>
      </c>
      <c r="M37" s="1" t="s">
        <v>549</v>
      </c>
      <c r="N37" s="1" t="s">
        <v>549</v>
      </c>
      <c r="O37" s="1" t="s">
        <v>550</v>
      </c>
      <c r="P37" s="1" t="s">
        <v>551</v>
      </c>
      <c r="Q37" s="1" t="s">
        <v>552</v>
      </c>
      <c r="R37" s="1" t="s">
        <v>782</v>
      </c>
      <c r="S37" s="1" t="s">
        <v>554</v>
      </c>
      <c r="T37" s="1" t="s">
        <v>555</v>
      </c>
      <c r="U37" s="1" t="s">
        <v>556</v>
      </c>
      <c r="V37" s="1" t="s">
        <v>594</v>
      </c>
    </row>
    <row r="38" s="1" customFormat="1" spans="1:22">
      <c r="A38" s="3">
        <v>21810996811</v>
      </c>
      <c r="B38" s="1" t="s">
        <v>759</v>
      </c>
      <c r="C38" s="1" t="s">
        <v>783</v>
      </c>
      <c r="D38" s="1" t="s">
        <v>784</v>
      </c>
      <c r="E38" s="1" t="s">
        <v>785</v>
      </c>
      <c r="F38" s="1" t="s">
        <v>759</v>
      </c>
      <c r="G38" s="1" t="s">
        <v>545</v>
      </c>
      <c r="H38" s="1" t="s">
        <v>546</v>
      </c>
      <c r="I38" s="1" t="s">
        <v>786</v>
      </c>
      <c r="J38" s="1" t="s">
        <v>30</v>
      </c>
      <c r="K38" s="1" t="s">
        <v>787</v>
      </c>
      <c r="L38" s="1" t="s">
        <v>787</v>
      </c>
      <c r="M38" s="1" t="s">
        <v>549</v>
      </c>
      <c r="N38" s="1" t="s">
        <v>549</v>
      </c>
      <c r="O38" s="1" t="s">
        <v>550</v>
      </c>
      <c r="P38" s="1" t="s">
        <v>551</v>
      </c>
      <c r="Q38" s="1" t="s">
        <v>552</v>
      </c>
      <c r="R38" s="1" t="s">
        <v>788</v>
      </c>
      <c r="S38" s="1" t="s">
        <v>554</v>
      </c>
      <c r="T38" s="1" t="s">
        <v>555</v>
      </c>
      <c r="U38" s="1" t="s">
        <v>556</v>
      </c>
      <c r="V38" s="1" t="s">
        <v>620</v>
      </c>
    </row>
    <row r="39" s="1" customFormat="1" spans="1:22">
      <c r="A39" s="3">
        <v>21810434408</v>
      </c>
      <c r="B39" s="1" t="s">
        <v>789</v>
      </c>
      <c r="C39" s="1" t="s">
        <v>790</v>
      </c>
      <c r="D39" s="1" t="s">
        <v>791</v>
      </c>
      <c r="E39" s="1" t="s">
        <v>792</v>
      </c>
      <c r="F39" s="1" t="s">
        <v>759</v>
      </c>
      <c r="G39" s="1" t="s">
        <v>545</v>
      </c>
      <c r="H39" s="1" t="s">
        <v>546</v>
      </c>
      <c r="I39" s="1" t="s">
        <v>793</v>
      </c>
      <c r="J39" s="1" t="s">
        <v>30</v>
      </c>
      <c r="K39" s="1" t="s">
        <v>794</v>
      </c>
      <c r="L39" s="1" t="s">
        <v>794</v>
      </c>
      <c r="M39" s="1" t="s">
        <v>549</v>
      </c>
      <c r="N39" s="1" t="s">
        <v>549</v>
      </c>
      <c r="O39" s="1" t="s">
        <v>550</v>
      </c>
      <c r="P39" s="1" t="s">
        <v>551</v>
      </c>
      <c r="Q39" s="1" t="s">
        <v>552</v>
      </c>
      <c r="R39" s="1" t="s">
        <v>795</v>
      </c>
      <c r="S39" s="1" t="s">
        <v>554</v>
      </c>
      <c r="T39" s="1" t="s">
        <v>555</v>
      </c>
      <c r="U39" s="1" t="s">
        <v>556</v>
      </c>
      <c r="V39" s="1" t="s">
        <v>796</v>
      </c>
    </row>
    <row r="40" s="1" customFormat="1" spans="1:22">
      <c r="A40" s="3">
        <v>21810378670</v>
      </c>
      <c r="B40" s="1" t="s">
        <v>789</v>
      </c>
      <c r="C40" s="1" t="s">
        <v>797</v>
      </c>
      <c r="D40" s="1" t="s">
        <v>798</v>
      </c>
      <c r="E40" s="1" t="s">
        <v>799</v>
      </c>
      <c r="F40" s="1" t="s">
        <v>541</v>
      </c>
      <c r="G40" s="1" t="s">
        <v>545</v>
      </c>
      <c r="H40" s="1" t="s">
        <v>546</v>
      </c>
      <c r="I40" s="1" t="s">
        <v>800</v>
      </c>
      <c r="J40" s="1" t="s">
        <v>30</v>
      </c>
      <c r="K40" s="1" t="s">
        <v>801</v>
      </c>
      <c r="L40" s="1" t="s">
        <v>801</v>
      </c>
      <c r="M40" s="1" t="s">
        <v>549</v>
      </c>
      <c r="N40" s="1" t="s">
        <v>549</v>
      </c>
      <c r="O40" s="1" t="s">
        <v>550</v>
      </c>
      <c r="P40" s="1" t="s">
        <v>551</v>
      </c>
      <c r="Q40" s="1" t="s">
        <v>552</v>
      </c>
      <c r="R40" s="1" t="s">
        <v>802</v>
      </c>
      <c r="S40" s="1" t="s">
        <v>554</v>
      </c>
      <c r="T40" s="1" t="s">
        <v>555</v>
      </c>
      <c r="U40" s="1" t="s">
        <v>556</v>
      </c>
      <c r="V40" s="1" t="s">
        <v>620</v>
      </c>
    </row>
    <row r="41" s="1" customFormat="1" spans="1:22">
      <c r="A41" s="3">
        <v>21804113831</v>
      </c>
      <c r="B41" s="1" t="s">
        <v>789</v>
      </c>
      <c r="C41" s="1" t="s">
        <v>803</v>
      </c>
      <c r="D41" s="1" t="s">
        <v>804</v>
      </c>
      <c r="E41" s="1" t="s">
        <v>805</v>
      </c>
      <c r="F41" s="1" t="s">
        <v>759</v>
      </c>
      <c r="G41" s="1" t="s">
        <v>545</v>
      </c>
      <c r="H41" s="1" t="s">
        <v>546</v>
      </c>
      <c r="I41" s="1" t="s">
        <v>806</v>
      </c>
      <c r="J41" s="1" t="s">
        <v>30</v>
      </c>
      <c r="K41" s="1" t="s">
        <v>807</v>
      </c>
      <c r="L41" s="1" t="s">
        <v>807</v>
      </c>
      <c r="M41" s="1" t="s">
        <v>549</v>
      </c>
      <c r="N41" s="1" t="s">
        <v>549</v>
      </c>
      <c r="O41" s="1" t="s">
        <v>550</v>
      </c>
      <c r="P41" s="1" t="s">
        <v>551</v>
      </c>
      <c r="Q41" s="1" t="s">
        <v>552</v>
      </c>
      <c r="R41" s="1" t="s">
        <v>808</v>
      </c>
      <c r="S41" s="1" t="s">
        <v>554</v>
      </c>
      <c r="T41" s="1" t="s">
        <v>555</v>
      </c>
      <c r="U41" s="1" t="s">
        <v>556</v>
      </c>
      <c r="V41" s="1" t="s">
        <v>809</v>
      </c>
    </row>
    <row r="42" s="1" customFormat="1" spans="1:22">
      <c r="A42" s="3">
        <v>21804003256</v>
      </c>
      <c r="B42" s="1" t="s">
        <v>789</v>
      </c>
      <c r="C42" s="1" t="s">
        <v>810</v>
      </c>
      <c r="D42" s="1" t="s">
        <v>811</v>
      </c>
      <c r="E42" s="1" t="s">
        <v>812</v>
      </c>
      <c r="F42" s="1" t="s">
        <v>541</v>
      </c>
      <c r="G42" s="1" t="s">
        <v>545</v>
      </c>
      <c r="H42" s="1" t="s">
        <v>546</v>
      </c>
      <c r="I42" s="1" t="s">
        <v>813</v>
      </c>
      <c r="J42" s="1" t="s">
        <v>30</v>
      </c>
      <c r="K42" s="1" t="s">
        <v>814</v>
      </c>
      <c r="L42" s="1" t="s">
        <v>814</v>
      </c>
      <c r="M42" s="1" t="s">
        <v>549</v>
      </c>
      <c r="N42" s="1" t="s">
        <v>549</v>
      </c>
      <c r="O42" s="1" t="s">
        <v>550</v>
      </c>
      <c r="P42" s="1" t="s">
        <v>551</v>
      </c>
      <c r="Q42" s="1" t="s">
        <v>552</v>
      </c>
      <c r="R42" s="1" t="s">
        <v>815</v>
      </c>
      <c r="S42" s="1" t="s">
        <v>554</v>
      </c>
      <c r="T42" s="1" t="s">
        <v>555</v>
      </c>
      <c r="U42" s="1" t="s">
        <v>556</v>
      </c>
      <c r="V42" s="1" t="s">
        <v>816</v>
      </c>
    </row>
    <row r="43" s="1" customFormat="1" spans="1:22">
      <c r="A43" s="3">
        <v>21803734894</v>
      </c>
      <c r="B43" s="1" t="s">
        <v>789</v>
      </c>
      <c r="C43" s="1" t="s">
        <v>817</v>
      </c>
      <c r="D43" s="1" t="s">
        <v>818</v>
      </c>
      <c r="E43" s="1" t="s">
        <v>819</v>
      </c>
      <c r="F43" s="1" t="s">
        <v>541</v>
      </c>
      <c r="G43" s="1" t="s">
        <v>545</v>
      </c>
      <c r="H43" s="1" t="s">
        <v>546</v>
      </c>
      <c r="I43" s="1" t="s">
        <v>820</v>
      </c>
      <c r="J43" s="1" t="s">
        <v>30</v>
      </c>
      <c r="K43" s="1" t="s">
        <v>821</v>
      </c>
      <c r="L43" s="1" t="s">
        <v>821</v>
      </c>
      <c r="M43" s="1" t="s">
        <v>549</v>
      </c>
      <c r="N43" s="1" t="s">
        <v>549</v>
      </c>
      <c r="O43" s="1" t="s">
        <v>550</v>
      </c>
      <c r="P43" s="1" t="s">
        <v>551</v>
      </c>
      <c r="Q43" s="1" t="s">
        <v>552</v>
      </c>
      <c r="R43" s="1" t="s">
        <v>822</v>
      </c>
      <c r="S43" s="1" t="s">
        <v>554</v>
      </c>
      <c r="T43" s="1" t="s">
        <v>555</v>
      </c>
      <c r="U43" s="1" t="s">
        <v>556</v>
      </c>
      <c r="V43" s="1" t="s">
        <v>578</v>
      </c>
    </row>
    <row r="44" s="1" customFormat="1" spans="1:22">
      <c r="A44" s="3">
        <v>21803605209</v>
      </c>
      <c r="B44" s="1" t="s">
        <v>789</v>
      </c>
      <c r="C44" s="1" t="s">
        <v>823</v>
      </c>
      <c r="D44" s="1" t="s">
        <v>824</v>
      </c>
      <c r="E44" s="1" t="s">
        <v>825</v>
      </c>
      <c r="F44" s="1" t="s">
        <v>663</v>
      </c>
      <c r="G44" s="1" t="s">
        <v>545</v>
      </c>
      <c r="H44" s="1" t="s">
        <v>546</v>
      </c>
      <c r="I44" s="1" t="s">
        <v>826</v>
      </c>
      <c r="J44" s="1" t="s">
        <v>30</v>
      </c>
      <c r="K44" s="1" t="s">
        <v>827</v>
      </c>
      <c r="L44" s="1" t="s">
        <v>827</v>
      </c>
      <c r="M44" s="1" t="s">
        <v>549</v>
      </c>
      <c r="N44" s="1" t="s">
        <v>549</v>
      </c>
      <c r="O44" s="1" t="s">
        <v>550</v>
      </c>
      <c r="P44" s="1" t="s">
        <v>551</v>
      </c>
      <c r="Q44" s="1" t="s">
        <v>552</v>
      </c>
      <c r="R44" s="1" t="s">
        <v>828</v>
      </c>
      <c r="S44" s="1" t="s">
        <v>554</v>
      </c>
      <c r="T44" s="1" t="s">
        <v>555</v>
      </c>
      <c r="U44" s="1" t="s">
        <v>556</v>
      </c>
      <c r="V44" s="1" t="s">
        <v>620</v>
      </c>
    </row>
    <row r="45" s="1" customFormat="1" spans="1:22">
      <c r="A45" s="3">
        <v>21802643196</v>
      </c>
      <c r="B45" s="1" t="s">
        <v>829</v>
      </c>
      <c r="C45" s="1" t="s">
        <v>830</v>
      </c>
      <c r="D45" s="1" t="s">
        <v>831</v>
      </c>
      <c r="E45" s="1" t="s">
        <v>832</v>
      </c>
      <c r="F45" s="1" t="s">
        <v>829</v>
      </c>
      <c r="G45" s="1" t="s">
        <v>545</v>
      </c>
      <c r="H45" s="1" t="s">
        <v>546</v>
      </c>
      <c r="I45" s="1" t="s">
        <v>833</v>
      </c>
      <c r="J45" s="1" t="s">
        <v>30</v>
      </c>
      <c r="K45" s="1" t="s">
        <v>834</v>
      </c>
      <c r="L45" s="1" t="s">
        <v>834</v>
      </c>
      <c r="M45" s="1" t="s">
        <v>549</v>
      </c>
      <c r="N45" s="1" t="s">
        <v>549</v>
      </c>
      <c r="O45" s="1" t="s">
        <v>550</v>
      </c>
      <c r="P45" s="1" t="s">
        <v>551</v>
      </c>
      <c r="Q45" s="1" t="s">
        <v>552</v>
      </c>
      <c r="R45" s="1" t="s">
        <v>835</v>
      </c>
      <c r="S45" s="1" t="s">
        <v>554</v>
      </c>
      <c r="T45" s="1" t="s">
        <v>555</v>
      </c>
      <c r="U45" s="1" t="s">
        <v>556</v>
      </c>
      <c r="V45" s="1" t="s">
        <v>585</v>
      </c>
    </row>
    <row r="46" s="1" customFormat="1" spans="1:22">
      <c r="A46" s="3">
        <v>21801446363</v>
      </c>
      <c r="B46" s="1" t="s">
        <v>829</v>
      </c>
      <c r="C46" s="1" t="s">
        <v>836</v>
      </c>
      <c r="D46" s="1" t="s">
        <v>837</v>
      </c>
      <c r="E46" s="1" t="s">
        <v>838</v>
      </c>
      <c r="F46" s="1" t="s">
        <v>829</v>
      </c>
      <c r="G46" s="1" t="s">
        <v>545</v>
      </c>
      <c r="H46" s="1" t="s">
        <v>546</v>
      </c>
      <c r="I46" s="1" t="s">
        <v>839</v>
      </c>
      <c r="J46" s="1" t="s">
        <v>30</v>
      </c>
      <c r="K46" s="1" t="s">
        <v>840</v>
      </c>
      <c r="L46" s="1" t="s">
        <v>840</v>
      </c>
      <c r="M46" s="1" t="s">
        <v>549</v>
      </c>
      <c r="N46" s="1" t="s">
        <v>549</v>
      </c>
      <c r="O46" s="1" t="s">
        <v>550</v>
      </c>
      <c r="P46" s="1" t="s">
        <v>551</v>
      </c>
      <c r="Q46" s="1" t="s">
        <v>552</v>
      </c>
      <c r="R46" s="1" t="s">
        <v>841</v>
      </c>
      <c r="S46" s="1" t="s">
        <v>554</v>
      </c>
      <c r="T46" s="1" t="s">
        <v>555</v>
      </c>
      <c r="U46" s="1" t="s">
        <v>556</v>
      </c>
      <c r="V46" s="1" t="s">
        <v>842</v>
      </c>
    </row>
    <row r="47" s="1" customFormat="1" spans="1:22">
      <c r="A47" s="3">
        <v>21795143854</v>
      </c>
      <c r="B47" s="1" t="s">
        <v>843</v>
      </c>
      <c r="C47" s="1" t="s">
        <v>844</v>
      </c>
      <c r="D47" s="1" t="s">
        <v>845</v>
      </c>
      <c r="E47" s="1" t="s">
        <v>846</v>
      </c>
      <c r="F47" s="1" t="s">
        <v>720</v>
      </c>
      <c r="G47" s="1" t="s">
        <v>545</v>
      </c>
      <c r="H47" s="1" t="s">
        <v>546</v>
      </c>
      <c r="I47" s="1" t="s">
        <v>847</v>
      </c>
      <c r="J47" s="1" t="s">
        <v>30</v>
      </c>
      <c r="K47" s="1" t="s">
        <v>848</v>
      </c>
      <c r="L47" s="1" t="s">
        <v>848</v>
      </c>
      <c r="M47" s="1" t="s">
        <v>549</v>
      </c>
      <c r="N47" s="1" t="s">
        <v>549</v>
      </c>
      <c r="O47" s="1" t="s">
        <v>550</v>
      </c>
      <c r="P47" s="1" t="s">
        <v>551</v>
      </c>
      <c r="Q47" s="1" t="s">
        <v>552</v>
      </c>
      <c r="R47" s="1" t="s">
        <v>849</v>
      </c>
      <c r="S47" s="1" t="s">
        <v>554</v>
      </c>
      <c r="T47" s="1" t="s">
        <v>555</v>
      </c>
      <c r="U47" s="1" t="s">
        <v>556</v>
      </c>
      <c r="V47" s="1" t="s">
        <v>594</v>
      </c>
    </row>
    <row r="48" s="1" customFormat="1" spans="1:22">
      <c r="A48" s="3">
        <v>21794232931</v>
      </c>
      <c r="B48" s="1" t="s">
        <v>843</v>
      </c>
      <c r="C48" s="1" t="s">
        <v>850</v>
      </c>
      <c r="D48" s="1" t="s">
        <v>851</v>
      </c>
      <c r="E48" s="1" t="s">
        <v>852</v>
      </c>
      <c r="F48" s="1" t="s">
        <v>720</v>
      </c>
      <c r="G48" s="1" t="s">
        <v>545</v>
      </c>
      <c r="H48" s="1" t="s">
        <v>546</v>
      </c>
      <c r="I48" s="1" t="s">
        <v>853</v>
      </c>
      <c r="J48" s="1" t="s">
        <v>30</v>
      </c>
      <c r="K48" s="1" t="s">
        <v>854</v>
      </c>
      <c r="L48" s="1" t="s">
        <v>854</v>
      </c>
      <c r="M48" s="1" t="s">
        <v>549</v>
      </c>
      <c r="N48" s="1" t="s">
        <v>549</v>
      </c>
      <c r="O48" s="1" t="s">
        <v>550</v>
      </c>
      <c r="P48" s="1" t="s">
        <v>551</v>
      </c>
      <c r="Q48" s="1" t="s">
        <v>552</v>
      </c>
      <c r="R48" s="1" t="s">
        <v>855</v>
      </c>
      <c r="S48" s="1" t="s">
        <v>554</v>
      </c>
      <c r="T48" s="1" t="s">
        <v>555</v>
      </c>
      <c r="U48" s="1" t="s">
        <v>556</v>
      </c>
      <c r="V48" s="1" t="s">
        <v>856</v>
      </c>
    </row>
    <row r="49" s="1" customFormat="1" spans="1:22">
      <c r="A49" s="3">
        <v>21793772575</v>
      </c>
      <c r="B49" s="1" t="s">
        <v>843</v>
      </c>
      <c r="C49" s="1" t="s">
        <v>857</v>
      </c>
      <c r="D49" s="1" t="s">
        <v>858</v>
      </c>
      <c r="E49" s="1" t="s">
        <v>859</v>
      </c>
      <c r="F49" s="1" t="s">
        <v>541</v>
      </c>
      <c r="G49" s="1" t="s">
        <v>545</v>
      </c>
      <c r="H49" s="1" t="s">
        <v>546</v>
      </c>
      <c r="I49" s="1" t="s">
        <v>860</v>
      </c>
      <c r="J49" s="1" t="s">
        <v>30</v>
      </c>
      <c r="K49" s="1" t="s">
        <v>861</v>
      </c>
      <c r="L49" s="1" t="s">
        <v>861</v>
      </c>
      <c r="M49" s="1" t="s">
        <v>549</v>
      </c>
      <c r="N49" s="1" t="s">
        <v>549</v>
      </c>
      <c r="O49" s="1" t="s">
        <v>550</v>
      </c>
      <c r="P49" s="1" t="s">
        <v>551</v>
      </c>
      <c r="Q49" s="1" t="s">
        <v>552</v>
      </c>
      <c r="R49" s="1" t="s">
        <v>862</v>
      </c>
      <c r="S49" s="1" t="s">
        <v>554</v>
      </c>
      <c r="T49" s="1" t="s">
        <v>555</v>
      </c>
      <c r="U49" s="1" t="s">
        <v>556</v>
      </c>
      <c r="V49" s="1" t="s">
        <v>557</v>
      </c>
    </row>
    <row r="50" s="1" customFormat="1" spans="1:22">
      <c r="A50" s="3">
        <v>21792395909</v>
      </c>
      <c r="B50" s="1" t="s">
        <v>843</v>
      </c>
      <c r="C50" s="1" t="s">
        <v>863</v>
      </c>
      <c r="D50" s="1" t="s">
        <v>864</v>
      </c>
      <c r="E50" s="1" t="s">
        <v>865</v>
      </c>
      <c r="F50" s="1" t="s">
        <v>541</v>
      </c>
      <c r="G50" s="1" t="s">
        <v>545</v>
      </c>
      <c r="H50" s="1" t="s">
        <v>546</v>
      </c>
      <c r="I50" s="1" t="s">
        <v>866</v>
      </c>
      <c r="J50" s="1" t="s">
        <v>30</v>
      </c>
      <c r="K50" s="1" t="s">
        <v>700</v>
      </c>
      <c r="L50" s="1" t="s">
        <v>700</v>
      </c>
      <c r="M50" s="1" t="s">
        <v>549</v>
      </c>
      <c r="N50" s="1" t="s">
        <v>549</v>
      </c>
      <c r="O50" s="1" t="s">
        <v>550</v>
      </c>
      <c r="P50" s="1" t="s">
        <v>551</v>
      </c>
      <c r="Q50" s="1" t="s">
        <v>552</v>
      </c>
      <c r="R50" s="1" t="s">
        <v>867</v>
      </c>
      <c r="S50" s="1" t="s">
        <v>554</v>
      </c>
      <c r="T50" s="1" t="s">
        <v>555</v>
      </c>
      <c r="U50" s="1" t="s">
        <v>556</v>
      </c>
      <c r="V50" s="1" t="s">
        <v>571</v>
      </c>
    </row>
    <row r="51" s="1" customFormat="1" spans="1:22">
      <c r="A51" s="3">
        <v>21790920053</v>
      </c>
      <c r="B51" s="1" t="s">
        <v>843</v>
      </c>
      <c r="C51" s="1" t="s">
        <v>868</v>
      </c>
      <c r="D51" s="1" t="s">
        <v>869</v>
      </c>
      <c r="E51" s="1" t="s">
        <v>870</v>
      </c>
      <c r="F51" s="1" t="s">
        <v>663</v>
      </c>
      <c r="G51" s="1" t="s">
        <v>545</v>
      </c>
      <c r="H51" s="1" t="s">
        <v>546</v>
      </c>
      <c r="I51" s="1" t="s">
        <v>871</v>
      </c>
      <c r="J51" s="1" t="s">
        <v>30</v>
      </c>
      <c r="K51" s="1" t="s">
        <v>872</v>
      </c>
      <c r="L51" s="1" t="s">
        <v>872</v>
      </c>
      <c r="M51" s="1" t="s">
        <v>549</v>
      </c>
      <c r="N51" s="1" t="s">
        <v>549</v>
      </c>
      <c r="O51" s="1" t="s">
        <v>550</v>
      </c>
      <c r="P51" s="1" t="s">
        <v>551</v>
      </c>
      <c r="Q51" s="1" t="s">
        <v>552</v>
      </c>
      <c r="R51" s="1" t="s">
        <v>873</v>
      </c>
      <c r="S51" s="1" t="s">
        <v>554</v>
      </c>
      <c r="T51" s="1" t="s">
        <v>555</v>
      </c>
      <c r="U51" s="1" t="s">
        <v>556</v>
      </c>
      <c r="V51" s="1" t="s">
        <v>874</v>
      </c>
    </row>
    <row r="52" s="1" customFormat="1" spans="1:22">
      <c r="A52" s="3">
        <v>21787938608</v>
      </c>
      <c r="B52" s="1" t="s">
        <v>875</v>
      </c>
      <c r="C52" s="1" t="s">
        <v>876</v>
      </c>
      <c r="D52" s="1" t="s">
        <v>877</v>
      </c>
      <c r="E52" s="1" t="s">
        <v>878</v>
      </c>
      <c r="F52" s="1" t="s">
        <v>843</v>
      </c>
      <c r="G52" s="1" t="s">
        <v>545</v>
      </c>
      <c r="H52" s="1" t="s">
        <v>546</v>
      </c>
      <c r="I52" s="1" t="s">
        <v>879</v>
      </c>
      <c r="J52" s="1" t="s">
        <v>30</v>
      </c>
      <c r="K52" s="1" t="s">
        <v>880</v>
      </c>
      <c r="L52" s="1" t="s">
        <v>880</v>
      </c>
      <c r="M52" s="1" t="s">
        <v>549</v>
      </c>
      <c r="N52" s="1" t="s">
        <v>549</v>
      </c>
      <c r="O52" s="1" t="s">
        <v>550</v>
      </c>
      <c r="P52" s="1" t="s">
        <v>551</v>
      </c>
      <c r="Q52" s="1" t="s">
        <v>552</v>
      </c>
      <c r="R52" s="1" t="s">
        <v>881</v>
      </c>
      <c r="S52" s="1" t="s">
        <v>554</v>
      </c>
      <c r="T52" s="1" t="s">
        <v>555</v>
      </c>
      <c r="U52" s="1" t="s">
        <v>882</v>
      </c>
      <c r="V52" s="1" t="s">
        <v>594</v>
      </c>
    </row>
    <row r="53" s="1" customFormat="1" spans="1:22">
      <c r="A53" s="3">
        <v>21781540198</v>
      </c>
      <c r="B53" s="1" t="s">
        <v>883</v>
      </c>
      <c r="C53" s="1" t="s">
        <v>884</v>
      </c>
      <c r="D53" s="1" t="s">
        <v>885</v>
      </c>
      <c r="E53" s="1" t="s">
        <v>886</v>
      </c>
      <c r="F53" s="1" t="s">
        <v>720</v>
      </c>
      <c r="G53" s="1" t="s">
        <v>545</v>
      </c>
      <c r="H53" s="1" t="s">
        <v>546</v>
      </c>
      <c r="I53" s="1" t="s">
        <v>887</v>
      </c>
      <c r="J53" s="1" t="s">
        <v>30</v>
      </c>
      <c r="K53" s="1" t="s">
        <v>888</v>
      </c>
      <c r="L53" s="1" t="s">
        <v>888</v>
      </c>
      <c r="M53" s="1" t="s">
        <v>549</v>
      </c>
      <c r="N53" s="1" t="s">
        <v>549</v>
      </c>
      <c r="O53" s="1" t="s">
        <v>550</v>
      </c>
      <c r="P53" s="1" t="s">
        <v>551</v>
      </c>
      <c r="Q53" s="1" t="s">
        <v>552</v>
      </c>
      <c r="R53" s="1" t="s">
        <v>889</v>
      </c>
      <c r="S53" s="1" t="s">
        <v>554</v>
      </c>
      <c r="T53" s="1" t="s">
        <v>555</v>
      </c>
      <c r="U53" s="1" t="s">
        <v>556</v>
      </c>
      <c r="V53" s="1" t="s">
        <v>620</v>
      </c>
    </row>
    <row r="54" s="1" customFormat="1" spans="1:22">
      <c r="A54" s="3">
        <v>21779410879</v>
      </c>
      <c r="B54" s="1" t="s">
        <v>883</v>
      </c>
      <c r="C54" s="1" t="s">
        <v>890</v>
      </c>
      <c r="D54" s="1" t="s">
        <v>891</v>
      </c>
      <c r="E54" s="1" t="s">
        <v>892</v>
      </c>
      <c r="F54" s="1" t="s">
        <v>663</v>
      </c>
      <c r="G54" s="1" t="s">
        <v>545</v>
      </c>
      <c r="H54" s="1" t="s">
        <v>546</v>
      </c>
      <c r="I54" s="1" t="s">
        <v>893</v>
      </c>
      <c r="J54" s="1" t="s">
        <v>30</v>
      </c>
      <c r="K54" s="1" t="s">
        <v>894</v>
      </c>
      <c r="L54" s="1" t="s">
        <v>894</v>
      </c>
      <c r="M54" s="1" t="s">
        <v>549</v>
      </c>
      <c r="N54" s="1" t="s">
        <v>549</v>
      </c>
      <c r="O54" s="1" t="s">
        <v>550</v>
      </c>
      <c r="P54" s="1" t="s">
        <v>551</v>
      </c>
      <c r="Q54" s="1" t="s">
        <v>552</v>
      </c>
      <c r="R54" s="1" t="s">
        <v>895</v>
      </c>
      <c r="S54" s="1" t="s">
        <v>554</v>
      </c>
      <c r="T54" s="1" t="s">
        <v>555</v>
      </c>
      <c r="U54" s="1" t="s">
        <v>556</v>
      </c>
      <c r="V54" s="1" t="s">
        <v>620</v>
      </c>
    </row>
    <row r="55" s="1" customFormat="1" spans="1:22">
      <c r="A55" s="3">
        <v>21772991795</v>
      </c>
      <c r="B55" s="1" t="s">
        <v>896</v>
      </c>
      <c r="C55" s="1" t="s">
        <v>897</v>
      </c>
      <c r="D55" s="1" t="s">
        <v>898</v>
      </c>
      <c r="E55" s="1" t="s">
        <v>899</v>
      </c>
      <c r="F55" s="1" t="s">
        <v>541</v>
      </c>
      <c r="G55" s="1" t="s">
        <v>545</v>
      </c>
      <c r="H55" s="1" t="s">
        <v>546</v>
      </c>
      <c r="I55" s="1" t="s">
        <v>900</v>
      </c>
      <c r="J55" s="1" t="s">
        <v>30</v>
      </c>
      <c r="K55" s="1" t="s">
        <v>901</v>
      </c>
      <c r="L55" s="1" t="s">
        <v>901</v>
      </c>
      <c r="M55" s="1" t="s">
        <v>549</v>
      </c>
      <c r="N55" s="1" t="s">
        <v>549</v>
      </c>
      <c r="O55" s="1" t="s">
        <v>550</v>
      </c>
      <c r="P55" s="1" t="s">
        <v>551</v>
      </c>
      <c r="Q55" s="1" t="s">
        <v>552</v>
      </c>
      <c r="R55" s="1" t="s">
        <v>902</v>
      </c>
      <c r="S55" s="1" t="s">
        <v>554</v>
      </c>
      <c r="T55" s="1" t="s">
        <v>555</v>
      </c>
      <c r="U55" s="1" t="s">
        <v>556</v>
      </c>
      <c r="V55" s="1" t="s">
        <v>620</v>
      </c>
    </row>
    <row r="56" s="1" customFormat="1" spans="1:22">
      <c r="A56" s="3">
        <v>21772665009</v>
      </c>
      <c r="B56" s="1" t="s">
        <v>896</v>
      </c>
      <c r="C56" s="1" t="s">
        <v>903</v>
      </c>
      <c r="D56" s="1" t="s">
        <v>904</v>
      </c>
      <c r="E56" s="1" t="s">
        <v>905</v>
      </c>
      <c r="F56" s="1" t="s">
        <v>541</v>
      </c>
      <c r="G56" s="1" t="s">
        <v>545</v>
      </c>
      <c r="H56" s="1" t="s">
        <v>546</v>
      </c>
      <c r="I56" s="1" t="s">
        <v>906</v>
      </c>
      <c r="J56" s="1" t="s">
        <v>30</v>
      </c>
      <c r="K56" s="1" t="s">
        <v>907</v>
      </c>
      <c r="L56" s="1" t="s">
        <v>907</v>
      </c>
      <c r="M56" s="1" t="s">
        <v>549</v>
      </c>
      <c r="N56" s="1" t="s">
        <v>549</v>
      </c>
      <c r="O56" s="1" t="s">
        <v>550</v>
      </c>
      <c r="P56" s="1" t="s">
        <v>551</v>
      </c>
      <c r="Q56" s="1" t="s">
        <v>552</v>
      </c>
      <c r="R56" s="1" t="s">
        <v>908</v>
      </c>
      <c r="S56" s="1" t="s">
        <v>554</v>
      </c>
      <c r="T56" s="1" t="s">
        <v>555</v>
      </c>
      <c r="U56" s="1" t="s">
        <v>556</v>
      </c>
      <c r="V56" s="1" t="s">
        <v>909</v>
      </c>
    </row>
    <row r="57" s="1" customFormat="1" spans="1:22">
      <c r="A57" s="3">
        <v>21765402843</v>
      </c>
      <c r="B57" s="1" t="s">
        <v>910</v>
      </c>
      <c r="C57" s="1" t="s">
        <v>911</v>
      </c>
      <c r="D57" s="1" t="s">
        <v>912</v>
      </c>
      <c r="E57" s="1" t="s">
        <v>913</v>
      </c>
      <c r="F57" s="1" t="s">
        <v>541</v>
      </c>
      <c r="G57" s="1" t="s">
        <v>545</v>
      </c>
      <c r="H57" s="1" t="s">
        <v>546</v>
      </c>
      <c r="I57" s="1" t="s">
        <v>914</v>
      </c>
      <c r="J57" s="1" t="s">
        <v>30</v>
      </c>
      <c r="K57" s="1" t="s">
        <v>915</v>
      </c>
      <c r="L57" s="1" t="s">
        <v>915</v>
      </c>
      <c r="M57" s="1" t="s">
        <v>549</v>
      </c>
      <c r="N57" s="1" t="s">
        <v>549</v>
      </c>
      <c r="O57" s="1" t="s">
        <v>550</v>
      </c>
      <c r="P57" s="1" t="s">
        <v>551</v>
      </c>
      <c r="Q57" s="1" t="s">
        <v>552</v>
      </c>
      <c r="R57" s="1" t="s">
        <v>916</v>
      </c>
      <c r="S57" s="1" t="s">
        <v>554</v>
      </c>
      <c r="T57" s="1" t="s">
        <v>555</v>
      </c>
      <c r="U57" s="1" t="s">
        <v>556</v>
      </c>
      <c r="V57" s="1" t="s">
        <v>683</v>
      </c>
    </row>
    <row r="58" s="1" customFormat="1" spans="1:22">
      <c r="A58" s="3">
        <v>21758009995</v>
      </c>
      <c r="B58" s="1" t="s">
        <v>917</v>
      </c>
      <c r="C58" s="1" t="s">
        <v>918</v>
      </c>
      <c r="D58" s="1" t="s">
        <v>919</v>
      </c>
      <c r="E58" s="1" t="s">
        <v>920</v>
      </c>
      <c r="F58" s="1" t="s">
        <v>663</v>
      </c>
      <c r="G58" s="1" t="s">
        <v>545</v>
      </c>
      <c r="H58" s="1" t="s">
        <v>546</v>
      </c>
      <c r="I58" s="1" t="s">
        <v>921</v>
      </c>
      <c r="J58" s="1" t="s">
        <v>30</v>
      </c>
      <c r="K58" s="1" t="s">
        <v>922</v>
      </c>
      <c r="L58" s="1" t="s">
        <v>922</v>
      </c>
      <c r="M58" s="1" t="s">
        <v>549</v>
      </c>
      <c r="N58" s="1" t="s">
        <v>549</v>
      </c>
      <c r="O58" s="1" t="s">
        <v>550</v>
      </c>
      <c r="P58" s="1" t="s">
        <v>551</v>
      </c>
      <c r="Q58" s="1" t="s">
        <v>552</v>
      </c>
      <c r="R58" s="1" t="s">
        <v>923</v>
      </c>
      <c r="S58" s="1" t="s">
        <v>554</v>
      </c>
      <c r="T58" s="1" t="s">
        <v>555</v>
      </c>
      <c r="U58" s="1" t="s">
        <v>556</v>
      </c>
      <c r="V58" s="1" t="s">
        <v>601</v>
      </c>
    </row>
    <row r="59" s="1" customFormat="1" spans="1:22">
      <c r="A59" s="3">
        <v>21754432085</v>
      </c>
      <c r="B59" s="1" t="s">
        <v>917</v>
      </c>
      <c r="C59" s="1" t="s">
        <v>924</v>
      </c>
      <c r="D59" s="1" t="s">
        <v>925</v>
      </c>
      <c r="E59" s="1" t="s">
        <v>926</v>
      </c>
      <c r="F59" s="1" t="s">
        <v>663</v>
      </c>
      <c r="G59" s="1" t="s">
        <v>545</v>
      </c>
      <c r="H59" s="1" t="s">
        <v>546</v>
      </c>
      <c r="I59" s="1" t="s">
        <v>927</v>
      </c>
      <c r="J59" s="1" t="s">
        <v>30</v>
      </c>
      <c r="K59" s="1" t="s">
        <v>928</v>
      </c>
      <c r="L59" s="1" t="s">
        <v>928</v>
      </c>
      <c r="M59" s="1" t="s">
        <v>549</v>
      </c>
      <c r="N59" s="1" t="s">
        <v>549</v>
      </c>
      <c r="O59" s="1" t="s">
        <v>550</v>
      </c>
      <c r="P59" s="1" t="s">
        <v>551</v>
      </c>
      <c r="Q59" s="1" t="s">
        <v>552</v>
      </c>
      <c r="R59" s="1" t="s">
        <v>929</v>
      </c>
      <c r="S59" s="1" t="s">
        <v>554</v>
      </c>
      <c r="T59" s="1" t="s">
        <v>555</v>
      </c>
      <c r="U59" s="1" t="s">
        <v>556</v>
      </c>
      <c r="V59" s="1" t="s">
        <v>594</v>
      </c>
    </row>
    <row r="60" s="1" customFormat="1" spans="1:22">
      <c r="A60" s="3">
        <v>21752623438</v>
      </c>
      <c r="B60" s="1" t="s">
        <v>917</v>
      </c>
      <c r="C60" s="1" t="s">
        <v>930</v>
      </c>
      <c r="D60" s="1" t="s">
        <v>931</v>
      </c>
      <c r="E60" s="1" t="s">
        <v>932</v>
      </c>
      <c r="F60" s="1" t="s">
        <v>759</v>
      </c>
      <c r="G60" s="1" t="s">
        <v>545</v>
      </c>
      <c r="H60" s="1" t="s">
        <v>546</v>
      </c>
      <c r="I60" s="1" t="s">
        <v>933</v>
      </c>
      <c r="J60" s="1" t="s">
        <v>30</v>
      </c>
      <c r="K60" s="1" t="s">
        <v>934</v>
      </c>
      <c r="L60" s="1" t="s">
        <v>934</v>
      </c>
      <c r="M60" s="1" t="s">
        <v>549</v>
      </c>
      <c r="N60" s="1" t="s">
        <v>549</v>
      </c>
      <c r="O60" s="1" t="s">
        <v>550</v>
      </c>
      <c r="P60" s="1" t="s">
        <v>551</v>
      </c>
      <c r="Q60" s="1" t="s">
        <v>552</v>
      </c>
      <c r="R60" s="1" t="s">
        <v>935</v>
      </c>
      <c r="S60" s="1" t="s">
        <v>554</v>
      </c>
      <c r="T60" s="1" t="s">
        <v>555</v>
      </c>
      <c r="U60" s="1" t="s">
        <v>556</v>
      </c>
      <c r="V60" s="1" t="s">
        <v>620</v>
      </c>
    </row>
    <row r="61" s="1" customFormat="1" spans="1:22">
      <c r="A61" s="3">
        <v>21751666154</v>
      </c>
      <c r="B61" s="1" t="s">
        <v>917</v>
      </c>
      <c r="C61" s="1" t="s">
        <v>936</v>
      </c>
      <c r="D61" s="1" t="s">
        <v>937</v>
      </c>
      <c r="E61" s="1" t="s">
        <v>938</v>
      </c>
      <c r="F61" s="1" t="s">
        <v>759</v>
      </c>
      <c r="G61" s="1" t="s">
        <v>545</v>
      </c>
      <c r="H61" s="1" t="s">
        <v>546</v>
      </c>
      <c r="I61" s="1" t="s">
        <v>939</v>
      </c>
      <c r="J61" s="1" t="s">
        <v>30</v>
      </c>
      <c r="K61" s="1" t="s">
        <v>940</v>
      </c>
      <c r="L61" s="1" t="s">
        <v>940</v>
      </c>
      <c r="M61" s="1" t="s">
        <v>549</v>
      </c>
      <c r="N61" s="1" t="s">
        <v>549</v>
      </c>
      <c r="O61" s="1" t="s">
        <v>550</v>
      </c>
      <c r="P61" s="1" t="s">
        <v>551</v>
      </c>
      <c r="Q61" s="1" t="s">
        <v>552</v>
      </c>
      <c r="R61" s="1" t="s">
        <v>941</v>
      </c>
      <c r="S61" s="1" t="s">
        <v>554</v>
      </c>
      <c r="T61" s="1" t="s">
        <v>555</v>
      </c>
      <c r="U61" s="1" t="s">
        <v>556</v>
      </c>
      <c r="V61" s="1" t="s">
        <v>620</v>
      </c>
    </row>
    <row r="62" s="1" customFormat="1" spans="1:22">
      <c r="A62" s="3">
        <v>21751551959</v>
      </c>
      <c r="B62" s="1" t="s">
        <v>917</v>
      </c>
      <c r="C62" s="1" t="s">
        <v>942</v>
      </c>
      <c r="D62" s="1" t="s">
        <v>943</v>
      </c>
      <c r="E62" s="1" t="s">
        <v>944</v>
      </c>
      <c r="F62" s="1" t="s">
        <v>663</v>
      </c>
      <c r="G62" s="1" t="s">
        <v>545</v>
      </c>
      <c r="H62" s="1" t="s">
        <v>546</v>
      </c>
      <c r="I62" s="1" t="s">
        <v>945</v>
      </c>
      <c r="J62" s="1" t="s">
        <v>30</v>
      </c>
      <c r="K62" s="1" t="s">
        <v>946</v>
      </c>
      <c r="L62" s="1" t="s">
        <v>946</v>
      </c>
      <c r="M62" s="1" t="s">
        <v>549</v>
      </c>
      <c r="N62" s="1" t="s">
        <v>549</v>
      </c>
      <c r="O62" s="1" t="s">
        <v>550</v>
      </c>
      <c r="P62" s="1" t="s">
        <v>551</v>
      </c>
      <c r="Q62" s="1" t="s">
        <v>552</v>
      </c>
      <c r="R62" s="1" t="s">
        <v>947</v>
      </c>
      <c r="S62" s="1" t="s">
        <v>554</v>
      </c>
      <c r="T62" s="1" t="s">
        <v>555</v>
      </c>
      <c r="U62" s="1" t="s">
        <v>556</v>
      </c>
      <c r="V62" s="1" t="s">
        <v>948</v>
      </c>
    </row>
    <row r="63" s="1" customFormat="1" spans="1:22">
      <c r="A63" s="3">
        <v>21750739185</v>
      </c>
      <c r="B63" s="1" t="s">
        <v>949</v>
      </c>
      <c r="C63" s="1" t="s">
        <v>950</v>
      </c>
      <c r="D63" s="1" t="s">
        <v>951</v>
      </c>
      <c r="E63" s="1" t="s">
        <v>952</v>
      </c>
      <c r="F63" s="1" t="s">
        <v>663</v>
      </c>
      <c r="G63" s="1" t="s">
        <v>545</v>
      </c>
      <c r="H63" s="1" t="s">
        <v>546</v>
      </c>
      <c r="I63" s="1" t="s">
        <v>953</v>
      </c>
      <c r="J63" s="1" t="s">
        <v>30</v>
      </c>
      <c r="K63" s="1" t="s">
        <v>954</v>
      </c>
      <c r="L63" s="1" t="s">
        <v>954</v>
      </c>
      <c r="M63" s="1" t="s">
        <v>549</v>
      </c>
      <c r="N63" s="1" t="s">
        <v>549</v>
      </c>
      <c r="O63" s="1" t="s">
        <v>550</v>
      </c>
      <c r="P63" s="1" t="s">
        <v>551</v>
      </c>
      <c r="Q63" s="1" t="s">
        <v>552</v>
      </c>
      <c r="R63" s="1" t="s">
        <v>955</v>
      </c>
      <c r="S63" s="1" t="s">
        <v>554</v>
      </c>
      <c r="T63" s="1" t="s">
        <v>555</v>
      </c>
      <c r="U63" s="1" t="s">
        <v>556</v>
      </c>
      <c r="V63" s="1" t="s">
        <v>627</v>
      </c>
    </row>
    <row r="64" s="1" customFormat="1" spans="1:22">
      <c r="A64" s="3">
        <v>21741782969</v>
      </c>
      <c r="B64" s="1" t="s">
        <v>949</v>
      </c>
      <c r="C64" s="1" t="s">
        <v>956</v>
      </c>
      <c r="D64" s="1" t="s">
        <v>957</v>
      </c>
      <c r="E64" s="1" t="s">
        <v>958</v>
      </c>
      <c r="F64" s="1" t="s">
        <v>759</v>
      </c>
      <c r="G64" s="1" t="s">
        <v>545</v>
      </c>
      <c r="H64" s="1" t="s">
        <v>546</v>
      </c>
      <c r="I64" s="1" t="s">
        <v>959</v>
      </c>
      <c r="J64" s="1" t="s">
        <v>30</v>
      </c>
      <c r="K64" s="1" t="s">
        <v>960</v>
      </c>
      <c r="L64" s="1" t="s">
        <v>960</v>
      </c>
      <c r="M64" s="1" t="s">
        <v>549</v>
      </c>
      <c r="N64" s="1" t="s">
        <v>549</v>
      </c>
      <c r="O64" s="1" t="s">
        <v>550</v>
      </c>
      <c r="P64" s="1" t="s">
        <v>551</v>
      </c>
      <c r="Q64" s="1" t="s">
        <v>552</v>
      </c>
      <c r="R64" s="1" t="s">
        <v>961</v>
      </c>
      <c r="S64" s="1" t="s">
        <v>554</v>
      </c>
      <c r="T64" s="1" t="s">
        <v>555</v>
      </c>
      <c r="U64" s="1" t="s">
        <v>556</v>
      </c>
      <c r="V64" s="1" t="s">
        <v>962</v>
      </c>
    </row>
    <row r="65" s="1" customFormat="1" spans="1:22">
      <c r="A65" s="3">
        <v>21736868813</v>
      </c>
      <c r="B65" s="1" t="s">
        <v>963</v>
      </c>
      <c r="C65" s="1" t="s">
        <v>964</v>
      </c>
      <c r="D65" s="1" t="s">
        <v>925</v>
      </c>
      <c r="E65" s="1" t="s">
        <v>965</v>
      </c>
      <c r="F65" s="1" t="s">
        <v>541</v>
      </c>
      <c r="G65" s="1" t="s">
        <v>545</v>
      </c>
      <c r="H65" s="1" t="s">
        <v>546</v>
      </c>
      <c r="I65" s="1" t="s">
        <v>966</v>
      </c>
      <c r="J65" s="1" t="s">
        <v>30</v>
      </c>
      <c r="K65" s="1" t="s">
        <v>967</v>
      </c>
      <c r="L65" s="1" t="s">
        <v>967</v>
      </c>
      <c r="M65" s="1" t="s">
        <v>549</v>
      </c>
      <c r="N65" s="1" t="s">
        <v>549</v>
      </c>
      <c r="O65" s="1" t="s">
        <v>550</v>
      </c>
      <c r="P65" s="1" t="s">
        <v>551</v>
      </c>
      <c r="Q65" s="1" t="s">
        <v>552</v>
      </c>
      <c r="R65" s="1" t="s">
        <v>968</v>
      </c>
      <c r="S65" s="1" t="s">
        <v>554</v>
      </c>
      <c r="T65" s="1" t="s">
        <v>555</v>
      </c>
      <c r="U65" s="1" t="s">
        <v>556</v>
      </c>
      <c r="V65" s="1" t="s">
        <v>594</v>
      </c>
    </row>
    <row r="66" s="1" customFormat="1" spans="1:22">
      <c r="A66" s="3">
        <v>21736579892</v>
      </c>
      <c r="B66" s="1" t="s">
        <v>963</v>
      </c>
      <c r="C66" s="1" t="s">
        <v>969</v>
      </c>
      <c r="D66" s="1" t="s">
        <v>970</v>
      </c>
      <c r="E66" s="1" t="s">
        <v>971</v>
      </c>
      <c r="F66" s="1" t="s">
        <v>541</v>
      </c>
      <c r="G66" s="1" t="s">
        <v>545</v>
      </c>
      <c r="H66" s="1" t="s">
        <v>546</v>
      </c>
      <c r="I66" s="1" t="s">
        <v>972</v>
      </c>
      <c r="J66" s="1" t="s">
        <v>30</v>
      </c>
      <c r="K66" s="1" t="s">
        <v>973</v>
      </c>
      <c r="L66" s="1" t="s">
        <v>973</v>
      </c>
      <c r="M66" s="1" t="s">
        <v>549</v>
      </c>
      <c r="N66" s="1" t="s">
        <v>549</v>
      </c>
      <c r="O66" s="1" t="s">
        <v>550</v>
      </c>
      <c r="P66" s="1" t="s">
        <v>551</v>
      </c>
      <c r="Q66" s="1" t="s">
        <v>552</v>
      </c>
      <c r="R66" s="1" t="s">
        <v>974</v>
      </c>
      <c r="S66" s="1" t="s">
        <v>554</v>
      </c>
      <c r="T66" s="1" t="s">
        <v>555</v>
      </c>
      <c r="U66" s="1" t="s">
        <v>556</v>
      </c>
      <c r="V66" s="1" t="s">
        <v>620</v>
      </c>
    </row>
    <row r="67" s="1" customFormat="1" spans="1:22">
      <c r="A67" s="3">
        <v>21730392636</v>
      </c>
      <c r="B67" s="1" t="s">
        <v>975</v>
      </c>
      <c r="C67" s="1" t="s">
        <v>976</v>
      </c>
      <c r="D67" s="1" t="s">
        <v>977</v>
      </c>
      <c r="E67" s="1" t="s">
        <v>978</v>
      </c>
      <c r="F67" s="1" t="s">
        <v>720</v>
      </c>
      <c r="G67" s="1" t="s">
        <v>545</v>
      </c>
      <c r="H67" s="1" t="s">
        <v>546</v>
      </c>
      <c r="I67" s="1" t="s">
        <v>979</v>
      </c>
      <c r="J67" s="1" t="s">
        <v>30</v>
      </c>
      <c r="K67" s="1" t="s">
        <v>980</v>
      </c>
      <c r="L67" s="1" t="s">
        <v>980</v>
      </c>
      <c r="M67" s="1" t="s">
        <v>549</v>
      </c>
      <c r="N67" s="1" t="s">
        <v>549</v>
      </c>
      <c r="O67" s="1" t="s">
        <v>550</v>
      </c>
      <c r="P67" s="1" t="s">
        <v>551</v>
      </c>
      <c r="Q67" s="1" t="s">
        <v>552</v>
      </c>
      <c r="R67" s="1" t="s">
        <v>981</v>
      </c>
      <c r="S67" s="1" t="s">
        <v>554</v>
      </c>
      <c r="T67" s="1" t="s">
        <v>555</v>
      </c>
      <c r="U67" s="1" t="s">
        <v>556</v>
      </c>
      <c r="V67" s="1" t="s">
        <v>601</v>
      </c>
    </row>
    <row r="68" s="1" customFormat="1" spans="1:22">
      <c r="A68" s="3">
        <v>21727865603</v>
      </c>
      <c r="B68" s="1" t="s">
        <v>975</v>
      </c>
      <c r="C68" s="1" t="s">
        <v>982</v>
      </c>
      <c r="D68" s="1" t="s">
        <v>983</v>
      </c>
      <c r="E68" s="1" t="s">
        <v>984</v>
      </c>
      <c r="F68" s="1" t="s">
        <v>541</v>
      </c>
      <c r="G68" s="1" t="s">
        <v>545</v>
      </c>
      <c r="H68" s="1" t="s">
        <v>546</v>
      </c>
      <c r="I68" s="1" t="s">
        <v>985</v>
      </c>
      <c r="J68" s="1" t="s">
        <v>30</v>
      </c>
      <c r="K68" s="1" t="s">
        <v>986</v>
      </c>
      <c r="L68" s="1" t="s">
        <v>986</v>
      </c>
      <c r="M68" s="1" t="s">
        <v>549</v>
      </c>
      <c r="N68" s="1" t="s">
        <v>549</v>
      </c>
      <c r="O68" s="1" t="s">
        <v>550</v>
      </c>
      <c r="P68" s="1" t="s">
        <v>551</v>
      </c>
      <c r="Q68" s="1" t="s">
        <v>552</v>
      </c>
      <c r="R68" s="1" t="s">
        <v>987</v>
      </c>
      <c r="S68" s="1" t="s">
        <v>554</v>
      </c>
      <c r="T68" s="1" t="s">
        <v>555</v>
      </c>
      <c r="U68" s="1" t="s">
        <v>556</v>
      </c>
      <c r="V68" s="1" t="s">
        <v>988</v>
      </c>
    </row>
    <row r="69" s="1" customFormat="1" spans="1:22">
      <c r="A69" s="3">
        <v>21725855447</v>
      </c>
      <c r="B69" s="1" t="s">
        <v>975</v>
      </c>
      <c r="C69" s="1" t="s">
        <v>989</v>
      </c>
      <c r="D69" s="1" t="s">
        <v>990</v>
      </c>
      <c r="E69" s="1" t="s">
        <v>991</v>
      </c>
      <c r="F69" s="1" t="s">
        <v>663</v>
      </c>
      <c r="G69" s="1" t="s">
        <v>545</v>
      </c>
      <c r="H69" s="1" t="s">
        <v>546</v>
      </c>
      <c r="I69" s="1" t="s">
        <v>992</v>
      </c>
      <c r="J69" s="1" t="s">
        <v>30</v>
      </c>
      <c r="K69" s="1" t="s">
        <v>993</v>
      </c>
      <c r="L69" s="1" t="s">
        <v>993</v>
      </c>
      <c r="M69" s="1" t="s">
        <v>549</v>
      </c>
      <c r="N69" s="1" t="s">
        <v>549</v>
      </c>
      <c r="O69" s="1" t="s">
        <v>550</v>
      </c>
      <c r="P69" s="1" t="s">
        <v>551</v>
      </c>
      <c r="Q69" s="1" t="s">
        <v>552</v>
      </c>
      <c r="R69" s="1" t="s">
        <v>994</v>
      </c>
      <c r="S69" s="1" t="s">
        <v>554</v>
      </c>
      <c r="T69" s="1" t="s">
        <v>555</v>
      </c>
      <c r="U69" s="1" t="s">
        <v>556</v>
      </c>
      <c r="V69" s="1" t="s">
        <v>962</v>
      </c>
    </row>
    <row r="70" s="1" customFormat="1" spans="1:22">
      <c r="A70" s="3">
        <v>21724716724</v>
      </c>
      <c r="B70" s="1" t="s">
        <v>995</v>
      </c>
      <c r="C70" s="1" t="s">
        <v>996</v>
      </c>
      <c r="D70" s="1" t="s">
        <v>997</v>
      </c>
      <c r="E70" s="1" t="s">
        <v>998</v>
      </c>
      <c r="F70" s="1" t="s">
        <v>541</v>
      </c>
      <c r="G70" s="1" t="s">
        <v>545</v>
      </c>
      <c r="H70" s="1" t="s">
        <v>546</v>
      </c>
      <c r="I70" s="1" t="s">
        <v>999</v>
      </c>
      <c r="J70" s="1" t="s">
        <v>30</v>
      </c>
      <c r="K70" s="1" t="s">
        <v>1000</v>
      </c>
      <c r="L70" s="1" t="s">
        <v>1000</v>
      </c>
      <c r="M70" s="1" t="s">
        <v>549</v>
      </c>
      <c r="N70" s="1" t="s">
        <v>549</v>
      </c>
      <c r="O70" s="1" t="s">
        <v>550</v>
      </c>
      <c r="P70" s="1" t="s">
        <v>551</v>
      </c>
      <c r="Q70" s="1" t="s">
        <v>552</v>
      </c>
      <c r="R70" s="1" t="s">
        <v>1001</v>
      </c>
      <c r="S70" s="1" t="s">
        <v>554</v>
      </c>
      <c r="T70" s="1" t="s">
        <v>555</v>
      </c>
      <c r="U70" s="1" t="s">
        <v>556</v>
      </c>
      <c r="V70" s="1" t="s">
        <v>571</v>
      </c>
    </row>
    <row r="71" s="1" customFormat="1" spans="1:22">
      <c r="A71" s="3">
        <v>21722891515</v>
      </c>
      <c r="B71" s="1" t="s">
        <v>995</v>
      </c>
      <c r="C71" s="1" t="s">
        <v>1002</v>
      </c>
      <c r="D71" s="1" t="s">
        <v>1003</v>
      </c>
      <c r="E71" s="1" t="s">
        <v>1004</v>
      </c>
      <c r="F71" s="1" t="s">
        <v>663</v>
      </c>
      <c r="G71" s="1" t="s">
        <v>545</v>
      </c>
      <c r="H71" s="1" t="s">
        <v>546</v>
      </c>
      <c r="I71" s="1" t="s">
        <v>1005</v>
      </c>
      <c r="J71" s="1" t="s">
        <v>30</v>
      </c>
      <c r="K71" s="1" t="s">
        <v>1006</v>
      </c>
      <c r="L71" s="1" t="s">
        <v>550</v>
      </c>
      <c r="M71" s="1" t="s">
        <v>1007</v>
      </c>
      <c r="N71" s="1" t="s">
        <v>1008</v>
      </c>
      <c r="O71" s="1" t="s">
        <v>550</v>
      </c>
      <c r="P71" s="1" t="s">
        <v>551</v>
      </c>
      <c r="Q71" s="1" t="s">
        <v>552</v>
      </c>
      <c r="R71" s="1" t="s">
        <v>1009</v>
      </c>
      <c r="S71" s="1" t="s">
        <v>554</v>
      </c>
      <c r="T71" s="1" t="s">
        <v>555</v>
      </c>
      <c r="U71" s="1" t="s">
        <v>556</v>
      </c>
      <c r="V71" s="1" t="s">
        <v>1010</v>
      </c>
    </row>
    <row r="72" s="1" customFormat="1" spans="1:22">
      <c r="A72" s="3">
        <v>21714818201</v>
      </c>
      <c r="B72" s="1" t="s">
        <v>1011</v>
      </c>
      <c r="C72" s="1" t="s">
        <v>1012</v>
      </c>
      <c r="D72" s="1" t="s">
        <v>1013</v>
      </c>
      <c r="E72" s="1" t="s">
        <v>1014</v>
      </c>
      <c r="F72" s="1" t="s">
        <v>541</v>
      </c>
      <c r="G72" s="1" t="s">
        <v>545</v>
      </c>
      <c r="H72" s="1" t="s">
        <v>546</v>
      </c>
      <c r="I72" s="1" t="s">
        <v>1015</v>
      </c>
      <c r="J72" s="1" t="s">
        <v>30</v>
      </c>
      <c r="K72" s="1" t="s">
        <v>1016</v>
      </c>
      <c r="L72" s="1" t="s">
        <v>1016</v>
      </c>
      <c r="M72" s="1" t="s">
        <v>549</v>
      </c>
      <c r="N72" s="1" t="s">
        <v>549</v>
      </c>
      <c r="O72" s="1" t="s">
        <v>550</v>
      </c>
      <c r="P72" s="1" t="s">
        <v>551</v>
      </c>
      <c r="Q72" s="1" t="s">
        <v>552</v>
      </c>
      <c r="R72" s="1" t="s">
        <v>1017</v>
      </c>
      <c r="S72" s="1" t="s">
        <v>554</v>
      </c>
      <c r="T72" s="1" t="s">
        <v>555</v>
      </c>
      <c r="U72" s="1" t="s">
        <v>556</v>
      </c>
      <c r="V72" s="1" t="s">
        <v>627</v>
      </c>
    </row>
    <row r="73" s="1" customFormat="1" spans="1:22">
      <c r="A73" s="3">
        <v>21688810163</v>
      </c>
      <c r="B73" s="1" t="s">
        <v>1018</v>
      </c>
      <c r="C73" s="1" t="s">
        <v>1019</v>
      </c>
      <c r="D73" s="1" t="s">
        <v>1020</v>
      </c>
      <c r="E73" s="1" t="s">
        <v>1021</v>
      </c>
      <c r="F73" s="1" t="s">
        <v>843</v>
      </c>
      <c r="G73" s="1" t="s">
        <v>545</v>
      </c>
      <c r="H73" s="1" t="s">
        <v>546</v>
      </c>
      <c r="I73" s="1" t="s">
        <v>1022</v>
      </c>
      <c r="J73" s="1" t="s">
        <v>30</v>
      </c>
      <c r="K73" s="1" t="s">
        <v>1023</v>
      </c>
      <c r="L73" s="1" t="s">
        <v>550</v>
      </c>
      <c r="M73" s="1" t="s">
        <v>1024</v>
      </c>
      <c r="N73" s="1" t="s">
        <v>1025</v>
      </c>
      <c r="O73" s="1" t="s">
        <v>550</v>
      </c>
      <c r="P73" s="1" t="s">
        <v>551</v>
      </c>
      <c r="Q73" s="1" t="s">
        <v>552</v>
      </c>
      <c r="R73" s="1" t="s">
        <v>1026</v>
      </c>
      <c r="S73" s="1" t="s">
        <v>554</v>
      </c>
      <c r="T73" s="1" t="s">
        <v>555</v>
      </c>
      <c r="U73" s="1" t="s">
        <v>556</v>
      </c>
      <c r="V73" s="1" t="s">
        <v>620</v>
      </c>
    </row>
    <row r="74" s="1" customFormat="1" spans="1:22">
      <c r="A74" s="3">
        <v>21687697153</v>
      </c>
      <c r="B74" s="1" t="s">
        <v>1018</v>
      </c>
      <c r="C74" s="1" t="s">
        <v>1027</v>
      </c>
      <c r="D74" s="1" t="s">
        <v>1028</v>
      </c>
      <c r="E74" s="1" t="s">
        <v>1029</v>
      </c>
      <c r="F74" s="1" t="s">
        <v>759</v>
      </c>
      <c r="G74" s="1" t="s">
        <v>545</v>
      </c>
      <c r="H74" s="1" t="s">
        <v>546</v>
      </c>
      <c r="I74" s="1" t="s">
        <v>1030</v>
      </c>
      <c r="J74" s="1" t="s">
        <v>30</v>
      </c>
      <c r="K74" s="1" t="s">
        <v>1031</v>
      </c>
      <c r="L74" s="1" t="s">
        <v>1031</v>
      </c>
      <c r="M74" s="1" t="s">
        <v>549</v>
      </c>
      <c r="N74" s="1" t="s">
        <v>549</v>
      </c>
      <c r="O74" s="1" t="s">
        <v>550</v>
      </c>
      <c r="P74" s="1" t="s">
        <v>551</v>
      </c>
      <c r="Q74" s="1" t="s">
        <v>552</v>
      </c>
      <c r="R74" s="1" t="s">
        <v>1032</v>
      </c>
      <c r="S74" s="1" t="s">
        <v>554</v>
      </c>
      <c r="T74" s="1" t="s">
        <v>555</v>
      </c>
      <c r="U74" s="1" t="s">
        <v>556</v>
      </c>
      <c r="V74" s="1" t="s">
        <v>564</v>
      </c>
    </row>
    <row r="75" s="1" customFormat="1" spans="1:22">
      <c r="A75" s="3">
        <v>21687485015</v>
      </c>
      <c r="B75" s="1" t="s">
        <v>1018</v>
      </c>
      <c r="C75" s="1" t="s">
        <v>1033</v>
      </c>
      <c r="D75" s="1" t="s">
        <v>697</v>
      </c>
      <c r="E75" s="1" t="s">
        <v>1034</v>
      </c>
      <c r="F75" s="1" t="s">
        <v>663</v>
      </c>
      <c r="G75" s="1" t="s">
        <v>545</v>
      </c>
      <c r="H75" s="1" t="s">
        <v>546</v>
      </c>
      <c r="I75" s="1" t="s">
        <v>1035</v>
      </c>
      <c r="J75" s="1" t="s">
        <v>30</v>
      </c>
      <c r="K75" s="1" t="s">
        <v>1036</v>
      </c>
      <c r="L75" s="1" t="s">
        <v>1036</v>
      </c>
      <c r="M75" s="1" t="s">
        <v>549</v>
      </c>
      <c r="N75" s="1" t="s">
        <v>549</v>
      </c>
      <c r="O75" s="1" t="s">
        <v>550</v>
      </c>
      <c r="P75" s="1" t="s">
        <v>551</v>
      </c>
      <c r="Q75" s="1" t="s">
        <v>552</v>
      </c>
      <c r="R75" s="1" t="s">
        <v>1037</v>
      </c>
      <c r="S75" s="1" t="s">
        <v>554</v>
      </c>
      <c r="T75" s="1" t="s">
        <v>555</v>
      </c>
      <c r="U75" s="1" t="s">
        <v>556</v>
      </c>
      <c r="V75" s="1" t="s">
        <v>571</v>
      </c>
    </row>
    <row r="76" s="1" customFormat="1" spans="1:22">
      <c r="A76" s="3">
        <v>21681676197</v>
      </c>
      <c r="B76" s="1" t="s">
        <v>1038</v>
      </c>
      <c r="C76" s="1" t="s">
        <v>1039</v>
      </c>
      <c r="D76" s="1" t="s">
        <v>1040</v>
      </c>
      <c r="E76" s="1" t="s">
        <v>1041</v>
      </c>
      <c r="F76" s="1" t="s">
        <v>720</v>
      </c>
      <c r="G76" s="1" t="s">
        <v>545</v>
      </c>
      <c r="H76" s="1" t="s">
        <v>546</v>
      </c>
      <c r="I76" s="1" t="s">
        <v>1042</v>
      </c>
      <c r="J76" s="1" t="s">
        <v>30</v>
      </c>
      <c r="K76" s="1" t="s">
        <v>1043</v>
      </c>
      <c r="L76" s="1" t="s">
        <v>1043</v>
      </c>
      <c r="M76" s="1" t="s">
        <v>549</v>
      </c>
      <c r="N76" s="1" t="s">
        <v>549</v>
      </c>
      <c r="O76" s="1" t="s">
        <v>550</v>
      </c>
      <c r="P76" s="1" t="s">
        <v>551</v>
      </c>
      <c r="Q76" s="1" t="s">
        <v>552</v>
      </c>
      <c r="R76" s="1" t="s">
        <v>1044</v>
      </c>
      <c r="S76" s="1" t="s">
        <v>554</v>
      </c>
      <c r="T76" s="1" t="s">
        <v>555</v>
      </c>
      <c r="U76" s="1" t="s">
        <v>882</v>
      </c>
      <c r="V76" s="1" t="s">
        <v>594</v>
      </c>
    </row>
    <row r="77" s="1" customFormat="1" spans="1:22">
      <c r="A77" s="3">
        <v>21619879099</v>
      </c>
      <c r="B77" s="1" t="s">
        <v>1045</v>
      </c>
      <c r="C77" s="1" t="s">
        <v>1046</v>
      </c>
      <c r="D77" s="1" t="s">
        <v>1047</v>
      </c>
      <c r="E77" s="1" t="s">
        <v>1048</v>
      </c>
      <c r="F77" s="1" t="s">
        <v>789</v>
      </c>
      <c r="G77" s="1" t="s">
        <v>545</v>
      </c>
      <c r="H77" s="1" t="s">
        <v>546</v>
      </c>
      <c r="I77" s="1" t="s">
        <v>1049</v>
      </c>
      <c r="J77" s="1" t="s">
        <v>30</v>
      </c>
      <c r="K77" s="1" t="s">
        <v>1050</v>
      </c>
      <c r="L77" s="1" t="s">
        <v>1050</v>
      </c>
      <c r="M77" s="1" t="s">
        <v>549</v>
      </c>
      <c r="N77" s="1" t="s">
        <v>549</v>
      </c>
      <c r="O77" s="1" t="s">
        <v>550</v>
      </c>
      <c r="P77" s="1" t="s">
        <v>551</v>
      </c>
      <c r="Q77" s="1" t="s">
        <v>552</v>
      </c>
      <c r="R77" s="1" t="s">
        <v>1051</v>
      </c>
      <c r="S77" s="1" t="s">
        <v>554</v>
      </c>
      <c r="T77" s="1" t="s">
        <v>555</v>
      </c>
      <c r="U77" s="1" t="s">
        <v>556</v>
      </c>
      <c r="V77" s="1" t="s">
        <v>1010</v>
      </c>
    </row>
    <row r="78" s="1" customFormat="1" spans="1:22">
      <c r="A78" s="3">
        <v>21563982243</v>
      </c>
      <c r="B78" s="1" t="s">
        <v>1052</v>
      </c>
      <c r="C78" s="1" t="s">
        <v>1053</v>
      </c>
      <c r="D78" s="1" t="s">
        <v>1054</v>
      </c>
      <c r="E78" s="1" t="s">
        <v>1055</v>
      </c>
      <c r="F78" s="1" t="s">
        <v>541</v>
      </c>
      <c r="G78" s="1" t="s">
        <v>545</v>
      </c>
      <c r="H78" s="1" t="s">
        <v>546</v>
      </c>
      <c r="I78" s="1" t="s">
        <v>1056</v>
      </c>
      <c r="J78" s="1" t="s">
        <v>30</v>
      </c>
      <c r="K78" s="1" t="s">
        <v>1057</v>
      </c>
      <c r="L78" s="1" t="s">
        <v>1057</v>
      </c>
      <c r="M78" s="1" t="s">
        <v>549</v>
      </c>
      <c r="N78" s="1" t="s">
        <v>549</v>
      </c>
      <c r="O78" s="1" t="s">
        <v>550</v>
      </c>
      <c r="P78" s="1" t="s">
        <v>551</v>
      </c>
      <c r="Q78" s="1" t="s">
        <v>552</v>
      </c>
      <c r="R78" s="1" t="s">
        <v>1058</v>
      </c>
      <c r="S78" s="1" t="s">
        <v>554</v>
      </c>
      <c r="T78" s="1" t="s">
        <v>555</v>
      </c>
      <c r="U78" s="1" t="s">
        <v>556</v>
      </c>
      <c r="V78" s="1" t="s">
        <v>620</v>
      </c>
    </row>
    <row r="79" s="1" customFormat="1" spans="1:22">
      <c r="A79" s="3">
        <v>21562287642</v>
      </c>
      <c r="B79" s="1" t="s">
        <v>1052</v>
      </c>
      <c r="C79" s="1" t="s">
        <v>1059</v>
      </c>
      <c r="D79" s="1" t="s">
        <v>1060</v>
      </c>
      <c r="E79" s="1" t="s">
        <v>1061</v>
      </c>
      <c r="F79" s="1" t="s">
        <v>759</v>
      </c>
      <c r="G79" s="1" t="s">
        <v>545</v>
      </c>
      <c r="H79" s="1" t="s">
        <v>546</v>
      </c>
      <c r="I79" s="1" t="s">
        <v>1062</v>
      </c>
      <c r="J79" s="1" t="s">
        <v>30</v>
      </c>
      <c r="K79" s="1" t="s">
        <v>1063</v>
      </c>
      <c r="L79" s="1" t="s">
        <v>1063</v>
      </c>
      <c r="M79" s="1" t="s">
        <v>549</v>
      </c>
      <c r="N79" s="1" t="s">
        <v>549</v>
      </c>
      <c r="O79" s="1" t="s">
        <v>550</v>
      </c>
      <c r="P79" s="1" t="s">
        <v>551</v>
      </c>
      <c r="Q79" s="1" t="s">
        <v>552</v>
      </c>
      <c r="R79" s="1" t="s">
        <v>1064</v>
      </c>
      <c r="S79" s="1" t="s">
        <v>554</v>
      </c>
      <c r="T79" s="1" t="s">
        <v>555</v>
      </c>
      <c r="U79" s="1" t="s">
        <v>556</v>
      </c>
      <c r="V79" s="1" t="s">
        <v>585</v>
      </c>
    </row>
    <row r="80" s="1" customFormat="1" spans="1:22">
      <c r="A80" s="3">
        <v>21368043447</v>
      </c>
      <c r="B80" s="1" t="s">
        <v>1065</v>
      </c>
      <c r="C80" s="1" t="s">
        <v>1066</v>
      </c>
      <c r="D80" s="1" t="s">
        <v>1067</v>
      </c>
      <c r="E80" s="1" t="s">
        <v>1068</v>
      </c>
      <c r="F80" s="1" t="s">
        <v>663</v>
      </c>
      <c r="G80" s="1" t="s">
        <v>545</v>
      </c>
      <c r="H80" s="1" t="s">
        <v>546</v>
      </c>
      <c r="I80" s="1" t="s">
        <v>1069</v>
      </c>
      <c r="J80" s="1" t="s">
        <v>30</v>
      </c>
      <c r="K80" s="1" t="s">
        <v>1070</v>
      </c>
      <c r="L80" s="1" t="s">
        <v>1070</v>
      </c>
      <c r="M80" s="1" t="s">
        <v>549</v>
      </c>
      <c r="N80" s="1" t="s">
        <v>549</v>
      </c>
      <c r="O80" s="1" t="s">
        <v>550</v>
      </c>
      <c r="P80" s="1" t="s">
        <v>551</v>
      </c>
      <c r="Q80" s="1" t="s">
        <v>552</v>
      </c>
      <c r="R80" s="1" t="s">
        <v>1071</v>
      </c>
      <c r="S80" s="1" t="s">
        <v>554</v>
      </c>
      <c r="T80" s="1" t="s">
        <v>555</v>
      </c>
      <c r="U80" s="1" t="s">
        <v>882</v>
      </c>
      <c r="V80" s="1" t="s">
        <v>594</v>
      </c>
    </row>
    <row r="81" s="1" customFormat="1" spans="1:22">
      <c r="A81" s="3">
        <v>21340097305</v>
      </c>
      <c r="B81" s="1" t="s">
        <v>1072</v>
      </c>
      <c r="C81" s="1" t="s">
        <v>1073</v>
      </c>
      <c r="D81" s="1" t="s">
        <v>1074</v>
      </c>
      <c r="E81" s="1" t="s">
        <v>1075</v>
      </c>
      <c r="F81" s="1" t="s">
        <v>720</v>
      </c>
      <c r="G81" s="1" t="s">
        <v>545</v>
      </c>
      <c r="H81" s="1" t="s">
        <v>546</v>
      </c>
      <c r="I81" s="1" t="s">
        <v>1076</v>
      </c>
      <c r="J81" s="1" t="s">
        <v>30</v>
      </c>
      <c r="K81" s="1" t="s">
        <v>1077</v>
      </c>
      <c r="L81" s="1" t="s">
        <v>1077</v>
      </c>
      <c r="M81" s="1" t="s">
        <v>549</v>
      </c>
      <c r="N81" s="1" t="s">
        <v>549</v>
      </c>
      <c r="O81" s="1" t="s">
        <v>550</v>
      </c>
      <c r="P81" s="1" t="s">
        <v>551</v>
      </c>
      <c r="Q81" s="1" t="s">
        <v>552</v>
      </c>
      <c r="R81" s="1" t="s">
        <v>1078</v>
      </c>
      <c r="S81" s="1" t="s">
        <v>554</v>
      </c>
      <c r="T81" s="1" t="s">
        <v>555</v>
      </c>
      <c r="U81" s="1" t="s">
        <v>556</v>
      </c>
      <c r="V81" s="1" t="s">
        <v>601</v>
      </c>
    </row>
    <row r="82" s="1" customFormat="1" spans="1:22">
      <c r="A82" s="3">
        <v>21295876134</v>
      </c>
      <c r="B82" s="1" t="s">
        <v>1079</v>
      </c>
      <c r="C82" s="1" t="s">
        <v>1080</v>
      </c>
      <c r="D82" s="1" t="s">
        <v>1081</v>
      </c>
      <c r="E82" s="1" t="s">
        <v>1082</v>
      </c>
      <c r="F82" s="1" t="s">
        <v>541</v>
      </c>
      <c r="G82" s="1" t="s">
        <v>545</v>
      </c>
      <c r="H82" s="1" t="s">
        <v>546</v>
      </c>
      <c r="I82" s="1" t="s">
        <v>1083</v>
      </c>
      <c r="J82" s="1" t="s">
        <v>30</v>
      </c>
      <c r="K82" s="1" t="s">
        <v>1084</v>
      </c>
      <c r="L82" s="1" t="s">
        <v>1084</v>
      </c>
      <c r="M82" s="1" t="s">
        <v>549</v>
      </c>
      <c r="N82" s="1" t="s">
        <v>549</v>
      </c>
      <c r="O82" s="1" t="s">
        <v>550</v>
      </c>
      <c r="P82" s="1" t="s">
        <v>551</v>
      </c>
      <c r="Q82" s="1" t="s">
        <v>552</v>
      </c>
      <c r="R82" s="1" t="s">
        <v>1085</v>
      </c>
      <c r="S82" s="1" t="s">
        <v>554</v>
      </c>
      <c r="T82" s="1" t="s">
        <v>555</v>
      </c>
      <c r="U82" s="1" t="s">
        <v>556</v>
      </c>
      <c r="V82" s="1" t="s">
        <v>564</v>
      </c>
    </row>
    <row r="83" s="1" customFormat="1" spans="1:22">
      <c r="A83" s="3">
        <v>21018626402</v>
      </c>
      <c r="B83" s="1" t="s">
        <v>1086</v>
      </c>
      <c r="C83" s="1" t="s">
        <v>1087</v>
      </c>
      <c r="D83" s="1" t="s">
        <v>1088</v>
      </c>
      <c r="E83" s="1" t="s">
        <v>1089</v>
      </c>
      <c r="F83" s="1" t="s">
        <v>541</v>
      </c>
      <c r="G83" s="1" t="s">
        <v>545</v>
      </c>
      <c r="H83" s="1" t="s">
        <v>546</v>
      </c>
      <c r="I83" s="1" t="s">
        <v>1090</v>
      </c>
      <c r="J83" s="1" t="s">
        <v>30</v>
      </c>
      <c r="K83" s="1" t="s">
        <v>1091</v>
      </c>
      <c r="L83" s="1" t="s">
        <v>1091</v>
      </c>
      <c r="M83" s="1" t="s">
        <v>549</v>
      </c>
      <c r="N83" s="1" t="s">
        <v>549</v>
      </c>
      <c r="O83" s="1" t="s">
        <v>550</v>
      </c>
      <c r="P83" s="1" t="s">
        <v>551</v>
      </c>
      <c r="Q83" s="1" t="s">
        <v>552</v>
      </c>
      <c r="R83" s="1" t="s">
        <v>1092</v>
      </c>
      <c r="S83" s="1" t="s">
        <v>554</v>
      </c>
      <c r="T83" s="1" t="s">
        <v>555</v>
      </c>
      <c r="U83" s="1" t="s">
        <v>556</v>
      </c>
      <c r="V83" s="1" t="s">
        <v>1093</v>
      </c>
    </row>
    <row r="84" s="1" customFormat="1" spans="1:22">
      <c r="A84" s="3">
        <v>18912509185</v>
      </c>
      <c r="B84" s="1" t="s">
        <v>1094</v>
      </c>
      <c r="C84" s="1" t="s">
        <v>1095</v>
      </c>
      <c r="D84" s="1" t="s">
        <v>1096</v>
      </c>
      <c r="E84" s="1" t="s">
        <v>1097</v>
      </c>
      <c r="F84" s="1" t="s">
        <v>875</v>
      </c>
      <c r="G84" s="1" t="s">
        <v>545</v>
      </c>
      <c r="H84" s="1" t="s">
        <v>546</v>
      </c>
      <c r="I84" s="1" t="s">
        <v>1098</v>
      </c>
      <c r="J84" s="1" t="s">
        <v>30</v>
      </c>
      <c r="K84" s="1" t="s">
        <v>1099</v>
      </c>
      <c r="L84" s="1" t="s">
        <v>1099</v>
      </c>
      <c r="M84" s="1" t="s">
        <v>549</v>
      </c>
      <c r="N84" s="1" t="s">
        <v>549</v>
      </c>
      <c r="O84" s="1" t="s">
        <v>550</v>
      </c>
      <c r="P84" s="1" t="s">
        <v>551</v>
      </c>
      <c r="Q84" s="1" t="s">
        <v>552</v>
      </c>
      <c r="R84" s="1" t="s">
        <v>1100</v>
      </c>
      <c r="S84" s="1" t="s">
        <v>554</v>
      </c>
      <c r="T84" s="1" t="s">
        <v>555</v>
      </c>
      <c r="U84" s="1" t="s">
        <v>556</v>
      </c>
      <c r="V84" s="1" t="s">
        <v>620</v>
      </c>
    </row>
    <row r="85" s="1" customFormat="1" spans="1:22">
      <c r="A85" s="3">
        <v>18595505635</v>
      </c>
      <c r="B85" s="1" t="s">
        <v>1101</v>
      </c>
      <c r="C85" s="1" t="s">
        <v>1102</v>
      </c>
      <c r="D85" s="1" t="s">
        <v>1103</v>
      </c>
      <c r="E85" s="1" t="s">
        <v>1104</v>
      </c>
      <c r="F85" s="1" t="s">
        <v>541</v>
      </c>
      <c r="G85" s="1" t="s">
        <v>545</v>
      </c>
      <c r="H85" s="1" t="s">
        <v>546</v>
      </c>
      <c r="I85" s="1" t="s">
        <v>1105</v>
      </c>
      <c r="J85" s="1" t="s">
        <v>30</v>
      </c>
      <c r="K85" s="1" t="s">
        <v>1106</v>
      </c>
      <c r="L85" s="1" t="s">
        <v>1106</v>
      </c>
      <c r="M85" s="1" t="s">
        <v>549</v>
      </c>
      <c r="N85" s="1" t="s">
        <v>549</v>
      </c>
      <c r="O85" s="1" t="s">
        <v>550</v>
      </c>
      <c r="P85" s="1" t="s">
        <v>551</v>
      </c>
      <c r="Q85" s="1" t="s">
        <v>552</v>
      </c>
      <c r="R85" s="1" t="s">
        <v>1107</v>
      </c>
      <c r="S85" s="1" t="s">
        <v>554</v>
      </c>
      <c r="T85" s="1" t="s">
        <v>555</v>
      </c>
      <c r="U85" s="1" t="s">
        <v>556</v>
      </c>
      <c r="V85" s="1" t="s">
        <v>601</v>
      </c>
    </row>
    <row r="86" s="1" customFormat="1" spans="1:22">
      <c r="A86" s="3">
        <v>18474140730</v>
      </c>
      <c r="B86" s="1" t="s">
        <v>1108</v>
      </c>
      <c r="C86" s="1" t="s">
        <v>1109</v>
      </c>
      <c r="D86" s="1" t="s">
        <v>1110</v>
      </c>
      <c r="E86" s="1" t="s">
        <v>1111</v>
      </c>
      <c r="F86" s="1" t="s">
        <v>759</v>
      </c>
      <c r="G86" s="1" t="s">
        <v>545</v>
      </c>
      <c r="H86" s="1" t="s">
        <v>546</v>
      </c>
      <c r="I86" s="1" t="s">
        <v>1112</v>
      </c>
      <c r="J86" s="1" t="s">
        <v>30</v>
      </c>
      <c r="K86" s="1" t="s">
        <v>1113</v>
      </c>
      <c r="L86" s="1" t="s">
        <v>1113</v>
      </c>
      <c r="M86" s="1" t="s">
        <v>549</v>
      </c>
      <c r="N86" s="1" t="s">
        <v>549</v>
      </c>
      <c r="O86" s="1" t="s">
        <v>550</v>
      </c>
      <c r="P86" s="1" t="s">
        <v>551</v>
      </c>
      <c r="Q86" s="1" t="s">
        <v>552</v>
      </c>
      <c r="R86" s="1" t="s">
        <v>1114</v>
      </c>
      <c r="S86" s="1" t="s">
        <v>554</v>
      </c>
      <c r="T86" s="1" t="s">
        <v>555</v>
      </c>
      <c r="U86" s="1" t="s">
        <v>556</v>
      </c>
      <c r="V86" s="1" t="s">
        <v>1115</v>
      </c>
    </row>
    <row r="87" s="1" customFormat="1" spans="1:22">
      <c r="A87" s="3">
        <v>18269766726</v>
      </c>
      <c r="B87" s="1" t="s">
        <v>1116</v>
      </c>
      <c r="C87" s="1" t="s">
        <v>1117</v>
      </c>
      <c r="D87" s="1" t="s">
        <v>1118</v>
      </c>
      <c r="E87" s="1" t="s">
        <v>1119</v>
      </c>
      <c r="F87" s="1" t="s">
        <v>720</v>
      </c>
      <c r="G87" s="1" t="s">
        <v>545</v>
      </c>
      <c r="H87" s="1" t="s">
        <v>546</v>
      </c>
      <c r="I87" s="1" t="s">
        <v>1120</v>
      </c>
      <c r="J87" s="1" t="s">
        <v>30</v>
      </c>
      <c r="K87" s="1" t="s">
        <v>1121</v>
      </c>
      <c r="L87" s="1" t="s">
        <v>1122</v>
      </c>
      <c r="M87" s="1" t="s">
        <v>1123</v>
      </c>
      <c r="N87" s="1" t="s">
        <v>1124</v>
      </c>
      <c r="O87" s="1" t="s">
        <v>550</v>
      </c>
      <c r="P87" s="1" t="s">
        <v>551</v>
      </c>
      <c r="Q87" s="1" t="s">
        <v>552</v>
      </c>
      <c r="R87" s="1" t="s">
        <v>1125</v>
      </c>
      <c r="S87" s="1" t="s">
        <v>554</v>
      </c>
      <c r="T87" s="1" t="s">
        <v>555</v>
      </c>
      <c r="U87" s="1" t="s">
        <v>556</v>
      </c>
      <c r="V87" s="1" t="s">
        <v>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2022-11-24T01:22:33Z</dcterms:created>
  <dcterms:modified xsi:type="dcterms:W3CDTF">2022-11-24T01:39:16Z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3130754CAD9448A7917944168F98993D</vt:lpwstr>
  </property>
  <property fmtid="{D5CDD505-2E9C-101B-9397-08002B2CF9AE}" pid="3" name="KSOProductBuildVer">
    <vt:lpwstr>2052-11.1.0.12763</vt:lpwstr>
  </property>
</Properties>
</file>