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对账!$A$1:$X$81</definedName>
  </definedNames>
  <calcPr calcId="144525"/>
</workbook>
</file>

<file path=xl/sharedStrings.xml><?xml version="1.0" encoding="utf-8"?>
<sst xmlns="http://schemas.openxmlformats.org/spreadsheetml/2006/main" count="2663" uniqueCount="875">
  <si>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</si>
  <si>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</si>
  <si>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</si>
  <si>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</si>
  <si>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</si>
  <si>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</si>
  <si>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</si>
  <si>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</si>
  <si>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</si>
  <si>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</si>
  <si>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</si>
  <si>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</si>
  <si>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</si>
  <si>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</si>
  <si>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</si>
  <si>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</si>
  <si>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</si>
  <si>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</si>
  <si>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</si>
  <si>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</si>
  <si>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</si>
  <si>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</si>
  <si>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</si>
  <si>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</si>
  <si>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</si>
  <si>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18955714376	</t>
  </si>
  <si>
    <t>Ctrip</t>
  </si>
  <si>
    <t>正常</t>
  </si>
  <si>
    <t>[普吉岛]阿玛塔拉康体度假村(SHA Extra Plus)(Amatara Wellness Resort(SHA Extra Plus))(3362896)</t>
  </si>
  <si>
    <t>湾景泳池别墅&lt;今日特价 &gt;&lt;三人入住&gt;&lt;早餐&gt;</t>
  </si>
  <si>
    <t>CNY</t>
  </si>
  <si>
    <t>Krishnamurthy/Karthik,Krishnamurthy/Karthik,Krishnamurthy/Karthik</t>
  </si>
  <si>
    <t>CA2019221125CNY</t>
  </si>
  <si>
    <t>未提现</t>
  </si>
  <si>
    <t>携程开票</t>
  </si>
  <si>
    <t xml:space="preserve">2689959	</t>
  </si>
  <si>
    <t xml:space="preserve">23401067	</t>
  </si>
  <si>
    <t xml:space="preserve">21032280929	</t>
  </si>
  <si>
    <t>[普吉岛]普吉岛迈考美丽亚酒店(SHA Extra Plus)(Melia Phuket Mai Khao(SHA Extra Plus))(92000607)</t>
  </si>
  <si>
    <t>一卧室套房（带室外浴缸）(至少连住2晚及以上)&lt;促销&gt;&lt;双人入住&gt;&lt;双早&gt;</t>
  </si>
  <si>
    <t>LAI/CHING HUNG SHANNON,LEUNG/SIU FEI</t>
  </si>
  <si>
    <t xml:space="preserve">2695094	</t>
  </si>
  <si>
    <t xml:space="preserve">31821	</t>
  </si>
  <si>
    <t xml:space="preserve">21141932565	</t>
  </si>
  <si>
    <t>[Batu Buruk]报春花海滩酒店(Primula Beach Hotel)(89000989)</t>
  </si>
  <si>
    <t>豪华双床房&lt;双人入住&gt;&lt;双早&gt;</t>
  </si>
  <si>
    <t>Aziz Saleh/Abd.,Aziz Saleh/Abd.</t>
  </si>
  <si>
    <t xml:space="preserve">2707479	</t>
  </si>
  <si>
    <t xml:space="preserve">114711	</t>
  </si>
  <si>
    <t xml:space="preserve">21226486679	</t>
  </si>
  <si>
    <t>[梳邦再也]双威豪华度假酒店(Sunway Resort)(5995432)</t>
  </si>
  <si>
    <t>豪华房&lt;双人入住&gt;&lt;双早&gt;</t>
  </si>
  <si>
    <t>Muhammad Rahmatullah Bin/Zainodin,Muhammad Rahmatullah Bin/Zainodin,Muhammad Rahmatullah Bin/Zainodin,Muhammad Rahmatullah Bin/Zainodin</t>
  </si>
  <si>
    <t xml:space="preserve">2714167	</t>
  </si>
  <si>
    <t xml:space="preserve"> 224801254	</t>
  </si>
  <si>
    <t xml:space="preserve">21258258944	</t>
  </si>
  <si>
    <t>[芭堤雅]芭堤雅盛泰澜幻影海滩度假村 (SHA Extra Plus)(Centara Grand Mirage Beach Resort Pattaya (SHA Extra Plus))(1593624)</t>
  </si>
  <si>
    <t>豪华海景大床房&lt;今日特价 &gt;&lt;双人入住&gt;&lt;中宾&gt;&lt;双早&gt;</t>
  </si>
  <si>
    <t>NIP/WAI MING,LEUNG/SHUI KIN</t>
  </si>
  <si>
    <t xml:space="preserve">2719665	</t>
  </si>
  <si>
    <t xml:space="preserve"> 216895594	</t>
  </si>
  <si>
    <t xml:space="preserve">21367374652	</t>
  </si>
  <si>
    <t>[曼谷]于拉查达阿曼塔酒店(Amanta Hotel &amp; Residence Ratchada)(28679148)</t>
  </si>
  <si>
    <t>一卧室城景豪华套房(连住3晚及以上)&lt;双人入住&gt;&lt;无早&gt;</t>
  </si>
  <si>
    <t>TSANG/KIT SHING</t>
  </si>
  <si>
    <t xml:space="preserve">2731071	</t>
  </si>
  <si>
    <t xml:space="preserve">91288211-1	</t>
  </si>
  <si>
    <t xml:space="preserve">21446624065	</t>
  </si>
  <si>
    <t>[曼谷]素坤逸2巷贝斯特韦斯特舒雅优质酒店 (SHA Plus+)(SureStay Plus Hotel by Best Western Sukhumvit 2)(28681186)</t>
  </si>
  <si>
    <t>高级特大床房&lt;双人入住&gt;&lt;不适用泰国客人&gt;&lt;无早&gt;</t>
  </si>
  <si>
    <t>WONG/SHUK FUNG,FONG/HIN LEUNG,HUI/HO CHI,TSUI/CHOI KIU FLORENCE</t>
  </si>
  <si>
    <t xml:space="preserve">2738835	</t>
  </si>
  <si>
    <t xml:space="preserve">BK040523	</t>
  </si>
  <si>
    <t xml:space="preserve">21446774998	</t>
  </si>
  <si>
    <t>[曼谷]曼谷利特酒店 (SHA Extra Plus)(LiT BANGKOK Hotel)(3799511)</t>
  </si>
  <si>
    <t>不同温度特大床房&lt;特惠专享&gt;&lt;双人入住&gt;&lt;双早&gt;</t>
  </si>
  <si>
    <t>KERDREUX/ANNE LOUISE,MOON/HAK YON</t>
  </si>
  <si>
    <t xml:space="preserve">2738868	</t>
  </si>
  <si>
    <t xml:space="preserve">6068	</t>
  </si>
  <si>
    <t xml:space="preserve">21498986385	</t>
  </si>
  <si>
    <t>[民丹岛]民丹岛悦榕庄(Banyan Tree Bintan)(4037222)</t>
  </si>
  <si>
    <t>雨林海景别墅(至少提前21天预订)&lt;双人入住&gt;&lt;双早&gt;</t>
  </si>
  <si>
    <t>HUNG/TEDDY CHUN TAT,HUNG/TEDDY CHUN TAT</t>
  </si>
  <si>
    <t xml:space="preserve">2750548	</t>
  </si>
  <si>
    <t xml:space="preserve">33434269	</t>
  </si>
  <si>
    <t xml:space="preserve">21561008204	</t>
  </si>
  <si>
    <t>[曼谷]曼谷铂尔曼皇权酒店 (SHA Plus+)(Pullman Bangkok King Power)(1586177)</t>
  </si>
  <si>
    <t>豪华特大床房&lt;双人入住&gt;&lt;不适用泰国客人&gt;&lt;双早&gt;</t>
  </si>
  <si>
    <t>AUNG/CHANTHAR</t>
  </si>
  <si>
    <t xml:space="preserve">2756249	</t>
  </si>
  <si>
    <t xml:space="preserve">1157440	</t>
  </si>
  <si>
    <t xml:space="preserve">21579769121	</t>
  </si>
  <si>
    <t>[普吉岛]普吉岛苏林酒店(SHA Extra Plus)(The Surin Phuket(SHA Extra Plus))(4654333)</t>
  </si>
  <si>
    <t>一卧室海景豪华小屋&lt;双人入住&gt;&lt;双早&gt;</t>
  </si>
  <si>
    <t>Roper/Richard Alan</t>
  </si>
  <si>
    <t xml:space="preserve">2759531	</t>
  </si>
  <si>
    <t xml:space="preserve">164759544	</t>
  </si>
  <si>
    <t xml:space="preserve">21581807397	</t>
  </si>
  <si>
    <t>[曼谷]洲际维涅特精选曼谷新浩中央酒店(Sindhorn Midtown Hotel Bangkok, Vignette Collection - an IHG Hotel)(88933689)</t>
  </si>
  <si>
    <t>标准双床房(连住4晚及以上)&lt;特惠专享&gt;&lt;双人入住&gt;&lt;双早&gt;</t>
  </si>
  <si>
    <t>MAK/TSZ WA KIRSTY</t>
  </si>
  <si>
    <t xml:space="preserve">2760129	</t>
  </si>
  <si>
    <t xml:space="preserve">831402	</t>
  </si>
  <si>
    <t xml:space="preserve">21582099025	</t>
  </si>
  <si>
    <t>高级房&lt;今日特价 &gt;&lt;双人入住&gt;&lt;不适用泰国客人&gt;&lt;无早&gt;</t>
  </si>
  <si>
    <t>Bhardwaj/Sneh,Kumar/Pradeep</t>
  </si>
  <si>
    <t xml:space="preserve">2760198	</t>
  </si>
  <si>
    <t xml:space="preserve">1158229	</t>
  </si>
  <si>
    <t xml:space="preserve">21616416477	</t>
  </si>
  <si>
    <t>标准双床房(至少连住2晚及以上)&lt;特惠&gt;&lt;双人入住&gt;&lt;双早&gt;</t>
  </si>
  <si>
    <t>CHOW/WING MAN,CHU/HO LING</t>
  </si>
  <si>
    <t xml:space="preserve">2765594	</t>
  </si>
  <si>
    <t xml:space="preserve">834015	</t>
  </si>
  <si>
    <t xml:space="preserve">21622951313	</t>
  </si>
  <si>
    <t>[长滩岛]赫纳恩棕榈滩度假酒店(Henann Palm Beach Resort)(16159799)</t>
  </si>
  <si>
    <t>至尊直通泳池房&lt;特价大促销&gt;&lt;三人入住&gt;&lt;早餐&gt;</t>
  </si>
  <si>
    <t>CENTILLO/KRISTELLE CATES ,CENTILLO/DIANNA JAZZETTE</t>
  </si>
  <si>
    <t xml:space="preserve">2766841	</t>
  </si>
  <si>
    <t xml:space="preserve">hpb196-2557	</t>
  </si>
  <si>
    <t xml:space="preserve">21632244181	</t>
  </si>
  <si>
    <t>[曼谷]曼谷维伊 - 美憬阁酒店 (SHA Plus+)(VIE Hotel Bangkok, MGallery Hotel Collection (SHA Plus+))(3906021)</t>
  </si>
  <si>
    <t>行政套房(连住3晚及以上)&lt;三人入住&gt;&lt;中宾&gt;&lt;早餐&gt;</t>
  </si>
  <si>
    <t>LIU/TONG,YANG/QING,LIU/QIHENG</t>
  </si>
  <si>
    <t xml:space="preserve">2767849	</t>
  </si>
  <si>
    <t xml:space="preserve">7971759	</t>
  </si>
  <si>
    <t xml:space="preserve">21681486928	</t>
  </si>
  <si>
    <t>[曼谷]茉莉花尊爵 59 号酒店(Jasmine 59 Hotel)(49554890)</t>
  </si>
  <si>
    <t>豪华房&lt;双人入住&gt;&lt;无早&gt;</t>
  </si>
  <si>
    <t>wen huang/Hsien</t>
  </si>
  <si>
    <t xml:space="preserve">2769489	</t>
  </si>
  <si>
    <t xml:space="preserve">32377	</t>
  </si>
  <si>
    <t xml:space="preserve">21693233640	</t>
  </si>
  <si>
    <t>[梳邦再也]双威金字塔酒店(Sunway Pyramid Hotel)(17055173)</t>
  </si>
  <si>
    <t>KEYREN/NUR SYAKIRIN</t>
  </si>
  <si>
    <t xml:space="preserve">2771638	</t>
  </si>
  <si>
    <t xml:space="preserve"> 230297911	</t>
  </si>
  <si>
    <t xml:space="preserve">21728375333	</t>
  </si>
  <si>
    <t>[曼谷]曼谷美人鱼酒店(Hotel Mermaid Bangkok)(85397474)</t>
  </si>
  <si>
    <t>特大号床角落套房 - 带阳台(连住3晚及以上)&lt;今日特价 &gt;&lt;双人入住&gt;&lt;双早&gt;</t>
  </si>
  <si>
    <t>Lau/Yee,Lau/Yee</t>
  </si>
  <si>
    <t xml:space="preserve">2779091	</t>
  </si>
  <si>
    <t xml:space="preserve">59851	</t>
  </si>
  <si>
    <t xml:space="preserve">21731017269	</t>
  </si>
  <si>
    <t>[西归浦市]济州神话世界度假酒店 – 蓝鼎(Landing Jeju Shinhwa World Hotels &amp; Resorts)(15303678)</t>
  </si>
  <si>
    <t>豪华特大床房&lt;双人入住&gt;&lt;无早&gt;</t>
  </si>
  <si>
    <t>KIM/JIHYEON</t>
  </si>
  <si>
    <t xml:space="preserve">2779760	</t>
  </si>
  <si>
    <t xml:space="preserve">1879907	</t>
  </si>
  <si>
    <t xml:space="preserve">21748491774	</t>
  </si>
  <si>
    <t>[普吉岛]普吉岛阿玛瑞酒店(SHA Extra Plus)(Amari Phuket (SHA Extra Plus))(4308716)</t>
  </si>
  <si>
    <t>海景高级特大床房(至少连住2晚及以上)&lt;今日特价 &gt;&lt;双人入住&gt;&lt;双早&gt;</t>
  </si>
  <si>
    <t>Jain/Siddharth</t>
  </si>
  <si>
    <t xml:space="preserve">2783676	</t>
  </si>
  <si>
    <t xml:space="preserve">35813803	</t>
  </si>
  <si>
    <t xml:space="preserve">21749262696	</t>
  </si>
  <si>
    <t>[曼谷]璀璨专享服务公寓(Abloom Exclusive Serviced Apartments)(5052299)</t>
  </si>
  <si>
    <t>三卧室豪华套房&lt;特惠&gt;&lt;七人入住&gt;&lt;无早&gt;</t>
  </si>
  <si>
    <t>CHOI/KOON FAI</t>
  </si>
  <si>
    <t xml:space="preserve">2783916	</t>
  </si>
  <si>
    <t xml:space="preserve">93700	</t>
  </si>
  <si>
    <t xml:space="preserve">21749339421	</t>
  </si>
  <si>
    <t xml:space="preserve">2783950	</t>
  </si>
  <si>
    <t xml:space="preserve">94952	</t>
  </si>
  <si>
    <t xml:space="preserve">21753282313	</t>
  </si>
  <si>
    <t>[首尔]三井酒店(Hotel Samjung)(28525707)</t>
  </si>
  <si>
    <t>双床房&lt;双人入住&gt;&lt;无早&gt;</t>
  </si>
  <si>
    <t>CHANG/JIAN,Chang/Tingting</t>
  </si>
  <si>
    <t xml:space="preserve">2785436	</t>
  </si>
  <si>
    <t xml:space="preserve">22027146	</t>
  </si>
  <si>
    <t xml:space="preserve">21755184005	</t>
  </si>
  <si>
    <t>[柑林县]金兰富神度假酒店(Fusion Resort Cam Ranh -  All Spa Inclusive)(5176017)</t>
  </si>
  <si>
    <t>别致一室套房&lt;双人入住&gt;&lt;不适用韩国客人&gt;&lt;双早&gt;</t>
  </si>
  <si>
    <t>ANDREWS/RICHARD JOHN,ANDREWS/ANNE MARIE</t>
  </si>
  <si>
    <t xml:space="preserve">2786022	</t>
  </si>
  <si>
    <t xml:space="preserve">90946	</t>
  </si>
  <si>
    <t xml:space="preserve">21760809037	</t>
  </si>
  <si>
    <t>[新加坡]黑姆雷兵营酒店 (SG Clean)(Hmlet Cantonment (SG Clean))(100475068)</t>
  </si>
  <si>
    <t>小型房(连住6晚及以上)&lt;双人入住&gt;&lt;无早&gt;</t>
  </si>
  <si>
    <t>Bautista/Ana Marie,Bautista/Ana Marie</t>
  </si>
  <si>
    <t xml:space="preserve">2786737	</t>
  </si>
  <si>
    <t xml:space="preserve">	</t>
  </si>
  <si>
    <t>退单</t>
  </si>
  <si>
    <t xml:space="preserve">21764470107	</t>
  </si>
  <si>
    <t>KU/ALICE</t>
  </si>
  <si>
    <t xml:space="preserve">2787958	</t>
  </si>
  <si>
    <t xml:space="preserve">90993	</t>
  </si>
  <si>
    <t>取消</t>
  </si>
  <si>
    <t xml:space="preserve">21765036872	</t>
  </si>
  <si>
    <t>[曼谷]曼谷素凯泰酒店(The Sukhothai Bangkok)(4957359)</t>
  </si>
  <si>
    <t>高级大床房&lt;特惠&gt;&lt;双人入住&gt;&lt;双早&gt;</t>
  </si>
  <si>
    <t>cea/charles jr santos</t>
  </si>
  <si>
    <t xml:space="preserve">2788139	</t>
  </si>
  <si>
    <t xml:space="preserve">10414588	</t>
  </si>
  <si>
    <t xml:space="preserve">21772861774	</t>
  </si>
  <si>
    <t>[拉普拉普]麦克坦新镇萨沃伊酒店(Savoy Hotel Mactan Newtown)(92828783)</t>
  </si>
  <si>
    <t>豪华房&lt;特价大促销&gt;&lt;双人入住&gt;&lt;无早&gt;</t>
  </si>
  <si>
    <t>ESTRADA/JOCELYN,KWAK/YUN SUK,ANN/SO YEON</t>
  </si>
  <si>
    <t xml:space="preserve">2789879	</t>
  </si>
  <si>
    <t xml:space="preserve">38414	</t>
  </si>
  <si>
    <t xml:space="preserve">21778200344	</t>
  </si>
  <si>
    <t>[京都]京都四季酒店(Four Seasons Hotel Kyoto)(25269387)</t>
  </si>
  <si>
    <t>豪华房&lt;单人入住&gt;&lt;中宾&gt;&lt;单早&gt;</t>
  </si>
  <si>
    <t>HUANG/YAXI</t>
  </si>
  <si>
    <t xml:space="preserve">2791838	</t>
  </si>
  <si>
    <t xml:space="preserve">12245211	</t>
  </si>
  <si>
    <t xml:space="preserve">21783877489	</t>
  </si>
  <si>
    <t>[曼谷]曼谷素坤逸航站 21 中心酒店 (SHA Plus+)(Grande Centre Point Hotel Terminal 21 (SHA Plus+))(5908161)</t>
  </si>
  <si>
    <t>豪华尊贵房&lt;特惠&gt;&lt;双人入住&gt;&lt;双早&gt;</t>
  </si>
  <si>
    <t>Chen/Ashbur,Chen/Ashbur</t>
  </si>
  <si>
    <t xml:space="preserve">2793854	</t>
  </si>
  <si>
    <t xml:space="preserve">21786068278	</t>
  </si>
  <si>
    <t>[曼谷]曼谷瑞博朗得酒店(Rembrandt Hotel &amp; Suites Bangkok)(28597383)</t>
  </si>
  <si>
    <t>高级房&lt;双人入住&gt;&lt;适用于除泰国印度次大陆的亚洲及中东&gt;&lt;双早&gt;</t>
  </si>
  <si>
    <t>CHEUK/KAI NANG,Wong/Ka king</t>
  </si>
  <si>
    <t xml:space="preserve">2794550	</t>
  </si>
  <si>
    <t xml:space="preserve">21786205708	</t>
  </si>
  <si>
    <t>[普吉岛]攀瓦布里海滨度假村(SHA Extra Plus)(Panwaburi Beachfront Resort(SHA Extra Plus))(96362785)</t>
  </si>
  <si>
    <t>豪华双人床房&lt;双人入住&gt;&lt;双早&gt;</t>
  </si>
  <si>
    <t>RUEANGKHANAP/SUTHASINEE</t>
  </si>
  <si>
    <t xml:space="preserve">2794588	</t>
  </si>
  <si>
    <t xml:space="preserve">5355	</t>
  </si>
  <si>
    <t xml:space="preserve">21786211022	</t>
  </si>
  <si>
    <t>豪华双人床房&lt;三人入住&gt;&lt;早餐&gt;</t>
  </si>
  <si>
    <t xml:space="preserve">2794589	</t>
  </si>
  <si>
    <t xml:space="preserve">5353	</t>
  </si>
  <si>
    <t xml:space="preserve">21786377195	</t>
  </si>
  <si>
    <t>Kuehfuss/Jacob,Andrews/Peter</t>
  </si>
  <si>
    <t xml:space="preserve">2794617	</t>
  </si>
  <si>
    <t xml:space="preserve">91227	</t>
  </si>
  <si>
    <t xml:space="preserve">21792615579	</t>
  </si>
  <si>
    <t>[奎松市]马尼拉赛达北维迪斯酒店 - 多用途酒店(Seda Vertis North - Multiple Use Hotel)(17891668)</t>
  </si>
  <si>
    <t>豪华房&lt;特价大促销&gt;&lt;双人入住&gt;&lt;双早&gt;</t>
  </si>
  <si>
    <t>Gurrero/Luis,Gurrero/Luis</t>
  </si>
  <si>
    <t xml:space="preserve">2797100	</t>
  </si>
  <si>
    <t xml:space="preserve">2419186	</t>
  </si>
  <si>
    <t xml:space="preserve">21794950974	</t>
  </si>
  <si>
    <t>[清迈]皇后奢华大酒店 (SHA Extra Plus)(Empress Premier Hotel Chiang Mai (SHA Extra Plus))(44546698)</t>
  </si>
  <si>
    <t>至尊房&lt;限量特价&gt;&lt;双人入住&gt;&lt;双早&gt;</t>
  </si>
  <si>
    <t>Udomwiriyasaree/Sarawut,Udomwiriyasaree/Sarawut,Udomwiriyasaree/Sarawut,Udomwiriyasaree/Sarawut</t>
  </si>
  <si>
    <t xml:space="preserve">2797876	</t>
  </si>
  <si>
    <t xml:space="preserve">20368	</t>
  </si>
  <si>
    <t xml:space="preserve">21795924773	</t>
  </si>
  <si>
    <t>至尊豪华房&lt;双人入住&gt;&lt;双早&gt;</t>
  </si>
  <si>
    <t>Chansuroj/Nachaphat</t>
  </si>
  <si>
    <t xml:space="preserve">2798255	</t>
  </si>
  <si>
    <t xml:space="preserve">20377	</t>
  </si>
  <si>
    <t xml:space="preserve">21796915247	</t>
  </si>
  <si>
    <t>[曼谷]曼谷秋素坤逸酒店 (SHA Plus+)(Qiu Hotel Sukhumvit (SHA Plus+))(28597378)</t>
  </si>
  <si>
    <t>豪华房(无窗)&lt;今日特惠&gt;&lt;双人入住&gt;&lt;无早&gt;</t>
  </si>
  <si>
    <t>GAO/YANNAN,TAN/JINSHOU</t>
  </si>
  <si>
    <t xml:space="preserve">2798761	</t>
  </si>
  <si>
    <t xml:space="preserve">79058	</t>
  </si>
  <si>
    <t xml:space="preserve">21797080755	</t>
  </si>
  <si>
    <t>尊贵房(连住3晚及以上)&lt;特惠专享&gt;&lt;双人入住&gt;&lt;无早&gt;</t>
  </si>
  <si>
    <t>JIANG/JIKAI</t>
  </si>
  <si>
    <t xml:space="preserve">2798826	</t>
  </si>
  <si>
    <t xml:space="preserve">850423	</t>
  </si>
  <si>
    <t xml:space="preserve">21801474640	</t>
  </si>
  <si>
    <t>[曼谷]曼谷素坤逸丽笙套房酒店(Radisson Suites Bangkok Sukhumvit)(73690889)</t>
  </si>
  <si>
    <t>高级双床房&lt;特惠专享&gt;&lt;双人入住&gt;&lt;双早&gt;</t>
  </si>
  <si>
    <t>Rawat/Dipendra,Rawat/Dipendra</t>
  </si>
  <si>
    <t xml:space="preserve">2800183	</t>
  </si>
  <si>
    <t xml:space="preserve">1076740	</t>
  </si>
  <si>
    <t xml:space="preserve">21804040485	</t>
  </si>
  <si>
    <t>[拉普拉普]宿务白沙滩度假村及水疗中心(Cebu White Sands Resort and Spa)(8235003)</t>
  </si>
  <si>
    <t>至尊奢华房&lt;特价大促销&gt;&lt;双人入住&gt;&lt;双早&gt;</t>
  </si>
  <si>
    <t>Samama/Elizabeth,Samama/Elizabeth</t>
  </si>
  <si>
    <t xml:space="preserve">2801113	</t>
  </si>
  <si>
    <t xml:space="preserve">67896	</t>
  </si>
  <si>
    <t xml:space="preserve">21805225972	</t>
  </si>
  <si>
    <t>[曼谷]曼谷铂尔曼G酒店 （SHA Extra Plus）(Pullman Bangkok Hotel G（SHA Extra Plus）)(2497067)</t>
  </si>
  <si>
    <t>尊享豪华双人床房(至少连住2晚及以上)&lt;双人入住&gt;&lt;适用于非中国/菲律宾客人&gt;&lt;双早&gt;</t>
  </si>
  <si>
    <t>SUNGUP/PARK</t>
  </si>
  <si>
    <t xml:space="preserve">2801594	</t>
  </si>
  <si>
    <t xml:space="preserve">930479	</t>
  </si>
  <si>
    <t xml:space="preserve">21805479243	</t>
  </si>
  <si>
    <t>[芭堤雅]芭堤雅T酒店 (SHA Extra Plus)(T Pattaya Hotel (SHA Extra Plus))(28154562)</t>
  </si>
  <si>
    <t>高级房&lt;双人入住&gt;&lt;无早&gt;</t>
  </si>
  <si>
    <t>JOUNG/WOOK HYUN,JOUNG/WOOK HYUN</t>
  </si>
  <si>
    <t xml:space="preserve">2801756	</t>
  </si>
  <si>
    <t xml:space="preserve">44266	</t>
  </si>
  <si>
    <t xml:space="preserve">21805633627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</si>
  <si>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</si>
  <si>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</si>
  <si>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HUI/HO YIN</t>
  </si>
  <si>
    <t xml:space="preserve">2801849	</t>
  </si>
  <si>
    <t xml:space="preserve">7658280	</t>
  </si>
  <si>
    <t xml:space="preserve">21810540258	</t>
  </si>
  <si>
    <t>[清迈]普拉辛格村庄酒店 (SHA Extra Plus)(Phra Singh Village (SHA Extra Plus))(26450431)</t>
  </si>
  <si>
    <t>豪华大床房（带阳台）&lt;今日特价 &gt;&lt;双人入住&gt;&lt;双早&gt;</t>
  </si>
  <si>
    <t>Ma/Ke,Ma/Ke</t>
  </si>
  <si>
    <t xml:space="preserve">2803121	</t>
  </si>
  <si>
    <t xml:space="preserve">RR22003647	</t>
  </si>
  <si>
    <t xml:space="preserve">21812598870	</t>
  </si>
  <si>
    <t>双人床房&lt;单人入住&gt;&lt;单早&gt;</t>
  </si>
  <si>
    <t>lee/gee hyun</t>
  </si>
  <si>
    <t xml:space="preserve">2803879	</t>
  </si>
  <si>
    <t xml:space="preserve">22027681	</t>
  </si>
  <si>
    <t xml:space="preserve">21813245566	</t>
  </si>
  <si>
    <t>标准双床房(至少连住2晚及以上)&lt;特惠&gt;&lt;双人入住&gt;&lt;无早&gt;</t>
  </si>
  <si>
    <t>Lin/Adrian</t>
  </si>
  <si>
    <t xml:space="preserve">2804142	</t>
  </si>
  <si>
    <t xml:space="preserve">852923	</t>
  </si>
  <si>
    <t xml:space="preserve">21818538534	</t>
  </si>
  <si>
    <t>特大号床豪华间(连住3晚及以上)&lt;今日特价 &gt;&lt;双人入住&gt;&lt;无早&gt;</t>
  </si>
  <si>
    <t>Devenish/John</t>
  </si>
  <si>
    <t xml:space="preserve">2805311	</t>
  </si>
  <si>
    <t xml:space="preserve">60029	</t>
  </si>
  <si>
    <t xml:space="preserve">21818901505	</t>
  </si>
  <si>
    <t>Leung/Sik Pan Clement</t>
  </si>
  <si>
    <t xml:space="preserve">2805421	</t>
  </si>
  <si>
    <t xml:space="preserve">44325	</t>
  </si>
  <si>
    <t xml:space="preserve">21818944490	</t>
  </si>
  <si>
    <t>Chang/Wai Lun</t>
  </si>
  <si>
    <t xml:space="preserve">2805433	</t>
  </si>
  <si>
    <t xml:space="preserve">44324	</t>
  </si>
  <si>
    <t xml:space="preserve">21819015471	</t>
  </si>
  <si>
    <t>Chor/Chiu Yuen Andy</t>
  </si>
  <si>
    <t xml:space="preserve">2805448	</t>
  </si>
  <si>
    <t xml:space="preserve">44323	</t>
  </si>
  <si>
    <t xml:space="preserve">21821731487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</si>
  <si>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</si>
  <si>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</si>
  <si>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WANG/YUANYUAN</t>
  </si>
  <si>
    <t xml:space="preserve">2806578	</t>
  </si>
  <si>
    <t xml:space="preserve">230191474	</t>
  </si>
  <si>
    <t xml:space="preserve">21821822469	</t>
  </si>
  <si>
    <t>[黎牙实比]莱加斯皮威尼斯酒店(Hotel Venezia Legazpi)(92185712)</t>
  </si>
  <si>
    <t>标准房&lt;特价大促销&gt;&lt;双人入住&gt;&lt;双早&gt;</t>
  </si>
  <si>
    <t>ILAN/DENNIS</t>
  </si>
  <si>
    <t xml:space="preserve">2806621	</t>
  </si>
  <si>
    <t xml:space="preserve">63300198589	</t>
  </si>
  <si>
    <t xml:space="preserve">21822163109	</t>
  </si>
  <si>
    <t>甄选豪华特大床房(至少连住2晚及以上)&lt;今日特价 &gt;&lt;双人入住&gt;&lt;适用于除泰国的亚洲客人&gt;&lt;双早&gt;</t>
  </si>
  <si>
    <t>ZHOU/SHUANG</t>
  </si>
  <si>
    <t xml:space="preserve">2806832	</t>
  </si>
  <si>
    <t xml:space="preserve">230234705	</t>
  </si>
  <si>
    <t xml:space="preserve">21822642557	</t>
  </si>
  <si>
    <t>HTOO/GRACE,KOONTOOM/THANAWANIT</t>
  </si>
  <si>
    <t xml:space="preserve">2807111	</t>
  </si>
  <si>
    <t xml:space="preserve">79221	</t>
  </si>
  <si>
    <t xml:space="preserve">21823424241	</t>
  </si>
  <si>
    <t>[曼谷]金玉素万那普酒店(Golden Jade Suvarnabhumi)(28680143)</t>
  </si>
  <si>
    <t>MENG/KAN</t>
  </si>
  <si>
    <t xml:space="preserve">2807602	</t>
  </si>
  <si>
    <t xml:space="preserve">acknowledged	</t>
  </si>
  <si>
    <t xml:space="preserve">21824297988	</t>
  </si>
  <si>
    <t>豪华房&lt;特惠&gt;&lt;双人入住&gt;&lt;双早&gt;</t>
  </si>
  <si>
    <t>Tony/Tjoa</t>
  </si>
  <si>
    <t xml:space="preserve">2808627	</t>
  </si>
  <si>
    <t xml:space="preserve">231046401	</t>
  </si>
  <si>
    <t xml:space="preserve">21824303380	</t>
  </si>
  <si>
    <t>[乔治市]槟城长荣桂冠酒店 (槟城对抗新冠肺炎认证)(Evergreen Laurel Hotel Penang (PenangFightCovid-19 Certified))(28528115)</t>
  </si>
  <si>
    <t>城景高级双人床房(至少连住2晚及以上)&lt;双人入住&gt;&lt;双早&gt;</t>
  </si>
  <si>
    <t>NASUTION/RIZKI ABDULLAH</t>
  </si>
  <si>
    <t xml:space="preserve">2808636	</t>
  </si>
  <si>
    <t xml:space="preserve">22111917518	</t>
  </si>
  <si>
    <t xml:space="preserve">21824316921	</t>
  </si>
  <si>
    <t>海景豪华特大床房&lt;双人入住&gt;&lt;双早&gt;</t>
  </si>
  <si>
    <t>WAJI/ROMIANA KABUL</t>
  </si>
  <si>
    <t xml:space="preserve">2808656	</t>
  </si>
  <si>
    <t xml:space="preserve">22111917519	</t>
  </si>
  <si>
    <t xml:space="preserve">21824440398	</t>
  </si>
  <si>
    <t>Lily/Agatha,Lily/Agatha</t>
  </si>
  <si>
    <t xml:space="preserve">2808845	</t>
  </si>
  <si>
    <t xml:space="preserve">230482174	</t>
  </si>
  <si>
    <t xml:space="preserve">21824695825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</si>
  <si>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</si>
  <si>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</si>
  <si>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BOYLE/CORMAC PATRICK</t>
  </si>
  <si>
    <t xml:space="preserve">2809138	</t>
  </si>
  <si>
    <t xml:space="preserve">53499452	</t>
  </si>
  <si>
    <t xml:space="preserve">21824967883	</t>
  </si>
  <si>
    <t>[邦劳]阿罗纳海滩赫纳度假村(Henann Resort Alona Beach)(5243777)</t>
  </si>
  <si>
    <t>豪华房&lt;特价大促销&gt;&lt;三人入住&gt;&lt;早餐&gt;</t>
  </si>
  <si>
    <t>TRAN/BINH</t>
  </si>
  <si>
    <t xml:space="preserve">2809307	</t>
  </si>
  <si>
    <t xml:space="preserve">HBLMNL012-1673	</t>
  </si>
  <si>
    <t xml:space="preserve">21825011355	</t>
  </si>
  <si>
    <t>[哥打巴鲁]大宏酒店(Grand Riverview Hotel)(5072888)</t>
  </si>
  <si>
    <t>尊贵房&lt;双人入住&gt;&lt;双早&gt;</t>
  </si>
  <si>
    <t>Akid Mohd Rozain/Ahmad,Akid Mohd Rozain/Ahmad</t>
  </si>
  <si>
    <t xml:space="preserve">2809327	</t>
  </si>
  <si>
    <t xml:space="preserve">240243	</t>
  </si>
  <si>
    <t xml:space="preserve">21825343442	</t>
  </si>
  <si>
    <t>[邦帕利]盖特43机场酒店 (SHA Plus+)(Gate43 Airport Hotel (SHA Plus+))(95453304)</t>
  </si>
  <si>
    <t>湖景豪华双床房&lt;双人入住&gt;&lt;无早&gt;</t>
  </si>
  <si>
    <t>YAO/HANYU</t>
  </si>
  <si>
    <t xml:space="preserve">2809586	</t>
  </si>
  <si>
    <t xml:space="preserve">21825657191	</t>
  </si>
  <si>
    <t>[普吉岛]安达曼白色海滩度假酒店(SHA Extra Plus)(Andaman White Beach Resort(SHA Extra Plus))(5032656)</t>
  </si>
  <si>
    <t>豪华海景房&lt;双人入住&gt;&lt;双早&gt;</t>
  </si>
  <si>
    <t>Price/Edward,Price/Edward</t>
  </si>
  <si>
    <t xml:space="preserve">2809868	</t>
  </si>
  <si>
    <t xml:space="preserve">21825728024	</t>
  </si>
  <si>
    <t>[苏梅岛]苏梅岛W酒店(SHA Plus+)(W Koh Samui(SHA Plus+))(3363512)</t>
  </si>
  <si>
    <t>海景幽居别墅&lt;今日特价 &gt;&lt;双人入住&gt;&lt;仅适用亚洲客人&gt;&lt;双早&gt;</t>
  </si>
  <si>
    <t>Wang/JingJing,Wang/JingJing</t>
  </si>
  <si>
    <t xml:space="preserve">2809946	</t>
  </si>
  <si>
    <t xml:space="preserve">21825982406	</t>
  </si>
  <si>
    <t>[哥打京那巴鲁]哥打京那巴鲁元明大酒店(Ming Garden Hotel &amp; Residences Kota Kinabalu)(5281385)</t>
  </si>
  <si>
    <t>高级房&lt;双人入住&gt;&lt;双早&gt;</t>
  </si>
  <si>
    <t>Hack/Tania,Hack/Tania</t>
  </si>
  <si>
    <t xml:space="preserve">2810251	</t>
  </si>
  <si>
    <t xml:space="preserve">8570808	</t>
  </si>
  <si>
    <t xml:space="preserve">21826195014	</t>
  </si>
  <si>
    <t>WEE/TEONG HUI</t>
  </si>
  <si>
    <t xml:space="preserve">2810558	</t>
  </si>
  <si>
    <t xml:space="preserve">21826310543	</t>
  </si>
  <si>
    <t>[梳邦再也]吉隆坡双威克莱酒店(Sunway Clio Hotel @ Sunway Pyramid Mall)(58462983)</t>
  </si>
  <si>
    <t>超豪华房&lt;双人入住&gt;&lt;双早&gt;</t>
  </si>
  <si>
    <t>lim/sin chet</t>
  </si>
  <si>
    <t xml:space="preserve">2810744	</t>
  </si>
  <si>
    <t xml:space="preserve">230716852	</t>
  </si>
  <si>
    <t xml:space="preserve">21826379056	</t>
  </si>
  <si>
    <t>[曼谷]帕拉索@罗查达12酒店(Praso@Ratchada12)(28677603)</t>
  </si>
  <si>
    <t>YU/HAIYANG</t>
  </si>
  <si>
    <t xml:space="preserve">2810878	</t>
  </si>
  <si>
    <t xml:space="preserve">21826383509	</t>
  </si>
  <si>
    <t>Bloch/Ilyas</t>
  </si>
  <si>
    <t xml:space="preserve">2810890	</t>
  </si>
  <si>
    <t xml:space="preserve">1077152	</t>
  </si>
  <si>
    <t xml:space="preserve">21826489960	</t>
  </si>
  <si>
    <t>[乔治市]槟城尼奥酒店 (槟城对抗新冠肺炎认证)(Neo+ Penang (PenangFightCovid-19 Certified))(24052379)</t>
  </si>
  <si>
    <t>尼奥双人房&lt;双人入住&gt;&lt;双早&gt;</t>
  </si>
  <si>
    <t>tan heng chew/jeff,tan heng chew/jeff</t>
  </si>
  <si>
    <t xml:space="preserve">2811054	</t>
  </si>
  <si>
    <t xml:space="preserve">167624	</t>
  </si>
  <si>
    <t xml:space="preserve">21826689553	</t>
  </si>
  <si>
    <t>[吉隆坡]铂尔曼吉隆坡城市中心大酒店(Pullman Kuala Lumpur City Centre Hotel &amp; Residences)(5073220)</t>
  </si>
  <si>
    <t>尊享豪华特大床房&lt;双人入住&gt;&lt;双早&gt;</t>
  </si>
  <si>
    <t>CUI/ZHENGYANG,HE/QIAN,AORI/GENLE</t>
  </si>
  <si>
    <t xml:space="preserve">2811377	</t>
  </si>
  <si>
    <t xml:space="preserve">886261	</t>
  </si>
  <si>
    <t xml:space="preserve">21827081153	</t>
  </si>
  <si>
    <t>Firdaus/Firdaus Abdullah</t>
  </si>
  <si>
    <t xml:space="preserve">2811920	</t>
  </si>
  <si>
    <t xml:space="preserve">230932485	</t>
  </si>
  <si>
    <t xml:space="preserve">21827299082	</t>
  </si>
  <si>
    <t>Macawile/Mary Angelica,Macawile/Mary Angelica</t>
  </si>
  <si>
    <t xml:space="preserve">2812228	</t>
  </si>
  <si>
    <t xml:space="preserve">2425047	</t>
  </si>
  <si>
    <t xml:space="preserve">21827464168	</t>
  </si>
  <si>
    <t>[吉隆坡]吉隆坡宾乐雅服务公寓(PARKROYAL Serviced Suites Kuala Lumpur)(4635759)</t>
  </si>
  <si>
    <t>一室套房 1张特大床&lt;双人入住&gt;&lt;无早&gt;</t>
  </si>
  <si>
    <t>RUWANPATHIRANA/KAVISHKA,UMAWIS/JINGKY</t>
  </si>
  <si>
    <t xml:space="preserve">2812532	</t>
  </si>
  <si>
    <t xml:space="preserve">379186	</t>
  </si>
  <si>
    <t xml:space="preserve">21827604899	</t>
  </si>
  <si>
    <t>WU/QINGYU</t>
  </si>
  <si>
    <t xml:space="preserve">2812659	</t>
  </si>
  <si>
    <t xml:space="preserve">acknowledge	</t>
  </si>
  <si>
    <t xml:space="preserve">21827802086	</t>
  </si>
  <si>
    <t>[胡志明市]新世界西贡酒店(New World Saigon Hotel)(5754061)</t>
  </si>
  <si>
    <t>豪华特大床房&lt;双人入住&gt;&lt;双早&gt;</t>
  </si>
  <si>
    <t>MEI/YONGXIN</t>
  </si>
  <si>
    <t xml:space="preserve">2813009	</t>
  </si>
  <si>
    <t xml:space="preserve">1046275	</t>
  </si>
  <si>
    <t xml:space="preserve">21828157649	</t>
  </si>
  <si>
    <t>MANTILLA/RUTH</t>
  </si>
  <si>
    <t xml:space="preserve">2813523	</t>
  </si>
  <si>
    <t xml:space="preserve">2426152	</t>
  </si>
  <si>
    <t>，</t>
  </si>
  <si>
    <t>本期扣款30.63元</t>
  </si>
  <si>
    <t>A221125093937481</t>
  </si>
  <si>
    <t>CNY / HKD 当前参考汇率: 1.088699729</t>
  </si>
  <si>
    <t>总计： 146928.37 CNY/
159960.88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</si>
  <si>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</si>
  <si>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</si>
  <si>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</si>
  <si>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</si>
  <si>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</si>
  <si>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</si>
  <si>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</si>
  <si>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</si>
  <si>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</si>
  <si>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</si>
  <si>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</si>
  <si>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</si>
  <si>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</si>
  <si>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</si>
  <si>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</si>
  <si>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</si>
  <si>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</si>
  <si>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</si>
  <si>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</si>
  <si>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2022-11-21</t>
  </si>
  <si>
    <t>2813523</t>
  </si>
  <si>
    <t>马尼拉赛达北维迪斯酒店 - 多用途酒店</t>
  </si>
  <si>
    <t>MANTILLA RUTH</t>
  </si>
  <si>
    <t>2022-11-22</t>
  </si>
  <si>
    <t>退房日周结</t>
  </si>
  <si>
    <t>616.00</t>
  </si>
  <si>
    <t>RMB</t>
  </si>
  <si>
    <t>0</t>
  </si>
  <si>
    <t>0.00</t>
  </si>
  <si>
    <t>携程国际直连(DD)</t>
  </si>
  <si>
    <t>01.011174</t>
  </si>
  <si>
    <t>2022-11-21 22:03:36</t>
  </si>
  <si>
    <t>否</t>
  </si>
  <si>
    <t>汇智国际旅游发展有限公司</t>
  </si>
  <si>
    <t>直采</t>
  </si>
  <si>
    <t>菲律宾</t>
  </si>
  <si>
    <t>2813009</t>
  </si>
  <si>
    <t>胡志明市新世界酒店</t>
  </si>
  <si>
    <t>MEI YONGXIN</t>
  </si>
  <si>
    <t>970.00</t>
  </si>
  <si>
    <t>2022-11-21 12:50:18</t>
  </si>
  <si>
    <t>越南</t>
  </si>
  <si>
    <t>2812659</t>
  </si>
  <si>
    <t>曼谷金玉素旺纳普酒店</t>
  </si>
  <si>
    <t>WU QINGYU</t>
  </si>
  <si>
    <t>166.00</t>
  </si>
  <si>
    <t>2022-11-21 10:00:00</t>
  </si>
  <si>
    <t>泰国</t>
  </si>
  <si>
    <t>2812532</t>
  </si>
  <si>
    <t>吉隆坡宾乐雅服务公寓</t>
  </si>
  <si>
    <t>RUWANPATHIRANA KAVISHKA,UMAWIS JINGKY</t>
  </si>
  <si>
    <t>418.00</t>
  </si>
  <si>
    <t>2022-11-21 15:16:26</t>
  </si>
  <si>
    <t>马来西亚</t>
  </si>
  <si>
    <t>2812228</t>
  </si>
  <si>
    <t>Macawile Mary Angelica,Macawile Mary Angelica</t>
  </si>
  <si>
    <t>2022-11-21 08:43:02</t>
  </si>
  <si>
    <t>2022-11-20</t>
  </si>
  <si>
    <t>2811920</t>
  </si>
  <si>
    <t>双威金字塔酒店</t>
  </si>
  <si>
    <t>Firdaus Firdaus Abdullah</t>
  </si>
  <si>
    <t>536.00</t>
  </si>
  <si>
    <t>2022-11-21 10:37:00</t>
  </si>
  <si>
    <t>2811377</t>
  </si>
  <si>
    <t>铂尔曼吉隆坡城市中心大酒店</t>
  </si>
  <si>
    <t>CUI ZHENGYANG,HE QIAN,AORI GENLE</t>
  </si>
  <si>
    <t>1842.00</t>
  </si>
  <si>
    <t>2022-11-20 17:40:55</t>
  </si>
  <si>
    <t>2811054</t>
  </si>
  <si>
    <t>槟城尼奥酒店</t>
  </si>
  <si>
    <t>tan heng chew jeff,tan heng chew jeff</t>
  </si>
  <si>
    <t>247.00</t>
  </si>
  <si>
    <t>2022-11-20 16:08:41</t>
  </si>
  <si>
    <t>2810890</t>
  </si>
  <si>
    <t>曼谷素坤逸丽笙酒店</t>
  </si>
  <si>
    <t>Bloch Ilyas</t>
  </si>
  <si>
    <t>912.00</t>
  </si>
  <si>
    <t>2022-11-20 15:04:28</t>
  </si>
  <si>
    <t>2810878</t>
  </si>
  <si>
    <t>帕拉索@罗查达12酒店</t>
  </si>
  <si>
    <t>YU HAIYANG</t>
  </si>
  <si>
    <t>164.00</t>
  </si>
  <si>
    <t>2022-11-20 14:11:31</t>
  </si>
  <si>
    <t>2810744</t>
  </si>
  <si>
    <t>双威克里奥酒店</t>
  </si>
  <si>
    <t>lim sin chet</t>
  </si>
  <si>
    <t>547.00</t>
  </si>
  <si>
    <t>2022-11-20 13:24:24</t>
  </si>
  <si>
    <t>2810558</t>
  </si>
  <si>
    <t>WEE TEONG HUI</t>
  </si>
  <si>
    <t>2022-11-20 14:10:09</t>
  </si>
  <si>
    <t>2810251</t>
  </si>
  <si>
    <t>哥打京那巴鲁元明大酒店</t>
  </si>
  <si>
    <t>Hack Tania,Hack Tania</t>
  </si>
  <si>
    <t>474.00</t>
  </si>
  <si>
    <t>2022-11-20 11:04:34</t>
  </si>
  <si>
    <t>2022-11-19</t>
  </si>
  <si>
    <t>2809586</t>
  </si>
  <si>
    <t>盖特43机场酒店</t>
  </si>
  <si>
    <t>YAO HANYU</t>
  </si>
  <si>
    <t>472.00</t>
  </si>
  <si>
    <t>2022-11-19 23:17:52</t>
  </si>
  <si>
    <t>2809327</t>
  </si>
  <si>
    <t>大宏酒店</t>
  </si>
  <si>
    <t>Akid Mohd Rozain Ahmad,Akid Mohd Rozain Ahmad</t>
  </si>
  <si>
    <t>317.00</t>
  </si>
  <si>
    <t>2022-11-19 19:45:25</t>
  </si>
  <si>
    <t>2809307</t>
  </si>
  <si>
    <t>阿罗纳海滩赫纳度假村</t>
  </si>
  <si>
    <t>TRAN BINH</t>
  </si>
  <si>
    <t>1144.00</t>
  </si>
  <si>
    <t>2022-11-21 13:01:34</t>
  </si>
  <si>
    <t>2809138</t>
  </si>
  <si>
    <t>曼谷阿瓦尼中庭酒店</t>
  </si>
  <si>
    <t>BOYLE CORMAC PATRICK</t>
  </si>
  <si>
    <t>576.00</t>
  </si>
  <si>
    <t>2022-11-19 15:58:56</t>
  </si>
  <si>
    <t>2808845</t>
  </si>
  <si>
    <t>Lily Agatha,Lily Agatha</t>
  </si>
  <si>
    <t>539.00</t>
  </si>
  <si>
    <t>2022-11-19 14:17:38</t>
  </si>
  <si>
    <t>2808656</t>
  </si>
  <si>
    <t>槟城长荣桂冠酒店</t>
  </si>
  <si>
    <t>WAJI ROMIANA KABUL</t>
  </si>
  <si>
    <t>746.00</t>
  </si>
  <si>
    <t>2022-11-19 14:22:58</t>
  </si>
  <si>
    <t>2808636</t>
  </si>
  <si>
    <t>NASUTION RIZKI ABDULLAH</t>
  </si>
  <si>
    <t>674.00</t>
  </si>
  <si>
    <t>2022-11-19 11:29:19</t>
  </si>
  <si>
    <t>2808627</t>
  </si>
  <si>
    <t>Tony Tjoa</t>
  </si>
  <si>
    <t>2022-11-21 15:50:25</t>
  </si>
  <si>
    <t>2022-11-18</t>
  </si>
  <si>
    <t>2807602</t>
  </si>
  <si>
    <t>MENG KAN</t>
  </si>
  <si>
    <t>498.00</t>
  </si>
  <si>
    <t>2022-11-18 21:19:15</t>
  </si>
  <si>
    <t>2807111</t>
  </si>
  <si>
    <t>曼谷秋素坤逸酒店 (SHA Plus+)</t>
  </si>
  <si>
    <t>HTOO GRACE,KOONTOOM THANAWANIT</t>
  </si>
  <si>
    <t>580.00</t>
  </si>
  <si>
    <t>2022-11-18 18:03:29</t>
  </si>
  <si>
    <t>2806832</t>
  </si>
  <si>
    <t>盛泰澜拉普崂中央广场酒店</t>
  </si>
  <si>
    <t>ZHOU SHUANG</t>
  </si>
  <si>
    <t>2400.00</t>
  </si>
  <si>
    <t>2022-11-18 15:47:56</t>
  </si>
  <si>
    <t>2806621</t>
  </si>
  <si>
    <t>威尼斯酒店</t>
  </si>
  <si>
    <t>ILAN DENNIS</t>
  </si>
  <si>
    <t>670.00</t>
  </si>
  <si>
    <t>2022-11-18 14:48:42</t>
  </si>
  <si>
    <t>2806578</t>
  </si>
  <si>
    <t>WANG YUANYUAN</t>
  </si>
  <si>
    <t>2301.00</t>
  </si>
  <si>
    <t>2022-11-18 13:56:53</t>
  </si>
  <si>
    <t>2022-11-17</t>
  </si>
  <si>
    <t>2805448</t>
  </si>
  <si>
    <t>芭堤雅T酒店 (SHA Extra Plus)</t>
  </si>
  <si>
    <t>Chor Chiu Yuen Andy</t>
  </si>
  <si>
    <t>2022-11-18 08:54:07</t>
  </si>
  <si>
    <t>2805433</t>
  </si>
  <si>
    <t>Chang Wai Lun</t>
  </si>
  <si>
    <t>2022-11-18 09:04:08</t>
  </si>
  <si>
    <t>2805421</t>
  </si>
  <si>
    <t>Leung Sik Pan Clement</t>
  </si>
  <si>
    <t>2022-11-18 09:05:13</t>
  </si>
  <si>
    <t>2805311</t>
  </si>
  <si>
    <t>曼谷美人鱼酒店</t>
  </si>
  <si>
    <t>Devenish John</t>
  </si>
  <si>
    <t>1456.00</t>
  </si>
  <si>
    <t>2022-11-17 23:24:25</t>
  </si>
  <si>
    <t>2804142</t>
  </si>
  <si>
    <t>洲际维涅特精选曼谷新浩中央酒店</t>
  </si>
  <si>
    <t>Lin Adrian</t>
  </si>
  <si>
    <t>1402.00</t>
  </si>
  <si>
    <t>2022-11-17 14:31:35</t>
  </si>
  <si>
    <t>2803879</t>
  </si>
  <si>
    <t>首尔三井酒店</t>
  </si>
  <si>
    <t>lee gee hyun</t>
  </si>
  <si>
    <t>673.00</t>
  </si>
  <si>
    <t>2022-11-17 11:40:33</t>
  </si>
  <si>
    <t>韩国</t>
  </si>
  <si>
    <t>2022-11-16</t>
  </si>
  <si>
    <t>2803121</t>
  </si>
  <si>
    <t>普拉辛格村庄酒店 (SHA Extra Plus)</t>
  </si>
  <si>
    <t>Ma Ke,Ma Ke</t>
  </si>
  <si>
    <t>2070.00</t>
  </si>
  <si>
    <t>2022-11-17 09:25:00</t>
  </si>
  <si>
    <t>2801849</t>
  </si>
  <si>
    <t>曼谷lyf素坤逸8巷-雅诗阁管理</t>
  </si>
  <si>
    <t>HUI HO YIN</t>
  </si>
  <si>
    <t>816.00</t>
  </si>
  <si>
    <t>2022-11-16 15:01:34</t>
  </si>
  <si>
    <t>2801756</t>
  </si>
  <si>
    <t>JOUNG WOOK HYUN,JOUNG WOOK HYUN</t>
  </si>
  <si>
    <t>1012.00</t>
  </si>
  <si>
    <t>2022-11-16 14:27:26</t>
  </si>
  <si>
    <t>2801594</t>
  </si>
  <si>
    <t>曼谷铂尔曼G酒店</t>
  </si>
  <si>
    <t>SUNGUP PARK</t>
  </si>
  <si>
    <t>3906.00</t>
  </si>
  <si>
    <t>2022-11-16 13:15:50</t>
  </si>
  <si>
    <t>2801113</t>
  </si>
  <si>
    <t>宿务白沙滩度假村及水疗中心</t>
  </si>
  <si>
    <t>Samama Elizabeth,Samama Elizabeth</t>
  </si>
  <si>
    <t>1260.00</t>
  </si>
  <si>
    <t>2022-11-16 08:53:20</t>
  </si>
  <si>
    <t>2022-11-15</t>
  </si>
  <si>
    <t>2800183</t>
  </si>
  <si>
    <t>Rawat Dipendra,Rawat Dipendra</t>
  </si>
  <si>
    <t>2022-11-16 12:06:31</t>
  </si>
  <si>
    <t>2798826</t>
  </si>
  <si>
    <t>JIANG JIKAI</t>
  </si>
  <si>
    <t>2022-11-15 10:29:38</t>
  </si>
  <si>
    <t>2798761</t>
  </si>
  <si>
    <t>GAO YANNAN,TAN JINSHOU</t>
  </si>
  <si>
    <t>1280.00</t>
  </si>
  <si>
    <t>2022-11-15 08:25:54</t>
  </si>
  <si>
    <t>2022-11-14</t>
  </si>
  <si>
    <t>2798255</t>
  </si>
  <si>
    <t>皇后奢华大酒店</t>
  </si>
  <si>
    <t>Chansuroj Nachaphat</t>
  </si>
  <si>
    <t>465.00</t>
  </si>
  <si>
    <t>2022-11-14 21:15:11</t>
  </si>
  <si>
    <t>2797876</t>
  </si>
  <si>
    <t>Udomwiriyasaree Sarawut,Udomwiriyasaree Sarawut,Udomwiriyasaree Sarawut,Udomwiriyasaree Sarawut</t>
  </si>
  <si>
    <t>838.00</t>
  </si>
  <si>
    <t>2022-11-14 18:07:25</t>
  </si>
  <si>
    <t>2797100</t>
  </si>
  <si>
    <t>Gurrero Luis,Gurrero Luis</t>
  </si>
  <si>
    <t>1815.00</t>
  </si>
  <si>
    <t>2022-11-17 12:10:38</t>
  </si>
  <si>
    <t>2022-11-13</t>
  </si>
  <si>
    <t>2794617</t>
  </si>
  <si>
    <t>金兰富神度假酒店</t>
  </si>
  <si>
    <t>Kuehfuss Jacob,Andrews Peter</t>
  </si>
  <si>
    <t>1950.00</t>
  </si>
  <si>
    <t>2022-11-14 15:29:25</t>
  </si>
  <si>
    <t>2794589</t>
  </si>
  <si>
    <t>攀瓦布里海滨度假村(SHA Extra Plus)</t>
  </si>
  <si>
    <t>RUEANGKHANAP SUTHASINEE</t>
  </si>
  <si>
    <t>650.00</t>
  </si>
  <si>
    <t>2022-11-13 14:55:09</t>
  </si>
  <si>
    <t>2794588</t>
  </si>
  <si>
    <t>380.00</t>
  </si>
  <si>
    <t>2022-11-13 14:59:05</t>
  </si>
  <si>
    <t>2022-11-11</t>
  </si>
  <si>
    <t>2791838</t>
  </si>
  <si>
    <t>京都四季酒店</t>
  </si>
  <si>
    <t>HUANG YAXI</t>
  </si>
  <si>
    <t>9818.00</t>
  </si>
  <si>
    <t>2022-11-12 11:05:54</t>
  </si>
  <si>
    <t>日本</t>
  </si>
  <si>
    <t>2789879</t>
  </si>
  <si>
    <t>麦克坦新镇萨沃伊酒店</t>
  </si>
  <si>
    <t>ESTRADA JOCELYN,KWAK YUN SUK,ANN SO YEON</t>
  </si>
  <si>
    <t>660.00</t>
  </si>
  <si>
    <t>2022-11-18 11:19:37</t>
  </si>
  <si>
    <t>2022-11-10</t>
  </si>
  <si>
    <t>2788139</t>
  </si>
  <si>
    <t>曼谷素凯泰酒店</t>
  </si>
  <si>
    <t>cea charles jr santos</t>
  </si>
  <si>
    <t>1370.00</t>
  </si>
  <si>
    <t>2022-11-10 21:50:38</t>
  </si>
  <si>
    <t>2787958</t>
  </si>
  <si>
    <t>KU ALICE</t>
  </si>
  <si>
    <t>1960.00</t>
  </si>
  <si>
    <t>2022-11-10 14:42:55</t>
  </si>
  <si>
    <t>2022-11-09</t>
  </si>
  <si>
    <t>2786022</t>
  </si>
  <si>
    <t>ANDREWS RICHARD JOHN,ANDREWS ANNE MARIE</t>
  </si>
  <si>
    <t>980.00</t>
  </si>
  <si>
    <t>2022-11-09 17:08:16</t>
  </si>
  <si>
    <t>2785436</t>
  </si>
  <si>
    <t>CHANG JIAN,Chang Tingting</t>
  </si>
  <si>
    <t>11092.00</t>
  </si>
  <si>
    <t>2022-11-10 15:27:11</t>
  </si>
  <si>
    <t>2022-11-08</t>
  </si>
  <si>
    <t>2783950</t>
  </si>
  <si>
    <t>曼谷璀璨服务公寓酒店</t>
  </si>
  <si>
    <t>CHOI KOON FAI</t>
  </si>
  <si>
    <t>6024.00</t>
  </si>
  <si>
    <t>2022-11-09 13:44:48</t>
  </si>
  <si>
    <t>2783916</t>
  </si>
  <si>
    <t>200.00</t>
  </si>
  <si>
    <t>-5824</t>
  </si>
  <si>
    <t>2022-11-09 11:42:17</t>
  </si>
  <si>
    <t>2783676</t>
  </si>
  <si>
    <t>普吉岛阿玛瑞酒店(SHA Extra Plus)</t>
  </si>
  <si>
    <t>Jain Siddharth</t>
  </si>
  <si>
    <t>3327.00</t>
  </si>
  <si>
    <t>2022-11-08 18:45:59</t>
  </si>
  <si>
    <t>2022-11-06</t>
  </si>
  <si>
    <t>2779760</t>
  </si>
  <si>
    <t>济州神话世界度假酒店 – 蓝鼎</t>
  </si>
  <si>
    <t>KIM JIHYEON</t>
  </si>
  <si>
    <t>772.00</t>
  </si>
  <si>
    <t>2022-11-07 10:47:22</t>
  </si>
  <si>
    <t>2779091</t>
  </si>
  <si>
    <t>Lau Yee,Lau Yee</t>
  </si>
  <si>
    <t>3022.00</t>
  </si>
  <si>
    <t>2022-11-06 15:33:13</t>
  </si>
  <si>
    <t>2022-11-02</t>
  </si>
  <si>
    <t>2771638</t>
  </si>
  <si>
    <t>KEYREN NUR SYAKIRIN</t>
  </si>
  <si>
    <t>1070.00</t>
  </si>
  <si>
    <t>2022-11-18 19:51:45</t>
  </si>
  <si>
    <t>2022-11-01</t>
  </si>
  <si>
    <t>2769489</t>
  </si>
  <si>
    <t>茉莉花尊爵 59 号酒店</t>
  </si>
  <si>
    <t>wen huang Hsien</t>
  </si>
  <si>
    <t>704.00</t>
  </si>
  <si>
    <t>2022-11-01 13:29:11</t>
  </si>
  <si>
    <t>2022-10-31</t>
  </si>
  <si>
    <t>2767849</t>
  </si>
  <si>
    <t>曼谷维伊 - 美憬阁酒店</t>
  </si>
  <si>
    <t>LIU TONG,YANG QING,LIU QIHENG</t>
  </si>
  <si>
    <t>4716.00</t>
  </si>
  <si>
    <t>2022-11-03 12:35:21</t>
  </si>
  <si>
    <t>2022-10-30</t>
  </si>
  <si>
    <t>2766841</t>
  </si>
  <si>
    <t>赫纳恩棕榈滩度假酒店</t>
  </si>
  <si>
    <t>CENTILLO KRISTELLE CATES,CENTILLO DIANNA JAZZETTE</t>
  </si>
  <si>
    <t>5360.00</t>
  </si>
  <si>
    <t>2022-10-31 11:16:24</t>
  </si>
  <si>
    <t>2022-10-29</t>
  </si>
  <si>
    <t>2765594</t>
  </si>
  <si>
    <t>CHOW WING MAN,CHU HO LING</t>
  </si>
  <si>
    <t>2055.00</t>
  </si>
  <si>
    <t>2022-10-29 18:11:00</t>
  </si>
  <si>
    <t>2022-10-26</t>
  </si>
  <si>
    <t>2760198</t>
  </si>
  <si>
    <t>曼谷铂尔曼皇权酒店</t>
  </si>
  <si>
    <t>Bhardwaj Sneh,Kumar Pradeep</t>
  </si>
  <si>
    <t>962.00</t>
  </si>
  <si>
    <t>2022-10-26 17:07:38</t>
  </si>
  <si>
    <t>2760129</t>
  </si>
  <si>
    <t>MAK TSZ WA KIRSTY</t>
  </si>
  <si>
    <t>2740.00</t>
  </si>
  <si>
    <t>2022-10-26 11:17:46</t>
  </si>
  <si>
    <t>2022-10-25</t>
  </si>
  <si>
    <t>2759531</t>
  </si>
  <si>
    <t>普吉岛苏林度假村</t>
  </si>
  <si>
    <t>Roper Richard Alan</t>
  </si>
  <si>
    <t>14790.00</t>
  </si>
  <si>
    <t>2022-10-26 10:53:42</t>
  </si>
  <si>
    <t>2022-10-23</t>
  </si>
  <si>
    <t>2756249</t>
  </si>
  <si>
    <t>AUNG CHANTHAR</t>
  </si>
  <si>
    <t>2916.00</t>
  </si>
  <si>
    <t>2022-10-24 14:40:30</t>
  </si>
  <si>
    <t>2022-10-20</t>
  </si>
  <si>
    <t>2750548</t>
  </si>
  <si>
    <t>民丹岛悦榕庄</t>
  </si>
  <si>
    <t>HUNG TEDDY CHUN TAT,HUNG TEDDY CHUN TAT</t>
  </si>
  <si>
    <t>4172.00</t>
  </si>
  <si>
    <t>2022-10-22 10:00:40</t>
  </si>
  <si>
    <t>印度尼西亚</t>
  </si>
  <si>
    <t>2022-10-14</t>
  </si>
  <si>
    <t>2738868</t>
  </si>
  <si>
    <t>曼谷利特酒店</t>
  </si>
  <si>
    <t>KERDREUX ANNE LOUISE,MOON HAK YON</t>
  </si>
  <si>
    <t>1401.00</t>
  </si>
  <si>
    <t>2022-10-14 10:10:57</t>
  </si>
  <si>
    <t>2022-10-13</t>
  </si>
  <si>
    <t>2738835</t>
  </si>
  <si>
    <t>素坤逸2巷贝斯特韦斯特舒雅优质酒店 (SHA Plus+)</t>
  </si>
  <si>
    <t>WONG SHUK FUNG,FONG HIN LEUNG,HUI HO CHI,TSUI CHOI KIU FLORENCE</t>
  </si>
  <si>
    <t>2000.00</t>
  </si>
  <si>
    <t>2022-10-14 09:39:18</t>
  </si>
  <si>
    <t>2022-10-08</t>
  </si>
  <si>
    <t>2731071</t>
  </si>
  <si>
    <t>曼谷拉查达阿曼达酒店和公寓</t>
  </si>
  <si>
    <t>TSANG KIT SHING</t>
  </si>
  <si>
    <t>1825.00</t>
  </si>
  <si>
    <t>2022-10-11 17:45:33</t>
  </si>
  <si>
    <t>2022-10-01</t>
  </si>
  <si>
    <t>2719665</t>
  </si>
  <si>
    <t>盛泰澜芭堤雅幻影度假村</t>
  </si>
  <si>
    <t>NIP WAI MING,LEUNG SHUI KIN</t>
  </si>
  <si>
    <t>3120.00</t>
  </si>
  <si>
    <t>2022-10-02 21:19:57</t>
  </si>
  <si>
    <t>2022-09-28</t>
  </si>
  <si>
    <t>2714167</t>
  </si>
  <si>
    <t>吉隆坡双威豪华度假酒店</t>
  </si>
  <si>
    <t>Muhammad Rahmatullah Bin Zainodin,Muhammad Rahmatullah Bin Zainodin,Muhammad Rahmatullah Bin Zainodin,Muhammad Rahmatullah Bin Zainodin</t>
  </si>
  <si>
    <t>7554.00</t>
  </si>
  <si>
    <t>2022-10-30 20:26:10</t>
  </si>
  <si>
    <t>2022-09-24</t>
  </si>
  <si>
    <t>2707479</t>
  </si>
  <si>
    <t>报春花海滩酒店</t>
  </si>
  <si>
    <t>Aziz Saleh Abd.,Aziz Saleh Abd.</t>
  </si>
  <si>
    <t>1209.00</t>
  </si>
  <si>
    <t>2022-09-25 10:07:45</t>
  </si>
  <si>
    <t>2022-09-16</t>
  </si>
  <si>
    <t>2695094</t>
  </si>
  <si>
    <t>普吉岛迈考美丽亚酒店(SHA Extra Plus)</t>
  </si>
  <si>
    <t>LAI CHING HUNG SHANNON,LEUNG SIU FEI</t>
  </si>
  <si>
    <t>2072.00</t>
  </si>
  <si>
    <t>2022-09-17 13:25:14</t>
  </si>
  <si>
    <t>2022-09-13</t>
  </si>
  <si>
    <t>2689959</t>
  </si>
  <si>
    <t>阿玛塔拉康体度假村</t>
  </si>
  <si>
    <t>Krishnamurthy Karthik,Krishnamurthy Karthik,Krishnamurthy Karthik</t>
  </si>
  <si>
    <t>4144.00</t>
  </si>
  <si>
    <t>2022-09-13 22:02:54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</si>
</sst>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11</xdr:col>
      <xdr:colOff>400050</xdr:colOff>
      <xdr:row>119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89200"/>
          <a:ext cx="8483600" cy="4679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7"/>
  <sheetViews>
    <sheetView workbookViewId="0">
      <selection activeCell="A1" sqref="$A1:$XFD1048576"/>
    </sheetView>
  </sheetViews>
  <sheetFormatPr defaultColWidth="9.81818181818182" defaultRowHeight="14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44885</v>
      </c>
      <c r="G2" s="6">
        <v>44887</v>
      </c>
      <c r="H2" s="4">
        <v>1</v>
      </c>
      <c r="I2" s="4">
        <v>2</v>
      </c>
      <c r="J2" s="4">
        <v>2</v>
      </c>
      <c r="K2" s="4" t="s">
        <v>30</v>
      </c>
      <c r="L2" s="4">
        <v>4144</v>
      </c>
      <c r="M2" s="4">
        <v>4144</v>
      </c>
      <c r="N2" s="4" t="s">
        <v>31</v>
      </c>
      <c r="O2" s="4" t="s">
        <v>32</v>
      </c>
      <c r="P2" s="4" t="s">
        <v>33</v>
      </c>
      <c r="Q2" s="4">
        <v>0</v>
      </c>
      <c r="R2" s="7">
        <v>44817</v>
      </c>
      <c r="S2" s="6">
        <v>44890</v>
      </c>
      <c r="T2" s="4" t="s">
        <v>34</v>
      </c>
      <c r="U2" s="4">
        <v>4144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44885</v>
      </c>
      <c r="G3" s="6">
        <v>44887</v>
      </c>
      <c r="H3" s="4">
        <v>1</v>
      </c>
      <c r="I3" s="4">
        <v>2</v>
      </c>
      <c r="J3" s="4">
        <v>2</v>
      </c>
      <c r="K3" s="4" t="s">
        <v>30</v>
      </c>
      <c r="L3" s="4">
        <v>2072</v>
      </c>
      <c r="M3" s="4">
        <v>2072</v>
      </c>
      <c r="N3" s="4" t="s">
        <v>40</v>
      </c>
      <c r="O3" s="4" t="s">
        <v>32</v>
      </c>
      <c r="P3" s="4" t="s">
        <v>33</v>
      </c>
      <c r="Q3" s="4">
        <v>0</v>
      </c>
      <c r="R3" s="7">
        <v>44820</v>
      </c>
      <c r="S3" s="6">
        <v>44890</v>
      </c>
      <c r="T3" s="4" t="s">
        <v>34</v>
      </c>
      <c r="U3" s="4">
        <v>2072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44884</v>
      </c>
      <c r="G4" s="6">
        <v>44887</v>
      </c>
      <c r="H4" s="4">
        <v>1</v>
      </c>
      <c r="I4" s="4">
        <v>3</v>
      </c>
      <c r="J4" s="4">
        <v>3</v>
      </c>
      <c r="K4" s="4" t="s">
        <v>30</v>
      </c>
      <c r="L4" s="4">
        <v>1209</v>
      </c>
      <c r="M4" s="4">
        <v>1209</v>
      </c>
      <c r="N4" s="4" t="s">
        <v>46</v>
      </c>
      <c r="O4" s="4" t="s">
        <v>32</v>
      </c>
      <c r="P4" s="4" t="s">
        <v>33</v>
      </c>
      <c r="Q4" s="4">
        <v>0</v>
      </c>
      <c r="R4" s="7">
        <v>44828</v>
      </c>
      <c r="S4" s="6">
        <v>44890</v>
      </c>
      <c r="T4" s="4" t="s">
        <v>34</v>
      </c>
      <c r="U4" s="4">
        <v>1209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6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44884</v>
      </c>
      <c r="G5" s="6">
        <v>44887</v>
      </c>
      <c r="H5" s="4">
        <v>2</v>
      </c>
      <c r="I5" s="4">
        <v>3</v>
      </c>
      <c r="J5" s="4">
        <v>6</v>
      </c>
      <c r="K5" s="4" t="s">
        <v>30</v>
      </c>
      <c r="L5" s="4">
        <v>7554</v>
      </c>
      <c r="M5" s="4">
        <v>7554</v>
      </c>
      <c r="N5" s="4" t="s">
        <v>52</v>
      </c>
      <c r="O5" s="4" t="s">
        <v>32</v>
      </c>
      <c r="P5" s="4" t="s">
        <v>33</v>
      </c>
      <c r="Q5" s="4">
        <v>0</v>
      </c>
      <c r="R5" s="7">
        <v>44832</v>
      </c>
      <c r="S5" s="6">
        <v>44890</v>
      </c>
      <c r="T5" s="4" t="s">
        <v>34</v>
      </c>
      <c r="U5" s="4">
        <v>7554</v>
      </c>
      <c r="V5" s="4">
        <v>0</v>
      </c>
      <c r="W5" s="4">
        <v>0</v>
      </c>
      <c r="X5" s="4" t="s">
        <v>53</v>
      </c>
      <c r="Y5" s="4">
        <v>224801149</v>
      </c>
      <c r="Z5" s="4" t="s">
        <v>54</v>
      </c>
    </row>
    <row r="6" s="4" customFormat="1" spans="1:26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44885</v>
      </c>
      <c r="G6" s="6">
        <v>44887</v>
      </c>
      <c r="H6" s="4">
        <v>2</v>
      </c>
      <c r="I6" s="4">
        <v>2</v>
      </c>
      <c r="J6" s="4">
        <v>4</v>
      </c>
      <c r="K6" s="4" t="s">
        <v>30</v>
      </c>
      <c r="L6" s="4">
        <v>3120</v>
      </c>
      <c r="M6" s="4">
        <v>3120</v>
      </c>
      <c r="N6" s="4" t="s">
        <v>58</v>
      </c>
      <c r="O6" s="4" t="s">
        <v>32</v>
      </c>
      <c r="P6" s="4" t="s">
        <v>33</v>
      </c>
      <c r="Q6" s="4">
        <v>0</v>
      </c>
      <c r="R6" s="7">
        <v>44835</v>
      </c>
      <c r="S6" s="6">
        <v>44890</v>
      </c>
      <c r="T6" s="4" t="s">
        <v>34</v>
      </c>
      <c r="U6" s="4">
        <v>3120</v>
      </c>
      <c r="V6" s="4">
        <v>0</v>
      </c>
      <c r="W6" s="4">
        <v>0</v>
      </c>
      <c r="X6" s="4" t="s">
        <v>59</v>
      </c>
      <c r="Y6" s="4">
        <v>216894182</v>
      </c>
      <c r="Z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44882</v>
      </c>
      <c r="G7" s="6">
        <v>44887</v>
      </c>
      <c r="H7" s="4">
        <v>1</v>
      </c>
      <c r="I7" s="4">
        <v>5</v>
      </c>
      <c r="J7" s="4">
        <v>5</v>
      </c>
      <c r="K7" s="4" t="s">
        <v>30</v>
      </c>
      <c r="L7" s="4">
        <v>1825</v>
      </c>
      <c r="M7" s="4">
        <v>1825</v>
      </c>
      <c r="N7" s="4" t="s">
        <v>64</v>
      </c>
      <c r="O7" s="4" t="s">
        <v>32</v>
      </c>
      <c r="P7" s="4" t="s">
        <v>33</v>
      </c>
      <c r="Q7" s="4">
        <v>0</v>
      </c>
      <c r="R7" s="7">
        <v>44842</v>
      </c>
      <c r="S7" s="6">
        <v>44890</v>
      </c>
      <c r="T7" s="4" t="s">
        <v>34</v>
      </c>
      <c r="U7" s="4">
        <v>1825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44883</v>
      </c>
      <c r="G8" s="6">
        <v>44887</v>
      </c>
      <c r="H8" s="4">
        <v>2</v>
      </c>
      <c r="I8" s="4">
        <v>4</v>
      </c>
      <c r="J8" s="4">
        <v>8</v>
      </c>
      <c r="K8" s="4" t="s">
        <v>30</v>
      </c>
      <c r="L8" s="4">
        <v>2000</v>
      </c>
      <c r="M8" s="4">
        <v>2000</v>
      </c>
      <c r="N8" s="4" t="s">
        <v>70</v>
      </c>
      <c r="O8" s="4" t="s">
        <v>32</v>
      </c>
      <c r="P8" s="4" t="s">
        <v>33</v>
      </c>
      <c r="Q8" s="4">
        <v>0</v>
      </c>
      <c r="R8" s="7">
        <v>44847</v>
      </c>
      <c r="S8" s="6">
        <v>44890</v>
      </c>
      <c r="T8" s="4" t="s">
        <v>34</v>
      </c>
      <c r="U8" s="4">
        <v>2000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44884</v>
      </c>
      <c r="G9" s="6">
        <v>44887</v>
      </c>
      <c r="H9" s="4">
        <v>1</v>
      </c>
      <c r="I9" s="4">
        <v>3</v>
      </c>
      <c r="J9" s="4">
        <v>3</v>
      </c>
      <c r="K9" s="4" t="s">
        <v>30</v>
      </c>
      <c r="L9" s="4">
        <v>1401</v>
      </c>
      <c r="M9" s="4">
        <v>1401</v>
      </c>
      <c r="N9" s="4" t="s">
        <v>76</v>
      </c>
      <c r="O9" s="4" t="s">
        <v>32</v>
      </c>
      <c r="P9" s="4" t="s">
        <v>33</v>
      </c>
      <c r="Q9" s="4">
        <v>0</v>
      </c>
      <c r="R9" s="7">
        <v>44848</v>
      </c>
      <c r="S9" s="6">
        <v>44890</v>
      </c>
      <c r="T9" s="4" t="s">
        <v>34</v>
      </c>
      <c r="U9" s="4">
        <v>1401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44885</v>
      </c>
      <c r="G10" s="6">
        <v>44887</v>
      </c>
      <c r="H10" s="4">
        <v>1</v>
      </c>
      <c r="I10" s="4">
        <v>2</v>
      </c>
      <c r="J10" s="4">
        <v>2</v>
      </c>
      <c r="K10" s="4" t="s">
        <v>30</v>
      </c>
      <c r="L10" s="4">
        <v>4172</v>
      </c>
      <c r="M10" s="4">
        <v>4172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44854</v>
      </c>
      <c r="S10" s="6">
        <v>44890</v>
      </c>
      <c r="T10" s="4" t="s">
        <v>34</v>
      </c>
      <c r="U10" s="4">
        <v>4172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44883</v>
      </c>
      <c r="G11" s="6">
        <v>44887</v>
      </c>
      <c r="H11" s="4">
        <v>1</v>
      </c>
      <c r="I11" s="4">
        <v>4</v>
      </c>
      <c r="J11" s="4">
        <v>4</v>
      </c>
      <c r="K11" s="4" t="s">
        <v>30</v>
      </c>
      <c r="L11" s="4">
        <v>2916</v>
      </c>
      <c r="M11" s="4">
        <v>2916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44857</v>
      </c>
      <c r="S11" s="6">
        <v>44890</v>
      </c>
      <c r="T11" s="4" t="s">
        <v>34</v>
      </c>
      <c r="U11" s="4">
        <v>2916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44882</v>
      </c>
      <c r="G12" s="6">
        <v>44887</v>
      </c>
      <c r="H12" s="4">
        <v>1</v>
      </c>
      <c r="I12" s="4">
        <v>5</v>
      </c>
      <c r="J12" s="4">
        <v>5</v>
      </c>
      <c r="K12" s="4" t="s">
        <v>30</v>
      </c>
      <c r="L12" s="4">
        <v>14790</v>
      </c>
      <c r="M12" s="4">
        <v>14790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44859</v>
      </c>
      <c r="S12" s="6">
        <v>44890</v>
      </c>
      <c r="T12" s="4" t="s">
        <v>34</v>
      </c>
      <c r="U12" s="4">
        <v>14790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44883</v>
      </c>
      <c r="G13" s="6">
        <v>44887</v>
      </c>
      <c r="H13" s="4">
        <v>1</v>
      </c>
      <c r="I13" s="4">
        <v>4</v>
      </c>
      <c r="J13" s="4">
        <v>4</v>
      </c>
      <c r="K13" s="4" t="s">
        <v>30</v>
      </c>
      <c r="L13" s="4">
        <v>2740</v>
      </c>
      <c r="M13" s="4">
        <v>2740</v>
      </c>
      <c r="N13" s="4" t="s">
        <v>100</v>
      </c>
      <c r="O13" s="4" t="s">
        <v>32</v>
      </c>
      <c r="P13" s="4" t="s">
        <v>33</v>
      </c>
      <c r="Q13" s="4">
        <v>0</v>
      </c>
      <c r="R13" s="7">
        <v>44860</v>
      </c>
      <c r="S13" s="6">
        <v>44890</v>
      </c>
      <c r="T13" s="4" t="s">
        <v>34</v>
      </c>
      <c r="U13" s="4">
        <v>2740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86</v>
      </c>
      <c r="E14" s="4" t="s">
        <v>104</v>
      </c>
      <c r="F14" s="6">
        <v>44885</v>
      </c>
      <c r="G14" s="6">
        <v>44887</v>
      </c>
      <c r="H14" s="4">
        <v>1</v>
      </c>
      <c r="I14" s="4">
        <v>2</v>
      </c>
      <c r="J14" s="4">
        <v>2</v>
      </c>
      <c r="K14" s="4" t="s">
        <v>30</v>
      </c>
      <c r="L14" s="4">
        <v>962</v>
      </c>
      <c r="M14" s="4">
        <v>962</v>
      </c>
      <c r="N14" s="4" t="s">
        <v>105</v>
      </c>
      <c r="O14" s="4" t="s">
        <v>32</v>
      </c>
      <c r="P14" s="4" t="s">
        <v>33</v>
      </c>
      <c r="Q14" s="4">
        <v>0</v>
      </c>
      <c r="R14" s="7">
        <v>44860</v>
      </c>
      <c r="S14" s="6">
        <v>44890</v>
      </c>
      <c r="T14" s="4" t="s">
        <v>34</v>
      </c>
      <c r="U14" s="4">
        <v>962</v>
      </c>
      <c r="V14" s="4">
        <v>0</v>
      </c>
      <c r="W14" s="4">
        <v>0</v>
      </c>
      <c r="X14" s="4" t="s">
        <v>106</v>
      </c>
      <c r="Y14" s="4" t="s">
        <v>107</v>
      </c>
    </row>
    <row r="15" s="4" customFormat="1" spans="1:25">
      <c r="A15" s="4" t="s">
        <v>108</v>
      </c>
      <c r="B15" s="4" t="s">
        <v>26</v>
      </c>
      <c r="C15" s="4" t="s">
        <v>27</v>
      </c>
      <c r="D15" s="4" t="s">
        <v>98</v>
      </c>
      <c r="E15" s="4" t="s">
        <v>109</v>
      </c>
      <c r="F15" s="6">
        <v>44884</v>
      </c>
      <c r="G15" s="6">
        <v>44887</v>
      </c>
      <c r="H15" s="4">
        <v>1</v>
      </c>
      <c r="I15" s="4">
        <v>3</v>
      </c>
      <c r="J15" s="4">
        <v>3</v>
      </c>
      <c r="K15" s="4" t="s">
        <v>30</v>
      </c>
      <c r="L15" s="4">
        <v>2055</v>
      </c>
      <c r="M15" s="4">
        <v>2055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44863</v>
      </c>
      <c r="S15" s="6">
        <v>44890</v>
      </c>
      <c r="T15" s="4" t="s">
        <v>34</v>
      </c>
      <c r="U15" s="4">
        <v>2055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114</v>
      </c>
      <c r="E16" s="4" t="s">
        <v>115</v>
      </c>
      <c r="F16" s="6">
        <v>44885</v>
      </c>
      <c r="G16" s="6">
        <v>44887</v>
      </c>
      <c r="H16" s="4">
        <v>2</v>
      </c>
      <c r="I16" s="4">
        <v>2</v>
      </c>
      <c r="J16" s="4">
        <v>4</v>
      </c>
      <c r="K16" s="4" t="s">
        <v>30</v>
      </c>
      <c r="L16" s="4">
        <v>5360</v>
      </c>
      <c r="M16" s="4">
        <v>5360</v>
      </c>
      <c r="N16" s="4" t="s">
        <v>116</v>
      </c>
      <c r="O16" s="4" t="s">
        <v>32</v>
      </c>
      <c r="P16" s="4" t="s">
        <v>33</v>
      </c>
      <c r="Q16" s="4">
        <v>0</v>
      </c>
      <c r="R16" s="7">
        <v>44864</v>
      </c>
      <c r="S16" s="6">
        <v>44890</v>
      </c>
      <c r="T16" s="4" t="s">
        <v>34</v>
      </c>
      <c r="U16" s="4">
        <v>5360</v>
      </c>
      <c r="V16" s="4">
        <v>0</v>
      </c>
      <c r="W16" s="4">
        <v>0</v>
      </c>
      <c r="X16" s="4" t="s">
        <v>117</v>
      </c>
      <c r="Y16" s="4" t="s">
        <v>118</v>
      </c>
    </row>
    <row r="17" s="4" customFormat="1" spans="1:25">
      <c r="A17" s="4" t="s">
        <v>119</v>
      </c>
      <c r="B17" s="4" t="s">
        <v>26</v>
      </c>
      <c r="C17" s="4" t="s">
        <v>27</v>
      </c>
      <c r="D17" s="4" t="s">
        <v>120</v>
      </c>
      <c r="E17" s="4" t="s">
        <v>121</v>
      </c>
      <c r="F17" s="6">
        <v>44883</v>
      </c>
      <c r="G17" s="6">
        <v>44887</v>
      </c>
      <c r="H17" s="4">
        <v>1</v>
      </c>
      <c r="I17" s="4">
        <v>4</v>
      </c>
      <c r="J17" s="4">
        <v>4</v>
      </c>
      <c r="K17" s="4" t="s">
        <v>30</v>
      </c>
      <c r="L17" s="4">
        <v>4716</v>
      </c>
      <c r="M17" s="4">
        <v>4716</v>
      </c>
      <c r="N17" s="4" t="s">
        <v>122</v>
      </c>
      <c r="O17" s="4" t="s">
        <v>32</v>
      </c>
      <c r="P17" s="4" t="s">
        <v>33</v>
      </c>
      <c r="Q17" s="4">
        <v>0</v>
      </c>
      <c r="R17" s="7">
        <v>44865</v>
      </c>
      <c r="S17" s="6">
        <v>44890</v>
      </c>
      <c r="T17" s="4" t="s">
        <v>34</v>
      </c>
      <c r="U17" s="4">
        <v>4716</v>
      </c>
      <c r="V17" s="4">
        <v>0</v>
      </c>
      <c r="W17" s="4">
        <v>0</v>
      </c>
      <c r="X17" s="4" t="s">
        <v>123</v>
      </c>
      <c r="Y17" s="4" t="s">
        <v>124</v>
      </c>
    </row>
    <row r="18" s="4" customFormat="1" spans="1:25">
      <c r="A18" s="4" t="s">
        <v>125</v>
      </c>
      <c r="B18" s="4" t="s">
        <v>26</v>
      </c>
      <c r="C18" s="4" t="s">
        <v>27</v>
      </c>
      <c r="D18" s="4" t="s">
        <v>126</v>
      </c>
      <c r="E18" s="4" t="s">
        <v>127</v>
      </c>
      <c r="F18" s="6">
        <v>44885</v>
      </c>
      <c r="G18" s="6">
        <v>44887</v>
      </c>
      <c r="H18" s="4">
        <v>1</v>
      </c>
      <c r="I18" s="4">
        <v>2</v>
      </c>
      <c r="J18" s="4">
        <v>2</v>
      </c>
      <c r="K18" s="4" t="s">
        <v>30</v>
      </c>
      <c r="L18" s="4">
        <v>704</v>
      </c>
      <c r="M18" s="4">
        <v>704</v>
      </c>
      <c r="N18" s="4" t="s">
        <v>128</v>
      </c>
      <c r="O18" s="4" t="s">
        <v>32</v>
      </c>
      <c r="P18" s="4" t="s">
        <v>33</v>
      </c>
      <c r="Q18" s="4">
        <v>0</v>
      </c>
      <c r="R18" s="7">
        <v>44866</v>
      </c>
      <c r="S18" s="6">
        <v>44890</v>
      </c>
      <c r="T18" s="4" t="s">
        <v>34</v>
      </c>
      <c r="U18" s="4">
        <v>704</v>
      </c>
      <c r="V18" s="4">
        <v>0</v>
      </c>
      <c r="W18" s="4">
        <v>0</v>
      </c>
      <c r="X18" s="4" t="s">
        <v>129</v>
      </c>
      <c r="Y18" s="4" t="s">
        <v>130</v>
      </c>
    </row>
    <row r="19" s="4" customFormat="1" spans="1:26">
      <c r="A19" s="4" t="s">
        <v>131</v>
      </c>
      <c r="B19" s="4" t="s">
        <v>26</v>
      </c>
      <c r="C19" s="4" t="s">
        <v>27</v>
      </c>
      <c r="D19" s="4" t="s">
        <v>132</v>
      </c>
      <c r="E19" s="4" t="s">
        <v>45</v>
      </c>
      <c r="F19" s="6">
        <v>44886</v>
      </c>
      <c r="G19" s="6">
        <v>44887</v>
      </c>
      <c r="H19" s="4">
        <v>2</v>
      </c>
      <c r="I19" s="4">
        <v>1</v>
      </c>
      <c r="J19" s="4">
        <v>2</v>
      </c>
      <c r="K19" s="4" t="s">
        <v>30</v>
      </c>
      <c r="L19" s="4">
        <v>1070</v>
      </c>
      <c r="M19" s="4">
        <v>1070</v>
      </c>
      <c r="N19" s="4" t="s">
        <v>133</v>
      </c>
      <c r="O19" s="4" t="s">
        <v>32</v>
      </c>
      <c r="P19" s="4" t="s">
        <v>33</v>
      </c>
      <c r="Q19" s="4">
        <v>0</v>
      </c>
      <c r="R19" s="7">
        <v>44867</v>
      </c>
      <c r="S19" s="6">
        <v>44890</v>
      </c>
      <c r="T19" s="4" t="s">
        <v>34</v>
      </c>
      <c r="U19" s="4">
        <v>1070</v>
      </c>
      <c r="V19" s="4">
        <v>0</v>
      </c>
      <c r="W19" s="4">
        <v>0</v>
      </c>
      <c r="X19" s="4" t="s">
        <v>134</v>
      </c>
      <c r="Y19" s="4">
        <v>230296754</v>
      </c>
      <c r="Z19" s="4" t="s">
        <v>135</v>
      </c>
    </row>
    <row r="20" s="4" customFormat="1" spans="1:25">
      <c r="A20" s="4" t="s">
        <v>136</v>
      </c>
      <c r="B20" s="4" t="s">
        <v>26</v>
      </c>
      <c r="C20" s="4" t="s">
        <v>27</v>
      </c>
      <c r="D20" s="4" t="s">
        <v>137</v>
      </c>
      <c r="E20" s="4" t="s">
        <v>138</v>
      </c>
      <c r="F20" s="6">
        <v>44882</v>
      </c>
      <c r="G20" s="6">
        <v>44887</v>
      </c>
      <c r="H20" s="4">
        <v>1</v>
      </c>
      <c r="I20" s="4">
        <v>5</v>
      </c>
      <c r="J20" s="4">
        <v>5</v>
      </c>
      <c r="K20" s="4" t="s">
        <v>30</v>
      </c>
      <c r="L20" s="4">
        <v>3022</v>
      </c>
      <c r="M20" s="4">
        <v>3022</v>
      </c>
      <c r="N20" s="4" t="s">
        <v>139</v>
      </c>
      <c r="O20" s="4" t="s">
        <v>32</v>
      </c>
      <c r="P20" s="4" t="s">
        <v>33</v>
      </c>
      <c r="Q20" s="4">
        <v>0</v>
      </c>
      <c r="R20" s="7">
        <v>44871</v>
      </c>
      <c r="S20" s="6">
        <v>44890</v>
      </c>
      <c r="T20" s="4" t="s">
        <v>34</v>
      </c>
      <c r="U20" s="4">
        <v>3022</v>
      </c>
      <c r="V20" s="4">
        <v>0</v>
      </c>
      <c r="W20" s="4">
        <v>0</v>
      </c>
      <c r="X20" s="4" t="s">
        <v>140</v>
      </c>
      <c r="Y20" s="4" t="s">
        <v>141</v>
      </c>
    </row>
    <row r="21" s="4" customFormat="1" spans="1:25">
      <c r="A21" s="4" t="s">
        <v>142</v>
      </c>
      <c r="B21" s="4" t="s">
        <v>26</v>
      </c>
      <c r="C21" s="4" t="s">
        <v>27</v>
      </c>
      <c r="D21" s="4" t="s">
        <v>143</v>
      </c>
      <c r="E21" s="4" t="s">
        <v>144</v>
      </c>
      <c r="F21" s="6">
        <v>44886</v>
      </c>
      <c r="G21" s="6">
        <v>44887</v>
      </c>
      <c r="H21" s="4">
        <v>1</v>
      </c>
      <c r="I21" s="4">
        <v>1</v>
      </c>
      <c r="J21" s="4">
        <v>1</v>
      </c>
      <c r="K21" s="4" t="s">
        <v>30</v>
      </c>
      <c r="L21" s="4">
        <v>772</v>
      </c>
      <c r="M21" s="4">
        <v>772</v>
      </c>
      <c r="N21" s="4" t="s">
        <v>145</v>
      </c>
      <c r="O21" s="4" t="s">
        <v>32</v>
      </c>
      <c r="P21" s="4" t="s">
        <v>33</v>
      </c>
      <c r="Q21" s="4">
        <v>0</v>
      </c>
      <c r="R21" s="7">
        <v>44871</v>
      </c>
      <c r="S21" s="6">
        <v>44890</v>
      </c>
      <c r="T21" s="4" t="s">
        <v>34</v>
      </c>
      <c r="U21" s="4">
        <v>772</v>
      </c>
      <c r="V21" s="4">
        <v>0</v>
      </c>
      <c r="W21" s="4">
        <v>0</v>
      </c>
      <c r="X21" s="4" t="s">
        <v>146</v>
      </c>
      <c r="Y21" s="4" t="s">
        <v>147</v>
      </c>
    </row>
    <row r="22" s="4" customFormat="1" spans="1:25">
      <c r="A22" s="4" t="s">
        <v>148</v>
      </c>
      <c r="B22" s="4" t="s">
        <v>26</v>
      </c>
      <c r="C22" s="4" t="s">
        <v>27</v>
      </c>
      <c r="D22" s="4" t="s">
        <v>149</v>
      </c>
      <c r="E22" s="4" t="s">
        <v>150</v>
      </c>
      <c r="F22" s="6">
        <v>44884</v>
      </c>
      <c r="G22" s="6">
        <v>44887</v>
      </c>
      <c r="H22" s="4">
        <v>1</v>
      </c>
      <c r="I22" s="4">
        <v>3</v>
      </c>
      <c r="J22" s="4">
        <v>3</v>
      </c>
      <c r="K22" s="4" t="s">
        <v>30</v>
      </c>
      <c r="L22" s="4">
        <v>3327</v>
      </c>
      <c r="M22" s="4">
        <v>3327</v>
      </c>
      <c r="N22" s="4" t="s">
        <v>151</v>
      </c>
      <c r="O22" s="4" t="s">
        <v>32</v>
      </c>
      <c r="P22" s="4" t="s">
        <v>33</v>
      </c>
      <c r="Q22" s="4">
        <v>0</v>
      </c>
      <c r="R22" s="7">
        <v>44873</v>
      </c>
      <c r="S22" s="6">
        <v>44890</v>
      </c>
      <c r="T22" s="4" t="s">
        <v>34</v>
      </c>
      <c r="U22" s="4">
        <v>3327</v>
      </c>
      <c r="V22" s="4">
        <v>0</v>
      </c>
      <c r="W22" s="4">
        <v>0</v>
      </c>
      <c r="X22" s="4" t="s">
        <v>152</v>
      </c>
      <c r="Y22" s="4" t="s">
        <v>153</v>
      </c>
    </row>
    <row r="23" s="4" customFormat="1" spans="1:25">
      <c r="A23" s="4" t="s">
        <v>154</v>
      </c>
      <c r="B23" s="4" t="s">
        <v>26</v>
      </c>
      <c r="C23" s="4" t="s">
        <v>27</v>
      </c>
      <c r="D23" s="4" t="s">
        <v>155</v>
      </c>
      <c r="E23" s="4" t="s">
        <v>156</v>
      </c>
      <c r="F23" s="6">
        <v>44883</v>
      </c>
      <c r="G23" s="6">
        <v>44887</v>
      </c>
      <c r="H23" s="4">
        <v>1</v>
      </c>
      <c r="I23" s="4">
        <v>4</v>
      </c>
      <c r="J23" s="4">
        <v>4</v>
      </c>
      <c r="K23" s="4" t="s">
        <v>30</v>
      </c>
      <c r="L23" s="4">
        <v>6024</v>
      </c>
      <c r="M23" s="4">
        <v>6024</v>
      </c>
      <c r="N23" s="4" t="s">
        <v>157</v>
      </c>
      <c r="O23" s="4" t="s">
        <v>32</v>
      </c>
      <c r="P23" s="4" t="s">
        <v>33</v>
      </c>
      <c r="Q23" s="4">
        <v>0</v>
      </c>
      <c r="R23" s="7">
        <v>44873</v>
      </c>
      <c r="S23" s="6">
        <v>44890</v>
      </c>
      <c r="T23" s="4" t="s">
        <v>34</v>
      </c>
      <c r="U23" s="4">
        <v>6024</v>
      </c>
      <c r="V23" s="4">
        <v>0</v>
      </c>
      <c r="W23" s="4">
        <v>0</v>
      </c>
      <c r="X23" s="4" t="s">
        <v>158</v>
      </c>
      <c r="Y23" s="4" t="s">
        <v>159</v>
      </c>
    </row>
    <row r="24" s="4" customFormat="1" spans="1:25">
      <c r="A24" s="4" t="s">
        <v>160</v>
      </c>
      <c r="B24" s="4" t="s">
        <v>26</v>
      </c>
      <c r="C24" s="4" t="s">
        <v>27</v>
      </c>
      <c r="D24" s="4" t="s">
        <v>155</v>
      </c>
      <c r="E24" s="4" t="s">
        <v>156</v>
      </c>
      <c r="F24" s="6">
        <v>44883</v>
      </c>
      <c r="G24" s="6">
        <v>44887</v>
      </c>
      <c r="H24" s="4">
        <v>1</v>
      </c>
      <c r="I24" s="4">
        <v>4</v>
      </c>
      <c r="J24" s="4">
        <v>4</v>
      </c>
      <c r="K24" s="4" t="s">
        <v>30</v>
      </c>
      <c r="L24" s="4">
        <v>6024</v>
      </c>
      <c r="M24" s="4">
        <v>6024</v>
      </c>
      <c r="N24" s="4" t="s">
        <v>157</v>
      </c>
      <c r="O24" s="4" t="s">
        <v>32</v>
      </c>
      <c r="P24" s="4" t="s">
        <v>33</v>
      </c>
      <c r="Q24" s="4">
        <v>0</v>
      </c>
      <c r="R24" s="7">
        <v>44873</v>
      </c>
      <c r="S24" s="6">
        <v>44890</v>
      </c>
      <c r="T24" s="4" t="s">
        <v>34</v>
      </c>
      <c r="U24" s="4">
        <v>6024</v>
      </c>
      <c r="V24" s="4">
        <v>0</v>
      </c>
      <c r="W24" s="4">
        <v>0</v>
      </c>
      <c r="X24" s="4" t="s">
        <v>161</v>
      </c>
      <c r="Y24" s="4" t="s">
        <v>162</v>
      </c>
    </row>
    <row r="25" s="4" customFormat="1" spans="1:25">
      <c r="A25" s="4" t="s">
        <v>163</v>
      </c>
      <c r="B25" s="4" t="s">
        <v>26</v>
      </c>
      <c r="C25" s="4" t="s">
        <v>27</v>
      </c>
      <c r="D25" s="4" t="s">
        <v>164</v>
      </c>
      <c r="E25" s="4" t="s">
        <v>165</v>
      </c>
      <c r="F25" s="6">
        <v>44878</v>
      </c>
      <c r="G25" s="6">
        <v>44887</v>
      </c>
      <c r="H25" s="4">
        <v>2</v>
      </c>
      <c r="I25" s="4">
        <v>9</v>
      </c>
      <c r="J25" s="4">
        <v>18</v>
      </c>
      <c r="K25" s="4" t="s">
        <v>30</v>
      </c>
      <c r="L25" s="4">
        <v>11092</v>
      </c>
      <c r="M25" s="4">
        <v>11092</v>
      </c>
      <c r="N25" s="4" t="s">
        <v>166</v>
      </c>
      <c r="O25" s="4" t="s">
        <v>32</v>
      </c>
      <c r="P25" s="4" t="s">
        <v>33</v>
      </c>
      <c r="Q25" s="4">
        <v>0</v>
      </c>
      <c r="R25" s="7">
        <v>44874</v>
      </c>
      <c r="S25" s="6">
        <v>44890</v>
      </c>
      <c r="T25" s="4" t="s">
        <v>34</v>
      </c>
      <c r="U25" s="4">
        <v>11092</v>
      </c>
      <c r="V25" s="4">
        <v>0</v>
      </c>
      <c r="W25" s="4">
        <v>0</v>
      </c>
      <c r="X25" s="4" t="s">
        <v>167</v>
      </c>
      <c r="Y25" s="4" t="s">
        <v>168</v>
      </c>
    </row>
    <row r="26" s="4" customFormat="1" spans="1:25">
      <c r="A26" s="4" t="s">
        <v>169</v>
      </c>
      <c r="B26" s="4" t="s">
        <v>26</v>
      </c>
      <c r="C26" s="4" t="s">
        <v>27</v>
      </c>
      <c r="D26" s="4" t="s">
        <v>170</v>
      </c>
      <c r="E26" s="4" t="s">
        <v>171</v>
      </c>
      <c r="F26" s="6">
        <v>44886</v>
      </c>
      <c r="G26" s="6">
        <v>44887</v>
      </c>
      <c r="H26" s="4">
        <v>1</v>
      </c>
      <c r="I26" s="4">
        <v>1</v>
      </c>
      <c r="J26" s="4">
        <v>1</v>
      </c>
      <c r="K26" s="4" t="s">
        <v>30</v>
      </c>
      <c r="L26" s="4">
        <v>980</v>
      </c>
      <c r="M26" s="4">
        <v>980</v>
      </c>
      <c r="N26" s="4" t="s">
        <v>172</v>
      </c>
      <c r="O26" s="4" t="s">
        <v>32</v>
      </c>
      <c r="P26" s="4" t="s">
        <v>33</v>
      </c>
      <c r="Q26" s="4">
        <v>0</v>
      </c>
      <c r="R26" s="7">
        <v>44874</v>
      </c>
      <c r="S26" s="6">
        <v>44890</v>
      </c>
      <c r="T26" s="4" t="s">
        <v>34</v>
      </c>
      <c r="U26" s="4">
        <v>980</v>
      </c>
      <c r="V26" s="4">
        <v>0</v>
      </c>
      <c r="W26" s="4">
        <v>0</v>
      </c>
      <c r="X26" s="4" t="s">
        <v>173</v>
      </c>
      <c r="Y26" s="4" t="s">
        <v>174</v>
      </c>
    </row>
    <row r="27" s="4" customFormat="1" spans="1:25">
      <c r="A27" s="4" t="s">
        <v>175</v>
      </c>
      <c r="B27" s="4" t="s">
        <v>26</v>
      </c>
      <c r="C27" s="4" t="s">
        <v>27</v>
      </c>
      <c r="D27" s="4" t="s">
        <v>176</v>
      </c>
      <c r="E27" s="4" t="s">
        <v>177</v>
      </c>
      <c r="F27" s="6">
        <v>44881</v>
      </c>
      <c r="G27" s="6">
        <v>44887</v>
      </c>
      <c r="H27" s="4">
        <v>1</v>
      </c>
      <c r="I27" s="4">
        <v>6</v>
      </c>
      <c r="J27" s="4">
        <v>6</v>
      </c>
      <c r="K27" s="4" t="s">
        <v>30</v>
      </c>
      <c r="L27" s="4">
        <v>5550</v>
      </c>
      <c r="M27" s="4">
        <v>5550</v>
      </c>
      <c r="N27" s="4" t="s">
        <v>178</v>
      </c>
      <c r="O27" s="4" t="s">
        <v>32</v>
      </c>
      <c r="P27" s="4" t="s">
        <v>33</v>
      </c>
      <c r="Q27" s="4">
        <v>0</v>
      </c>
      <c r="R27" s="7">
        <v>44874</v>
      </c>
      <c r="S27" s="6">
        <v>44890</v>
      </c>
      <c r="T27" s="4" t="s">
        <v>34</v>
      </c>
      <c r="U27" s="4">
        <v>5550</v>
      </c>
      <c r="V27" s="4">
        <v>0</v>
      </c>
      <c r="W27" s="4">
        <v>0</v>
      </c>
      <c r="X27" s="4" t="s">
        <v>179</v>
      </c>
      <c r="Y27" s="4" t="s">
        <v>180</v>
      </c>
    </row>
    <row r="28" s="4" customFormat="1" spans="1:25">
      <c r="A28" s="4" t="s">
        <v>154</v>
      </c>
      <c r="B28" s="4" t="s">
        <v>26</v>
      </c>
      <c r="C28" s="4" t="s">
        <v>181</v>
      </c>
      <c r="D28" s="4" t="s">
        <v>155</v>
      </c>
      <c r="E28" s="4" t="s">
        <v>156</v>
      </c>
      <c r="F28" s="6">
        <v>44883</v>
      </c>
      <c r="G28" s="6">
        <v>44887</v>
      </c>
      <c r="H28" s="4">
        <v>1</v>
      </c>
      <c r="I28" s="4">
        <v>4</v>
      </c>
      <c r="J28" s="4">
        <v>4</v>
      </c>
      <c r="K28" s="4" t="s">
        <v>30</v>
      </c>
      <c r="L28" s="4">
        <v>-5854.63</v>
      </c>
      <c r="M28" s="4">
        <v>-5854.63</v>
      </c>
      <c r="N28" s="4" t="s">
        <v>157</v>
      </c>
      <c r="O28" s="4" t="s">
        <v>32</v>
      </c>
      <c r="P28" s="4" t="s">
        <v>33</v>
      </c>
      <c r="Q28" s="4">
        <v>0</v>
      </c>
      <c r="R28" s="7">
        <v>44873</v>
      </c>
      <c r="S28" s="6">
        <v>44890</v>
      </c>
      <c r="T28" s="4" t="s">
        <v>34</v>
      </c>
      <c r="U28" s="4">
        <v>-5854.63</v>
      </c>
      <c r="V28" s="4">
        <v>0</v>
      </c>
      <c r="W28" s="4">
        <v>0</v>
      </c>
      <c r="X28" s="4" t="s">
        <v>158</v>
      </c>
      <c r="Y28" s="4" t="s">
        <v>159</v>
      </c>
    </row>
    <row r="29" s="4" customFormat="1" spans="1:25">
      <c r="A29" s="4" t="s">
        <v>182</v>
      </c>
      <c r="B29" s="4" t="s">
        <v>26</v>
      </c>
      <c r="C29" s="4" t="s">
        <v>27</v>
      </c>
      <c r="D29" s="4" t="s">
        <v>170</v>
      </c>
      <c r="E29" s="4" t="s">
        <v>171</v>
      </c>
      <c r="F29" s="6">
        <v>44885</v>
      </c>
      <c r="G29" s="6">
        <v>44887</v>
      </c>
      <c r="H29" s="4">
        <v>1</v>
      </c>
      <c r="I29" s="4">
        <v>2</v>
      </c>
      <c r="J29" s="4">
        <v>2</v>
      </c>
      <c r="K29" s="4" t="s">
        <v>30</v>
      </c>
      <c r="L29" s="4">
        <v>1960</v>
      </c>
      <c r="M29" s="4">
        <v>1960</v>
      </c>
      <c r="N29" s="4" t="s">
        <v>183</v>
      </c>
      <c r="O29" s="4" t="s">
        <v>32</v>
      </c>
      <c r="P29" s="4" t="s">
        <v>33</v>
      </c>
      <c r="Q29" s="4">
        <v>0</v>
      </c>
      <c r="R29" s="7">
        <v>44875</v>
      </c>
      <c r="S29" s="6">
        <v>44890</v>
      </c>
      <c r="T29" s="4" t="s">
        <v>34</v>
      </c>
      <c r="U29" s="4">
        <v>1960</v>
      </c>
      <c r="V29" s="4">
        <v>0</v>
      </c>
      <c r="W29" s="4">
        <v>0</v>
      </c>
      <c r="X29" s="4" t="s">
        <v>184</v>
      </c>
      <c r="Y29" s="4" t="s">
        <v>185</v>
      </c>
    </row>
    <row r="30" s="4" customFormat="1" spans="1:25">
      <c r="A30" s="4" t="s">
        <v>175</v>
      </c>
      <c r="B30" s="4" t="s">
        <v>26</v>
      </c>
      <c r="C30" s="4" t="s">
        <v>186</v>
      </c>
      <c r="D30" s="4" t="s">
        <v>176</v>
      </c>
      <c r="E30" s="4" t="s">
        <v>177</v>
      </c>
      <c r="F30" s="6">
        <v>44881</v>
      </c>
      <c r="G30" s="6">
        <v>44887</v>
      </c>
      <c r="H30" s="4">
        <v>1</v>
      </c>
      <c r="I30" s="4">
        <v>6</v>
      </c>
      <c r="J30" s="4">
        <v>6</v>
      </c>
      <c r="K30" s="4" t="s">
        <v>30</v>
      </c>
      <c r="L30" s="4">
        <v>-5550</v>
      </c>
      <c r="M30" s="4">
        <v>-5550</v>
      </c>
      <c r="N30" s="4" t="s">
        <v>178</v>
      </c>
      <c r="O30" s="4" t="s">
        <v>32</v>
      </c>
      <c r="P30" s="4" t="s">
        <v>33</v>
      </c>
      <c r="Q30" s="4">
        <v>0</v>
      </c>
      <c r="R30" s="7">
        <v>44874</v>
      </c>
      <c r="S30" s="6">
        <v>44890</v>
      </c>
      <c r="T30" s="4" t="s">
        <v>34</v>
      </c>
      <c r="U30" s="4">
        <v>-5550</v>
      </c>
      <c r="V30" s="4">
        <v>0</v>
      </c>
      <c r="W30" s="4">
        <v>0</v>
      </c>
      <c r="X30" s="4" t="s">
        <v>179</v>
      </c>
      <c r="Y30" s="4" t="s">
        <v>180</v>
      </c>
    </row>
    <row r="31" s="4" customFormat="1" spans="1:25">
      <c r="A31" s="4" t="s">
        <v>187</v>
      </c>
      <c r="B31" s="4" t="s">
        <v>26</v>
      </c>
      <c r="C31" s="4" t="s">
        <v>27</v>
      </c>
      <c r="D31" s="4" t="s">
        <v>188</v>
      </c>
      <c r="E31" s="4" t="s">
        <v>189</v>
      </c>
      <c r="F31" s="6">
        <v>44886</v>
      </c>
      <c r="G31" s="6">
        <v>44887</v>
      </c>
      <c r="H31" s="4">
        <v>1</v>
      </c>
      <c r="I31" s="4">
        <v>1</v>
      </c>
      <c r="J31" s="4">
        <v>1</v>
      </c>
      <c r="K31" s="4" t="s">
        <v>30</v>
      </c>
      <c r="L31" s="4">
        <v>1370</v>
      </c>
      <c r="M31" s="4">
        <v>1370</v>
      </c>
      <c r="N31" s="4" t="s">
        <v>190</v>
      </c>
      <c r="O31" s="4" t="s">
        <v>32</v>
      </c>
      <c r="P31" s="4" t="s">
        <v>33</v>
      </c>
      <c r="Q31" s="4">
        <v>0</v>
      </c>
      <c r="R31" s="7">
        <v>44875</v>
      </c>
      <c r="S31" s="6">
        <v>44890</v>
      </c>
      <c r="T31" s="4" t="s">
        <v>34</v>
      </c>
      <c r="U31" s="4">
        <v>1370</v>
      </c>
      <c r="V31" s="4">
        <v>0</v>
      </c>
      <c r="W31" s="4">
        <v>0</v>
      </c>
      <c r="X31" s="4" t="s">
        <v>191</v>
      </c>
      <c r="Y31" s="4" t="s">
        <v>192</v>
      </c>
    </row>
    <row r="32" s="4" customFormat="1" spans="1:25">
      <c r="A32" s="4" t="s">
        <v>193</v>
      </c>
      <c r="B32" s="4" t="s">
        <v>26</v>
      </c>
      <c r="C32" s="4" t="s">
        <v>27</v>
      </c>
      <c r="D32" s="4" t="s">
        <v>194</v>
      </c>
      <c r="E32" s="4" t="s">
        <v>195</v>
      </c>
      <c r="F32" s="6">
        <v>44886</v>
      </c>
      <c r="G32" s="6">
        <v>44887</v>
      </c>
      <c r="H32" s="4">
        <v>2</v>
      </c>
      <c r="I32" s="4">
        <v>1</v>
      </c>
      <c r="J32" s="4">
        <v>2</v>
      </c>
      <c r="K32" s="4" t="s">
        <v>30</v>
      </c>
      <c r="L32" s="4">
        <v>660</v>
      </c>
      <c r="M32" s="4">
        <v>660</v>
      </c>
      <c r="N32" s="4" t="s">
        <v>196</v>
      </c>
      <c r="O32" s="4" t="s">
        <v>32</v>
      </c>
      <c r="P32" s="4" t="s">
        <v>33</v>
      </c>
      <c r="Q32" s="4">
        <v>0</v>
      </c>
      <c r="R32" s="7">
        <v>44876</v>
      </c>
      <c r="S32" s="6">
        <v>44890</v>
      </c>
      <c r="T32" s="4" t="s">
        <v>34</v>
      </c>
      <c r="U32" s="4">
        <v>660</v>
      </c>
      <c r="V32" s="4">
        <v>0</v>
      </c>
      <c r="W32" s="4">
        <v>0</v>
      </c>
      <c r="X32" s="4" t="s">
        <v>197</v>
      </c>
      <c r="Y32" s="4" t="s">
        <v>198</v>
      </c>
    </row>
    <row r="33" s="4" customFormat="1" spans="1:25">
      <c r="A33" s="4" t="s">
        <v>199</v>
      </c>
      <c r="B33" s="4" t="s">
        <v>26</v>
      </c>
      <c r="C33" s="4" t="s">
        <v>27</v>
      </c>
      <c r="D33" s="4" t="s">
        <v>200</v>
      </c>
      <c r="E33" s="4" t="s">
        <v>201</v>
      </c>
      <c r="F33" s="6">
        <v>44885</v>
      </c>
      <c r="G33" s="6">
        <v>44887</v>
      </c>
      <c r="H33" s="4">
        <v>1</v>
      </c>
      <c r="I33" s="4">
        <v>2</v>
      </c>
      <c r="J33" s="4">
        <v>2</v>
      </c>
      <c r="K33" s="4" t="s">
        <v>30</v>
      </c>
      <c r="L33" s="4">
        <v>9818</v>
      </c>
      <c r="M33" s="4">
        <v>9818</v>
      </c>
      <c r="N33" s="4" t="s">
        <v>202</v>
      </c>
      <c r="O33" s="4" t="s">
        <v>32</v>
      </c>
      <c r="P33" s="4" t="s">
        <v>33</v>
      </c>
      <c r="Q33" s="4">
        <v>0</v>
      </c>
      <c r="R33" s="7">
        <v>44876</v>
      </c>
      <c r="S33" s="6">
        <v>44890</v>
      </c>
      <c r="T33" s="4" t="s">
        <v>34</v>
      </c>
      <c r="U33" s="4">
        <v>9818</v>
      </c>
      <c r="V33" s="4">
        <v>0</v>
      </c>
      <c r="W33" s="4">
        <v>0</v>
      </c>
      <c r="X33" s="4" t="s">
        <v>203</v>
      </c>
      <c r="Y33" s="4" t="s">
        <v>204</v>
      </c>
    </row>
    <row r="34" s="4" customFormat="1" spans="1:25">
      <c r="A34" s="4" t="s">
        <v>205</v>
      </c>
      <c r="B34" s="4" t="s">
        <v>26</v>
      </c>
      <c r="C34" s="4" t="s">
        <v>27</v>
      </c>
      <c r="D34" s="4" t="s">
        <v>206</v>
      </c>
      <c r="E34" s="4" t="s">
        <v>207</v>
      </c>
      <c r="F34" s="6">
        <v>44886</v>
      </c>
      <c r="G34" s="6">
        <v>44887</v>
      </c>
      <c r="H34" s="4">
        <v>1</v>
      </c>
      <c r="I34" s="4">
        <v>1</v>
      </c>
      <c r="J34" s="4">
        <v>1</v>
      </c>
      <c r="K34" s="4" t="s">
        <v>30</v>
      </c>
      <c r="L34" s="4">
        <v>918</v>
      </c>
      <c r="M34" s="4">
        <v>918</v>
      </c>
      <c r="N34" s="4" t="s">
        <v>208</v>
      </c>
      <c r="O34" s="4" t="s">
        <v>32</v>
      </c>
      <c r="P34" s="4" t="s">
        <v>33</v>
      </c>
      <c r="Q34" s="4">
        <v>0</v>
      </c>
      <c r="R34" s="7">
        <v>44877</v>
      </c>
      <c r="S34" s="6">
        <v>44890</v>
      </c>
      <c r="T34" s="4" t="s">
        <v>34</v>
      </c>
      <c r="U34" s="4">
        <v>918</v>
      </c>
      <c r="V34" s="4">
        <v>0</v>
      </c>
      <c r="W34" s="4">
        <v>0</v>
      </c>
      <c r="X34" s="4" t="s">
        <v>209</v>
      </c>
      <c r="Y34" s="4" t="s">
        <v>180</v>
      </c>
    </row>
    <row r="35" s="4" customFormat="1" spans="1:25">
      <c r="A35" s="4" t="s">
        <v>210</v>
      </c>
      <c r="B35" s="4" t="s">
        <v>26</v>
      </c>
      <c r="C35" s="4" t="s">
        <v>27</v>
      </c>
      <c r="D35" s="4" t="s">
        <v>211</v>
      </c>
      <c r="E35" s="4" t="s">
        <v>212</v>
      </c>
      <c r="F35" s="6">
        <v>44882</v>
      </c>
      <c r="G35" s="6">
        <v>44887</v>
      </c>
      <c r="H35" s="4">
        <v>2</v>
      </c>
      <c r="I35" s="4">
        <v>5</v>
      </c>
      <c r="J35" s="4">
        <v>10</v>
      </c>
      <c r="K35" s="4" t="s">
        <v>30</v>
      </c>
      <c r="L35" s="4">
        <v>4270</v>
      </c>
      <c r="M35" s="4">
        <v>4270</v>
      </c>
      <c r="N35" s="4" t="s">
        <v>213</v>
      </c>
      <c r="O35" s="4" t="s">
        <v>32</v>
      </c>
      <c r="P35" s="4" t="s">
        <v>33</v>
      </c>
      <c r="Q35" s="4">
        <v>0</v>
      </c>
      <c r="R35" s="7">
        <v>44878</v>
      </c>
      <c r="S35" s="6">
        <v>44890</v>
      </c>
      <c r="T35" s="4" t="s">
        <v>34</v>
      </c>
      <c r="U35" s="4">
        <v>4270</v>
      </c>
      <c r="V35" s="4">
        <v>0</v>
      </c>
      <c r="W35" s="4">
        <v>0</v>
      </c>
      <c r="X35" s="4" t="s">
        <v>214</v>
      </c>
      <c r="Y35" s="4" t="s">
        <v>180</v>
      </c>
    </row>
    <row r="36" s="4" customFormat="1" spans="1:25">
      <c r="A36" s="4" t="s">
        <v>210</v>
      </c>
      <c r="B36" s="4" t="s">
        <v>26</v>
      </c>
      <c r="C36" s="4" t="s">
        <v>186</v>
      </c>
      <c r="D36" s="4" t="s">
        <v>211</v>
      </c>
      <c r="E36" s="4" t="s">
        <v>212</v>
      </c>
      <c r="F36" s="6">
        <v>44882</v>
      </c>
      <c r="G36" s="6">
        <v>44887</v>
      </c>
      <c r="H36" s="4">
        <v>2</v>
      </c>
      <c r="I36" s="4">
        <v>5</v>
      </c>
      <c r="J36" s="4">
        <v>10</v>
      </c>
      <c r="K36" s="4" t="s">
        <v>30</v>
      </c>
      <c r="L36" s="4">
        <v>-4270</v>
      </c>
      <c r="M36" s="4">
        <v>-4270</v>
      </c>
      <c r="N36" s="4" t="s">
        <v>213</v>
      </c>
      <c r="O36" s="4" t="s">
        <v>32</v>
      </c>
      <c r="P36" s="4" t="s">
        <v>33</v>
      </c>
      <c r="Q36" s="4">
        <v>0</v>
      </c>
      <c r="R36" s="7">
        <v>44878</v>
      </c>
      <c r="S36" s="6">
        <v>44890</v>
      </c>
      <c r="T36" s="4" t="s">
        <v>34</v>
      </c>
      <c r="U36" s="4">
        <v>-4270</v>
      </c>
      <c r="V36" s="4">
        <v>0</v>
      </c>
      <c r="W36" s="4">
        <v>0</v>
      </c>
      <c r="X36" s="4" t="s">
        <v>214</v>
      </c>
      <c r="Y36" s="4" t="s">
        <v>180</v>
      </c>
    </row>
    <row r="37" s="4" customFormat="1" spans="1:25">
      <c r="A37" s="4" t="s">
        <v>215</v>
      </c>
      <c r="B37" s="4" t="s">
        <v>26</v>
      </c>
      <c r="C37" s="4" t="s">
        <v>27</v>
      </c>
      <c r="D37" s="4" t="s">
        <v>216</v>
      </c>
      <c r="E37" s="4" t="s">
        <v>217</v>
      </c>
      <c r="F37" s="6">
        <v>44886</v>
      </c>
      <c r="G37" s="6">
        <v>44887</v>
      </c>
      <c r="H37" s="4">
        <v>1</v>
      </c>
      <c r="I37" s="4">
        <v>1</v>
      </c>
      <c r="J37" s="4">
        <v>1</v>
      </c>
      <c r="K37" s="4" t="s">
        <v>30</v>
      </c>
      <c r="L37" s="4">
        <v>380</v>
      </c>
      <c r="M37" s="4">
        <v>380</v>
      </c>
      <c r="N37" s="4" t="s">
        <v>218</v>
      </c>
      <c r="O37" s="4" t="s">
        <v>32</v>
      </c>
      <c r="P37" s="4" t="s">
        <v>33</v>
      </c>
      <c r="Q37" s="4">
        <v>0</v>
      </c>
      <c r="R37" s="7">
        <v>44878</v>
      </c>
      <c r="S37" s="6">
        <v>44890</v>
      </c>
      <c r="T37" s="4" t="s">
        <v>34</v>
      </c>
      <c r="U37" s="4">
        <v>380</v>
      </c>
      <c r="V37" s="4">
        <v>0</v>
      </c>
      <c r="W37" s="4">
        <v>0</v>
      </c>
      <c r="X37" s="4" t="s">
        <v>219</v>
      </c>
      <c r="Y37" s="4" t="s">
        <v>220</v>
      </c>
    </row>
    <row r="38" s="4" customFormat="1" spans="1:25">
      <c r="A38" s="4" t="s">
        <v>221</v>
      </c>
      <c r="B38" s="4" t="s">
        <v>26</v>
      </c>
      <c r="C38" s="4" t="s">
        <v>27</v>
      </c>
      <c r="D38" s="4" t="s">
        <v>216</v>
      </c>
      <c r="E38" s="4" t="s">
        <v>222</v>
      </c>
      <c r="F38" s="6">
        <v>44886</v>
      </c>
      <c r="G38" s="6">
        <v>44887</v>
      </c>
      <c r="H38" s="4">
        <v>1</v>
      </c>
      <c r="I38" s="4">
        <v>1</v>
      </c>
      <c r="J38" s="4">
        <v>1</v>
      </c>
      <c r="K38" s="4" t="s">
        <v>30</v>
      </c>
      <c r="L38" s="4">
        <v>650</v>
      </c>
      <c r="M38" s="4">
        <v>650</v>
      </c>
      <c r="N38" s="4" t="s">
        <v>218</v>
      </c>
      <c r="O38" s="4" t="s">
        <v>32</v>
      </c>
      <c r="P38" s="4" t="s">
        <v>33</v>
      </c>
      <c r="Q38" s="4">
        <v>0</v>
      </c>
      <c r="R38" s="7">
        <v>44878</v>
      </c>
      <c r="S38" s="6">
        <v>44890</v>
      </c>
      <c r="T38" s="4" t="s">
        <v>34</v>
      </c>
      <c r="U38" s="4">
        <v>650</v>
      </c>
      <c r="V38" s="4">
        <v>0</v>
      </c>
      <c r="W38" s="4">
        <v>0</v>
      </c>
      <c r="X38" s="4" t="s">
        <v>223</v>
      </c>
      <c r="Y38" s="4" t="s">
        <v>224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170</v>
      </c>
      <c r="E39" s="4" t="s">
        <v>171</v>
      </c>
      <c r="F39" s="6">
        <v>44885</v>
      </c>
      <c r="G39" s="6">
        <v>44887</v>
      </c>
      <c r="H39" s="4">
        <v>1</v>
      </c>
      <c r="I39" s="4">
        <v>2</v>
      </c>
      <c r="J39" s="4">
        <v>2</v>
      </c>
      <c r="K39" s="4" t="s">
        <v>30</v>
      </c>
      <c r="L39" s="4">
        <v>1950</v>
      </c>
      <c r="M39" s="4">
        <v>1950</v>
      </c>
      <c r="N39" s="4" t="s">
        <v>226</v>
      </c>
      <c r="O39" s="4" t="s">
        <v>32</v>
      </c>
      <c r="P39" s="4" t="s">
        <v>33</v>
      </c>
      <c r="Q39" s="4">
        <v>0</v>
      </c>
      <c r="R39" s="7">
        <v>44878</v>
      </c>
      <c r="S39" s="6">
        <v>44890</v>
      </c>
      <c r="T39" s="4" t="s">
        <v>34</v>
      </c>
      <c r="U39" s="4">
        <v>1950</v>
      </c>
      <c r="V39" s="4">
        <v>0</v>
      </c>
      <c r="W39" s="4">
        <v>0</v>
      </c>
      <c r="X39" s="4" t="s">
        <v>227</v>
      </c>
      <c r="Y39" s="4" t="s">
        <v>228</v>
      </c>
    </row>
    <row r="40" s="4" customFormat="1" spans="1:25">
      <c r="A40" s="4" t="s">
        <v>205</v>
      </c>
      <c r="B40" s="4" t="s">
        <v>26</v>
      </c>
      <c r="C40" s="4" t="s">
        <v>186</v>
      </c>
      <c r="D40" s="4" t="s">
        <v>206</v>
      </c>
      <c r="E40" s="4" t="s">
        <v>207</v>
      </c>
      <c r="F40" s="6">
        <v>44886</v>
      </c>
      <c r="G40" s="6">
        <v>44887</v>
      </c>
      <c r="H40" s="4">
        <v>1</v>
      </c>
      <c r="I40" s="4">
        <v>1</v>
      </c>
      <c r="J40" s="4">
        <v>1</v>
      </c>
      <c r="K40" s="4" t="s">
        <v>30</v>
      </c>
      <c r="L40" s="4">
        <v>-918</v>
      </c>
      <c r="M40" s="4">
        <v>-918</v>
      </c>
      <c r="N40" s="4" t="s">
        <v>208</v>
      </c>
      <c r="O40" s="4" t="s">
        <v>32</v>
      </c>
      <c r="P40" s="4" t="s">
        <v>33</v>
      </c>
      <c r="Q40" s="4">
        <v>0</v>
      </c>
      <c r="R40" s="7">
        <v>44877</v>
      </c>
      <c r="S40" s="6">
        <v>44890</v>
      </c>
      <c r="T40" s="4" t="s">
        <v>34</v>
      </c>
      <c r="U40" s="4">
        <v>-918</v>
      </c>
      <c r="V40" s="4">
        <v>0</v>
      </c>
      <c r="W40" s="4">
        <v>0</v>
      </c>
      <c r="X40" s="4" t="s">
        <v>209</v>
      </c>
      <c r="Y40" s="4" t="s">
        <v>180</v>
      </c>
    </row>
    <row r="41" s="4" customFormat="1" spans="1:25">
      <c r="A41" s="4" t="s">
        <v>229</v>
      </c>
      <c r="B41" s="4" t="s">
        <v>26</v>
      </c>
      <c r="C41" s="4" t="s">
        <v>27</v>
      </c>
      <c r="D41" s="4" t="s">
        <v>230</v>
      </c>
      <c r="E41" s="4" t="s">
        <v>231</v>
      </c>
      <c r="F41" s="6">
        <v>44884</v>
      </c>
      <c r="G41" s="6">
        <v>44887</v>
      </c>
      <c r="H41" s="4">
        <v>1</v>
      </c>
      <c r="I41" s="4">
        <v>3</v>
      </c>
      <c r="J41" s="4">
        <v>3</v>
      </c>
      <c r="K41" s="4" t="s">
        <v>30</v>
      </c>
      <c r="L41" s="4">
        <v>1815</v>
      </c>
      <c r="M41" s="4">
        <v>1815</v>
      </c>
      <c r="N41" s="4" t="s">
        <v>232</v>
      </c>
      <c r="O41" s="4" t="s">
        <v>32</v>
      </c>
      <c r="P41" s="4" t="s">
        <v>33</v>
      </c>
      <c r="Q41" s="4">
        <v>0</v>
      </c>
      <c r="R41" s="7">
        <v>44879</v>
      </c>
      <c r="S41" s="6">
        <v>44890</v>
      </c>
      <c r="T41" s="4" t="s">
        <v>34</v>
      </c>
      <c r="U41" s="4">
        <v>1815</v>
      </c>
      <c r="V41" s="4">
        <v>0</v>
      </c>
      <c r="W41" s="4">
        <v>0</v>
      </c>
      <c r="X41" s="4" t="s">
        <v>233</v>
      </c>
      <c r="Y41" s="4" t="s">
        <v>234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236</v>
      </c>
      <c r="E42" s="4" t="s">
        <v>237</v>
      </c>
      <c r="F42" s="6">
        <v>44886</v>
      </c>
      <c r="G42" s="6">
        <v>44887</v>
      </c>
      <c r="H42" s="4">
        <v>2</v>
      </c>
      <c r="I42" s="4">
        <v>1</v>
      </c>
      <c r="J42" s="4">
        <v>2</v>
      </c>
      <c r="K42" s="4" t="s">
        <v>30</v>
      </c>
      <c r="L42" s="4">
        <v>838</v>
      </c>
      <c r="M42" s="4">
        <v>838</v>
      </c>
      <c r="N42" s="4" t="s">
        <v>238</v>
      </c>
      <c r="O42" s="4" t="s">
        <v>32</v>
      </c>
      <c r="P42" s="4" t="s">
        <v>33</v>
      </c>
      <c r="Q42" s="4">
        <v>0</v>
      </c>
      <c r="R42" s="7">
        <v>44879</v>
      </c>
      <c r="S42" s="6">
        <v>44890</v>
      </c>
      <c r="T42" s="4" t="s">
        <v>34</v>
      </c>
      <c r="U42" s="4">
        <v>838</v>
      </c>
      <c r="V42" s="4">
        <v>0</v>
      </c>
      <c r="W42" s="4">
        <v>0</v>
      </c>
      <c r="X42" s="4" t="s">
        <v>239</v>
      </c>
      <c r="Y42" s="4" t="s">
        <v>240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236</v>
      </c>
      <c r="E43" s="4" t="s">
        <v>242</v>
      </c>
      <c r="F43" s="6">
        <v>44886</v>
      </c>
      <c r="G43" s="6">
        <v>44887</v>
      </c>
      <c r="H43" s="4">
        <v>1</v>
      </c>
      <c r="I43" s="4">
        <v>1</v>
      </c>
      <c r="J43" s="4">
        <v>1</v>
      </c>
      <c r="K43" s="4" t="s">
        <v>30</v>
      </c>
      <c r="L43" s="4">
        <v>465</v>
      </c>
      <c r="M43" s="4">
        <v>465</v>
      </c>
      <c r="N43" s="4" t="s">
        <v>243</v>
      </c>
      <c r="O43" s="4" t="s">
        <v>32</v>
      </c>
      <c r="P43" s="4" t="s">
        <v>33</v>
      </c>
      <c r="Q43" s="4">
        <v>0</v>
      </c>
      <c r="R43" s="7">
        <v>44879</v>
      </c>
      <c r="S43" s="6">
        <v>44890</v>
      </c>
      <c r="T43" s="4" t="s">
        <v>34</v>
      </c>
      <c r="U43" s="4">
        <v>465</v>
      </c>
      <c r="V43" s="4">
        <v>0</v>
      </c>
      <c r="W43" s="4">
        <v>0</v>
      </c>
      <c r="X43" s="4" t="s">
        <v>244</v>
      </c>
      <c r="Y43" s="4" t="s">
        <v>245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247</v>
      </c>
      <c r="E44" s="4" t="s">
        <v>248</v>
      </c>
      <c r="F44" s="6">
        <v>44880</v>
      </c>
      <c r="G44" s="6">
        <v>44887</v>
      </c>
      <c r="H44" s="4">
        <v>1</v>
      </c>
      <c r="I44" s="4">
        <v>7</v>
      </c>
      <c r="J44" s="4">
        <v>7</v>
      </c>
      <c r="K44" s="4" t="s">
        <v>30</v>
      </c>
      <c r="L44" s="4">
        <v>1280</v>
      </c>
      <c r="M44" s="4">
        <v>1280</v>
      </c>
      <c r="N44" s="4" t="s">
        <v>249</v>
      </c>
      <c r="O44" s="4" t="s">
        <v>32</v>
      </c>
      <c r="P44" s="4" t="s">
        <v>33</v>
      </c>
      <c r="Q44" s="4">
        <v>0</v>
      </c>
      <c r="R44" s="7">
        <v>44880</v>
      </c>
      <c r="S44" s="6">
        <v>44890</v>
      </c>
      <c r="T44" s="4" t="s">
        <v>34</v>
      </c>
      <c r="U44" s="4">
        <v>1280</v>
      </c>
      <c r="V44" s="4">
        <v>0</v>
      </c>
      <c r="W44" s="4">
        <v>0</v>
      </c>
      <c r="X44" s="4" t="s">
        <v>250</v>
      </c>
      <c r="Y44" s="4" t="s">
        <v>251</v>
      </c>
    </row>
    <row r="45" s="4" customFormat="1" spans="1:25">
      <c r="A45" s="4" t="s">
        <v>252</v>
      </c>
      <c r="B45" s="4" t="s">
        <v>26</v>
      </c>
      <c r="C45" s="4" t="s">
        <v>27</v>
      </c>
      <c r="D45" s="4" t="s">
        <v>98</v>
      </c>
      <c r="E45" s="4" t="s">
        <v>253</v>
      </c>
      <c r="F45" s="6">
        <v>44884</v>
      </c>
      <c r="G45" s="6">
        <v>44887</v>
      </c>
      <c r="H45" s="4">
        <v>1</v>
      </c>
      <c r="I45" s="4">
        <v>3</v>
      </c>
      <c r="J45" s="4">
        <v>3</v>
      </c>
      <c r="K45" s="4" t="s">
        <v>30</v>
      </c>
      <c r="L45" s="4">
        <v>2301</v>
      </c>
      <c r="M45" s="4">
        <v>2301</v>
      </c>
      <c r="N45" s="4" t="s">
        <v>254</v>
      </c>
      <c r="O45" s="4" t="s">
        <v>32</v>
      </c>
      <c r="P45" s="4" t="s">
        <v>33</v>
      </c>
      <c r="Q45" s="4">
        <v>0</v>
      </c>
      <c r="R45" s="7">
        <v>44880</v>
      </c>
      <c r="S45" s="6">
        <v>44890</v>
      </c>
      <c r="T45" s="4" t="s">
        <v>34</v>
      </c>
      <c r="U45" s="4">
        <v>2301</v>
      </c>
      <c r="V45" s="4">
        <v>0</v>
      </c>
      <c r="W45" s="4">
        <v>0</v>
      </c>
      <c r="X45" s="4" t="s">
        <v>255</v>
      </c>
      <c r="Y45" s="4" t="s">
        <v>256</v>
      </c>
    </row>
    <row r="46" s="4" customFormat="1" spans="1:25">
      <c r="A46" s="4" t="s">
        <v>257</v>
      </c>
      <c r="B46" s="4" t="s">
        <v>26</v>
      </c>
      <c r="C46" s="4" t="s">
        <v>27</v>
      </c>
      <c r="D46" s="4" t="s">
        <v>258</v>
      </c>
      <c r="E46" s="4" t="s">
        <v>259</v>
      </c>
      <c r="F46" s="6">
        <v>44885</v>
      </c>
      <c r="G46" s="6">
        <v>44887</v>
      </c>
      <c r="H46" s="4">
        <v>1</v>
      </c>
      <c r="I46" s="4">
        <v>2</v>
      </c>
      <c r="J46" s="4">
        <v>2</v>
      </c>
      <c r="K46" s="4" t="s">
        <v>30</v>
      </c>
      <c r="L46" s="4">
        <v>912</v>
      </c>
      <c r="M46" s="4">
        <v>912</v>
      </c>
      <c r="N46" s="4" t="s">
        <v>260</v>
      </c>
      <c r="O46" s="4" t="s">
        <v>32</v>
      </c>
      <c r="P46" s="4" t="s">
        <v>33</v>
      </c>
      <c r="Q46" s="4">
        <v>0</v>
      </c>
      <c r="R46" s="7">
        <v>44880</v>
      </c>
      <c r="S46" s="6">
        <v>44890</v>
      </c>
      <c r="T46" s="4" t="s">
        <v>34</v>
      </c>
      <c r="U46" s="4">
        <v>912</v>
      </c>
      <c r="V46" s="4">
        <v>0</v>
      </c>
      <c r="W46" s="4">
        <v>0</v>
      </c>
      <c r="X46" s="4" t="s">
        <v>261</v>
      </c>
      <c r="Y46" s="4" t="s">
        <v>262</v>
      </c>
    </row>
    <row r="47" s="4" customFormat="1" spans="1:25">
      <c r="A47" s="4" t="s">
        <v>263</v>
      </c>
      <c r="B47" s="4" t="s">
        <v>26</v>
      </c>
      <c r="C47" s="4" t="s">
        <v>27</v>
      </c>
      <c r="D47" s="4" t="s">
        <v>264</v>
      </c>
      <c r="E47" s="4" t="s">
        <v>265</v>
      </c>
      <c r="F47" s="6">
        <v>44885</v>
      </c>
      <c r="G47" s="6">
        <v>44887</v>
      </c>
      <c r="H47" s="4">
        <v>1</v>
      </c>
      <c r="I47" s="4">
        <v>2</v>
      </c>
      <c r="J47" s="4">
        <v>2</v>
      </c>
      <c r="K47" s="4" t="s">
        <v>30</v>
      </c>
      <c r="L47" s="4">
        <v>1260</v>
      </c>
      <c r="M47" s="4">
        <v>1260</v>
      </c>
      <c r="N47" s="4" t="s">
        <v>266</v>
      </c>
      <c r="O47" s="4" t="s">
        <v>32</v>
      </c>
      <c r="P47" s="4" t="s">
        <v>33</v>
      </c>
      <c r="Q47" s="4">
        <v>0</v>
      </c>
      <c r="R47" s="7">
        <v>44881</v>
      </c>
      <c r="S47" s="6">
        <v>44890</v>
      </c>
      <c r="T47" s="4" t="s">
        <v>34</v>
      </c>
      <c r="U47" s="4">
        <v>1260</v>
      </c>
      <c r="V47" s="4">
        <v>0</v>
      </c>
      <c r="W47" s="4">
        <v>0</v>
      </c>
      <c r="X47" s="4" t="s">
        <v>267</v>
      </c>
      <c r="Y47" s="4" t="s">
        <v>268</v>
      </c>
    </row>
    <row r="48" s="4" customFormat="1" spans="1:25">
      <c r="A48" s="4" t="s">
        <v>269</v>
      </c>
      <c r="B48" s="4" t="s">
        <v>26</v>
      </c>
      <c r="C48" s="4" t="s">
        <v>27</v>
      </c>
      <c r="D48" s="4" t="s">
        <v>270</v>
      </c>
      <c r="E48" s="4" t="s">
        <v>271</v>
      </c>
      <c r="F48" s="6">
        <v>44881</v>
      </c>
      <c r="G48" s="6">
        <v>44887</v>
      </c>
      <c r="H48" s="4">
        <v>1</v>
      </c>
      <c r="I48" s="4">
        <v>6</v>
      </c>
      <c r="J48" s="4">
        <v>6</v>
      </c>
      <c r="K48" s="4" t="s">
        <v>30</v>
      </c>
      <c r="L48" s="4">
        <v>3906</v>
      </c>
      <c r="M48" s="4">
        <v>3906</v>
      </c>
      <c r="N48" s="4" t="s">
        <v>272</v>
      </c>
      <c r="O48" s="4" t="s">
        <v>32</v>
      </c>
      <c r="P48" s="4" t="s">
        <v>33</v>
      </c>
      <c r="Q48" s="4">
        <v>0</v>
      </c>
      <c r="R48" s="7">
        <v>44881</v>
      </c>
      <c r="S48" s="6">
        <v>44890</v>
      </c>
      <c r="T48" s="4" t="s">
        <v>34</v>
      </c>
      <c r="U48" s="4">
        <v>3906</v>
      </c>
      <c r="V48" s="4">
        <v>0</v>
      </c>
      <c r="W48" s="4">
        <v>0</v>
      </c>
      <c r="X48" s="4" t="s">
        <v>273</v>
      </c>
      <c r="Y48" s="4" t="s">
        <v>274</v>
      </c>
    </row>
    <row r="49" s="4" customFormat="1" spans="1:25">
      <c r="A49" s="4" t="s">
        <v>275</v>
      </c>
      <c r="B49" s="4" t="s">
        <v>26</v>
      </c>
      <c r="C49" s="4" t="s">
        <v>27</v>
      </c>
      <c r="D49" s="4" t="s">
        <v>276</v>
      </c>
      <c r="E49" s="4" t="s">
        <v>277</v>
      </c>
      <c r="F49" s="6">
        <v>44882</v>
      </c>
      <c r="G49" s="6">
        <v>44887</v>
      </c>
      <c r="H49" s="4">
        <v>1</v>
      </c>
      <c r="I49" s="4">
        <v>5</v>
      </c>
      <c r="J49" s="4">
        <v>5</v>
      </c>
      <c r="K49" s="4" t="s">
        <v>30</v>
      </c>
      <c r="L49" s="4">
        <v>1012</v>
      </c>
      <c r="M49" s="4">
        <v>1012</v>
      </c>
      <c r="N49" s="4" t="s">
        <v>278</v>
      </c>
      <c r="O49" s="4" t="s">
        <v>32</v>
      </c>
      <c r="P49" s="4" t="s">
        <v>33</v>
      </c>
      <c r="Q49" s="4">
        <v>0</v>
      </c>
      <c r="R49" s="7">
        <v>44881</v>
      </c>
      <c r="S49" s="6">
        <v>44890</v>
      </c>
      <c r="T49" s="4" t="s">
        <v>34</v>
      </c>
      <c r="U49" s="4">
        <v>1012</v>
      </c>
      <c r="V49" s="4">
        <v>0</v>
      </c>
      <c r="W49" s="4">
        <v>0</v>
      </c>
      <c r="X49" s="4" t="s">
        <v>279</v>
      </c>
      <c r="Y49" s="4" t="s">
        <v>280</v>
      </c>
    </row>
    <row r="50" s="4" customFormat="1" spans="1:25">
      <c r="A50" s="4" t="s">
        <v>281</v>
      </c>
      <c r="B50" s="4" t="s">
        <v>26</v>
      </c>
      <c r="C50" s="4" t="s">
        <v>27</v>
      </c>
      <c r="D50" s="4" t="s">
        <v>282</v>
      </c>
      <c r="E50" s="4" t="s">
        <v>283</v>
      </c>
      <c r="F50" s="6">
        <v>44883</v>
      </c>
      <c r="G50" s="6">
        <v>44887</v>
      </c>
      <c r="H50" s="4">
        <v>1</v>
      </c>
      <c r="I50" s="4">
        <v>4</v>
      </c>
      <c r="J50" s="4">
        <v>4</v>
      </c>
      <c r="K50" s="4" t="s">
        <v>30</v>
      </c>
      <c r="L50" s="4">
        <v>816</v>
      </c>
      <c r="M50" s="4">
        <v>816</v>
      </c>
      <c r="N50" s="4" t="s">
        <v>284</v>
      </c>
      <c r="O50" s="4" t="s">
        <v>32</v>
      </c>
      <c r="P50" s="4" t="s">
        <v>33</v>
      </c>
      <c r="Q50" s="4">
        <v>0</v>
      </c>
      <c r="R50" s="7">
        <v>44881</v>
      </c>
      <c r="S50" s="6">
        <v>44890</v>
      </c>
      <c r="T50" s="4" t="s">
        <v>34</v>
      </c>
      <c r="U50" s="4">
        <v>816</v>
      </c>
      <c r="V50" s="4">
        <v>0</v>
      </c>
      <c r="W50" s="4">
        <v>0</v>
      </c>
      <c r="X50" s="4" t="s">
        <v>285</v>
      </c>
      <c r="Y50" s="4" t="s">
        <v>286</v>
      </c>
    </row>
    <row r="51" s="4" customFormat="1" spans="1:25">
      <c r="A51" s="4" t="s">
        <v>287</v>
      </c>
      <c r="B51" s="4" t="s">
        <v>26</v>
      </c>
      <c r="C51" s="4" t="s">
        <v>27</v>
      </c>
      <c r="D51" s="4" t="s">
        <v>288</v>
      </c>
      <c r="E51" s="4" t="s">
        <v>289</v>
      </c>
      <c r="F51" s="6">
        <v>44884</v>
      </c>
      <c r="G51" s="6">
        <v>44887</v>
      </c>
      <c r="H51" s="4">
        <v>1</v>
      </c>
      <c r="I51" s="4">
        <v>3</v>
      </c>
      <c r="J51" s="4">
        <v>3</v>
      </c>
      <c r="K51" s="4" t="s">
        <v>30</v>
      </c>
      <c r="L51" s="4">
        <v>2070</v>
      </c>
      <c r="M51" s="4">
        <v>2070</v>
      </c>
      <c r="N51" s="4" t="s">
        <v>290</v>
      </c>
      <c r="O51" s="4" t="s">
        <v>32</v>
      </c>
      <c r="P51" s="4" t="s">
        <v>33</v>
      </c>
      <c r="Q51" s="4">
        <v>0</v>
      </c>
      <c r="R51" s="7">
        <v>44881</v>
      </c>
      <c r="S51" s="6">
        <v>44890</v>
      </c>
      <c r="T51" s="4" t="s">
        <v>34</v>
      </c>
      <c r="U51" s="4">
        <v>2070</v>
      </c>
      <c r="V51" s="4">
        <v>0</v>
      </c>
      <c r="W51" s="4">
        <v>0</v>
      </c>
      <c r="X51" s="4" t="s">
        <v>291</v>
      </c>
      <c r="Y51" s="4" t="s">
        <v>292</v>
      </c>
    </row>
    <row r="52" s="4" customFormat="1" spans="1:25">
      <c r="A52" s="4" t="s">
        <v>293</v>
      </c>
      <c r="B52" s="4" t="s">
        <v>26</v>
      </c>
      <c r="C52" s="4" t="s">
        <v>27</v>
      </c>
      <c r="D52" s="4" t="s">
        <v>164</v>
      </c>
      <c r="E52" s="4" t="s">
        <v>294</v>
      </c>
      <c r="F52" s="6">
        <v>44886</v>
      </c>
      <c r="G52" s="6">
        <v>44887</v>
      </c>
      <c r="H52" s="4">
        <v>1</v>
      </c>
      <c r="I52" s="4">
        <v>1</v>
      </c>
      <c r="J52" s="4">
        <v>1</v>
      </c>
      <c r="K52" s="4" t="s">
        <v>30</v>
      </c>
      <c r="L52" s="4">
        <v>673</v>
      </c>
      <c r="M52" s="4">
        <v>673</v>
      </c>
      <c r="N52" s="4" t="s">
        <v>295</v>
      </c>
      <c r="O52" s="4" t="s">
        <v>32</v>
      </c>
      <c r="P52" s="4" t="s">
        <v>33</v>
      </c>
      <c r="Q52" s="4">
        <v>0</v>
      </c>
      <c r="R52" s="7">
        <v>44882</v>
      </c>
      <c r="S52" s="6">
        <v>44890</v>
      </c>
      <c r="T52" s="4" t="s">
        <v>34</v>
      </c>
      <c r="U52" s="4">
        <v>673</v>
      </c>
      <c r="V52" s="4">
        <v>0</v>
      </c>
      <c r="W52" s="4">
        <v>0</v>
      </c>
      <c r="X52" s="4" t="s">
        <v>296</v>
      </c>
      <c r="Y52" s="4" t="s">
        <v>297</v>
      </c>
    </row>
    <row r="53" s="4" customFormat="1" spans="1:25">
      <c r="A53" s="4" t="s">
        <v>298</v>
      </c>
      <c r="B53" s="4" t="s">
        <v>26</v>
      </c>
      <c r="C53" s="4" t="s">
        <v>27</v>
      </c>
      <c r="D53" s="4" t="s">
        <v>98</v>
      </c>
      <c r="E53" s="4" t="s">
        <v>299</v>
      </c>
      <c r="F53" s="6">
        <v>44885</v>
      </c>
      <c r="G53" s="6">
        <v>44887</v>
      </c>
      <c r="H53" s="4">
        <v>1</v>
      </c>
      <c r="I53" s="4">
        <v>2</v>
      </c>
      <c r="J53" s="4">
        <v>2</v>
      </c>
      <c r="K53" s="4" t="s">
        <v>30</v>
      </c>
      <c r="L53" s="4">
        <v>1402</v>
      </c>
      <c r="M53" s="4">
        <v>1402</v>
      </c>
      <c r="N53" s="4" t="s">
        <v>300</v>
      </c>
      <c r="O53" s="4" t="s">
        <v>32</v>
      </c>
      <c r="P53" s="4" t="s">
        <v>33</v>
      </c>
      <c r="Q53" s="4">
        <v>0</v>
      </c>
      <c r="R53" s="7">
        <v>44882</v>
      </c>
      <c r="S53" s="6">
        <v>44890</v>
      </c>
      <c r="T53" s="4" t="s">
        <v>34</v>
      </c>
      <c r="U53" s="4">
        <v>1402</v>
      </c>
      <c r="V53" s="4">
        <v>0</v>
      </c>
      <c r="W53" s="4">
        <v>0</v>
      </c>
      <c r="X53" s="4" t="s">
        <v>301</v>
      </c>
      <c r="Y53" s="4" t="s">
        <v>302</v>
      </c>
    </row>
    <row r="54" s="4" customFormat="1" spans="1:25">
      <c r="A54" s="4" t="s">
        <v>303</v>
      </c>
      <c r="B54" s="4" t="s">
        <v>26</v>
      </c>
      <c r="C54" s="4" t="s">
        <v>27</v>
      </c>
      <c r="D54" s="4" t="s">
        <v>137</v>
      </c>
      <c r="E54" s="4" t="s">
        <v>304</v>
      </c>
      <c r="F54" s="6">
        <v>44883</v>
      </c>
      <c r="G54" s="6">
        <v>44887</v>
      </c>
      <c r="H54" s="4">
        <v>1</v>
      </c>
      <c r="I54" s="4">
        <v>4</v>
      </c>
      <c r="J54" s="4">
        <v>4</v>
      </c>
      <c r="K54" s="4" t="s">
        <v>30</v>
      </c>
      <c r="L54" s="4">
        <v>1456</v>
      </c>
      <c r="M54" s="4">
        <v>1456</v>
      </c>
      <c r="N54" s="4" t="s">
        <v>305</v>
      </c>
      <c r="O54" s="4" t="s">
        <v>32</v>
      </c>
      <c r="P54" s="4" t="s">
        <v>33</v>
      </c>
      <c r="Q54" s="4">
        <v>0</v>
      </c>
      <c r="R54" s="7">
        <v>44882</v>
      </c>
      <c r="S54" s="6">
        <v>44890</v>
      </c>
      <c r="T54" s="4" t="s">
        <v>34</v>
      </c>
      <c r="U54" s="4">
        <v>1456</v>
      </c>
      <c r="V54" s="4">
        <v>0</v>
      </c>
      <c r="W54" s="4">
        <v>0</v>
      </c>
      <c r="X54" s="4" t="s">
        <v>306</v>
      </c>
      <c r="Y54" s="4" t="s">
        <v>307</v>
      </c>
    </row>
    <row r="55" s="4" customFormat="1" spans="1:25">
      <c r="A55" s="4" t="s">
        <v>308</v>
      </c>
      <c r="B55" s="4" t="s">
        <v>26</v>
      </c>
      <c r="C55" s="4" t="s">
        <v>27</v>
      </c>
      <c r="D55" s="4" t="s">
        <v>276</v>
      </c>
      <c r="E55" s="4" t="s">
        <v>127</v>
      </c>
      <c r="F55" s="6">
        <v>44884</v>
      </c>
      <c r="G55" s="6">
        <v>44887</v>
      </c>
      <c r="H55" s="4">
        <v>1</v>
      </c>
      <c r="I55" s="4">
        <v>3</v>
      </c>
      <c r="J55" s="4">
        <v>3</v>
      </c>
      <c r="K55" s="4" t="s">
        <v>30</v>
      </c>
      <c r="L55" s="4">
        <v>746</v>
      </c>
      <c r="M55" s="4">
        <v>746</v>
      </c>
      <c r="N55" s="4" t="s">
        <v>309</v>
      </c>
      <c r="O55" s="4" t="s">
        <v>32</v>
      </c>
      <c r="P55" s="4" t="s">
        <v>33</v>
      </c>
      <c r="Q55" s="4">
        <v>0</v>
      </c>
      <c r="R55" s="7">
        <v>44882</v>
      </c>
      <c r="S55" s="6">
        <v>44890</v>
      </c>
      <c r="T55" s="4" t="s">
        <v>34</v>
      </c>
      <c r="U55" s="4">
        <v>746</v>
      </c>
      <c r="V55" s="4">
        <v>0</v>
      </c>
      <c r="W55" s="4">
        <v>0</v>
      </c>
      <c r="X55" s="4" t="s">
        <v>310</v>
      </c>
      <c r="Y55" s="4" t="s">
        <v>311</v>
      </c>
    </row>
    <row r="56" s="4" customFormat="1" spans="1:25">
      <c r="A56" s="4" t="s">
        <v>312</v>
      </c>
      <c r="B56" s="4" t="s">
        <v>26</v>
      </c>
      <c r="C56" s="4" t="s">
        <v>27</v>
      </c>
      <c r="D56" s="4" t="s">
        <v>276</v>
      </c>
      <c r="E56" s="4" t="s">
        <v>127</v>
      </c>
      <c r="F56" s="6">
        <v>44884</v>
      </c>
      <c r="G56" s="6">
        <v>44887</v>
      </c>
      <c r="H56" s="4">
        <v>1</v>
      </c>
      <c r="I56" s="4">
        <v>3</v>
      </c>
      <c r="J56" s="4">
        <v>3</v>
      </c>
      <c r="K56" s="4" t="s">
        <v>30</v>
      </c>
      <c r="L56" s="4">
        <v>746</v>
      </c>
      <c r="M56" s="4">
        <v>746</v>
      </c>
      <c r="N56" s="4" t="s">
        <v>313</v>
      </c>
      <c r="O56" s="4" t="s">
        <v>32</v>
      </c>
      <c r="P56" s="4" t="s">
        <v>33</v>
      </c>
      <c r="Q56" s="4">
        <v>0</v>
      </c>
      <c r="R56" s="7">
        <v>44882</v>
      </c>
      <c r="S56" s="6">
        <v>44890</v>
      </c>
      <c r="T56" s="4" t="s">
        <v>34</v>
      </c>
      <c r="U56" s="4">
        <v>746</v>
      </c>
      <c r="V56" s="4">
        <v>0</v>
      </c>
      <c r="W56" s="4">
        <v>0</v>
      </c>
      <c r="X56" s="4" t="s">
        <v>314</v>
      </c>
      <c r="Y56" s="4" t="s">
        <v>315</v>
      </c>
    </row>
    <row r="57" s="4" customFormat="1" spans="1:25">
      <c r="A57" s="4" t="s">
        <v>316</v>
      </c>
      <c r="B57" s="4" t="s">
        <v>26</v>
      </c>
      <c r="C57" s="4" t="s">
        <v>27</v>
      </c>
      <c r="D57" s="4" t="s">
        <v>276</v>
      </c>
      <c r="E57" s="4" t="s">
        <v>127</v>
      </c>
      <c r="F57" s="6">
        <v>44884</v>
      </c>
      <c r="G57" s="6">
        <v>44887</v>
      </c>
      <c r="H57" s="4">
        <v>1</v>
      </c>
      <c r="I57" s="4">
        <v>3</v>
      </c>
      <c r="J57" s="4">
        <v>3</v>
      </c>
      <c r="K57" s="4" t="s">
        <v>30</v>
      </c>
      <c r="L57" s="4">
        <v>746</v>
      </c>
      <c r="M57" s="4">
        <v>746</v>
      </c>
      <c r="N57" s="4" t="s">
        <v>317</v>
      </c>
      <c r="O57" s="4" t="s">
        <v>32</v>
      </c>
      <c r="P57" s="4" t="s">
        <v>33</v>
      </c>
      <c r="Q57" s="4">
        <v>0</v>
      </c>
      <c r="R57" s="7">
        <v>44882</v>
      </c>
      <c r="S57" s="6">
        <v>44890</v>
      </c>
      <c r="T57" s="4" t="s">
        <v>34</v>
      </c>
      <c r="U57" s="4">
        <v>746</v>
      </c>
      <c r="V57" s="4">
        <v>0</v>
      </c>
      <c r="W57" s="4">
        <v>0</v>
      </c>
      <c r="X57" s="4" t="s">
        <v>318</v>
      </c>
      <c r="Y57" s="4" t="s">
        <v>319</v>
      </c>
    </row>
    <row r="58" s="4" customFormat="1" spans="1:25">
      <c r="A58" s="4" t="s">
        <v>320</v>
      </c>
      <c r="B58" s="4" t="s">
        <v>26</v>
      </c>
      <c r="C58" s="4" t="s">
        <v>27</v>
      </c>
      <c r="D58" s="4" t="s">
        <v>321</v>
      </c>
      <c r="E58" s="4" t="s">
        <v>322</v>
      </c>
      <c r="F58" s="6">
        <v>44883</v>
      </c>
      <c r="G58" s="6">
        <v>44887</v>
      </c>
      <c r="H58" s="4">
        <v>1</v>
      </c>
      <c r="I58" s="4">
        <v>4</v>
      </c>
      <c r="J58" s="4">
        <v>4</v>
      </c>
      <c r="K58" s="4" t="s">
        <v>30</v>
      </c>
      <c r="L58" s="4">
        <v>2301</v>
      </c>
      <c r="M58" s="4">
        <v>2301</v>
      </c>
      <c r="N58" s="4" t="s">
        <v>323</v>
      </c>
      <c r="O58" s="4" t="s">
        <v>32</v>
      </c>
      <c r="P58" s="4" t="s">
        <v>33</v>
      </c>
      <c r="Q58" s="4">
        <v>0</v>
      </c>
      <c r="R58" s="7">
        <v>44883</v>
      </c>
      <c r="S58" s="6">
        <v>44890</v>
      </c>
      <c r="T58" s="4" t="s">
        <v>34</v>
      </c>
      <c r="U58" s="4">
        <v>2301</v>
      </c>
      <c r="V58" s="4">
        <v>0</v>
      </c>
      <c r="W58" s="4">
        <v>0</v>
      </c>
      <c r="X58" s="4" t="s">
        <v>324</v>
      </c>
      <c r="Y58" s="4" t="s">
        <v>325</v>
      </c>
    </row>
    <row r="59" s="4" customFormat="1" spans="1:25">
      <c r="A59" s="4" t="s">
        <v>326</v>
      </c>
      <c r="B59" s="4" t="s">
        <v>26</v>
      </c>
      <c r="C59" s="4" t="s">
        <v>27</v>
      </c>
      <c r="D59" s="4" t="s">
        <v>327</v>
      </c>
      <c r="E59" s="4" t="s">
        <v>328</v>
      </c>
      <c r="F59" s="6">
        <v>44885</v>
      </c>
      <c r="G59" s="6">
        <v>44887</v>
      </c>
      <c r="H59" s="4">
        <v>1</v>
      </c>
      <c r="I59" s="4">
        <v>2</v>
      </c>
      <c r="J59" s="4">
        <v>2</v>
      </c>
      <c r="K59" s="4" t="s">
        <v>30</v>
      </c>
      <c r="L59" s="4">
        <v>670</v>
      </c>
      <c r="M59" s="4">
        <v>670</v>
      </c>
      <c r="N59" s="4" t="s">
        <v>329</v>
      </c>
      <c r="O59" s="4" t="s">
        <v>32</v>
      </c>
      <c r="P59" s="4" t="s">
        <v>33</v>
      </c>
      <c r="Q59" s="4">
        <v>0</v>
      </c>
      <c r="R59" s="7">
        <v>44883</v>
      </c>
      <c r="S59" s="6">
        <v>44890</v>
      </c>
      <c r="T59" s="4" t="s">
        <v>34</v>
      </c>
      <c r="U59" s="4">
        <v>670</v>
      </c>
      <c r="V59" s="4">
        <v>0</v>
      </c>
      <c r="W59" s="4">
        <v>0</v>
      </c>
      <c r="X59" s="4" t="s">
        <v>330</v>
      </c>
      <c r="Y59" s="4" t="s">
        <v>331</v>
      </c>
    </row>
    <row r="60" s="4" customFormat="1" spans="1:25">
      <c r="A60" s="4" t="s">
        <v>332</v>
      </c>
      <c r="B60" s="4" t="s">
        <v>26</v>
      </c>
      <c r="C60" s="4" t="s">
        <v>27</v>
      </c>
      <c r="D60" s="4" t="s">
        <v>321</v>
      </c>
      <c r="E60" s="4" t="s">
        <v>333</v>
      </c>
      <c r="F60" s="6">
        <v>44883</v>
      </c>
      <c r="G60" s="6">
        <v>44887</v>
      </c>
      <c r="H60" s="4">
        <v>1</v>
      </c>
      <c r="I60" s="4">
        <v>4</v>
      </c>
      <c r="J60" s="4">
        <v>4</v>
      </c>
      <c r="K60" s="4" t="s">
        <v>30</v>
      </c>
      <c r="L60" s="4">
        <v>2400</v>
      </c>
      <c r="M60" s="4">
        <v>2400</v>
      </c>
      <c r="N60" s="4" t="s">
        <v>334</v>
      </c>
      <c r="O60" s="4" t="s">
        <v>32</v>
      </c>
      <c r="P60" s="4" t="s">
        <v>33</v>
      </c>
      <c r="Q60" s="4">
        <v>0</v>
      </c>
      <c r="R60" s="7">
        <v>44883</v>
      </c>
      <c r="S60" s="6">
        <v>44890</v>
      </c>
      <c r="T60" s="4" t="s">
        <v>34</v>
      </c>
      <c r="U60" s="4">
        <v>2400</v>
      </c>
      <c r="V60" s="4">
        <v>0</v>
      </c>
      <c r="W60" s="4">
        <v>0</v>
      </c>
      <c r="X60" s="4" t="s">
        <v>335</v>
      </c>
      <c r="Y60" s="4" t="s">
        <v>336</v>
      </c>
    </row>
    <row r="61" s="4" customFormat="1" spans="1:25">
      <c r="A61" s="4" t="s">
        <v>337</v>
      </c>
      <c r="B61" s="4" t="s">
        <v>26</v>
      </c>
      <c r="C61" s="4" t="s">
        <v>27</v>
      </c>
      <c r="D61" s="4" t="s">
        <v>247</v>
      </c>
      <c r="E61" s="4" t="s">
        <v>248</v>
      </c>
      <c r="F61" s="6">
        <v>44884</v>
      </c>
      <c r="G61" s="6">
        <v>44887</v>
      </c>
      <c r="H61" s="4">
        <v>1</v>
      </c>
      <c r="I61" s="4">
        <v>3</v>
      </c>
      <c r="J61" s="4">
        <v>3</v>
      </c>
      <c r="K61" s="4" t="s">
        <v>30</v>
      </c>
      <c r="L61" s="4">
        <v>580</v>
      </c>
      <c r="M61" s="4">
        <v>580</v>
      </c>
      <c r="N61" s="4" t="s">
        <v>338</v>
      </c>
      <c r="O61" s="4" t="s">
        <v>32</v>
      </c>
      <c r="P61" s="4" t="s">
        <v>33</v>
      </c>
      <c r="Q61" s="4">
        <v>0</v>
      </c>
      <c r="R61" s="7">
        <v>44883</v>
      </c>
      <c r="S61" s="6">
        <v>44890</v>
      </c>
      <c r="T61" s="4" t="s">
        <v>34</v>
      </c>
      <c r="U61" s="4">
        <v>580</v>
      </c>
      <c r="V61" s="4">
        <v>0</v>
      </c>
      <c r="W61" s="4">
        <v>0</v>
      </c>
      <c r="X61" s="4" t="s">
        <v>339</v>
      </c>
      <c r="Y61" s="4" t="s">
        <v>340</v>
      </c>
    </row>
    <row r="62" s="4" customFormat="1" spans="1:25">
      <c r="A62" s="4" t="s">
        <v>341</v>
      </c>
      <c r="B62" s="4" t="s">
        <v>26</v>
      </c>
      <c r="C62" s="4" t="s">
        <v>27</v>
      </c>
      <c r="D62" s="4" t="s">
        <v>342</v>
      </c>
      <c r="E62" s="4" t="s">
        <v>277</v>
      </c>
      <c r="F62" s="6">
        <v>44884</v>
      </c>
      <c r="G62" s="6">
        <v>44887</v>
      </c>
      <c r="H62" s="4">
        <v>1</v>
      </c>
      <c r="I62" s="4">
        <v>3</v>
      </c>
      <c r="J62" s="4">
        <v>3</v>
      </c>
      <c r="K62" s="4" t="s">
        <v>30</v>
      </c>
      <c r="L62" s="4">
        <v>498</v>
      </c>
      <c r="M62" s="4">
        <v>498</v>
      </c>
      <c r="N62" s="4" t="s">
        <v>343</v>
      </c>
      <c r="O62" s="4" t="s">
        <v>32</v>
      </c>
      <c r="P62" s="4" t="s">
        <v>33</v>
      </c>
      <c r="Q62" s="4">
        <v>0</v>
      </c>
      <c r="R62" s="7">
        <v>44883</v>
      </c>
      <c r="S62" s="6">
        <v>44890</v>
      </c>
      <c r="T62" s="4" t="s">
        <v>34</v>
      </c>
      <c r="U62" s="4">
        <v>498</v>
      </c>
      <c r="V62" s="4">
        <v>0</v>
      </c>
      <c r="W62" s="4">
        <v>0</v>
      </c>
      <c r="X62" s="4" t="s">
        <v>344</v>
      </c>
      <c r="Y62" s="4" t="s">
        <v>345</v>
      </c>
    </row>
    <row r="63" s="4" customFormat="1" spans="1:25">
      <c r="A63" s="4" t="s">
        <v>346</v>
      </c>
      <c r="B63" s="4" t="s">
        <v>26</v>
      </c>
      <c r="C63" s="4" t="s">
        <v>27</v>
      </c>
      <c r="D63" s="4" t="s">
        <v>132</v>
      </c>
      <c r="E63" s="4" t="s">
        <v>347</v>
      </c>
      <c r="F63" s="6">
        <v>44886</v>
      </c>
      <c r="G63" s="6">
        <v>44887</v>
      </c>
      <c r="H63" s="4">
        <v>1</v>
      </c>
      <c r="I63" s="4">
        <v>1</v>
      </c>
      <c r="J63" s="4">
        <v>1</v>
      </c>
      <c r="K63" s="4" t="s">
        <v>30</v>
      </c>
      <c r="L63" s="4">
        <v>539</v>
      </c>
      <c r="M63" s="4">
        <v>539</v>
      </c>
      <c r="N63" s="4" t="s">
        <v>348</v>
      </c>
      <c r="O63" s="4" t="s">
        <v>32</v>
      </c>
      <c r="P63" s="4" t="s">
        <v>33</v>
      </c>
      <c r="Q63" s="4">
        <v>0</v>
      </c>
      <c r="R63" s="7">
        <v>44884</v>
      </c>
      <c r="S63" s="6">
        <v>44890</v>
      </c>
      <c r="T63" s="4" t="s">
        <v>34</v>
      </c>
      <c r="U63" s="4">
        <v>539</v>
      </c>
      <c r="V63" s="4">
        <v>0</v>
      </c>
      <c r="W63" s="4">
        <v>0</v>
      </c>
      <c r="X63" s="4" t="s">
        <v>349</v>
      </c>
      <c r="Y63" s="4" t="s">
        <v>350</v>
      </c>
    </row>
    <row r="64" s="4" customFormat="1" spans="1:25">
      <c r="A64" s="4" t="s">
        <v>351</v>
      </c>
      <c r="B64" s="4" t="s">
        <v>26</v>
      </c>
      <c r="C64" s="4" t="s">
        <v>27</v>
      </c>
      <c r="D64" s="4" t="s">
        <v>352</v>
      </c>
      <c r="E64" s="4" t="s">
        <v>353</v>
      </c>
      <c r="F64" s="6">
        <v>44885</v>
      </c>
      <c r="G64" s="6">
        <v>44887</v>
      </c>
      <c r="H64" s="4">
        <v>1</v>
      </c>
      <c r="I64" s="4">
        <v>2</v>
      </c>
      <c r="J64" s="4">
        <v>2</v>
      </c>
      <c r="K64" s="4" t="s">
        <v>30</v>
      </c>
      <c r="L64" s="4">
        <v>674</v>
      </c>
      <c r="M64" s="4">
        <v>674</v>
      </c>
      <c r="N64" s="4" t="s">
        <v>354</v>
      </c>
      <c r="O64" s="4" t="s">
        <v>32</v>
      </c>
      <c r="P64" s="4" t="s">
        <v>33</v>
      </c>
      <c r="Q64" s="4">
        <v>0</v>
      </c>
      <c r="R64" s="7">
        <v>44884</v>
      </c>
      <c r="S64" s="6">
        <v>44890</v>
      </c>
      <c r="T64" s="4" t="s">
        <v>34</v>
      </c>
      <c r="U64" s="4">
        <v>674</v>
      </c>
      <c r="V64" s="4">
        <v>0</v>
      </c>
      <c r="W64" s="4">
        <v>0</v>
      </c>
      <c r="X64" s="4" t="s">
        <v>355</v>
      </c>
      <c r="Y64" s="4" t="s">
        <v>356</v>
      </c>
    </row>
    <row r="65" s="4" customFormat="1" spans="1:25">
      <c r="A65" s="4" t="s">
        <v>357</v>
      </c>
      <c r="B65" s="4" t="s">
        <v>26</v>
      </c>
      <c r="C65" s="4" t="s">
        <v>27</v>
      </c>
      <c r="D65" s="4" t="s">
        <v>352</v>
      </c>
      <c r="E65" s="4" t="s">
        <v>358</v>
      </c>
      <c r="F65" s="6">
        <v>44885</v>
      </c>
      <c r="G65" s="6">
        <v>44887</v>
      </c>
      <c r="H65" s="4">
        <v>1</v>
      </c>
      <c r="I65" s="4">
        <v>2</v>
      </c>
      <c r="J65" s="4">
        <v>2</v>
      </c>
      <c r="K65" s="4" t="s">
        <v>30</v>
      </c>
      <c r="L65" s="4">
        <v>746</v>
      </c>
      <c r="M65" s="4">
        <v>746</v>
      </c>
      <c r="N65" s="4" t="s">
        <v>359</v>
      </c>
      <c r="O65" s="4" t="s">
        <v>32</v>
      </c>
      <c r="P65" s="4" t="s">
        <v>33</v>
      </c>
      <c r="Q65" s="4">
        <v>0</v>
      </c>
      <c r="R65" s="7">
        <v>44884</v>
      </c>
      <c r="S65" s="6">
        <v>44890</v>
      </c>
      <c r="T65" s="4" t="s">
        <v>34</v>
      </c>
      <c r="U65" s="4">
        <v>746</v>
      </c>
      <c r="V65" s="4">
        <v>0</v>
      </c>
      <c r="W65" s="4">
        <v>0</v>
      </c>
      <c r="X65" s="4" t="s">
        <v>360</v>
      </c>
      <c r="Y65" s="4" t="s">
        <v>361</v>
      </c>
    </row>
    <row r="66" s="4" customFormat="1" spans="1:25">
      <c r="A66" s="4" t="s">
        <v>362</v>
      </c>
      <c r="B66" s="4" t="s">
        <v>26</v>
      </c>
      <c r="C66" s="4" t="s">
        <v>27</v>
      </c>
      <c r="D66" s="4" t="s">
        <v>132</v>
      </c>
      <c r="E66" s="4" t="s">
        <v>347</v>
      </c>
      <c r="F66" s="6">
        <v>44886</v>
      </c>
      <c r="G66" s="6">
        <v>44887</v>
      </c>
      <c r="H66" s="4">
        <v>1</v>
      </c>
      <c r="I66" s="4">
        <v>1</v>
      </c>
      <c r="J66" s="4">
        <v>1</v>
      </c>
      <c r="K66" s="4" t="s">
        <v>30</v>
      </c>
      <c r="L66" s="4">
        <v>539</v>
      </c>
      <c r="M66" s="4">
        <v>539</v>
      </c>
      <c r="N66" s="4" t="s">
        <v>363</v>
      </c>
      <c r="O66" s="4" t="s">
        <v>32</v>
      </c>
      <c r="P66" s="4" t="s">
        <v>33</v>
      </c>
      <c r="Q66" s="4">
        <v>0</v>
      </c>
      <c r="R66" s="7">
        <v>44884</v>
      </c>
      <c r="S66" s="6">
        <v>44890</v>
      </c>
      <c r="T66" s="4" t="s">
        <v>34</v>
      </c>
      <c r="U66" s="4">
        <v>539</v>
      </c>
      <c r="V66" s="4">
        <v>0</v>
      </c>
      <c r="W66" s="4">
        <v>0</v>
      </c>
      <c r="X66" s="4" t="s">
        <v>364</v>
      </c>
      <c r="Y66" s="4" t="s">
        <v>365</v>
      </c>
    </row>
    <row r="67" s="4" customFormat="1" spans="1:25">
      <c r="A67" s="4" t="s">
        <v>366</v>
      </c>
      <c r="B67" s="4" t="s">
        <v>26</v>
      </c>
      <c r="C67" s="4" t="s">
        <v>27</v>
      </c>
      <c r="D67" s="4" t="s">
        <v>367</v>
      </c>
      <c r="E67" s="4" t="s">
        <v>368</v>
      </c>
      <c r="F67" s="6">
        <v>44885</v>
      </c>
      <c r="G67" s="6">
        <v>44887</v>
      </c>
      <c r="H67" s="4">
        <v>1</v>
      </c>
      <c r="I67" s="4">
        <v>2</v>
      </c>
      <c r="J67" s="4">
        <v>2</v>
      </c>
      <c r="K67" s="4" t="s">
        <v>30</v>
      </c>
      <c r="L67" s="4">
        <v>576</v>
      </c>
      <c r="M67" s="4">
        <v>576</v>
      </c>
      <c r="N67" s="4" t="s">
        <v>369</v>
      </c>
      <c r="O67" s="4" t="s">
        <v>32</v>
      </c>
      <c r="P67" s="4" t="s">
        <v>33</v>
      </c>
      <c r="Q67" s="4">
        <v>0</v>
      </c>
      <c r="R67" s="7">
        <v>44884</v>
      </c>
      <c r="S67" s="6">
        <v>44890</v>
      </c>
      <c r="T67" s="4" t="s">
        <v>34</v>
      </c>
      <c r="U67" s="4">
        <v>576</v>
      </c>
      <c r="V67" s="4">
        <v>0</v>
      </c>
      <c r="W67" s="4">
        <v>0</v>
      </c>
      <c r="X67" s="4" t="s">
        <v>370</v>
      </c>
      <c r="Y67" s="4" t="s">
        <v>371</v>
      </c>
    </row>
    <row r="68" s="4" customFormat="1" spans="1:25">
      <c r="A68" s="4" t="s">
        <v>372</v>
      </c>
      <c r="B68" s="4" t="s">
        <v>26</v>
      </c>
      <c r="C68" s="4" t="s">
        <v>27</v>
      </c>
      <c r="D68" s="4" t="s">
        <v>373</v>
      </c>
      <c r="E68" s="4" t="s">
        <v>374</v>
      </c>
      <c r="F68" s="6">
        <v>44886</v>
      </c>
      <c r="G68" s="6">
        <v>44887</v>
      </c>
      <c r="H68" s="4">
        <v>1</v>
      </c>
      <c r="I68" s="4">
        <v>1</v>
      </c>
      <c r="J68" s="4">
        <v>1</v>
      </c>
      <c r="K68" s="4" t="s">
        <v>30</v>
      </c>
      <c r="L68" s="4">
        <v>1144</v>
      </c>
      <c r="M68" s="4">
        <v>1144</v>
      </c>
      <c r="N68" s="4" t="s">
        <v>375</v>
      </c>
      <c r="O68" s="4" t="s">
        <v>32</v>
      </c>
      <c r="P68" s="4" t="s">
        <v>33</v>
      </c>
      <c r="Q68" s="4">
        <v>0</v>
      </c>
      <c r="R68" s="7">
        <v>44884</v>
      </c>
      <c r="S68" s="6">
        <v>44890</v>
      </c>
      <c r="T68" s="4" t="s">
        <v>34</v>
      </c>
      <c r="U68" s="4">
        <v>1144</v>
      </c>
      <c r="V68" s="4">
        <v>0</v>
      </c>
      <c r="W68" s="4">
        <v>0</v>
      </c>
      <c r="X68" s="4" t="s">
        <v>376</v>
      </c>
      <c r="Y68" s="4" t="s">
        <v>377</v>
      </c>
    </row>
    <row r="69" s="4" customFormat="1" spans="1:25">
      <c r="A69" s="4" t="s">
        <v>378</v>
      </c>
      <c r="B69" s="4" t="s">
        <v>26</v>
      </c>
      <c r="C69" s="4" t="s">
        <v>27</v>
      </c>
      <c r="D69" s="4" t="s">
        <v>379</v>
      </c>
      <c r="E69" s="4" t="s">
        <v>380</v>
      </c>
      <c r="F69" s="6">
        <v>44886</v>
      </c>
      <c r="G69" s="6">
        <v>44887</v>
      </c>
      <c r="H69" s="4">
        <v>1</v>
      </c>
      <c r="I69" s="4">
        <v>1</v>
      </c>
      <c r="J69" s="4">
        <v>1</v>
      </c>
      <c r="K69" s="4" t="s">
        <v>30</v>
      </c>
      <c r="L69" s="4">
        <v>317</v>
      </c>
      <c r="M69" s="4">
        <v>317</v>
      </c>
      <c r="N69" s="4" t="s">
        <v>381</v>
      </c>
      <c r="O69" s="4" t="s">
        <v>32</v>
      </c>
      <c r="P69" s="4" t="s">
        <v>33</v>
      </c>
      <c r="Q69" s="4">
        <v>0</v>
      </c>
      <c r="R69" s="7">
        <v>44884</v>
      </c>
      <c r="S69" s="6">
        <v>44890</v>
      </c>
      <c r="T69" s="4" t="s">
        <v>34</v>
      </c>
      <c r="U69" s="4">
        <v>317</v>
      </c>
      <c r="V69" s="4">
        <v>0</v>
      </c>
      <c r="W69" s="4">
        <v>0</v>
      </c>
      <c r="X69" s="4" t="s">
        <v>382</v>
      </c>
      <c r="Y69" s="4" t="s">
        <v>383</v>
      </c>
    </row>
    <row r="70" s="4" customFormat="1" spans="1:25">
      <c r="A70" s="4" t="s">
        <v>384</v>
      </c>
      <c r="B70" s="4" t="s">
        <v>26</v>
      </c>
      <c r="C70" s="4" t="s">
        <v>27</v>
      </c>
      <c r="D70" s="4" t="s">
        <v>385</v>
      </c>
      <c r="E70" s="4" t="s">
        <v>386</v>
      </c>
      <c r="F70" s="6">
        <v>44885</v>
      </c>
      <c r="G70" s="6">
        <v>44887</v>
      </c>
      <c r="H70" s="4">
        <v>1</v>
      </c>
      <c r="I70" s="4">
        <v>2</v>
      </c>
      <c r="J70" s="4">
        <v>2</v>
      </c>
      <c r="K70" s="4" t="s">
        <v>30</v>
      </c>
      <c r="L70" s="4">
        <v>472</v>
      </c>
      <c r="M70" s="4">
        <v>472</v>
      </c>
      <c r="N70" s="4" t="s">
        <v>387</v>
      </c>
      <c r="O70" s="4" t="s">
        <v>32</v>
      </c>
      <c r="P70" s="4" t="s">
        <v>33</v>
      </c>
      <c r="Q70" s="4">
        <v>0</v>
      </c>
      <c r="R70" s="7">
        <v>44884</v>
      </c>
      <c r="S70" s="6">
        <v>44890</v>
      </c>
      <c r="T70" s="4" t="s">
        <v>34</v>
      </c>
      <c r="U70" s="4">
        <v>472</v>
      </c>
      <c r="V70" s="4">
        <v>0</v>
      </c>
      <c r="W70" s="4">
        <v>0</v>
      </c>
      <c r="X70" s="4" t="s">
        <v>388</v>
      </c>
      <c r="Y70" s="4" t="s">
        <v>180</v>
      </c>
    </row>
    <row r="71" s="4" customFormat="1" spans="1:25">
      <c r="A71" s="4" t="s">
        <v>389</v>
      </c>
      <c r="B71" s="4" t="s">
        <v>26</v>
      </c>
      <c r="C71" s="4" t="s">
        <v>27</v>
      </c>
      <c r="D71" s="4" t="s">
        <v>390</v>
      </c>
      <c r="E71" s="4" t="s">
        <v>391</v>
      </c>
      <c r="F71" s="6">
        <v>44885</v>
      </c>
      <c r="G71" s="6">
        <v>44887</v>
      </c>
      <c r="H71" s="4">
        <v>1</v>
      </c>
      <c r="I71" s="4">
        <v>2</v>
      </c>
      <c r="J71" s="4">
        <v>2</v>
      </c>
      <c r="K71" s="4" t="s">
        <v>30</v>
      </c>
      <c r="L71" s="4">
        <v>1168</v>
      </c>
      <c r="M71" s="4">
        <v>1168</v>
      </c>
      <c r="N71" s="4" t="s">
        <v>392</v>
      </c>
      <c r="O71" s="4" t="s">
        <v>32</v>
      </c>
      <c r="P71" s="4" t="s">
        <v>33</v>
      </c>
      <c r="Q71" s="4">
        <v>0</v>
      </c>
      <c r="R71" s="7">
        <v>44884</v>
      </c>
      <c r="S71" s="6">
        <v>44890</v>
      </c>
      <c r="T71" s="4" t="s">
        <v>34</v>
      </c>
      <c r="U71" s="4">
        <v>1168</v>
      </c>
      <c r="V71" s="4">
        <v>0</v>
      </c>
      <c r="W71" s="4">
        <v>0</v>
      </c>
      <c r="X71" s="4" t="s">
        <v>393</v>
      </c>
      <c r="Y71" s="4" t="s">
        <v>180</v>
      </c>
    </row>
    <row r="72" s="4" customFormat="1" spans="1:25">
      <c r="A72" s="4" t="s">
        <v>394</v>
      </c>
      <c r="B72" s="4" t="s">
        <v>26</v>
      </c>
      <c r="C72" s="4" t="s">
        <v>27</v>
      </c>
      <c r="D72" s="4" t="s">
        <v>395</v>
      </c>
      <c r="E72" s="4" t="s">
        <v>396</v>
      </c>
      <c r="F72" s="6">
        <v>44885</v>
      </c>
      <c r="G72" s="6">
        <v>44887</v>
      </c>
      <c r="H72" s="4">
        <v>2</v>
      </c>
      <c r="I72" s="4">
        <v>2</v>
      </c>
      <c r="J72" s="4">
        <v>4</v>
      </c>
      <c r="K72" s="4" t="s">
        <v>30</v>
      </c>
      <c r="L72" s="4">
        <v>12316</v>
      </c>
      <c r="M72" s="4">
        <v>12316</v>
      </c>
      <c r="N72" s="4" t="s">
        <v>397</v>
      </c>
      <c r="O72" s="4" t="s">
        <v>32</v>
      </c>
      <c r="P72" s="4" t="s">
        <v>33</v>
      </c>
      <c r="Q72" s="4">
        <v>0</v>
      </c>
      <c r="R72" s="7">
        <v>44885</v>
      </c>
      <c r="S72" s="6">
        <v>44890</v>
      </c>
      <c r="T72" s="4" t="s">
        <v>34</v>
      </c>
      <c r="U72" s="4">
        <v>12316</v>
      </c>
      <c r="V72" s="4">
        <v>0</v>
      </c>
      <c r="W72" s="4">
        <v>0</v>
      </c>
      <c r="X72" s="4" t="s">
        <v>398</v>
      </c>
      <c r="Y72" s="4" t="s">
        <v>180</v>
      </c>
    </row>
    <row r="73" s="4" customFormat="1" spans="1:25">
      <c r="A73" s="4" t="s">
        <v>389</v>
      </c>
      <c r="B73" s="4" t="s">
        <v>26</v>
      </c>
      <c r="C73" s="4" t="s">
        <v>186</v>
      </c>
      <c r="D73" s="4" t="s">
        <v>390</v>
      </c>
      <c r="E73" s="4" t="s">
        <v>391</v>
      </c>
      <c r="F73" s="6">
        <v>44885</v>
      </c>
      <c r="G73" s="6">
        <v>44887</v>
      </c>
      <c r="H73" s="4">
        <v>1</v>
      </c>
      <c r="I73" s="4">
        <v>2</v>
      </c>
      <c r="J73" s="4">
        <v>2</v>
      </c>
      <c r="K73" s="4" t="s">
        <v>30</v>
      </c>
      <c r="L73" s="4">
        <v>-1168</v>
      </c>
      <c r="M73" s="4">
        <v>-1168</v>
      </c>
      <c r="N73" s="4" t="s">
        <v>392</v>
      </c>
      <c r="O73" s="4" t="s">
        <v>32</v>
      </c>
      <c r="P73" s="4" t="s">
        <v>33</v>
      </c>
      <c r="Q73" s="4">
        <v>0</v>
      </c>
      <c r="R73" s="7">
        <v>44884</v>
      </c>
      <c r="S73" s="6">
        <v>44890</v>
      </c>
      <c r="T73" s="4" t="s">
        <v>34</v>
      </c>
      <c r="U73" s="4">
        <v>-1168</v>
      </c>
      <c r="V73" s="4">
        <v>0</v>
      </c>
      <c r="W73" s="4">
        <v>0</v>
      </c>
      <c r="X73" s="4" t="s">
        <v>393</v>
      </c>
      <c r="Y73" s="4" t="s">
        <v>180</v>
      </c>
    </row>
    <row r="74" s="4" customFormat="1" spans="1:25">
      <c r="A74" s="4" t="s">
        <v>394</v>
      </c>
      <c r="B74" s="4" t="s">
        <v>26</v>
      </c>
      <c r="C74" s="4" t="s">
        <v>186</v>
      </c>
      <c r="D74" s="4" t="s">
        <v>395</v>
      </c>
      <c r="E74" s="4" t="s">
        <v>396</v>
      </c>
      <c r="F74" s="6">
        <v>44885</v>
      </c>
      <c r="G74" s="6">
        <v>44887</v>
      </c>
      <c r="H74" s="4">
        <v>2</v>
      </c>
      <c r="I74" s="4">
        <v>2</v>
      </c>
      <c r="J74" s="4">
        <v>4</v>
      </c>
      <c r="K74" s="4" t="s">
        <v>30</v>
      </c>
      <c r="L74" s="4">
        <v>-12316</v>
      </c>
      <c r="M74" s="4">
        <v>-12316</v>
      </c>
      <c r="N74" s="4" t="s">
        <v>397</v>
      </c>
      <c r="O74" s="4" t="s">
        <v>32</v>
      </c>
      <c r="P74" s="4" t="s">
        <v>33</v>
      </c>
      <c r="Q74" s="4">
        <v>0</v>
      </c>
      <c r="R74" s="7">
        <v>44885</v>
      </c>
      <c r="S74" s="6">
        <v>44890</v>
      </c>
      <c r="T74" s="4" t="s">
        <v>34</v>
      </c>
      <c r="U74" s="4">
        <v>-12316</v>
      </c>
      <c r="V74" s="4">
        <v>0</v>
      </c>
      <c r="W74" s="4">
        <v>0</v>
      </c>
      <c r="X74" s="4" t="s">
        <v>398</v>
      </c>
      <c r="Y74" s="4" t="s">
        <v>180</v>
      </c>
    </row>
    <row r="75" s="4" customFormat="1" spans="1:25">
      <c r="A75" s="4" t="s">
        <v>399</v>
      </c>
      <c r="B75" s="4" t="s">
        <v>26</v>
      </c>
      <c r="C75" s="4" t="s">
        <v>27</v>
      </c>
      <c r="D75" s="4" t="s">
        <v>400</v>
      </c>
      <c r="E75" s="4" t="s">
        <v>401</v>
      </c>
      <c r="F75" s="6">
        <v>44885</v>
      </c>
      <c r="G75" s="6">
        <v>44887</v>
      </c>
      <c r="H75" s="4">
        <v>1</v>
      </c>
      <c r="I75" s="4">
        <v>2</v>
      </c>
      <c r="J75" s="4">
        <v>2</v>
      </c>
      <c r="K75" s="4" t="s">
        <v>30</v>
      </c>
      <c r="L75" s="4">
        <v>474</v>
      </c>
      <c r="M75" s="4">
        <v>474</v>
      </c>
      <c r="N75" s="4" t="s">
        <v>402</v>
      </c>
      <c r="O75" s="4" t="s">
        <v>32</v>
      </c>
      <c r="P75" s="4" t="s">
        <v>33</v>
      </c>
      <c r="Q75" s="4">
        <v>0</v>
      </c>
      <c r="R75" s="7">
        <v>44885</v>
      </c>
      <c r="S75" s="6">
        <v>44890</v>
      </c>
      <c r="T75" s="4" t="s">
        <v>34</v>
      </c>
      <c r="U75" s="4">
        <v>474</v>
      </c>
      <c r="V75" s="4">
        <v>0</v>
      </c>
      <c r="W75" s="4">
        <v>0</v>
      </c>
      <c r="X75" s="4" t="s">
        <v>403</v>
      </c>
      <c r="Y75" s="4" t="s">
        <v>404</v>
      </c>
    </row>
    <row r="76" s="4" customFormat="1" spans="1:25">
      <c r="A76" s="4" t="s">
        <v>405</v>
      </c>
      <c r="B76" s="4" t="s">
        <v>26</v>
      </c>
      <c r="C76" s="4" t="s">
        <v>27</v>
      </c>
      <c r="D76" s="4" t="s">
        <v>132</v>
      </c>
      <c r="E76" s="4" t="s">
        <v>144</v>
      </c>
      <c r="F76" s="6">
        <v>44886</v>
      </c>
      <c r="G76" s="6">
        <v>44887</v>
      </c>
      <c r="H76" s="4">
        <v>1</v>
      </c>
      <c r="I76" s="4">
        <v>1</v>
      </c>
      <c r="J76" s="4">
        <v>1</v>
      </c>
      <c r="K76" s="4" t="s">
        <v>30</v>
      </c>
      <c r="L76" s="4">
        <v>536</v>
      </c>
      <c r="M76" s="4">
        <v>536</v>
      </c>
      <c r="N76" s="4" t="s">
        <v>406</v>
      </c>
      <c r="O76" s="4" t="s">
        <v>32</v>
      </c>
      <c r="P76" s="4" t="s">
        <v>33</v>
      </c>
      <c r="Q76" s="4">
        <v>0</v>
      </c>
      <c r="R76" s="7">
        <v>44885</v>
      </c>
      <c r="S76" s="6">
        <v>44890</v>
      </c>
      <c r="T76" s="4" t="s">
        <v>34</v>
      </c>
      <c r="U76" s="4">
        <v>536</v>
      </c>
      <c r="V76" s="4">
        <v>0</v>
      </c>
      <c r="W76" s="4">
        <v>0</v>
      </c>
      <c r="X76" s="4" t="s">
        <v>407</v>
      </c>
      <c r="Y76" s="4" t="s">
        <v>180</v>
      </c>
    </row>
    <row r="77" s="4" customFormat="1" spans="1:25">
      <c r="A77" s="4" t="s">
        <v>408</v>
      </c>
      <c r="B77" s="4" t="s">
        <v>26</v>
      </c>
      <c r="C77" s="4" t="s">
        <v>27</v>
      </c>
      <c r="D77" s="4" t="s">
        <v>409</v>
      </c>
      <c r="E77" s="4" t="s">
        <v>410</v>
      </c>
      <c r="F77" s="6">
        <v>44886</v>
      </c>
      <c r="G77" s="6">
        <v>44887</v>
      </c>
      <c r="H77" s="4">
        <v>1</v>
      </c>
      <c r="I77" s="4">
        <v>1</v>
      </c>
      <c r="J77" s="4">
        <v>1</v>
      </c>
      <c r="K77" s="4" t="s">
        <v>30</v>
      </c>
      <c r="L77" s="4">
        <v>547</v>
      </c>
      <c r="M77" s="4">
        <v>547</v>
      </c>
      <c r="N77" s="4" t="s">
        <v>411</v>
      </c>
      <c r="O77" s="4" t="s">
        <v>32</v>
      </c>
      <c r="P77" s="4" t="s">
        <v>33</v>
      </c>
      <c r="Q77" s="4">
        <v>0</v>
      </c>
      <c r="R77" s="7">
        <v>44885</v>
      </c>
      <c r="S77" s="6">
        <v>44890</v>
      </c>
      <c r="T77" s="4" t="s">
        <v>34</v>
      </c>
      <c r="U77" s="4">
        <v>547</v>
      </c>
      <c r="V77" s="4">
        <v>0</v>
      </c>
      <c r="W77" s="4">
        <v>0</v>
      </c>
      <c r="X77" s="4" t="s">
        <v>412</v>
      </c>
      <c r="Y77" s="4" t="s">
        <v>413</v>
      </c>
    </row>
    <row r="78" s="4" customFormat="1" spans="1:25">
      <c r="A78" s="4" t="s">
        <v>414</v>
      </c>
      <c r="B78" s="4" t="s">
        <v>26</v>
      </c>
      <c r="C78" s="4" t="s">
        <v>27</v>
      </c>
      <c r="D78" s="4" t="s">
        <v>415</v>
      </c>
      <c r="E78" s="4" t="s">
        <v>277</v>
      </c>
      <c r="F78" s="6">
        <v>44886</v>
      </c>
      <c r="G78" s="6">
        <v>44887</v>
      </c>
      <c r="H78" s="4">
        <v>1</v>
      </c>
      <c r="I78" s="4">
        <v>1</v>
      </c>
      <c r="J78" s="4">
        <v>1</v>
      </c>
      <c r="K78" s="4" t="s">
        <v>30</v>
      </c>
      <c r="L78" s="4">
        <v>164</v>
      </c>
      <c r="M78" s="4">
        <v>164</v>
      </c>
      <c r="N78" s="4" t="s">
        <v>416</v>
      </c>
      <c r="O78" s="4" t="s">
        <v>32</v>
      </c>
      <c r="P78" s="4" t="s">
        <v>33</v>
      </c>
      <c r="Q78" s="4">
        <v>0</v>
      </c>
      <c r="R78" s="7">
        <v>44885</v>
      </c>
      <c r="S78" s="6">
        <v>44890</v>
      </c>
      <c r="T78" s="4" t="s">
        <v>34</v>
      </c>
      <c r="U78" s="4">
        <v>164</v>
      </c>
      <c r="V78" s="4">
        <v>0</v>
      </c>
      <c r="W78" s="4">
        <v>0</v>
      </c>
      <c r="X78" s="4" t="s">
        <v>417</v>
      </c>
      <c r="Y78" s="4" t="s">
        <v>417</v>
      </c>
    </row>
    <row r="79" s="4" customFormat="1" spans="1:25">
      <c r="A79" s="4" t="s">
        <v>418</v>
      </c>
      <c r="B79" s="4" t="s">
        <v>26</v>
      </c>
      <c r="C79" s="4" t="s">
        <v>27</v>
      </c>
      <c r="D79" s="4" t="s">
        <v>258</v>
      </c>
      <c r="E79" s="4" t="s">
        <v>259</v>
      </c>
      <c r="F79" s="6">
        <v>44885</v>
      </c>
      <c r="G79" s="6">
        <v>44887</v>
      </c>
      <c r="H79" s="4">
        <v>1</v>
      </c>
      <c r="I79" s="4">
        <v>2</v>
      </c>
      <c r="J79" s="4">
        <v>2</v>
      </c>
      <c r="K79" s="4" t="s">
        <v>30</v>
      </c>
      <c r="L79" s="4">
        <v>912</v>
      </c>
      <c r="M79" s="4">
        <v>912</v>
      </c>
      <c r="N79" s="4" t="s">
        <v>419</v>
      </c>
      <c r="O79" s="4" t="s">
        <v>32</v>
      </c>
      <c r="P79" s="4" t="s">
        <v>33</v>
      </c>
      <c r="Q79" s="4">
        <v>0</v>
      </c>
      <c r="R79" s="7">
        <v>44885</v>
      </c>
      <c r="S79" s="6">
        <v>44890</v>
      </c>
      <c r="T79" s="4" t="s">
        <v>34</v>
      </c>
      <c r="U79" s="4">
        <v>912</v>
      </c>
      <c r="V79" s="4">
        <v>0</v>
      </c>
      <c r="W79" s="4">
        <v>0</v>
      </c>
      <c r="X79" s="4" t="s">
        <v>420</v>
      </c>
      <c r="Y79" s="4" t="s">
        <v>421</v>
      </c>
    </row>
    <row r="80" s="4" customFormat="1" spans="1:25">
      <c r="A80" s="4" t="s">
        <v>422</v>
      </c>
      <c r="B80" s="4" t="s">
        <v>26</v>
      </c>
      <c r="C80" s="4" t="s">
        <v>27</v>
      </c>
      <c r="D80" s="4" t="s">
        <v>423</v>
      </c>
      <c r="E80" s="4" t="s">
        <v>424</v>
      </c>
      <c r="F80" s="6">
        <v>44886</v>
      </c>
      <c r="G80" s="6">
        <v>44887</v>
      </c>
      <c r="H80" s="4">
        <v>1</v>
      </c>
      <c r="I80" s="4">
        <v>1</v>
      </c>
      <c r="J80" s="4">
        <v>1</v>
      </c>
      <c r="K80" s="4" t="s">
        <v>30</v>
      </c>
      <c r="L80" s="4">
        <v>247</v>
      </c>
      <c r="M80" s="4">
        <v>247</v>
      </c>
      <c r="N80" s="4" t="s">
        <v>425</v>
      </c>
      <c r="O80" s="4" t="s">
        <v>32</v>
      </c>
      <c r="P80" s="4" t="s">
        <v>33</v>
      </c>
      <c r="Q80" s="4">
        <v>0</v>
      </c>
      <c r="R80" s="7">
        <v>44885</v>
      </c>
      <c r="S80" s="6">
        <v>44890</v>
      </c>
      <c r="T80" s="4" t="s">
        <v>34</v>
      </c>
      <c r="U80" s="4">
        <v>247</v>
      </c>
      <c r="V80" s="4">
        <v>0</v>
      </c>
      <c r="W80" s="4">
        <v>0</v>
      </c>
      <c r="X80" s="4" t="s">
        <v>426</v>
      </c>
      <c r="Y80" s="4" t="s">
        <v>427</v>
      </c>
    </row>
    <row r="81" s="4" customFormat="1" spans="1:27">
      <c r="A81" s="4" t="s">
        <v>428</v>
      </c>
      <c r="B81" s="4" t="s">
        <v>26</v>
      </c>
      <c r="C81" s="4" t="s">
        <v>27</v>
      </c>
      <c r="D81" s="4" t="s">
        <v>429</v>
      </c>
      <c r="E81" s="4" t="s">
        <v>430</v>
      </c>
      <c r="F81" s="6">
        <v>44886</v>
      </c>
      <c r="G81" s="6">
        <v>44887</v>
      </c>
      <c r="H81" s="4">
        <v>3</v>
      </c>
      <c r="I81" s="4">
        <v>1</v>
      </c>
      <c r="J81" s="4">
        <v>3</v>
      </c>
      <c r="K81" s="4" t="s">
        <v>30</v>
      </c>
      <c r="L81" s="4">
        <v>1842</v>
      </c>
      <c r="M81" s="4">
        <v>1842</v>
      </c>
      <c r="N81" s="4" t="s">
        <v>431</v>
      </c>
      <c r="O81" s="4" t="s">
        <v>32</v>
      </c>
      <c r="P81" s="4" t="s">
        <v>33</v>
      </c>
      <c r="Q81" s="4">
        <v>0</v>
      </c>
      <c r="R81" s="7">
        <v>44885</v>
      </c>
      <c r="S81" s="6">
        <v>44890</v>
      </c>
      <c r="T81" s="4" t="s">
        <v>34</v>
      </c>
      <c r="U81" s="4">
        <v>1842</v>
      </c>
      <c r="V81" s="4">
        <v>0</v>
      </c>
      <c r="W81" s="4">
        <v>0</v>
      </c>
      <c r="X81" s="4" t="s">
        <v>432</v>
      </c>
      <c r="Y81" s="4">
        <v>886260</v>
      </c>
      <c r="Z81" s="4">
        <v>886261</v>
      </c>
      <c r="AA81" s="4" t="s">
        <v>433</v>
      </c>
    </row>
    <row r="82" s="4" customFormat="1" spans="1:25">
      <c r="A82" s="4" t="s">
        <v>434</v>
      </c>
      <c r="B82" s="4" t="s">
        <v>26</v>
      </c>
      <c r="C82" s="4" t="s">
        <v>27</v>
      </c>
      <c r="D82" s="4" t="s">
        <v>132</v>
      </c>
      <c r="E82" s="4" t="s">
        <v>144</v>
      </c>
      <c r="F82" s="6">
        <v>44886</v>
      </c>
      <c r="G82" s="6">
        <v>44887</v>
      </c>
      <c r="H82" s="4">
        <v>1</v>
      </c>
      <c r="I82" s="4">
        <v>1</v>
      </c>
      <c r="J82" s="4">
        <v>1</v>
      </c>
      <c r="K82" s="4" t="s">
        <v>30</v>
      </c>
      <c r="L82" s="4">
        <v>536</v>
      </c>
      <c r="M82" s="4">
        <v>536</v>
      </c>
      <c r="N82" s="4" t="s">
        <v>435</v>
      </c>
      <c r="O82" s="4" t="s">
        <v>32</v>
      </c>
      <c r="P82" s="4" t="s">
        <v>33</v>
      </c>
      <c r="Q82" s="4">
        <v>0</v>
      </c>
      <c r="R82" s="7">
        <v>44885</v>
      </c>
      <c r="S82" s="6">
        <v>44890</v>
      </c>
      <c r="T82" s="4" t="s">
        <v>34</v>
      </c>
      <c r="U82" s="4">
        <v>536</v>
      </c>
      <c r="V82" s="4">
        <v>0</v>
      </c>
      <c r="W82" s="4">
        <v>0</v>
      </c>
      <c r="X82" s="4" t="s">
        <v>436</v>
      </c>
      <c r="Y82" s="4" t="s">
        <v>437</v>
      </c>
    </row>
    <row r="83" s="4" customFormat="1" spans="1:25">
      <c r="A83" s="4" t="s">
        <v>438</v>
      </c>
      <c r="B83" s="4" t="s">
        <v>26</v>
      </c>
      <c r="C83" s="4" t="s">
        <v>27</v>
      </c>
      <c r="D83" s="4" t="s">
        <v>230</v>
      </c>
      <c r="E83" s="4" t="s">
        <v>231</v>
      </c>
      <c r="F83" s="6">
        <v>44886</v>
      </c>
      <c r="G83" s="6">
        <v>44887</v>
      </c>
      <c r="H83" s="4">
        <v>1</v>
      </c>
      <c r="I83" s="4">
        <v>1</v>
      </c>
      <c r="J83" s="4">
        <v>1</v>
      </c>
      <c r="K83" s="4" t="s">
        <v>30</v>
      </c>
      <c r="L83" s="4">
        <v>616</v>
      </c>
      <c r="M83" s="4">
        <v>616</v>
      </c>
      <c r="N83" s="4" t="s">
        <v>439</v>
      </c>
      <c r="O83" s="4" t="s">
        <v>32</v>
      </c>
      <c r="P83" s="4" t="s">
        <v>33</v>
      </c>
      <c r="Q83" s="4">
        <v>0</v>
      </c>
      <c r="R83" s="7">
        <v>44886</v>
      </c>
      <c r="S83" s="6">
        <v>44890</v>
      </c>
      <c r="T83" s="4" t="s">
        <v>34</v>
      </c>
      <c r="U83" s="4">
        <v>616</v>
      </c>
      <c r="V83" s="4">
        <v>0</v>
      </c>
      <c r="W83" s="4">
        <v>0</v>
      </c>
      <c r="X83" s="4" t="s">
        <v>440</v>
      </c>
      <c r="Y83" s="4" t="s">
        <v>441</v>
      </c>
    </row>
    <row r="84" s="4" customFormat="1" spans="1:25">
      <c r="A84" s="4" t="s">
        <v>442</v>
      </c>
      <c r="B84" s="4" t="s">
        <v>26</v>
      </c>
      <c r="C84" s="4" t="s">
        <v>27</v>
      </c>
      <c r="D84" s="4" t="s">
        <v>443</v>
      </c>
      <c r="E84" s="4" t="s">
        <v>444</v>
      </c>
      <c r="F84" s="6">
        <v>44886</v>
      </c>
      <c r="G84" s="6">
        <v>44887</v>
      </c>
      <c r="H84" s="4">
        <v>1</v>
      </c>
      <c r="I84" s="4">
        <v>1</v>
      </c>
      <c r="J84" s="4">
        <v>1</v>
      </c>
      <c r="K84" s="4" t="s">
        <v>30</v>
      </c>
      <c r="L84" s="4">
        <v>418</v>
      </c>
      <c r="M84" s="4">
        <v>418</v>
      </c>
      <c r="N84" s="4" t="s">
        <v>445</v>
      </c>
      <c r="O84" s="4" t="s">
        <v>32</v>
      </c>
      <c r="P84" s="4" t="s">
        <v>33</v>
      </c>
      <c r="Q84" s="4">
        <v>0</v>
      </c>
      <c r="R84" s="7">
        <v>44886</v>
      </c>
      <c r="S84" s="6">
        <v>44890</v>
      </c>
      <c r="T84" s="4" t="s">
        <v>34</v>
      </c>
      <c r="U84" s="4">
        <v>418</v>
      </c>
      <c r="V84" s="4">
        <v>0</v>
      </c>
      <c r="W84" s="4">
        <v>0</v>
      </c>
      <c r="X84" s="4" t="s">
        <v>446</v>
      </c>
      <c r="Y84" s="4" t="s">
        <v>447</v>
      </c>
    </row>
    <row r="85" s="4" customFormat="1" spans="1:25">
      <c r="A85" s="4" t="s">
        <v>448</v>
      </c>
      <c r="B85" s="4" t="s">
        <v>26</v>
      </c>
      <c r="C85" s="4" t="s">
        <v>27</v>
      </c>
      <c r="D85" s="4" t="s">
        <v>342</v>
      </c>
      <c r="E85" s="4" t="s">
        <v>277</v>
      </c>
      <c r="F85" s="6">
        <v>44886</v>
      </c>
      <c r="G85" s="6">
        <v>44887</v>
      </c>
      <c r="H85" s="4">
        <v>1</v>
      </c>
      <c r="I85" s="4">
        <v>1</v>
      </c>
      <c r="J85" s="4">
        <v>1</v>
      </c>
      <c r="K85" s="4" t="s">
        <v>30</v>
      </c>
      <c r="L85" s="4">
        <v>166</v>
      </c>
      <c r="M85" s="4">
        <v>166</v>
      </c>
      <c r="N85" s="4" t="s">
        <v>449</v>
      </c>
      <c r="O85" s="4" t="s">
        <v>32</v>
      </c>
      <c r="P85" s="4" t="s">
        <v>33</v>
      </c>
      <c r="Q85" s="4">
        <v>0</v>
      </c>
      <c r="R85" s="7">
        <v>44886</v>
      </c>
      <c r="S85" s="6">
        <v>44890</v>
      </c>
      <c r="T85" s="4" t="s">
        <v>34</v>
      </c>
      <c r="U85" s="4">
        <v>166</v>
      </c>
      <c r="V85" s="4">
        <v>0</v>
      </c>
      <c r="W85" s="4">
        <v>0</v>
      </c>
      <c r="X85" s="4" t="s">
        <v>450</v>
      </c>
      <c r="Y85" s="4" t="s">
        <v>451</v>
      </c>
    </row>
    <row r="86" s="4" customFormat="1" spans="1:25">
      <c r="A86" s="4" t="s">
        <v>452</v>
      </c>
      <c r="B86" s="4" t="s">
        <v>26</v>
      </c>
      <c r="C86" s="4" t="s">
        <v>27</v>
      </c>
      <c r="D86" s="4" t="s">
        <v>453</v>
      </c>
      <c r="E86" s="4" t="s">
        <v>454</v>
      </c>
      <c r="F86" s="6">
        <v>44886</v>
      </c>
      <c r="G86" s="6">
        <v>44887</v>
      </c>
      <c r="H86" s="4">
        <v>1</v>
      </c>
      <c r="I86" s="4">
        <v>1</v>
      </c>
      <c r="J86" s="4">
        <v>1</v>
      </c>
      <c r="K86" s="4" t="s">
        <v>30</v>
      </c>
      <c r="L86" s="4">
        <v>970</v>
      </c>
      <c r="M86" s="4">
        <v>970</v>
      </c>
      <c r="N86" s="4" t="s">
        <v>455</v>
      </c>
      <c r="O86" s="4" t="s">
        <v>32</v>
      </c>
      <c r="P86" s="4" t="s">
        <v>33</v>
      </c>
      <c r="Q86" s="4">
        <v>0</v>
      </c>
      <c r="R86" s="7">
        <v>44886</v>
      </c>
      <c r="S86" s="6">
        <v>44890</v>
      </c>
      <c r="T86" s="4" t="s">
        <v>34</v>
      </c>
      <c r="U86" s="4">
        <v>970</v>
      </c>
      <c r="V86" s="4">
        <v>0</v>
      </c>
      <c r="W86" s="4">
        <v>0</v>
      </c>
      <c r="X86" s="4" t="s">
        <v>456</v>
      </c>
      <c r="Y86" s="4" t="s">
        <v>457</v>
      </c>
    </row>
    <row r="87" s="4" customFormat="1" spans="1:25">
      <c r="A87" s="4" t="s">
        <v>458</v>
      </c>
      <c r="B87" s="4" t="s">
        <v>26</v>
      </c>
      <c r="C87" s="4" t="s">
        <v>27</v>
      </c>
      <c r="D87" s="4" t="s">
        <v>230</v>
      </c>
      <c r="E87" s="4" t="s">
        <v>231</v>
      </c>
      <c r="F87" s="6">
        <v>44886</v>
      </c>
      <c r="G87" s="6">
        <v>44887</v>
      </c>
      <c r="H87" s="4">
        <v>1</v>
      </c>
      <c r="I87" s="4">
        <v>1</v>
      </c>
      <c r="J87" s="4">
        <v>1</v>
      </c>
      <c r="K87" s="4" t="s">
        <v>30</v>
      </c>
      <c r="L87" s="4">
        <v>616</v>
      </c>
      <c r="M87" s="4">
        <v>616</v>
      </c>
      <c r="N87" s="4" t="s">
        <v>459</v>
      </c>
      <c r="O87" s="4" t="s">
        <v>32</v>
      </c>
      <c r="P87" s="4" t="s">
        <v>33</v>
      </c>
      <c r="Q87" s="4">
        <v>0</v>
      </c>
      <c r="R87" s="7">
        <v>44886</v>
      </c>
      <c r="S87" s="6">
        <v>44890</v>
      </c>
      <c r="T87" s="4" t="s">
        <v>34</v>
      </c>
      <c r="U87" s="4">
        <v>616</v>
      </c>
      <c r="V87" s="4">
        <v>0</v>
      </c>
      <c r="W87" s="4">
        <v>0</v>
      </c>
      <c r="X87" s="4" t="s">
        <v>460</v>
      </c>
      <c r="Y87" s="4" t="s">
        <v>461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0"/>
  <sheetViews>
    <sheetView tabSelected="1" workbookViewId="0">
      <selection activeCell="A88" sqref="A88:A90"/>
    </sheetView>
  </sheetViews>
  <sheetFormatPr defaultColWidth="9.81818181818182" defaultRowHeight="14"/>
  <cols>
    <col min="1" max="1" width="12.8181818181818" style="4"/>
    <col min="2" max="3" width="11.8181818181818" style="4"/>
    <col min="4" max="4" width="10.5454545454545" style="4"/>
    <col min="5" max="16359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462</v>
      </c>
    </row>
    <row r="2" s="4" customFormat="1" hidden="1" spans="1:9">
      <c r="A2" s="5">
        <v>18955714376</v>
      </c>
      <c r="B2" s="6">
        <v>44885</v>
      </c>
      <c r="C2" s="6">
        <v>44887</v>
      </c>
      <c r="D2" s="4">
        <v>4144</v>
      </c>
      <c r="E2" s="4" t="str">
        <f>VLOOKUP(A2,HOP!A:L,12,0)</f>
        <v>4144.00</v>
      </c>
      <c r="F2" s="4" t="str">
        <f>VLOOKUP(A2,HOP!A:C,3,0)</f>
        <v>2689959</v>
      </c>
      <c r="G2" s="4">
        <f>D2-E2</f>
        <v>0</v>
      </c>
      <c r="H2" s="4" t="str">
        <f>$H$1&amp;F2</f>
        <v>，2689959</v>
      </c>
      <c r="I2" s="4" t="str">
        <f>VLOOKUP(A2,HOP!A:U,21,0)</f>
        <v>直采</v>
      </c>
    </row>
    <row r="3" s="4" customFormat="1" hidden="1" spans="1:9">
      <c r="A3" s="5">
        <v>21032280929</v>
      </c>
      <c r="B3" s="6">
        <v>44885</v>
      </c>
      <c r="C3" s="6">
        <v>44887</v>
      </c>
      <c r="D3" s="4">
        <v>2072</v>
      </c>
      <c r="E3" s="4" t="str">
        <f>VLOOKUP(A3,HOP!A:L,12,0)</f>
        <v>2072.00</v>
      </c>
      <c r="F3" s="4" t="str">
        <f>VLOOKUP(A3,HOP!A:C,3,0)</f>
        <v>2695094</v>
      </c>
      <c r="G3" s="4">
        <f t="shared" ref="G3:G34" si="0">D3-E3</f>
        <v>0</v>
      </c>
      <c r="H3" s="4" t="str">
        <f t="shared" ref="H3:H34" si="1">$H$1&amp;F3</f>
        <v>，2695094</v>
      </c>
      <c r="I3" s="4" t="str">
        <f>VLOOKUP(A3,HOP!A:U,21,0)</f>
        <v>直采</v>
      </c>
    </row>
    <row r="4" s="4" customFormat="1" hidden="1" spans="1:9">
      <c r="A4" s="5">
        <v>21141932565</v>
      </c>
      <c r="B4" s="6">
        <v>44884</v>
      </c>
      <c r="C4" s="6">
        <v>44887</v>
      </c>
      <c r="D4" s="4">
        <v>1209</v>
      </c>
      <c r="E4" s="4" t="str">
        <f>VLOOKUP(A4,HOP!A:L,12,0)</f>
        <v>1209.00</v>
      </c>
      <c r="F4" s="4" t="str">
        <f>VLOOKUP(A4,HOP!A:C,3,0)</f>
        <v>2707479</v>
      </c>
      <c r="G4" s="4">
        <f t="shared" si="0"/>
        <v>0</v>
      </c>
      <c r="H4" s="4" t="str">
        <f t="shared" si="1"/>
        <v>，2707479</v>
      </c>
      <c r="I4" s="4" t="str">
        <f>VLOOKUP(A4,HOP!A:U,21,0)</f>
        <v>直采</v>
      </c>
    </row>
    <row r="5" s="4" customFormat="1" hidden="1" spans="1:9">
      <c r="A5" s="5">
        <v>21226486679</v>
      </c>
      <c r="B5" s="6">
        <v>44884</v>
      </c>
      <c r="C5" s="6">
        <v>44887</v>
      </c>
      <c r="D5" s="4">
        <v>7554</v>
      </c>
      <c r="E5" s="4" t="str">
        <f>VLOOKUP(A5,HOP!A:L,12,0)</f>
        <v>7554.00</v>
      </c>
      <c r="F5" s="4" t="str">
        <f>VLOOKUP(A5,HOP!A:C,3,0)</f>
        <v>2714167</v>
      </c>
      <c r="G5" s="4">
        <f t="shared" si="0"/>
        <v>0</v>
      </c>
      <c r="H5" s="4" t="str">
        <f t="shared" si="1"/>
        <v>，2714167</v>
      </c>
      <c r="I5" s="4" t="str">
        <f>VLOOKUP(A5,HOP!A:U,21,0)</f>
        <v>直采</v>
      </c>
    </row>
    <row r="6" s="4" customFormat="1" hidden="1" spans="1:9">
      <c r="A6" s="5">
        <v>21258258944</v>
      </c>
      <c r="B6" s="6">
        <v>44885</v>
      </c>
      <c r="C6" s="6">
        <v>44887</v>
      </c>
      <c r="D6" s="4">
        <v>3120</v>
      </c>
      <c r="E6" s="4" t="str">
        <f>VLOOKUP(A6,HOP!A:L,12,0)</f>
        <v>3120.00</v>
      </c>
      <c r="F6" s="4" t="str">
        <f>VLOOKUP(A6,HOP!A:C,3,0)</f>
        <v>2719665</v>
      </c>
      <c r="G6" s="4">
        <f t="shared" si="0"/>
        <v>0</v>
      </c>
      <c r="H6" s="4" t="str">
        <f t="shared" si="1"/>
        <v>，2719665</v>
      </c>
      <c r="I6" s="4" t="str">
        <f>VLOOKUP(A6,HOP!A:U,21,0)</f>
        <v>直采</v>
      </c>
    </row>
    <row r="7" s="4" customFormat="1" hidden="1" spans="1:9">
      <c r="A7" s="5">
        <v>21367374652</v>
      </c>
      <c r="B7" s="6">
        <v>44882</v>
      </c>
      <c r="C7" s="6">
        <v>44887</v>
      </c>
      <c r="D7" s="4">
        <v>1825</v>
      </c>
      <c r="E7" s="4" t="str">
        <f>VLOOKUP(A7,HOP!A:L,12,0)</f>
        <v>1825.00</v>
      </c>
      <c r="F7" s="4" t="str">
        <f>VLOOKUP(A7,HOP!A:C,3,0)</f>
        <v>2731071</v>
      </c>
      <c r="G7" s="4">
        <f t="shared" si="0"/>
        <v>0</v>
      </c>
      <c r="H7" s="4" t="str">
        <f t="shared" si="1"/>
        <v>，2731071</v>
      </c>
      <c r="I7" s="4" t="str">
        <f>VLOOKUP(A7,HOP!A:U,21,0)</f>
        <v>直采</v>
      </c>
    </row>
    <row r="8" s="4" customFormat="1" hidden="1" spans="1:9">
      <c r="A8" s="5">
        <v>21446624065</v>
      </c>
      <c r="B8" s="6">
        <v>44883</v>
      </c>
      <c r="C8" s="6">
        <v>44887</v>
      </c>
      <c r="D8" s="4">
        <v>2000</v>
      </c>
      <c r="E8" s="4" t="str">
        <f>VLOOKUP(A8,HOP!A:L,12,0)</f>
        <v>2000.00</v>
      </c>
      <c r="F8" s="4" t="str">
        <f>VLOOKUP(A8,HOP!A:C,3,0)</f>
        <v>2738835</v>
      </c>
      <c r="G8" s="4">
        <f t="shared" si="0"/>
        <v>0</v>
      </c>
      <c r="H8" s="4" t="str">
        <f t="shared" si="1"/>
        <v>，2738835</v>
      </c>
      <c r="I8" s="4" t="str">
        <f>VLOOKUP(A8,HOP!A:U,21,0)</f>
        <v>直采</v>
      </c>
    </row>
    <row r="9" s="4" customFormat="1" hidden="1" spans="1:9">
      <c r="A9" s="5">
        <v>21446774998</v>
      </c>
      <c r="B9" s="6">
        <v>44884</v>
      </c>
      <c r="C9" s="6">
        <v>44887</v>
      </c>
      <c r="D9" s="4">
        <v>1401</v>
      </c>
      <c r="E9" s="4" t="str">
        <f>VLOOKUP(A9,HOP!A:L,12,0)</f>
        <v>1401.00</v>
      </c>
      <c r="F9" s="4" t="str">
        <f>VLOOKUP(A9,HOP!A:C,3,0)</f>
        <v>2738868</v>
      </c>
      <c r="G9" s="4">
        <f t="shared" si="0"/>
        <v>0</v>
      </c>
      <c r="H9" s="4" t="str">
        <f t="shared" si="1"/>
        <v>，2738868</v>
      </c>
      <c r="I9" s="4" t="str">
        <f>VLOOKUP(A9,HOP!A:U,21,0)</f>
        <v>直采</v>
      </c>
    </row>
    <row r="10" s="4" customFormat="1" hidden="1" spans="1:9">
      <c r="A10" s="5">
        <v>21498986385</v>
      </c>
      <c r="B10" s="6">
        <v>44885</v>
      </c>
      <c r="C10" s="6">
        <v>44887</v>
      </c>
      <c r="D10" s="4">
        <v>4172</v>
      </c>
      <c r="E10" s="4" t="str">
        <f>VLOOKUP(A10,HOP!A:L,12,0)</f>
        <v>4172.00</v>
      </c>
      <c r="F10" s="4" t="str">
        <f>VLOOKUP(A10,HOP!A:C,3,0)</f>
        <v>2750548</v>
      </c>
      <c r="G10" s="4">
        <f t="shared" si="0"/>
        <v>0</v>
      </c>
      <c r="H10" s="4" t="str">
        <f t="shared" si="1"/>
        <v>，2750548</v>
      </c>
      <c r="I10" s="4" t="str">
        <f>VLOOKUP(A10,HOP!A:U,21,0)</f>
        <v>直采</v>
      </c>
    </row>
    <row r="11" s="4" customFormat="1" hidden="1" spans="1:9">
      <c r="A11" s="5">
        <v>21561008204</v>
      </c>
      <c r="B11" s="6">
        <v>44883</v>
      </c>
      <c r="C11" s="6">
        <v>44887</v>
      </c>
      <c r="D11" s="4">
        <v>2916</v>
      </c>
      <c r="E11" s="4" t="str">
        <f>VLOOKUP(A11,HOP!A:L,12,0)</f>
        <v>2916.00</v>
      </c>
      <c r="F11" s="4" t="str">
        <f>VLOOKUP(A11,HOP!A:C,3,0)</f>
        <v>2756249</v>
      </c>
      <c r="G11" s="4">
        <f t="shared" si="0"/>
        <v>0</v>
      </c>
      <c r="H11" s="4" t="str">
        <f t="shared" si="1"/>
        <v>，2756249</v>
      </c>
      <c r="I11" s="4" t="str">
        <f>VLOOKUP(A11,HOP!A:U,21,0)</f>
        <v>直采</v>
      </c>
    </row>
    <row r="12" s="4" customFormat="1" hidden="1" spans="1:9">
      <c r="A12" s="5">
        <v>21579769121</v>
      </c>
      <c r="B12" s="6">
        <v>44882</v>
      </c>
      <c r="C12" s="6">
        <v>44887</v>
      </c>
      <c r="D12" s="4">
        <v>14790</v>
      </c>
      <c r="E12" s="4" t="str">
        <f>VLOOKUP(A12,HOP!A:L,12,0)</f>
        <v>14790.00</v>
      </c>
      <c r="F12" s="4" t="str">
        <f>VLOOKUP(A12,HOP!A:C,3,0)</f>
        <v>2759531</v>
      </c>
      <c r="G12" s="4">
        <f t="shared" si="0"/>
        <v>0</v>
      </c>
      <c r="H12" s="4" t="str">
        <f t="shared" si="1"/>
        <v>，2759531</v>
      </c>
      <c r="I12" s="4" t="str">
        <f>VLOOKUP(A12,HOP!A:U,21,0)</f>
        <v>直采</v>
      </c>
    </row>
    <row r="13" s="4" customFormat="1" hidden="1" spans="1:9">
      <c r="A13" s="5">
        <v>21581807397</v>
      </c>
      <c r="B13" s="6">
        <v>44883</v>
      </c>
      <c r="C13" s="6">
        <v>44887</v>
      </c>
      <c r="D13" s="4">
        <v>2740</v>
      </c>
      <c r="E13" s="4" t="str">
        <f>VLOOKUP(A13,HOP!A:L,12,0)</f>
        <v>2740.00</v>
      </c>
      <c r="F13" s="4" t="str">
        <f>VLOOKUP(A13,HOP!A:C,3,0)</f>
        <v>2760129</v>
      </c>
      <c r="G13" s="4">
        <f t="shared" si="0"/>
        <v>0</v>
      </c>
      <c r="H13" s="4" t="str">
        <f t="shared" si="1"/>
        <v>，2760129</v>
      </c>
      <c r="I13" s="4" t="str">
        <f>VLOOKUP(A13,HOP!A:U,21,0)</f>
        <v>直采</v>
      </c>
    </row>
    <row r="14" s="4" customFormat="1" hidden="1" spans="1:9">
      <c r="A14" s="5">
        <v>21582099025</v>
      </c>
      <c r="B14" s="6">
        <v>44885</v>
      </c>
      <c r="C14" s="6">
        <v>44887</v>
      </c>
      <c r="D14" s="4">
        <v>962</v>
      </c>
      <c r="E14" s="4" t="str">
        <f>VLOOKUP(A14,HOP!A:L,12,0)</f>
        <v>962.00</v>
      </c>
      <c r="F14" s="4" t="str">
        <f>VLOOKUP(A14,HOP!A:C,3,0)</f>
        <v>2760198</v>
      </c>
      <c r="G14" s="4">
        <f t="shared" si="0"/>
        <v>0</v>
      </c>
      <c r="H14" s="4" t="str">
        <f t="shared" si="1"/>
        <v>，2760198</v>
      </c>
      <c r="I14" s="4" t="str">
        <f>VLOOKUP(A14,HOP!A:U,21,0)</f>
        <v>直采</v>
      </c>
    </row>
    <row r="15" s="4" customFormat="1" hidden="1" spans="1:9">
      <c r="A15" s="5">
        <v>21616416477</v>
      </c>
      <c r="B15" s="6">
        <v>44884</v>
      </c>
      <c r="C15" s="6">
        <v>44887</v>
      </c>
      <c r="D15" s="4">
        <v>2055</v>
      </c>
      <c r="E15" s="4" t="str">
        <f>VLOOKUP(A15,HOP!A:L,12,0)</f>
        <v>2055.00</v>
      </c>
      <c r="F15" s="4" t="str">
        <f>VLOOKUP(A15,HOP!A:C,3,0)</f>
        <v>2765594</v>
      </c>
      <c r="G15" s="4">
        <f t="shared" si="0"/>
        <v>0</v>
      </c>
      <c r="H15" s="4" t="str">
        <f t="shared" si="1"/>
        <v>，2765594</v>
      </c>
      <c r="I15" s="4" t="str">
        <f>VLOOKUP(A15,HOP!A:U,21,0)</f>
        <v>直采</v>
      </c>
    </row>
    <row r="16" s="4" customFormat="1" hidden="1" spans="1:9">
      <c r="A16" s="5">
        <v>21622951313</v>
      </c>
      <c r="B16" s="6">
        <v>44885</v>
      </c>
      <c r="C16" s="6">
        <v>44887</v>
      </c>
      <c r="D16" s="4">
        <v>5360</v>
      </c>
      <c r="E16" s="4" t="str">
        <f>VLOOKUP(A16,HOP!A:L,12,0)</f>
        <v>5360.00</v>
      </c>
      <c r="F16" s="4" t="str">
        <f>VLOOKUP(A16,HOP!A:C,3,0)</f>
        <v>2766841</v>
      </c>
      <c r="G16" s="4">
        <f t="shared" si="0"/>
        <v>0</v>
      </c>
      <c r="H16" s="4" t="str">
        <f t="shared" si="1"/>
        <v>，2766841</v>
      </c>
      <c r="I16" s="4" t="str">
        <f>VLOOKUP(A16,HOP!A:U,21,0)</f>
        <v>直采</v>
      </c>
    </row>
    <row r="17" s="4" customFormat="1" hidden="1" spans="1:9">
      <c r="A17" s="5">
        <v>21632244181</v>
      </c>
      <c r="B17" s="6">
        <v>44883</v>
      </c>
      <c r="C17" s="6">
        <v>44887</v>
      </c>
      <c r="D17" s="4">
        <v>4716</v>
      </c>
      <c r="E17" s="4" t="str">
        <f>VLOOKUP(A17,HOP!A:L,12,0)</f>
        <v>4716.00</v>
      </c>
      <c r="F17" s="4" t="str">
        <f>VLOOKUP(A17,HOP!A:C,3,0)</f>
        <v>2767849</v>
      </c>
      <c r="G17" s="4">
        <f t="shared" si="0"/>
        <v>0</v>
      </c>
      <c r="H17" s="4" t="str">
        <f t="shared" si="1"/>
        <v>，2767849</v>
      </c>
      <c r="I17" s="4" t="str">
        <f>VLOOKUP(A17,HOP!A:U,21,0)</f>
        <v>直采</v>
      </c>
    </row>
    <row r="18" s="4" customFormat="1" hidden="1" spans="1:9">
      <c r="A18" s="5">
        <v>21681486928</v>
      </c>
      <c r="B18" s="6">
        <v>44885</v>
      </c>
      <c r="C18" s="6">
        <v>44887</v>
      </c>
      <c r="D18" s="4">
        <v>704</v>
      </c>
      <c r="E18" s="4" t="str">
        <f>VLOOKUP(A18,HOP!A:L,12,0)</f>
        <v>704.00</v>
      </c>
      <c r="F18" s="4" t="str">
        <f>VLOOKUP(A18,HOP!A:C,3,0)</f>
        <v>2769489</v>
      </c>
      <c r="G18" s="4">
        <f t="shared" si="0"/>
        <v>0</v>
      </c>
      <c r="H18" s="4" t="str">
        <f t="shared" si="1"/>
        <v>，2769489</v>
      </c>
      <c r="I18" s="4" t="str">
        <f>VLOOKUP(A18,HOP!A:U,21,0)</f>
        <v>直采</v>
      </c>
    </row>
    <row r="19" s="4" customFormat="1" hidden="1" spans="1:9">
      <c r="A19" s="5">
        <v>21693233640</v>
      </c>
      <c r="B19" s="6">
        <v>44886</v>
      </c>
      <c r="C19" s="6">
        <v>44887</v>
      </c>
      <c r="D19" s="4">
        <v>1070</v>
      </c>
      <c r="E19" s="4" t="str">
        <f>VLOOKUP(A19,HOP!A:L,12,0)</f>
        <v>1070.00</v>
      </c>
      <c r="F19" s="4" t="str">
        <f>VLOOKUP(A19,HOP!A:C,3,0)</f>
        <v>2771638</v>
      </c>
      <c r="G19" s="4">
        <f t="shared" si="0"/>
        <v>0</v>
      </c>
      <c r="H19" s="4" t="str">
        <f t="shared" si="1"/>
        <v>，2771638</v>
      </c>
      <c r="I19" s="4" t="str">
        <f>VLOOKUP(A19,HOP!A:U,21,0)</f>
        <v>直采</v>
      </c>
    </row>
    <row r="20" s="4" customFormat="1" hidden="1" spans="1:9">
      <c r="A20" s="5">
        <v>21728375333</v>
      </c>
      <c r="B20" s="6">
        <v>44882</v>
      </c>
      <c r="C20" s="6">
        <v>44887</v>
      </c>
      <c r="D20" s="4">
        <v>3022</v>
      </c>
      <c r="E20" s="4" t="str">
        <f>VLOOKUP(A20,HOP!A:L,12,0)</f>
        <v>3022.00</v>
      </c>
      <c r="F20" s="4" t="str">
        <f>VLOOKUP(A20,HOP!A:C,3,0)</f>
        <v>2779091</v>
      </c>
      <c r="G20" s="4">
        <f t="shared" si="0"/>
        <v>0</v>
      </c>
      <c r="H20" s="4" t="str">
        <f t="shared" si="1"/>
        <v>，2779091</v>
      </c>
      <c r="I20" s="4" t="str">
        <f>VLOOKUP(A20,HOP!A:U,21,0)</f>
        <v>直采</v>
      </c>
    </row>
    <row r="21" s="4" customFormat="1" hidden="1" spans="1:9">
      <c r="A21" s="5">
        <v>21731017269</v>
      </c>
      <c r="B21" s="6">
        <v>44886</v>
      </c>
      <c r="C21" s="6">
        <v>44887</v>
      </c>
      <c r="D21" s="4">
        <v>772</v>
      </c>
      <c r="E21" s="4" t="str">
        <f>VLOOKUP(A21,HOP!A:L,12,0)</f>
        <v>772.00</v>
      </c>
      <c r="F21" s="4" t="str">
        <f>VLOOKUP(A21,HOP!A:C,3,0)</f>
        <v>2779760</v>
      </c>
      <c r="G21" s="4">
        <f t="shared" si="0"/>
        <v>0</v>
      </c>
      <c r="H21" s="4" t="str">
        <f t="shared" si="1"/>
        <v>，2779760</v>
      </c>
      <c r="I21" s="4" t="str">
        <f>VLOOKUP(A21,HOP!A:U,21,0)</f>
        <v>直采</v>
      </c>
    </row>
    <row r="22" s="4" customFormat="1" hidden="1" spans="1:9">
      <c r="A22" s="5">
        <v>21748491774</v>
      </c>
      <c r="B22" s="6">
        <v>44884</v>
      </c>
      <c r="C22" s="6">
        <v>44887</v>
      </c>
      <c r="D22" s="4">
        <v>3327</v>
      </c>
      <c r="E22" s="4" t="str">
        <f>VLOOKUP(A22,HOP!A:L,12,0)</f>
        <v>3327.00</v>
      </c>
      <c r="F22" s="4" t="str">
        <f>VLOOKUP(A22,HOP!A:C,3,0)</f>
        <v>2783676</v>
      </c>
      <c r="G22" s="4">
        <f t="shared" si="0"/>
        <v>0</v>
      </c>
      <c r="H22" s="4" t="str">
        <f t="shared" si="1"/>
        <v>，2783676</v>
      </c>
      <c r="I22" s="4" t="str">
        <f>VLOOKUP(A22,HOP!A:U,21,0)</f>
        <v>直采</v>
      </c>
    </row>
    <row r="23" s="4" customFormat="1" spans="1:10">
      <c r="A23" s="5">
        <v>21749262696</v>
      </c>
      <c r="B23" s="6">
        <v>44883</v>
      </c>
      <c r="C23" s="6">
        <v>44887</v>
      </c>
      <c r="D23" s="4">
        <v>169.37</v>
      </c>
      <c r="E23" s="4" t="str">
        <f>VLOOKUP(A23,HOP!A:L,12,0)</f>
        <v>200.00</v>
      </c>
      <c r="F23" s="4" t="str">
        <f>VLOOKUP(A23,HOP!A:C,3,0)</f>
        <v>2783916</v>
      </c>
      <c r="G23" s="4">
        <f t="shared" si="0"/>
        <v>-30.63</v>
      </c>
      <c r="H23" s="4" t="str">
        <f t="shared" si="1"/>
        <v>，2783916</v>
      </c>
      <c r="I23" s="4" t="str">
        <f>VLOOKUP(A23,HOP!A:U,21,0)</f>
        <v>直采</v>
      </c>
      <c r="J23" s="4" t="s">
        <v>463</v>
      </c>
    </row>
    <row r="24" s="4" customFormat="1" hidden="1" spans="1:9">
      <c r="A24" s="5">
        <v>21749339421</v>
      </c>
      <c r="B24" s="6">
        <v>44883</v>
      </c>
      <c r="C24" s="6">
        <v>44887</v>
      </c>
      <c r="D24" s="4">
        <v>6024</v>
      </c>
      <c r="E24" s="4" t="str">
        <f>VLOOKUP(A24,HOP!A:L,12,0)</f>
        <v>6024.00</v>
      </c>
      <c r="F24" s="4" t="str">
        <f>VLOOKUP(A24,HOP!A:C,3,0)</f>
        <v>2783950</v>
      </c>
      <c r="G24" s="4">
        <f t="shared" si="0"/>
        <v>0</v>
      </c>
      <c r="H24" s="4" t="str">
        <f t="shared" si="1"/>
        <v>，2783950</v>
      </c>
      <c r="I24" s="4" t="str">
        <f>VLOOKUP(A24,HOP!A:U,21,0)</f>
        <v>直采</v>
      </c>
    </row>
    <row r="25" s="4" customFormat="1" hidden="1" spans="1:9">
      <c r="A25" s="5">
        <v>21753282313</v>
      </c>
      <c r="B25" s="6">
        <v>44878</v>
      </c>
      <c r="C25" s="6">
        <v>44887</v>
      </c>
      <c r="D25" s="4">
        <v>11092</v>
      </c>
      <c r="E25" s="4" t="str">
        <f>VLOOKUP(A25,HOP!A:L,12,0)</f>
        <v>11092.00</v>
      </c>
      <c r="F25" s="4" t="str">
        <f>VLOOKUP(A25,HOP!A:C,3,0)</f>
        <v>2785436</v>
      </c>
      <c r="G25" s="4">
        <f t="shared" si="0"/>
        <v>0</v>
      </c>
      <c r="H25" s="4" t="str">
        <f t="shared" si="1"/>
        <v>，2785436</v>
      </c>
      <c r="I25" s="4" t="str">
        <f>VLOOKUP(A25,HOP!A:U,21,0)</f>
        <v>直采</v>
      </c>
    </row>
    <row r="26" s="4" customFormat="1" hidden="1" spans="1:9">
      <c r="A26" s="5">
        <v>21755184005</v>
      </c>
      <c r="B26" s="6">
        <v>44886</v>
      </c>
      <c r="C26" s="6">
        <v>44887</v>
      </c>
      <c r="D26" s="4">
        <v>980</v>
      </c>
      <c r="E26" s="4" t="str">
        <f>VLOOKUP(A26,HOP!A:L,12,0)</f>
        <v>980.00</v>
      </c>
      <c r="F26" s="4" t="str">
        <f>VLOOKUP(A26,HOP!A:C,3,0)</f>
        <v>2786022</v>
      </c>
      <c r="G26" s="4">
        <f t="shared" si="0"/>
        <v>0</v>
      </c>
      <c r="H26" s="4" t="str">
        <f t="shared" si="1"/>
        <v>，2786022</v>
      </c>
      <c r="I26" s="4" t="str">
        <f>VLOOKUP(A26,HOP!A:U,21,0)</f>
        <v>直采</v>
      </c>
    </row>
    <row r="27" s="4" customFormat="1" hidden="1" spans="1:9">
      <c r="A27" s="5">
        <v>21760809037</v>
      </c>
      <c r="B27" s="6">
        <v>44881</v>
      </c>
      <c r="C27" s="6">
        <v>44887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21764470107</v>
      </c>
      <c r="B28" s="6">
        <v>44885</v>
      </c>
      <c r="C28" s="6">
        <v>44887</v>
      </c>
      <c r="D28" s="4">
        <v>1960</v>
      </c>
      <c r="E28" s="4" t="str">
        <f>VLOOKUP(A28,HOP!A:L,12,0)</f>
        <v>1960.00</v>
      </c>
      <c r="F28" s="4" t="str">
        <f>VLOOKUP(A28,HOP!A:C,3,0)</f>
        <v>2787958</v>
      </c>
      <c r="G28" s="4">
        <f t="shared" si="0"/>
        <v>0</v>
      </c>
      <c r="H28" s="4" t="str">
        <f t="shared" si="1"/>
        <v>，2787958</v>
      </c>
      <c r="I28" s="4" t="str">
        <f>VLOOKUP(A28,HOP!A:U,21,0)</f>
        <v>直采</v>
      </c>
    </row>
    <row r="29" s="4" customFormat="1" hidden="1" spans="1:9">
      <c r="A29" s="5">
        <v>21765036872</v>
      </c>
      <c r="B29" s="6">
        <v>44886</v>
      </c>
      <c r="C29" s="6">
        <v>44887</v>
      </c>
      <c r="D29" s="4">
        <v>1370</v>
      </c>
      <c r="E29" s="4" t="str">
        <f>VLOOKUP(A29,HOP!A:L,12,0)</f>
        <v>1370.00</v>
      </c>
      <c r="F29" s="4" t="str">
        <f>VLOOKUP(A29,HOP!A:C,3,0)</f>
        <v>2788139</v>
      </c>
      <c r="G29" s="4">
        <f t="shared" si="0"/>
        <v>0</v>
      </c>
      <c r="H29" s="4" t="str">
        <f t="shared" si="1"/>
        <v>，2788139</v>
      </c>
      <c r="I29" s="4" t="str">
        <f>VLOOKUP(A29,HOP!A:U,21,0)</f>
        <v>直采</v>
      </c>
    </row>
    <row r="30" s="4" customFormat="1" hidden="1" spans="1:9">
      <c r="A30" s="5">
        <v>21772861774</v>
      </c>
      <c r="B30" s="6">
        <v>44886</v>
      </c>
      <c r="C30" s="6">
        <v>44887</v>
      </c>
      <c r="D30" s="4">
        <v>660</v>
      </c>
      <c r="E30" s="4" t="str">
        <f>VLOOKUP(A30,HOP!A:L,12,0)</f>
        <v>660.00</v>
      </c>
      <c r="F30" s="4" t="str">
        <f>VLOOKUP(A30,HOP!A:C,3,0)</f>
        <v>2789879</v>
      </c>
      <c r="G30" s="4">
        <f t="shared" si="0"/>
        <v>0</v>
      </c>
      <c r="H30" s="4" t="str">
        <f t="shared" si="1"/>
        <v>，2789879</v>
      </c>
      <c r="I30" s="4" t="str">
        <f>VLOOKUP(A30,HOP!A:U,21,0)</f>
        <v>直采</v>
      </c>
    </row>
    <row r="31" s="4" customFormat="1" hidden="1" spans="1:9">
      <c r="A31" s="5">
        <v>21778200344</v>
      </c>
      <c r="B31" s="6">
        <v>44885</v>
      </c>
      <c r="C31" s="6">
        <v>44887</v>
      </c>
      <c r="D31" s="4">
        <v>9818</v>
      </c>
      <c r="E31" s="4" t="str">
        <f>VLOOKUP(A31,HOP!A:L,12,0)</f>
        <v>9818.00</v>
      </c>
      <c r="F31" s="4" t="str">
        <f>VLOOKUP(A31,HOP!A:C,3,0)</f>
        <v>2791838</v>
      </c>
      <c r="G31" s="4">
        <f t="shared" si="0"/>
        <v>0</v>
      </c>
      <c r="H31" s="4" t="str">
        <f t="shared" si="1"/>
        <v>，2791838</v>
      </c>
      <c r="I31" s="4" t="str">
        <f>VLOOKUP(A31,HOP!A:U,21,0)</f>
        <v>直采</v>
      </c>
    </row>
    <row r="32" s="4" customFormat="1" hidden="1" spans="1:9">
      <c r="A32" s="5">
        <v>21783877489</v>
      </c>
      <c r="B32" s="6">
        <v>44886</v>
      </c>
      <c r="C32" s="6">
        <v>44887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21786068278</v>
      </c>
      <c r="B33" s="6">
        <v>44882</v>
      </c>
      <c r="C33" s="6">
        <v>44887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21786205708</v>
      </c>
      <c r="B34" s="6">
        <v>44886</v>
      </c>
      <c r="C34" s="6">
        <v>44887</v>
      </c>
      <c r="D34" s="4">
        <v>380</v>
      </c>
      <c r="E34" s="4" t="str">
        <f>VLOOKUP(A34,HOP!A:L,12,0)</f>
        <v>380.00</v>
      </c>
      <c r="F34" s="4" t="str">
        <f>VLOOKUP(A34,HOP!A:C,3,0)</f>
        <v>2794588</v>
      </c>
      <c r="G34" s="4">
        <f t="shared" si="0"/>
        <v>0</v>
      </c>
      <c r="H34" s="4" t="str">
        <f t="shared" si="1"/>
        <v>，2794588</v>
      </c>
      <c r="I34" s="4" t="str">
        <f>VLOOKUP(A34,HOP!A:U,21,0)</f>
        <v>直采</v>
      </c>
    </row>
    <row r="35" s="4" customFormat="1" hidden="1" spans="1:9">
      <c r="A35" s="5">
        <v>21786211022</v>
      </c>
      <c r="B35" s="6">
        <v>44886</v>
      </c>
      <c r="C35" s="6">
        <v>44887</v>
      </c>
      <c r="D35" s="4">
        <v>650</v>
      </c>
      <c r="E35" s="4" t="str">
        <f>VLOOKUP(A35,HOP!A:L,12,0)</f>
        <v>650.00</v>
      </c>
      <c r="F35" s="4" t="str">
        <f>VLOOKUP(A35,HOP!A:C,3,0)</f>
        <v>2794589</v>
      </c>
      <c r="G35" s="4">
        <f t="shared" ref="G35:G66" si="2">D35-E35</f>
        <v>0</v>
      </c>
      <c r="H35" s="4" t="str">
        <f t="shared" ref="H35:H66" si="3">$H$1&amp;F35</f>
        <v>，2794589</v>
      </c>
      <c r="I35" s="4" t="str">
        <f>VLOOKUP(A35,HOP!A:U,21,0)</f>
        <v>直采</v>
      </c>
    </row>
    <row r="36" s="4" customFormat="1" hidden="1" spans="1:9">
      <c r="A36" s="5">
        <v>21786377195</v>
      </c>
      <c r="B36" s="6">
        <v>44885</v>
      </c>
      <c r="C36" s="6">
        <v>44887</v>
      </c>
      <c r="D36" s="4">
        <v>1950</v>
      </c>
      <c r="E36" s="4" t="str">
        <f>VLOOKUP(A36,HOP!A:L,12,0)</f>
        <v>1950.00</v>
      </c>
      <c r="F36" s="4" t="str">
        <f>VLOOKUP(A36,HOP!A:C,3,0)</f>
        <v>2794617</v>
      </c>
      <c r="G36" s="4">
        <f t="shared" si="2"/>
        <v>0</v>
      </c>
      <c r="H36" s="4" t="str">
        <f t="shared" si="3"/>
        <v>，2794617</v>
      </c>
      <c r="I36" s="4" t="str">
        <f>VLOOKUP(A36,HOP!A:U,21,0)</f>
        <v>直采</v>
      </c>
    </row>
    <row r="37" s="4" customFormat="1" hidden="1" spans="1:9">
      <c r="A37" s="5">
        <v>21792615579</v>
      </c>
      <c r="B37" s="6">
        <v>44884</v>
      </c>
      <c r="C37" s="6">
        <v>44887</v>
      </c>
      <c r="D37" s="4">
        <v>1815</v>
      </c>
      <c r="E37" s="4" t="str">
        <f>VLOOKUP(A37,HOP!A:L,12,0)</f>
        <v>1815.00</v>
      </c>
      <c r="F37" s="4" t="str">
        <f>VLOOKUP(A37,HOP!A:C,3,0)</f>
        <v>2797100</v>
      </c>
      <c r="G37" s="4">
        <f t="shared" si="2"/>
        <v>0</v>
      </c>
      <c r="H37" s="4" t="str">
        <f t="shared" si="3"/>
        <v>，2797100</v>
      </c>
      <c r="I37" s="4" t="str">
        <f>VLOOKUP(A37,HOP!A:U,21,0)</f>
        <v>直采</v>
      </c>
    </row>
    <row r="38" s="4" customFormat="1" hidden="1" spans="1:9">
      <c r="A38" s="5">
        <v>21794950974</v>
      </c>
      <c r="B38" s="6">
        <v>44886</v>
      </c>
      <c r="C38" s="6">
        <v>44887</v>
      </c>
      <c r="D38" s="4">
        <v>838</v>
      </c>
      <c r="E38" s="4" t="str">
        <f>VLOOKUP(A38,HOP!A:L,12,0)</f>
        <v>838.00</v>
      </c>
      <c r="F38" s="4" t="str">
        <f>VLOOKUP(A38,HOP!A:C,3,0)</f>
        <v>2797876</v>
      </c>
      <c r="G38" s="4">
        <f t="shared" si="2"/>
        <v>0</v>
      </c>
      <c r="H38" s="4" t="str">
        <f t="shared" si="3"/>
        <v>，2797876</v>
      </c>
      <c r="I38" s="4" t="str">
        <f>VLOOKUP(A38,HOP!A:U,21,0)</f>
        <v>直采</v>
      </c>
    </row>
    <row r="39" s="4" customFormat="1" hidden="1" spans="1:9">
      <c r="A39" s="5">
        <v>21795924773</v>
      </c>
      <c r="B39" s="6">
        <v>44886</v>
      </c>
      <c r="C39" s="6">
        <v>44887</v>
      </c>
      <c r="D39" s="4">
        <v>465</v>
      </c>
      <c r="E39" s="4" t="str">
        <f>VLOOKUP(A39,HOP!A:L,12,0)</f>
        <v>465.00</v>
      </c>
      <c r="F39" s="4" t="str">
        <f>VLOOKUP(A39,HOP!A:C,3,0)</f>
        <v>2798255</v>
      </c>
      <c r="G39" s="4">
        <f t="shared" si="2"/>
        <v>0</v>
      </c>
      <c r="H39" s="4" t="str">
        <f t="shared" si="3"/>
        <v>，2798255</v>
      </c>
      <c r="I39" s="4" t="str">
        <f>VLOOKUP(A39,HOP!A:U,21,0)</f>
        <v>直采</v>
      </c>
    </row>
    <row r="40" s="4" customFormat="1" hidden="1" spans="1:9">
      <c r="A40" s="5">
        <v>21796915247</v>
      </c>
      <c r="B40" s="6">
        <v>44880</v>
      </c>
      <c r="C40" s="6">
        <v>44887</v>
      </c>
      <c r="D40" s="4">
        <v>1280</v>
      </c>
      <c r="E40" s="4" t="str">
        <f>VLOOKUP(A40,HOP!A:L,12,0)</f>
        <v>1280.00</v>
      </c>
      <c r="F40" s="4" t="str">
        <f>VLOOKUP(A40,HOP!A:C,3,0)</f>
        <v>2798761</v>
      </c>
      <c r="G40" s="4">
        <f t="shared" si="2"/>
        <v>0</v>
      </c>
      <c r="H40" s="4" t="str">
        <f t="shared" si="3"/>
        <v>，2798761</v>
      </c>
      <c r="I40" s="4" t="str">
        <f>VLOOKUP(A40,HOP!A:U,21,0)</f>
        <v>直采</v>
      </c>
    </row>
    <row r="41" s="4" customFormat="1" hidden="1" spans="1:9">
      <c r="A41" s="5">
        <v>21797080755</v>
      </c>
      <c r="B41" s="6">
        <v>44884</v>
      </c>
      <c r="C41" s="6">
        <v>44887</v>
      </c>
      <c r="D41" s="4">
        <v>2301</v>
      </c>
      <c r="E41" s="4" t="str">
        <f>VLOOKUP(A41,HOP!A:L,12,0)</f>
        <v>2301.00</v>
      </c>
      <c r="F41" s="4" t="str">
        <f>VLOOKUP(A41,HOP!A:C,3,0)</f>
        <v>2798826</v>
      </c>
      <c r="G41" s="4">
        <f t="shared" si="2"/>
        <v>0</v>
      </c>
      <c r="H41" s="4" t="str">
        <f t="shared" si="3"/>
        <v>，2798826</v>
      </c>
      <c r="I41" s="4" t="str">
        <f>VLOOKUP(A41,HOP!A:U,21,0)</f>
        <v>直采</v>
      </c>
    </row>
    <row r="42" s="4" customFormat="1" hidden="1" spans="1:9">
      <c r="A42" s="5">
        <v>21801474640</v>
      </c>
      <c r="B42" s="6">
        <v>44885</v>
      </c>
      <c r="C42" s="6">
        <v>44887</v>
      </c>
      <c r="D42" s="4">
        <v>912</v>
      </c>
      <c r="E42" s="4" t="str">
        <f>VLOOKUP(A42,HOP!A:L,12,0)</f>
        <v>912.00</v>
      </c>
      <c r="F42" s="4" t="str">
        <f>VLOOKUP(A42,HOP!A:C,3,0)</f>
        <v>2800183</v>
      </c>
      <c r="G42" s="4">
        <f t="shared" si="2"/>
        <v>0</v>
      </c>
      <c r="H42" s="4" t="str">
        <f t="shared" si="3"/>
        <v>，2800183</v>
      </c>
      <c r="I42" s="4" t="str">
        <f>VLOOKUP(A42,HOP!A:U,21,0)</f>
        <v>直采</v>
      </c>
    </row>
    <row r="43" s="4" customFormat="1" hidden="1" spans="1:9">
      <c r="A43" s="5">
        <v>21804040485</v>
      </c>
      <c r="B43" s="6">
        <v>44885</v>
      </c>
      <c r="C43" s="6">
        <v>44887</v>
      </c>
      <c r="D43" s="4">
        <v>1260</v>
      </c>
      <c r="E43" s="4" t="str">
        <f>VLOOKUP(A43,HOP!A:L,12,0)</f>
        <v>1260.00</v>
      </c>
      <c r="F43" s="4" t="str">
        <f>VLOOKUP(A43,HOP!A:C,3,0)</f>
        <v>2801113</v>
      </c>
      <c r="G43" s="4">
        <f t="shared" si="2"/>
        <v>0</v>
      </c>
      <c r="H43" s="4" t="str">
        <f t="shared" si="3"/>
        <v>，2801113</v>
      </c>
      <c r="I43" s="4" t="str">
        <f>VLOOKUP(A43,HOP!A:U,21,0)</f>
        <v>直采</v>
      </c>
    </row>
    <row r="44" s="4" customFormat="1" hidden="1" spans="1:9">
      <c r="A44" s="5">
        <v>21805225972</v>
      </c>
      <c r="B44" s="6">
        <v>44881</v>
      </c>
      <c r="C44" s="6">
        <v>44887</v>
      </c>
      <c r="D44" s="4">
        <v>3906</v>
      </c>
      <c r="E44" s="4" t="str">
        <f>VLOOKUP(A44,HOP!A:L,12,0)</f>
        <v>3906.00</v>
      </c>
      <c r="F44" s="4" t="str">
        <f>VLOOKUP(A44,HOP!A:C,3,0)</f>
        <v>2801594</v>
      </c>
      <c r="G44" s="4">
        <f t="shared" si="2"/>
        <v>0</v>
      </c>
      <c r="H44" s="4" t="str">
        <f t="shared" si="3"/>
        <v>，2801594</v>
      </c>
      <c r="I44" s="4" t="str">
        <f>VLOOKUP(A44,HOP!A:U,21,0)</f>
        <v>直采</v>
      </c>
    </row>
    <row r="45" s="4" customFormat="1" hidden="1" spans="1:9">
      <c r="A45" s="5">
        <v>21805479243</v>
      </c>
      <c r="B45" s="6">
        <v>44882</v>
      </c>
      <c r="C45" s="6">
        <v>44887</v>
      </c>
      <c r="D45" s="4">
        <v>1012</v>
      </c>
      <c r="E45" s="4" t="str">
        <f>VLOOKUP(A45,HOP!A:L,12,0)</f>
        <v>1012.00</v>
      </c>
      <c r="F45" s="4" t="str">
        <f>VLOOKUP(A45,HOP!A:C,3,0)</f>
        <v>2801756</v>
      </c>
      <c r="G45" s="4">
        <f t="shared" si="2"/>
        <v>0</v>
      </c>
      <c r="H45" s="4" t="str">
        <f t="shared" si="3"/>
        <v>，2801756</v>
      </c>
      <c r="I45" s="4" t="str">
        <f>VLOOKUP(A45,HOP!A:U,21,0)</f>
        <v>直采</v>
      </c>
    </row>
    <row r="46" s="4" customFormat="1" hidden="1" spans="1:9">
      <c r="A46" s="5">
        <v>21805633627</v>
      </c>
      <c r="B46" s="6">
        <v>44883</v>
      </c>
      <c r="C46" s="6">
        <v>44887</v>
      </c>
      <c r="D46" s="4">
        <v>816</v>
      </c>
      <c r="E46" s="4" t="str">
        <f>VLOOKUP(A46,HOP!A:L,12,0)</f>
        <v>816.00</v>
      </c>
      <c r="F46" s="4" t="str">
        <f>VLOOKUP(A46,HOP!A:C,3,0)</f>
        <v>2801849</v>
      </c>
      <c r="G46" s="4">
        <f t="shared" si="2"/>
        <v>0</v>
      </c>
      <c r="H46" s="4" t="str">
        <f t="shared" si="3"/>
        <v>，2801849</v>
      </c>
      <c r="I46" s="4" t="str">
        <f>VLOOKUP(A46,HOP!A:U,21,0)</f>
        <v>直采</v>
      </c>
    </row>
    <row r="47" s="4" customFormat="1" hidden="1" spans="1:9">
      <c r="A47" s="5">
        <v>21810540258</v>
      </c>
      <c r="B47" s="6">
        <v>44884</v>
      </c>
      <c r="C47" s="6">
        <v>44887</v>
      </c>
      <c r="D47" s="4">
        <v>2070</v>
      </c>
      <c r="E47" s="4" t="str">
        <f>VLOOKUP(A47,HOP!A:L,12,0)</f>
        <v>2070.00</v>
      </c>
      <c r="F47" s="4" t="str">
        <f>VLOOKUP(A47,HOP!A:C,3,0)</f>
        <v>2803121</v>
      </c>
      <c r="G47" s="4">
        <f t="shared" si="2"/>
        <v>0</v>
      </c>
      <c r="H47" s="4" t="str">
        <f t="shared" si="3"/>
        <v>，2803121</v>
      </c>
      <c r="I47" s="4" t="str">
        <f>VLOOKUP(A47,HOP!A:U,21,0)</f>
        <v>直采</v>
      </c>
    </row>
    <row r="48" s="4" customFormat="1" hidden="1" spans="1:9">
      <c r="A48" s="5">
        <v>21812598870</v>
      </c>
      <c r="B48" s="6">
        <v>44886</v>
      </c>
      <c r="C48" s="6">
        <v>44887</v>
      </c>
      <c r="D48" s="4">
        <v>673</v>
      </c>
      <c r="E48" s="4" t="str">
        <f>VLOOKUP(A48,HOP!A:L,12,0)</f>
        <v>673.00</v>
      </c>
      <c r="F48" s="4" t="str">
        <f>VLOOKUP(A48,HOP!A:C,3,0)</f>
        <v>2803879</v>
      </c>
      <c r="G48" s="4">
        <f t="shared" si="2"/>
        <v>0</v>
      </c>
      <c r="H48" s="4" t="str">
        <f t="shared" si="3"/>
        <v>，2803879</v>
      </c>
      <c r="I48" s="4" t="str">
        <f>VLOOKUP(A48,HOP!A:U,21,0)</f>
        <v>直采</v>
      </c>
    </row>
    <row r="49" s="4" customFormat="1" hidden="1" spans="1:9">
      <c r="A49" s="5">
        <v>21813245566</v>
      </c>
      <c r="B49" s="6">
        <v>44885</v>
      </c>
      <c r="C49" s="6">
        <v>44887</v>
      </c>
      <c r="D49" s="4">
        <v>1402</v>
      </c>
      <c r="E49" s="4" t="str">
        <f>VLOOKUP(A49,HOP!A:L,12,0)</f>
        <v>1402.00</v>
      </c>
      <c r="F49" s="4" t="str">
        <f>VLOOKUP(A49,HOP!A:C,3,0)</f>
        <v>2804142</v>
      </c>
      <c r="G49" s="4">
        <f t="shared" si="2"/>
        <v>0</v>
      </c>
      <c r="H49" s="4" t="str">
        <f t="shared" si="3"/>
        <v>，2804142</v>
      </c>
      <c r="I49" s="4" t="str">
        <f>VLOOKUP(A49,HOP!A:U,21,0)</f>
        <v>直采</v>
      </c>
    </row>
    <row r="50" s="4" customFormat="1" hidden="1" spans="1:9">
      <c r="A50" s="5">
        <v>21818538534</v>
      </c>
      <c r="B50" s="6">
        <v>44883</v>
      </c>
      <c r="C50" s="6">
        <v>44887</v>
      </c>
      <c r="D50" s="4">
        <v>1456</v>
      </c>
      <c r="E50" s="4" t="str">
        <f>VLOOKUP(A50,HOP!A:L,12,0)</f>
        <v>1456.00</v>
      </c>
      <c r="F50" s="4" t="str">
        <f>VLOOKUP(A50,HOP!A:C,3,0)</f>
        <v>2805311</v>
      </c>
      <c r="G50" s="4">
        <f t="shared" si="2"/>
        <v>0</v>
      </c>
      <c r="H50" s="4" t="str">
        <f t="shared" si="3"/>
        <v>，2805311</v>
      </c>
      <c r="I50" s="4" t="str">
        <f>VLOOKUP(A50,HOP!A:U,21,0)</f>
        <v>直采</v>
      </c>
    </row>
    <row r="51" s="4" customFormat="1" hidden="1" spans="1:9">
      <c r="A51" s="5">
        <v>21818901505</v>
      </c>
      <c r="B51" s="6">
        <v>44884</v>
      </c>
      <c r="C51" s="6">
        <v>44887</v>
      </c>
      <c r="D51" s="4">
        <v>746</v>
      </c>
      <c r="E51" s="4" t="str">
        <f>VLOOKUP(A51,HOP!A:L,12,0)</f>
        <v>746.00</v>
      </c>
      <c r="F51" s="4" t="str">
        <f>VLOOKUP(A51,HOP!A:C,3,0)</f>
        <v>2805421</v>
      </c>
      <c r="G51" s="4">
        <f t="shared" si="2"/>
        <v>0</v>
      </c>
      <c r="H51" s="4" t="str">
        <f t="shared" si="3"/>
        <v>，2805421</v>
      </c>
      <c r="I51" s="4" t="str">
        <f>VLOOKUP(A51,HOP!A:U,21,0)</f>
        <v>直采</v>
      </c>
    </row>
    <row r="52" s="4" customFormat="1" hidden="1" spans="1:9">
      <c r="A52" s="5">
        <v>21818944490</v>
      </c>
      <c r="B52" s="6">
        <v>44884</v>
      </c>
      <c r="C52" s="6">
        <v>44887</v>
      </c>
      <c r="D52" s="4">
        <v>746</v>
      </c>
      <c r="E52" s="4" t="str">
        <f>VLOOKUP(A52,HOP!A:L,12,0)</f>
        <v>746.00</v>
      </c>
      <c r="F52" s="4" t="str">
        <f>VLOOKUP(A52,HOP!A:C,3,0)</f>
        <v>2805433</v>
      </c>
      <c r="G52" s="4">
        <f t="shared" si="2"/>
        <v>0</v>
      </c>
      <c r="H52" s="4" t="str">
        <f t="shared" si="3"/>
        <v>，2805433</v>
      </c>
      <c r="I52" s="4" t="str">
        <f>VLOOKUP(A52,HOP!A:U,21,0)</f>
        <v>直采</v>
      </c>
    </row>
    <row r="53" s="4" customFormat="1" hidden="1" spans="1:9">
      <c r="A53" s="5">
        <v>21819015471</v>
      </c>
      <c r="B53" s="6">
        <v>44884</v>
      </c>
      <c r="C53" s="6">
        <v>44887</v>
      </c>
      <c r="D53" s="4">
        <v>746</v>
      </c>
      <c r="E53" s="4" t="str">
        <f>VLOOKUP(A53,HOP!A:L,12,0)</f>
        <v>746.00</v>
      </c>
      <c r="F53" s="4" t="str">
        <f>VLOOKUP(A53,HOP!A:C,3,0)</f>
        <v>2805448</v>
      </c>
      <c r="G53" s="4">
        <f t="shared" si="2"/>
        <v>0</v>
      </c>
      <c r="H53" s="4" t="str">
        <f t="shared" si="3"/>
        <v>，2805448</v>
      </c>
      <c r="I53" s="4" t="str">
        <f>VLOOKUP(A53,HOP!A:U,21,0)</f>
        <v>直采</v>
      </c>
    </row>
    <row r="54" s="4" customFormat="1" hidden="1" spans="1:9">
      <c r="A54" s="5">
        <v>21821731487</v>
      </c>
      <c r="B54" s="6">
        <v>44883</v>
      </c>
      <c r="C54" s="6">
        <v>44887</v>
      </c>
      <c r="D54" s="4">
        <v>2301</v>
      </c>
      <c r="E54" s="4" t="str">
        <f>VLOOKUP(A54,HOP!A:L,12,0)</f>
        <v>2301.00</v>
      </c>
      <c r="F54" s="4" t="str">
        <f>VLOOKUP(A54,HOP!A:C,3,0)</f>
        <v>2806578</v>
      </c>
      <c r="G54" s="4">
        <f t="shared" si="2"/>
        <v>0</v>
      </c>
      <c r="H54" s="4" t="str">
        <f t="shared" si="3"/>
        <v>，2806578</v>
      </c>
      <c r="I54" s="4" t="str">
        <f>VLOOKUP(A54,HOP!A:U,21,0)</f>
        <v>直采</v>
      </c>
    </row>
    <row r="55" s="4" customFormat="1" hidden="1" spans="1:9">
      <c r="A55" s="5">
        <v>21821822469</v>
      </c>
      <c r="B55" s="6">
        <v>44885</v>
      </c>
      <c r="C55" s="6">
        <v>44887</v>
      </c>
      <c r="D55" s="4">
        <v>670</v>
      </c>
      <c r="E55" s="4" t="str">
        <f>VLOOKUP(A55,HOP!A:L,12,0)</f>
        <v>670.00</v>
      </c>
      <c r="F55" s="4" t="str">
        <f>VLOOKUP(A55,HOP!A:C,3,0)</f>
        <v>2806621</v>
      </c>
      <c r="G55" s="4">
        <f t="shared" si="2"/>
        <v>0</v>
      </c>
      <c r="H55" s="4" t="str">
        <f t="shared" si="3"/>
        <v>，2806621</v>
      </c>
      <c r="I55" s="4" t="str">
        <f>VLOOKUP(A55,HOP!A:U,21,0)</f>
        <v>直采</v>
      </c>
    </row>
    <row r="56" s="4" customFormat="1" hidden="1" spans="1:9">
      <c r="A56" s="5">
        <v>21822163109</v>
      </c>
      <c r="B56" s="6">
        <v>44883</v>
      </c>
      <c r="C56" s="6">
        <v>44887</v>
      </c>
      <c r="D56" s="4">
        <v>2400</v>
      </c>
      <c r="E56" s="4" t="str">
        <f>VLOOKUP(A56,HOP!A:L,12,0)</f>
        <v>2400.00</v>
      </c>
      <c r="F56" s="4" t="str">
        <f>VLOOKUP(A56,HOP!A:C,3,0)</f>
        <v>2806832</v>
      </c>
      <c r="G56" s="4">
        <f t="shared" si="2"/>
        <v>0</v>
      </c>
      <c r="H56" s="4" t="str">
        <f t="shared" si="3"/>
        <v>，2806832</v>
      </c>
      <c r="I56" s="4" t="str">
        <f>VLOOKUP(A56,HOP!A:U,21,0)</f>
        <v>直采</v>
      </c>
    </row>
    <row r="57" s="4" customFormat="1" hidden="1" spans="1:9">
      <c r="A57" s="5">
        <v>21822642557</v>
      </c>
      <c r="B57" s="6">
        <v>44884</v>
      </c>
      <c r="C57" s="6">
        <v>44887</v>
      </c>
      <c r="D57" s="4">
        <v>580</v>
      </c>
      <c r="E57" s="4" t="str">
        <f>VLOOKUP(A57,HOP!A:L,12,0)</f>
        <v>580.00</v>
      </c>
      <c r="F57" s="4" t="str">
        <f>VLOOKUP(A57,HOP!A:C,3,0)</f>
        <v>2807111</v>
      </c>
      <c r="G57" s="4">
        <f t="shared" si="2"/>
        <v>0</v>
      </c>
      <c r="H57" s="4" t="str">
        <f t="shared" si="3"/>
        <v>，2807111</v>
      </c>
      <c r="I57" s="4" t="str">
        <f>VLOOKUP(A57,HOP!A:U,21,0)</f>
        <v>直采</v>
      </c>
    </row>
    <row r="58" s="4" customFormat="1" hidden="1" spans="1:9">
      <c r="A58" s="5">
        <v>21823424241</v>
      </c>
      <c r="B58" s="6">
        <v>44884</v>
      </c>
      <c r="C58" s="6">
        <v>44887</v>
      </c>
      <c r="D58" s="4">
        <v>498</v>
      </c>
      <c r="E58" s="4" t="str">
        <f>VLOOKUP(A58,HOP!A:L,12,0)</f>
        <v>498.00</v>
      </c>
      <c r="F58" s="4" t="str">
        <f>VLOOKUP(A58,HOP!A:C,3,0)</f>
        <v>2807602</v>
      </c>
      <c r="G58" s="4">
        <f t="shared" si="2"/>
        <v>0</v>
      </c>
      <c r="H58" s="4" t="str">
        <f t="shared" si="3"/>
        <v>，2807602</v>
      </c>
      <c r="I58" s="4" t="str">
        <f>VLOOKUP(A58,HOP!A:U,21,0)</f>
        <v>直采</v>
      </c>
    </row>
    <row r="59" s="4" customFormat="1" hidden="1" spans="1:9">
      <c r="A59" s="5">
        <v>21824297988</v>
      </c>
      <c r="B59" s="6">
        <v>44886</v>
      </c>
      <c r="C59" s="6">
        <v>44887</v>
      </c>
      <c r="D59" s="4">
        <v>539</v>
      </c>
      <c r="E59" s="4" t="str">
        <f>VLOOKUP(A59,HOP!A:L,12,0)</f>
        <v>539.00</v>
      </c>
      <c r="F59" s="4" t="str">
        <f>VLOOKUP(A59,HOP!A:C,3,0)</f>
        <v>2808627</v>
      </c>
      <c r="G59" s="4">
        <f t="shared" si="2"/>
        <v>0</v>
      </c>
      <c r="H59" s="4" t="str">
        <f t="shared" si="3"/>
        <v>，2808627</v>
      </c>
      <c r="I59" s="4" t="str">
        <f>VLOOKUP(A59,HOP!A:U,21,0)</f>
        <v>直采</v>
      </c>
    </row>
    <row r="60" s="4" customFormat="1" hidden="1" spans="1:9">
      <c r="A60" s="5">
        <v>21824303380</v>
      </c>
      <c r="B60" s="6">
        <v>44885</v>
      </c>
      <c r="C60" s="6">
        <v>44887</v>
      </c>
      <c r="D60" s="4">
        <v>674</v>
      </c>
      <c r="E60" s="4" t="str">
        <f>VLOOKUP(A60,HOP!A:L,12,0)</f>
        <v>674.00</v>
      </c>
      <c r="F60" s="4" t="str">
        <f>VLOOKUP(A60,HOP!A:C,3,0)</f>
        <v>2808636</v>
      </c>
      <c r="G60" s="4">
        <f t="shared" si="2"/>
        <v>0</v>
      </c>
      <c r="H60" s="4" t="str">
        <f t="shared" si="3"/>
        <v>，2808636</v>
      </c>
      <c r="I60" s="4" t="str">
        <f>VLOOKUP(A60,HOP!A:U,21,0)</f>
        <v>直采</v>
      </c>
    </row>
    <row r="61" s="4" customFormat="1" hidden="1" spans="1:9">
      <c r="A61" s="5">
        <v>21824316921</v>
      </c>
      <c r="B61" s="6">
        <v>44885</v>
      </c>
      <c r="C61" s="6">
        <v>44887</v>
      </c>
      <c r="D61" s="4">
        <v>746</v>
      </c>
      <c r="E61" s="4" t="str">
        <f>VLOOKUP(A61,HOP!A:L,12,0)</f>
        <v>746.00</v>
      </c>
      <c r="F61" s="4" t="str">
        <f>VLOOKUP(A61,HOP!A:C,3,0)</f>
        <v>2808656</v>
      </c>
      <c r="G61" s="4">
        <f t="shared" si="2"/>
        <v>0</v>
      </c>
      <c r="H61" s="4" t="str">
        <f t="shared" si="3"/>
        <v>，2808656</v>
      </c>
      <c r="I61" s="4" t="str">
        <f>VLOOKUP(A61,HOP!A:U,21,0)</f>
        <v>直采</v>
      </c>
    </row>
    <row r="62" s="4" customFormat="1" hidden="1" spans="1:9">
      <c r="A62" s="5">
        <v>21824440398</v>
      </c>
      <c r="B62" s="6">
        <v>44886</v>
      </c>
      <c r="C62" s="6">
        <v>44887</v>
      </c>
      <c r="D62" s="4">
        <v>539</v>
      </c>
      <c r="E62" s="4" t="str">
        <f>VLOOKUP(A62,HOP!A:L,12,0)</f>
        <v>539.00</v>
      </c>
      <c r="F62" s="4" t="str">
        <f>VLOOKUP(A62,HOP!A:C,3,0)</f>
        <v>2808845</v>
      </c>
      <c r="G62" s="4">
        <f t="shared" si="2"/>
        <v>0</v>
      </c>
      <c r="H62" s="4" t="str">
        <f t="shared" si="3"/>
        <v>，2808845</v>
      </c>
      <c r="I62" s="4" t="str">
        <f>VLOOKUP(A62,HOP!A:U,21,0)</f>
        <v>直采</v>
      </c>
    </row>
    <row r="63" s="4" customFormat="1" hidden="1" spans="1:9">
      <c r="A63" s="5">
        <v>21824695825</v>
      </c>
      <c r="B63" s="6">
        <v>44885</v>
      </c>
      <c r="C63" s="6">
        <v>44887</v>
      </c>
      <c r="D63" s="4">
        <v>576</v>
      </c>
      <c r="E63" s="4" t="str">
        <f>VLOOKUP(A63,HOP!A:L,12,0)</f>
        <v>576.00</v>
      </c>
      <c r="F63" s="4" t="str">
        <f>VLOOKUP(A63,HOP!A:C,3,0)</f>
        <v>2809138</v>
      </c>
      <c r="G63" s="4">
        <f t="shared" si="2"/>
        <v>0</v>
      </c>
      <c r="H63" s="4" t="str">
        <f t="shared" si="3"/>
        <v>，2809138</v>
      </c>
      <c r="I63" s="4" t="str">
        <f>VLOOKUP(A63,HOP!A:U,21,0)</f>
        <v>直采</v>
      </c>
    </row>
    <row r="64" s="4" customFormat="1" hidden="1" spans="1:9">
      <c r="A64" s="5">
        <v>21824967883</v>
      </c>
      <c r="B64" s="6">
        <v>44886</v>
      </c>
      <c r="C64" s="6">
        <v>44887</v>
      </c>
      <c r="D64" s="4">
        <v>1144</v>
      </c>
      <c r="E64" s="4" t="str">
        <f>VLOOKUP(A64,HOP!A:L,12,0)</f>
        <v>1144.00</v>
      </c>
      <c r="F64" s="4" t="str">
        <f>VLOOKUP(A64,HOP!A:C,3,0)</f>
        <v>2809307</v>
      </c>
      <c r="G64" s="4">
        <f t="shared" si="2"/>
        <v>0</v>
      </c>
      <c r="H64" s="4" t="str">
        <f t="shared" si="3"/>
        <v>，2809307</v>
      </c>
      <c r="I64" s="4" t="str">
        <f>VLOOKUP(A64,HOP!A:U,21,0)</f>
        <v>直采</v>
      </c>
    </row>
    <row r="65" s="4" customFormat="1" hidden="1" spans="1:9">
      <c r="A65" s="5">
        <v>21825011355</v>
      </c>
      <c r="B65" s="6">
        <v>44886</v>
      </c>
      <c r="C65" s="6">
        <v>44887</v>
      </c>
      <c r="D65" s="4">
        <v>317</v>
      </c>
      <c r="E65" s="4" t="str">
        <f>VLOOKUP(A65,HOP!A:L,12,0)</f>
        <v>317.00</v>
      </c>
      <c r="F65" s="4" t="str">
        <f>VLOOKUP(A65,HOP!A:C,3,0)</f>
        <v>2809327</v>
      </c>
      <c r="G65" s="4">
        <f t="shared" si="2"/>
        <v>0</v>
      </c>
      <c r="H65" s="4" t="str">
        <f t="shared" si="3"/>
        <v>，2809327</v>
      </c>
      <c r="I65" s="4" t="str">
        <f>VLOOKUP(A65,HOP!A:U,21,0)</f>
        <v>直采</v>
      </c>
    </row>
    <row r="66" s="4" customFormat="1" hidden="1" spans="1:9">
      <c r="A66" s="5">
        <v>21825343442</v>
      </c>
      <c r="B66" s="6">
        <v>44885</v>
      </c>
      <c r="C66" s="6">
        <v>44887</v>
      </c>
      <c r="D66" s="4">
        <v>472</v>
      </c>
      <c r="E66" s="4" t="str">
        <f>VLOOKUP(A66,HOP!A:L,12,0)</f>
        <v>472.00</v>
      </c>
      <c r="F66" s="4" t="str">
        <f>VLOOKUP(A66,HOP!A:C,3,0)</f>
        <v>2809586</v>
      </c>
      <c r="G66" s="4">
        <f t="shared" si="2"/>
        <v>0</v>
      </c>
      <c r="H66" s="4" t="str">
        <f t="shared" si="3"/>
        <v>，2809586</v>
      </c>
      <c r="I66" s="4" t="str">
        <f>VLOOKUP(A66,HOP!A:U,21,0)</f>
        <v>直采</v>
      </c>
    </row>
    <row r="67" s="4" customFormat="1" hidden="1" spans="1:9">
      <c r="A67" s="5">
        <v>21825657191</v>
      </c>
      <c r="B67" s="6">
        <v>44885</v>
      </c>
      <c r="C67" s="6">
        <v>44887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>D67-E67</f>
        <v>#N/A</v>
      </c>
      <c r="H67" s="4" t="e">
        <f>$H$1&amp;F67</f>
        <v>#N/A</v>
      </c>
      <c r="I67" s="4" t="e">
        <f>VLOOKUP(A67,HOP!A:U,21,0)</f>
        <v>#N/A</v>
      </c>
    </row>
    <row r="68" s="4" customFormat="1" hidden="1" spans="1:9">
      <c r="A68" s="5">
        <v>21825728024</v>
      </c>
      <c r="B68" s="6">
        <v>44885</v>
      </c>
      <c r="C68" s="6">
        <v>44887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>D68-E68</f>
        <v>#N/A</v>
      </c>
      <c r="H68" s="4" t="e">
        <f>$H$1&amp;F68</f>
        <v>#N/A</v>
      </c>
      <c r="I68" s="4" t="e">
        <f>VLOOKUP(A68,HOP!A:U,21,0)</f>
        <v>#N/A</v>
      </c>
    </row>
    <row r="69" s="4" customFormat="1" hidden="1" spans="1:9">
      <c r="A69" s="5">
        <v>21825982406</v>
      </c>
      <c r="B69" s="6">
        <v>44885</v>
      </c>
      <c r="C69" s="6">
        <v>44887</v>
      </c>
      <c r="D69" s="4">
        <v>474</v>
      </c>
      <c r="E69" s="4" t="str">
        <f>VLOOKUP(A69,HOP!A:L,12,0)</f>
        <v>474.00</v>
      </c>
      <c r="F69" s="4" t="str">
        <f>VLOOKUP(A69,HOP!A:C,3,0)</f>
        <v>2810251</v>
      </c>
      <c r="G69" s="4">
        <f>D69-E69</f>
        <v>0</v>
      </c>
      <c r="H69" s="4" t="str">
        <f>$H$1&amp;F69</f>
        <v>，2810251</v>
      </c>
      <c r="I69" s="4" t="str">
        <f>VLOOKUP(A69,HOP!A:U,21,0)</f>
        <v>直采</v>
      </c>
    </row>
    <row r="70" s="4" customFormat="1" hidden="1" spans="1:9">
      <c r="A70" s="5">
        <v>21826195014</v>
      </c>
      <c r="B70" s="6">
        <v>44886</v>
      </c>
      <c r="C70" s="6">
        <v>44887</v>
      </c>
      <c r="D70" s="4">
        <v>536</v>
      </c>
      <c r="E70" s="4" t="str">
        <f>VLOOKUP(A70,HOP!A:L,12,0)</f>
        <v>536.00</v>
      </c>
      <c r="F70" s="4" t="str">
        <f>VLOOKUP(A70,HOP!A:C,3,0)</f>
        <v>2810558</v>
      </c>
      <c r="G70" s="4">
        <f>D70-E70</f>
        <v>0</v>
      </c>
      <c r="H70" s="4" t="str">
        <f>$H$1&amp;F70</f>
        <v>，2810558</v>
      </c>
      <c r="I70" s="4" t="str">
        <f>VLOOKUP(A70,HOP!A:U,21,0)</f>
        <v>直采</v>
      </c>
    </row>
    <row r="71" s="4" customFormat="1" hidden="1" spans="1:9">
      <c r="A71" s="5">
        <v>21826310543</v>
      </c>
      <c r="B71" s="6">
        <v>44886</v>
      </c>
      <c r="C71" s="6">
        <v>44887</v>
      </c>
      <c r="D71" s="4">
        <v>547</v>
      </c>
      <c r="E71" s="4" t="str">
        <f>VLOOKUP(A71,HOP!A:L,12,0)</f>
        <v>547.00</v>
      </c>
      <c r="F71" s="4" t="str">
        <f>VLOOKUP(A71,HOP!A:C,3,0)</f>
        <v>2810744</v>
      </c>
      <c r="G71" s="4">
        <f>D71-E71</f>
        <v>0</v>
      </c>
      <c r="H71" s="4" t="str">
        <f>$H$1&amp;F71</f>
        <v>，2810744</v>
      </c>
      <c r="I71" s="4" t="str">
        <f>VLOOKUP(A71,HOP!A:U,21,0)</f>
        <v>直采</v>
      </c>
    </row>
    <row r="72" s="4" customFormat="1" hidden="1" spans="1:9">
      <c r="A72" s="5">
        <v>21826379056</v>
      </c>
      <c r="B72" s="6">
        <v>44886</v>
      </c>
      <c r="C72" s="6">
        <v>44887</v>
      </c>
      <c r="D72" s="4">
        <v>164</v>
      </c>
      <c r="E72" s="4" t="str">
        <f>VLOOKUP(A72,HOP!A:L,12,0)</f>
        <v>164.00</v>
      </c>
      <c r="F72" s="4" t="str">
        <f>VLOOKUP(A72,HOP!A:C,3,0)</f>
        <v>2810878</v>
      </c>
      <c r="G72" s="4">
        <f>D72-E72</f>
        <v>0</v>
      </c>
      <c r="H72" s="4" t="str">
        <f>$H$1&amp;F72</f>
        <v>，2810878</v>
      </c>
      <c r="I72" s="4" t="str">
        <f>VLOOKUP(A72,HOP!A:U,21,0)</f>
        <v>直采</v>
      </c>
    </row>
    <row r="73" s="4" customFormat="1" hidden="1" spans="1:9">
      <c r="A73" s="5">
        <v>21826383509</v>
      </c>
      <c r="B73" s="6">
        <v>44885</v>
      </c>
      <c r="C73" s="6">
        <v>44887</v>
      </c>
      <c r="D73" s="4">
        <v>912</v>
      </c>
      <c r="E73" s="4" t="str">
        <f>VLOOKUP(A73,HOP!A:L,12,0)</f>
        <v>912.00</v>
      </c>
      <c r="F73" s="4" t="str">
        <f>VLOOKUP(A73,HOP!A:C,3,0)</f>
        <v>2810890</v>
      </c>
      <c r="G73" s="4">
        <f>D73-E73</f>
        <v>0</v>
      </c>
      <c r="H73" s="4" t="str">
        <f>$H$1&amp;F73</f>
        <v>，2810890</v>
      </c>
      <c r="I73" s="4" t="str">
        <f>VLOOKUP(A73,HOP!A:U,21,0)</f>
        <v>直采</v>
      </c>
    </row>
    <row r="74" s="4" customFormat="1" hidden="1" spans="1:9">
      <c r="A74" s="5">
        <v>21826489960</v>
      </c>
      <c r="B74" s="6">
        <v>44886</v>
      </c>
      <c r="C74" s="6">
        <v>44887</v>
      </c>
      <c r="D74" s="4">
        <v>247</v>
      </c>
      <c r="E74" s="4" t="str">
        <f>VLOOKUP(A74,HOP!A:L,12,0)</f>
        <v>247.00</v>
      </c>
      <c r="F74" s="4" t="str">
        <f>VLOOKUP(A74,HOP!A:C,3,0)</f>
        <v>2811054</v>
      </c>
      <c r="G74" s="4">
        <f>D74-E74</f>
        <v>0</v>
      </c>
      <c r="H74" s="4" t="str">
        <f>$H$1&amp;F74</f>
        <v>，2811054</v>
      </c>
      <c r="I74" s="4" t="str">
        <f>VLOOKUP(A74,HOP!A:U,21,0)</f>
        <v>直采</v>
      </c>
    </row>
    <row r="75" s="4" customFormat="1" hidden="1" spans="1:9">
      <c r="A75" s="5">
        <v>21826689553</v>
      </c>
      <c r="B75" s="6">
        <v>44886</v>
      </c>
      <c r="C75" s="6">
        <v>44887</v>
      </c>
      <c r="D75" s="4">
        <v>1842</v>
      </c>
      <c r="E75" s="4" t="str">
        <f>VLOOKUP(A75,HOP!A:L,12,0)</f>
        <v>1842.00</v>
      </c>
      <c r="F75" s="4" t="str">
        <f>VLOOKUP(A75,HOP!A:C,3,0)</f>
        <v>2811377</v>
      </c>
      <c r="G75" s="4">
        <f>D75-E75</f>
        <v>0</v>
      </c>
      <c r="H75" s="4" t="str">
        <f>$H$1&amp;F75</f>
        <v>，2811377</v>
      </c>
      <c r="I75" s="4" t="str">
        <f>VLOOKUP(A75,HOP!A:U,21,0)</f>
        <v>直采</v>
      </c>
    </row>
    <row r="76" s="4" customFormat="1" hidden="1" spans="1:9">
      <c r="A76" s="5">
        <v>21827081153</v>
      </c>
      <c r="B76" s="6">
        <v>44886</v>
      </c>
      <c r="C76" s="6">
        <v>44887</v>
      </c>
      <c r="D76" s="4">
        <v>536</v>
      </c>
      <c r="E76" s="4" t="str">
        <f>VLOOKUP(A76,HOP!A:L,12,0)</f>
        <v>536.00</v>
      </c>
      <c r="F76" s="4" t="str">
        <f>VLOOKUP(A76,HOP!A:C,3,0)</f>
        <v>2811920</v>
      </c>
      <c r="G76" s="4">
        <f>D76-E76</f>
        <v>0</v>
      </c>
      <c r="H76" s="4" t="str">
        <f>$H$1&amp;F76</f>
        <v>，2811920</v>
      </c>
      <c r="I76" s="4" t="str">
        <f>VLOOKUP(A76,HOP!A:U,21,0)</f>
        <v>直采</v>
      </c>
    </row>
    <row r="77" s="4" customFormat="1" hidden="1" spans="1:9">
      <c r="A77" s="5">
        <v>21827299082</v>
      </c>
      <c r="B77" s="6">
        <v>44886</v>
      </c>
      <c r="C77" s="6">
        <v>44887</v>
      </c>
      <c r="D77" s="4">
        <v>616</v>
      </c>
      <c r="E77" s="4" t="str">
        <f>VLOOKUP(A77,HOP!A:L,12,0)</f>
        <v>616.00</v>
      </c>
      <c r="F77" s="4" t="str">
        <f>VLOOKUP(A77,HOP!A:C,3,0)</f>
        <v>2812228</v>
      </c>
      <c r="G77" s="4">
        <f>D77-E77</f>
        <v>0</v>
      </c>
      <c r="H77" s="4" t="str">
        <f>$H$1&amp;F77</f>
        <v>，2812228</v>
      </c>
      <c r="I77" s="4" t="str">
        <f>VLOOKUP(A77,HOP!A:U,21,0)</f>
        <v>直采</v>
      </c>
    </row>
    <row r="78" s="4" customFormat="1" hidden="1" spans="1:9">
      <c r="A78" s="5">
        <v>21827464168</v>
      </c>
      <c r="B78" s="6">
        <v>44886</v>
      </c>
      <c r="C78" s="6">
        <v>44887</v>
      </c>
      <c r="D78" s="4">
        <v>418</v>
      </c>
      <c r="E78" s="4" t="str">
        <f>VLOOKUP(A78,HOP!A:L,12,0)</f>
        <v>418.00</v>
      </c>
      <c r="F78" s="4" t="str">
        <f>VLOOKUP(A78,HOP!A:C,3,0)</f>
        <v>2812532</v>
      </c>
      <c r="G78" s="4">
        <f>D78-E78</f>
        <v>0</v>
      </c>
      <c r="H78" s="4" t="str">
        <f>$H$1&amp;F78</f>
        <v>，2812532</v>
      </c>
      <c r="I78" s="4" t="str">
        <f>VLOOKUP(A78,HOP!A:U,21,0)</f>
        <v>直采</v>
      </c>
    </row>
    <row r="79" s="4" customFormat="1" hidden="1" spans="1:9">
      <c r="A79" s="5">
        <v>21827604899</v>
      </c>
      <c r="B79" s="6">
        <v>44886</v>
      </c>
      <c r="C79" s="6">
        <v>44887</v>
      </c>
      <c r="D79" s="4">
        <v>166</v>
      </c>
      <c r="E79" s="4" t="str">
        <f>VLOOKUP(A79,HOP!A:L,12,0)</f>
        <v>166.00</v>
      </c>
      <c r="F79" s="4" t="str">
        <f>VLOOKUP(A79,HOP!A:C,3,0)</f>
        <v>2812659</v>
      </c>
      <c r="G79" s="4">
        <f>D79-E79</f>
        <v>0</v>
      </c>
      <c r="H79" s="4" t="str">
        <f>$H$1&amp;F79</f>
        <v>，2812659</v>
      </c>
      <c r="I79" s="4" t="str">
        <f>VLOOKUP(A79,HOP!A:U,21,0)</f>
        <v>直采</v>
      </c>
    </row>
    <row r="80" s="4" customFormat="1" hidden="1" spans="1:9">
      <c r="A80" s="5">
        <v>21827802086</v>
      </c>
      <c r="B80" s="6">
        <v>44886</v>
      </c>
      <c r="C80" s="6">
        <v>44887</v>
      </c>
      <c r="D80" s="4">
        <v>970</v>
      </c>
      <c r="E80" s="4" t="str">
        <f>VLOOKUP(A80,HOP!A:L,12,0)</f>
        <v>970.00</v>
      </c>
      <c r="F80" s="4" t="str">
        <f>VLOOKUP(A80,HOP!A:C,3,0)</f>
        <v>2813009</v>
      </c>
      <c r="G80" s="4">
        <f>D80-E80</f>
        <v>0</v>
      </c>
      <c r="H80" s="4" t="str">
        <f>$H$1&amp;F80</f>
        <v>，2813009</v>
      </c>
      <c r="I80" s="4" t="str">
        <f>VLOOKUP(A80,HOP!A:U,21,0)</f>
        <v>直采</v>
      </c>
    </row>
    <row r="81" s="4" customFormat="1" hidden="1" spans="1:9">
      <c r="A81" s="5">
        <v>21828157649</v>
      </c>
      <c r="B81" s="6">
        <v>44886</v>
      </c>
      <c r="C81" s="6">
        <v>44887</v>
      </c>
      <c r="D81" s="4">
        <v>616</v>
      </c>
      <c r="E81" s="4" t="str">
        <f>VLOOKUP(A81,HOP!A:L,12,0)</f>
        <v>616.00</v>
      </c>
      <c r="F81" s="4" t="str">
        <f>VLOOKUP(A81,HOP!A:C,3,0)</f>
        <v>2813523</v>
      </c>
      <c r="G81" s="4">
        <f>D81-E81</f>
        <v>0</v>
      </c>
      <c r="H81" s="4" t="str">
        <f>$H$1&amp;F81</f>
        <v>，2813523</v>
      </c>
      <c r="I81" s="4" t="str">
        <f>VLOOKUP(A81,HOP!A:U,21,0)</f>
        <v>直采</v>
      </c>
    </row>
    <row r="83" spans="4:4">
      <c r="D83" s="4">
        <f>SUM(D2:D82)</f>
        <v>146928.37</v>
      </c>
    </row>
    <row r="88" spans="1:1">
      <c r="A88" s="4" t="s">
        <v>464</v>
      </c>
    </row>
    <row r="89" spans="1:1">
      <c r="A89" s="4" t="s">
        <v>465</v>
      </c>
    </row>
    <row r="90" spans="1:1">
      <c r="A90" s="4" t="s">
        <v>466</v>
      </c>
    </row>
  </sheetData>
  <autoFilter ref="A1:X81">
    <filterColumn colId="3">
      <filters>
        <filter val="2000"/>
        <filter val="2400"/>
        <filter val="1401"/>
        <filter val="2301"/>
        <filter val="1402"/>
        <filter val="704"/>
        <filter val="3906"/>
        <filter val="1209"/>
        <filter val="912"/>
        <filter val="1012"/>
        <filter val="1815"/>
        <filter val="616"/>
        <filter val="816"/>
        <filter val="2916"/>
        <filter val="4716"/>
        <filter val="317"/>
        <filter val="418"/>
        <filter val="9818"/>
        <filter val="3120"/>
        <filter val="3022"/>
        <filter val="6024"/>
        <filter val="1825"/>
        <filter val="3327"/>
        <filter val="536"/>
        <filter val="169.37"/>
        <filter val="838"/>
        <filter val="539"/>
        <filter val="2740"/>
        <filter val="1842"/>
        <filter val="1144"/>
        <filter val="4144"/>
        <filter val="746"/>
        <filter val="247"/>
        <filter val="547"/>
        <filter val="650"/>
        <filter val="1950"/>
        <filter val="7554"/>
        <filter val="2055"/>
        <filter val="1456"/>
        <filter val="660"/>
        <filter val="1260"/>
        <filter val="1960"/>
        <filter val="5360"/>
        <filter val="962"/>
        <filter val="164"/>
        <filter val="465"/>
        <filter val="166"/>
        <filter val="670"/>
        <filter val="970"/>
        <filter val="1070"/>
        <filter val="1370"/>
        <filter val="2070"/>
        <filter val="472"/>
        <filter val="772"/>
        <filter val="2072"/>
        <filter val="4172"/>
        <filter val="673"/>
        <filter val="474"/>
        <filter val="674"/>
        <filter val="576"/>
        <filter val="380"/>
        <filter val="580"/>
        <filter val="980"/>
        <filter val="1280"/>
        <filter val="14790"/>
        <filter val="11092"/>
        <filter val="498"/>
      </filters>
    </filterColumn>
    <filterColumn colId="6">
      <filters>
        <filter val="-30.6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6"/>
  <sheetViews>
    <sheetView topLeftCell="D1" workbookViewId="0">
      <selection activeCell="A2" sqref="A2:A1048576"/>
    </sheetView>
  </sheetViews>
  <sheetFormatPr defaultColWidth="8.72727272727273" defaultRowHeight="12.5"/>
  <cols>
    <col min="1" max="1" width="12.8181818181818" style="1"/>
    <col min="2" max="16383" width="8.72727272727273" style="1"/>
  </cols>
  <sheetData>
    <row r="1" s="1" customFormat="1" spans="1:22">
      <c r="A1" s="2" t="s">
        <v>467</v>
      </c>
      <c r="B1" s="2" t="s">
        <v>468</v>
      </c>
      <c r="C1" s="2" t="s">
        <v>469</v>
      </c>
      <c r="D1" s="2" t="s">
        <v>470</v>
      </c>
      <c r="E1" s="2" t="s">
        <v>13</v>
      </c>
      <c r="F1" s="2" t="s">
        <v>5</v>
      </c>
      <c r="G1" s="2" t="s">
        <v>6</v>
      </c>
      <c r="H1" s="2" t="s">
        <v>471</v>
      </c>
      <c r="I1" s="2" t="s">
        <v>472</v>
      </c>
      <c r="J1" s="2" t="s">
        <v>473</v>
      </c>
      <c r="K1" s="2" t="s">
        <v>474</v>
      </c>
      <c r="L1" s="2" t="s">
        <v>475</v>
      </c>
      <c r="M1" s="2" t="s">
        <v>476</v>
      </c>
      <c r="N1" s="2" t="s">
        <v>477</v>
      </c>
      <c r="O1" s="2" t="s">
        <v>478</v>
      </c>
      <c r="P1" s="2" t="s">
        <v>479</v>
      </c>
      <c r="Q1" s="2" t="s">
        <v>480</v>
      </c>
      <c r="R1" s="2" t="s">
        <v>481</v>
      </c>
      <c r="S1" s="2" t="s">
        <v>482</v>
      </c>
      <c r="T1" s="2" t="s">
        <v>483</v>
      </c>
      <c r="U1" s="2" t="s">
        <v>484</v>
      </c>
      <c r="V1" s="2" t="s">
        <v>485</v>
      </c>
    </row>
    <row r="2" s="1" customFormat="1" spans="1:22">
      <c r="A2" s="3">
        <v>21828157649</v>
      </c>
      <c r="B2" s="1" t="s">
        <v>486</v>
      </c>
      <c r="C2" s="1" t="s">
        <v>487</v>
      </c>
      <c r="D2" s="1" t="s">
        <v>488</v>
      </c>
      <c r="E2" s="1" t="s">
        <v>489</v>
      </c>
      <c r="F2" s="1" t="s">
        <v>486</v>
      </c>
      <c r="G2" s="1" t="s">
        <v>490</v>
      </c>
      <c r="H2" s="1" t="s">
        <v>491</v>
      </c>
      <c r="I2" s="1" t="s">
        <v>492</v>
      </c>
      <c r="J2" s="1" t="s">
        <v>493</v>
      </c>
      <c r="K2" s="1" t="s">
        <v>492</v>
      </c>
      <c r="L2" s="1" t="s">
        <v>492</v>
      </c>
      <c r="M2" s="1" t="s">
        <v>494</v>
      </c>
      <c r="N2" s="1" t="s">
        <v>494</v>
      </c>
      <c r="O2" s="1" t="s">
        <v>495</v>
      </c>
      <c r="P2" s="1" t="s">
        <v>496</v>
      </c>
      <c r="Q2" s="1" t="s">
        <v>497</v>
      </c>
      <c r="R2" s="1" t="s">
        <v>498</v>
      </c>
      <c r="S2" s="1" t="s">
        <v>499</v>
      </c>
      <c r="T2" s="1" t="s">
        <v>500</v>
      </c>
      <c r="U2" s="1" t="s">
        <v>501</v>
      </c>
      <c r="V2" s="1" t="s">
        <v>502</v>
      </c>
    </row>
    <row r="3" s="1" customFormat="1" spans="1:22">
      <c r="A3" s="3">
        <v>21827802086</v>
      </c>
      <c r="B3" s="1" t="s">
        <v>486</v>
      </c>
      <c r="C3" s="1" t="s">
        <v>503</v>
      </c>
      <c r="D3" s="1" t="s">
        <v>504</v>
      </c>
      <c r="E3" s="1" t="s">
        <v>505</v>
      </c>
      <c r="F3" s="1" t="s">
        <v>486</v>
      </c>
      <c r="G3" s="1" t="s">
        <v>490</v>
      </c>
      <c r="H3" s="1" t="s">
        <v>491</v>
      </c>
      <c r="I3" s="1" t="s">
        <v>506</v>
      </c>
      <c r="J3" s="1" t="s">
        <v>493</v>
      </c>
      <c r="K3" s="1" t="s">
        <v>506</v>
      </c>
      <c r="L3" s="1" t="s">
        <v>506</v>
      </c>
      <c r="M3" s="1" t="s">
        <v>494</v>
      </c>
      <c r="N3" s="1" t="s">
        <v>494</v>
      </c>
      <c r="O3" s="1" t="s">
        <v>495</v>
      </c>
      <c r="P3" s="1" t="s">
        <v>496</v>
      </c>
      <c r="Q3" s="1" t="s">
        <v>497</v>
      </c>
      <c r="R3" s="1" t="s">
        <v>507</v>
      </c>
      <c r="S3" s="1" t="s">
        <v>499</v>
      </c>
      <c r="T3" s="1" t="s">
        <v>500</v>
      </c>
      <c r="U3" s="1" t="s">
        <v>501</v>
      </c>
      <c r="V3" s="1" t="s">
        <v>508</v>
      </c>
    </row>
    <row r="4" s="1" customFormat="1" spans="1:22">
      <c r="A4" s="3">
        <v>21827604899</v>
      </c>
      <c r="B4" s="1" t="s">
        <v>486</v>
      </c>
      <c r="C4" s="1" t="s">
        <v>509</v>
      </c>
      <c r="D4" s="1" t="s">
        <v>510</v>
      </c>
      <c r="E4" s="1" t="s">
        <v>511</v>
      </c>
      <c r="F4" s="1" t="s">
        <v>486</v>
      </c>
      <c r="G4" s="1" t="s">
        <v>490</v>
      </c>
      <c r="H4" s="1" t="s">
        <v>491</v>
      </c>
      <c r="I4" s="1" t="s">
        <v>512</v>
      </c>
      <c r="J4" s="1" t="s">
        <v>493</v>
      </c>
      <c r="K4" s="1" t="s">
        <v>512</v>
      </c>
      <c r="L4" s="1" t="s">
        <v>512</v>
      </c>
      <c r="M4" s="1" t="s">
        <v>494</v>
      </c>
      <c r="N4" s="1" t="s">
        <v>494</v>
      </c>
      <c r="O4" s="1" t="s">
        <v>495</v>
      </c>
      <c r="P4" s="1" t="s">
        <v>496</v>
      </c>
      <c r="Q4" s="1" t="s">
        <v>497</v>
      </c>
      <c r="R4" s="1" t="s">
        <v>513</v>
      </c>
      <c r="S4" s="1" t="s">
        <v>499</v>
      </c>
      <c r="T4" s="1" t="s">
        <v>500</v>
      </c>
      <c r="U4" s="1" t="s">
        <v>501</v>
      </c>
      <c r="V4" s="1" t="s">
        <v>514</v>
      </c>
    </row>
    <row r="5" s="1" customFormat="1" spans="1:22">
      <c r="A5" s="3">
        <v>21827464168</v>
      </c>
      <c r="B5" s="1" t="s">
        <v>486</v>
      </c>
      <c r="C5" s="1" t="s">
        <v>515</v>
      </c>
      <c r="D5" s="1" t="s">
        <v>516</v>
      </c>
      <c r="E5" s="1" t="s">
        <v>517</v>
      </c>
      <c r="F5" s="1" t="s">
        <v>486</v>
      </c>
      <c r="G5" s="1" t="s">
        <v>490</v>
      </c>
      <c r="H5" s="1" t="s">
        <v>491</v>
      </c>
      <c r="I5" s="1" t="s">
        <v>518</v>
      </c>
      <c r="J5" s="1" t="s">
        <v>493</v>
      </c>
      <c r="K5" s="1" t="s">
        <v>518</v>
      </c>
      <c r="L5" s="1" t="s">
        <v>518</v>
      </c>
      <c r="M5" s="1" t="s">
        <v>494</v>
      </c>
      <c r="N5" s="1" t="s">
        <v>494</v>
      </c>
      <c r="O5" s="1" t="s">
        <v>495</v>
      </c>
      <c r="P5" s="1" t="s">
        <v>496</v>
      </c>
      <c r="Q5" s="1" t="s">
        <v>497</v>
      </c>
      <c r="R5" s="1" t="s">
        <v>519</v>
      </c>
      <c r="S5" s="1" t="s">
        <v>499</v>
      </c>
      <c r="T5" s="1" t="s">
        <v>500</v>
      </c>
      <c r="U5" s="1" t="s">
        <v>501</v>
      </c>
      <c r="V5" s="1" t="s">
        <v>520</v>
      </c>
    </row>
    <row r="6" s="1" customFormat="1" spans="1:22">
      <c r="A6" s="3">
        <v>21827299082</v>
      </c>
      <c r="B6" s="1" t="s">
        <v>486</v>
      </c>
      <c r="C6" s="1" t="s">
        <v>521</v>
      </c>
      <c r="D6" s="1" t="s">
        <v>488</v>
      </c>
      <c r="E6" s="1" t="s">
        <v>522</v>
      </c>
      <c r="F6" s="1" t="s">
        <v>486</v>
      </c>
      <c r="G6" s="1" t="s">
        <v>490</v>
      </c>
      <c r="H6" s="1" t="s">
        <v>491</v>
      </c>
      <c r="I6" s="1" t="s">
        <v>492</v>
      </c>
      <c r="J6" s="1" t="s">
        <v>493</v>
      </c>
      <c r="K6" s="1" t="s">
        <v>492</v>
      </c>
      <c r="L6" s="1" t="s">
        <v>492</v>
      </c>
      <c r="M6" s="1" t="s">
        <v>494</v>
      </c>
      <c r="N6" s="1" t="s">
        <v>494</v>
      </c>
      <c r="O6" s="1" t="s">
        <v>495</v>
      </c>
      <c r="P6" s="1" t="s">
        <v>496</v>
      </c>
      <c r="Q6" s="1" t="s">
        <v>497</v>
      </c>
      <c r="R6" s="1" t="s">
        <v>523</v>
      </c>
      <c r="S6" s="1" t="s">
        <v>499</v>
      </c>
      <c r="T6" s="1" t="s">
        <v>500</v>
      </c>
      <c r="U6" s="1" t="s">
        <v>501</v>
      </c>
      <c r="V6" s="1" t="s">
        <v>502</v>
      </c>
    </row>
    <row r="7" s="1" customFormat="1" spans="1:22">
      <c r="A7" s="3">
        <v>21827081153</v>
      </c>
      <c r="B7" s="1" t="s">
        <v>524</v>
      </c>
      <c r="C7" s="1" t="s">
        <v>525</v>
      </c>
      <c r="D7" s="1" t="s">
        <v>526</v>
      </c>
      <c r="E7" s="1" t="s">
        <v>527</v>
      </c>
      <c r="F7" s="1" t="s">
        <v>486</v>
      </c>
      <c r="G7" s="1" t="s">
        <v>490</v>
      </c>
      <c r="H7" s="1" t="s">
        <v>491</v>
      </c>
      <c r="I7" s="1" t="s">
        <v>528</v>
      </c>
      <c r="J7" s="1" t="s">
        <v>493</v>
      </c>
      <c r="K7" s="1" t="s">
        <v>528</v>
      </c>
      <c r="L7" s="1" t="s">
        <v>528</v>
      </c>
      <c r="M7" s="1" t="s">
        <v>494</v>
      </c>
      <c r="N7" s="1" t="s">
        <v>494</v>
      </c>
      <c r="O7" s="1" t="s">
        <v>495</v>
      </c>
      <c r="P7" s="1" t="s">
        <v>496</v>
      </c>
      <c r="Q7" s="1" t="s">
        <v>497</v>
      </c>
      <c r="R7" s="1" t="s">
        <v>529</v>
      </c>
      <c r="S7" s="1" t="s">
        <v>499</v>
      </c>
      <c r="T7" s="1" t="s">
        <v>500</v>
      </c>
      <c r="U7" s="1" t="s">
        <v>501</v>
      </c>
      <c r="V7" s="1" t="s">
        <v>520</v>
      </c>
    </row>
    <row r="8" s="1" customFormat="1" spans="1:22">
      <c r="A8" s="3">
        <v>21826689553</v>
      </c>
      <c r="B8" s="1" t="s">
        <v>524</v>
      </c>
      <c r="C8" s="1" t="s">
        <v>530</v>
      </c>
      <c r="D8" s="1" t="s">
        <v>531</v>
      </c>
      <c r="E8" s="1" t="s">
        <v>532</v>
      </c>
      <c r="F8" s="1" t="s">
        <v>486</v>
      </c>
      <c r="G8" s="1" t="s">
        <v>490</v>
      </c>
      <c r="H8" s="1" t="s">
        <v>491</v>
      </c>
      <c r="I8" s="1" t="s">
        <v>533</v>
      </c>
      <c r="J8" s="1" t="s">
        <v>493</v>
      </c>
      <c r="K8" s="1" t="s">
        <v>533</v>
      </c>
      <c r="L8" s="1" t="s">
        <v>533</v>
      </c>
      <c r="M8" s="1" t="s">
        <v>494</v>
      </c>
      <c r="N8" s="1" t="s">
        <v>494</v>
      </c>
      <c r="O8" s="1" t="s">
        <v>495</v>
      </c>
      <c r="P8" s="1" t="s">
        <v>496</v>
      </c>
      <c r="Q8" s="1" t="s">
        <v>497</v>
      </c>
      <c r="R8" s="1" t="s">
        <v>534</v>
      </c>
      <c r="S8" s="1" t="s">
        <v>499</v>
      </c>
      <c r="T8" s="1" t="s">
        <v>500</v>
      </c>
      <c r="U8" s="1" t="s">
        <v>501</v>
      </c>
      <c r="V8" s="1" t="s">
        <v>520</v>
      </c>
    </row>
    <row r="9" s="1" customFormat="1" spans="1:22">
      <c r="A9" s="3">
        <v>21826489960</v>
      </c>
      <c r="B9" s="1" t="s">
        <v>524</v>
      </c>
      <c r="C9" s="1" t="s">
        <v>535</v>
      </c>
      <c r="D9" s="1" t="s">
        <v>536</v>
      </c>
      <c r="E9" s="1" t="s">
        <v>537</v>
      </c>
      <c r="F9" s="1" t="s">
        <v>486</v>
      </c>
      <c r="G9" s="1" t="s">
        <v>490</v>
      </c>
      <c r="H9" s="1" t="s">
        <v>491</v>
      </c>
      <c r="I9" s="1" t="s">
        <v>538</v>
      </c>
      <c r="J9" s="1" t="s">
        <v>493</v>
      </c>
      <c r="K9" s="1" t="s">
        <v>538</v>
      </c>
      <c r="L9" s="1" t="s">
        <v>538</v>
      </c>
      <c r="M9" s="1" t="s">
        <v>494</v>
      </c>
      <c r="N9" s="1" t="s">
        <v>494</v>
      </c>
      <c r="O9" s="1" t="s">
        <v>495</v>
      </c>
      <c r="P9" s="1" t="s">
        <v>496</v>
      </c>
      <c r="Q9" s="1" t="s">
        <v>497</v>
      </c>
      <c r="R9" s="1" t="s">
        <v>539</v>
      </c>
      <c r="S9" s="1" t="s">
        <v>499</v>
      </c>
      <c r="T9" s="1" t="s">
        <v>500</v>
      </c>
      <c r="U9" s="1" t="s">
        <v>501</v>
      </c>
      <c r="V9" s="1" t="s">
        <v>520</v>
      </c>
    </row>
    <row r="10" s="1" customFormat="1" spans="1:22">
      <c r="A10" s="3">
        <v>21826383509</v>
      </c>
      <c r="B10" s="1" t="s">
        <v>524</v>
      </c>
      <c r="C10" s="1" t="s">
        <v>540</v>
      </c>
      <c r="D10" s="1" t="s">
        <v>541</v>
      </c>
      <c r="E10" s="1" t="s">
        <v>542</v>
      </c>
      <c r="F10" s="1" t="s">
        <v>524</v>
      </c>
      <c r="G10" s="1" t="s">
        <v>490</v>
      </c>
      <c r="H10" s="1" t="s">
        <v>491</v>
      </c>
      <c r="I10" s="1" t="s">
        <v>543</v>
      </c>
      <c r="J10" s="1" t="s">
        <v>493</v>
      </c>
      <c r="K10" s="1" t="s">
        <v>543</v>
      </c>
      <c r="L10" s="1" t="s">
        <v>543</v>
      </c>
      <c r="M10" s="1" t="s">
        <v>494</v>
      </c>
      <c r="N10" s="1" t="s">
        <v>494</v>
      </c>
      <c r="O10" s="1" t="s">
        <v>495</v>
      </c>
      <c r="P10" s="1" t="s">
        <v>496</v>
      </c>
      <c r="Q10" s="1" t="s">
        <v>497</v>
      </c>
      <c r="R10" s="1" t="s">
        <v>544</v>
      </c>
      <c r="S10" s="1" t="s">
        <v>499</v>
      </c>
      <c r="T10" s="1" t="s">
        <v>500</v>
      </c>
      <c r="U10" s="1" t="s">
        <v>501</v>
      </c>
      <c r="V10" s="1" t="s">
        <v>514</v>
      </c>
    </row>
    <row r="11" s="1" customFormat="1" spans="1:22">
      <c r="A11" s="3">
        <v>21826379056</v>
      </c>
      <c r="B11" s="1" t="s">
        <v>524</v>
      </c>
      <c r="C11" s="1" t="s">
        <v>545</v>
      </c>
      <c r="D11" s="1" t="s">
        <v>546</v>
      </c>
      <c r="E11" s="1" t="s">
        <v>547</v>
      </c>
      <c r="F11" s="1" t="s">
        <v>486</v>
      </c>
      <c r="G11" s="1" t="s">
        <v>490</v>
      </c>
      <c r="H11" s="1" t="s">
        <v>491</v>
      </c>
      <c r="I11" s="1" t="s">
        <v>548</v>
      </c>
      <c r="J11" s="1" t="s">
        <v>493</v>
      </c>
      <c r="K11" s="1" t="s">
        <v>548</v>
      </c>
      <c r="L11" s="1" t="s">
        <v>548</v>
      </c>
      <c r="M11" s="1" t="s">
        <v>494</v>
      </c>
      <c r="N11" s="1" t="s">
        <v>494</v>
      </c>
      <c r="O11" s="1" t="s">
        <v>495</v>
      </c>
      <c r="P11" s="1" t="s">
        <v>496</v>
      </c>
      <c r="Q11" s="1" t="s">
        <v>497</v>
      </c>
      <c r="R11" s="1" t="s">
        <v>549</v>
      </c>
      <c r="S11" s="1" t="s">
        <v>499</v>
      </c>
      <c r="T11" s="1" t="s">
        <v>500</v>
      </c>
      <c r="U11" s="1" t="s">
        <v>501</v>
      </c>
      <c r="V11" s="1" t="s">
        <v>514</v>
      </c>
    </row>
    <row r="12" s="1" customFormat="1" spans="1:22">
      <c r="A12" s="3">
        <v>21826310543</v>
      </c>
      <c r="B12" s="1" t="s">
        <v>524</v>
      </c>
      <c r="C12" s="1" t="s">
        <v>550</v>
      </c>
      <c r="D12" s="1" t="s">
        <v>551</v>
      </c>
      <c r="E12" s="1" t="s">
        <v>552</v>
      </c>
      <c r="F12" s="1" t="s">
        <v>486</v>
      </c>
      <c r="G12" s="1" t="s">
        <v>490</v>
      </c>
      <c r="H12" s="1" t="s">
        <v>491</v>
      </c>
      <c r="I12" s="1" t="s">
        <v>553</v>
      </c>
      <c r="J12" s="1" t="s">
        <v>493</v>
      </c>
      <c r="K12" s="1" t="s">
        <v>553</v>
      </c>
      <c r="L12" s="1" t="s">
        <v>553</v>
      </c>
      <c r="M12" s="1" t="s">
        <v>494</v>
      </c>
      <c r="N12" s="1" t="s">
        <v>494</v>
      </c>
      <c r="O12" s="1" t="s">
        <v>495</v>
      </c>
      <c r="P12" s="1" t="s">
        <v>496</v>
      </c>
      <c r="Q12" s="1" t="s">
        <v>497</v>
      </c>
      <c r="R12" s="1" t="s">
        <v>554</v>
      </c>
      <c r="S12" s="1" t="s">
        <v>499</v>
      </c>
      <c r="T12" s="1" t="s">
        <v>500</v>
      </c>
      <c r="U12" s="1" t="s">
        <v>501</v>
      </c>
      <c r="V12" s="1" t="s">
        <v>520</v>
      </c>
    </row>
    <row r="13" s="1" customFormat="1" spans="1:22">
      <c r="A13" s="3">
        <v>21826195014</v>
      </c>
      <c r="B13" s="1" t="s">
        <v>524</v>
      </c>
      <c r="C13" s="1" t="s">
        <v>555</v>
      </c>
      <c r="D13" s="1" t="s">
        <v>526</v>
      </c>
      <c r="E13" s="1" t="s">
        <v>556</v>
      </c>
      <c r="F13" s="1" t="s">
        <v>486</v>
      </c>
      <c r="G13" s="1" t="s">
        <v>490</v>
      </c>
      <c r="H13" s="1" t="s">
        <v>491</v>
      </c>
      <c r="I13" s="1" t="s">
        <v>528</v>
      </c>
      <c r="J13" s="1" t="s">
        <v>493</v>
      </c>
      <c r="K13" s="1" t="s">
        <v>528</v>
      </c>
      <c r="L13" s="1" t="s">
        <v>528</v>
      </c>
      <c r="M13" s="1" t="s">
        <v>494</v>
      </c>
      <c r="N13" s="1" t="s">
        <v>494</v>
      </c>
      <c r="O13" s="1" t="s">
        <v>495</v>
      </c>
      <c r="P13" s="1" t="s">
        <v>496</v>
      </c>
      <c r="Q13" s="1" t="s">
        <v>497</v>
      </c>
      <c r="R13" s="1" t="s">
        <v>557</v>
      </c>
      <c r="S13" s="1" t="s">
        <v>499</v>
      </c>
      <c r="T13" s="1" t="s">
        <v>500</v>
      </c>
      <c r="U13" s="1" t="s">
        <v>501</v>
      </c>
      <c r="V13" s="1" t="s">
        <v>520</v>
      </c>
    </row>
    <row r="14" s="1" customFormat="1" spans="1:22">
      <c r="A14" s="3">
        <v>21825982406</v>
      </c>
      <c r="B14" s="1" t="s">
        <v>524</v>
      </c>
      <c r="C14" s="1" t="s">
        <v>558</v>
      </c>
      <c r="D14" s="1" t="s">
        <v>559</v>
      </c>
      <c r="E14" s="1" t="s">
        <v>560</v>
      </c>
      <c r="F14" s="1" t="s">
        <v>524</v>
      </c>
      <c r="G14" s="1" t="s">
        <v>490</v>
      </c>
      <c r="H14" s="1" t="s">
        <v>491</v>
      </c>
      <c r="I14" s="1" t="s">
        <v>561</v>
      </c>
      <c r="J14" s="1" t="s">
        <v>493</v>
      </c>
      <c r="K14" s="1" t="s">
        <v>561</v>
      </c>
      <c r="L14" s="1" t="s">
        <v>561</v>
      </c>
      <c r="M14" s="1" t="s">
        <v>494</v>
      </c>
      <c r="N14" s="1" t="s">
        <v>494</v>
      </c>
      <c r="O14" s="1" t="s">
        <v>495</v>
      </c>
      <c r="P14" s="1" t="s">
        <v>496</v>
      </c>
      <c r="Q14" s="1" t="s">
        <v>497</v>
      </c>
      <c r="R14" s="1" t="s">
        <v>562</v>
      </c>
      <c r="S14" s="1" t="s">
        <v>499</v>
      </c>
      <c r="T14" s="1" t="s">
        <v>500</v>
      </c>
      <c r="U14" s="1" t="s">
        <v>501</v>
      </c>
      <c r="V14" s="1" t="s">
        <v>520</v>
      </c>
    </row>
    <row r="15" s="1" customFormat="1" spans="1:22">
      <c r="A15" s="3">
        <v>21825343442</v>
      </c>
      <c r="B15" s="1" t="s">
        <v>563</v>
      </c>
      <c r="C15" s="1" t="s">
        <v>564</v>
      </c>
      <c r="D15" s="1" t="s">
        <v>565</v>
      </c>
      <c r="E15" s="1" t="s">
        <v>566</v>
      </c>
      <c r="F15" s="1" t="s">
        <v>524</v>
      </c>
      <c r="G15" s="1" t="s">
        <v>490</v>
      </c>
      <c r="H15" s="1" t="s">
        <v>491</v>
      </c>
      <c r="I15" s="1" t="s">
        <v>567</v>
      </c>
      <c r="J15" s="1" t="s">
        <v>493</v>
      </c>
      <c r="K15" s="1" t="s">
        <v>567</v>
      </c>
      <c r="L15" s="1" t="s">
        <v>567</v>
      </c>
      <c r="M15" s="1" t="s">
        <v>494</v>
      </c>
      <c r="N15" s="1" t="s">
        <v>494</v>
      </c>
      <c r="O15" s="1" t="s">
        <v>495</v>
      </c>
      <c r="P15" s="1" t="s">
        <v>496</v>
      </c>
      <c r="Q15" s="1" t="s">
        <v>497</v>
      </c>
      <c r="R15" s="1" t="s">
        <v>568</v>
      </c>
      <c r="S15" s="1" t="s">
        <v>499</v>
      </c>
      <c r="T15" s="1" t="s">
        <v>500</v>
      </c>
      <c r="U15" s="1" t="s">
        <v>501</v>
      </c>
      <c r="V15" s="1" t="s">
        <v>514</v>
      </c>
    </row>
    <row r="16" s="1" customFormat="1" spans="1:22">
      <c r="A16" s="3">
        <v>21825011355</v>
      </c>
      <c r="B16" s="1" t="s">
        <v>563</v>
      </c>
      <c r="C16" s="1" t="s">
        <v>569</v>
      </c>
      <c r="D16" s="1" t="s">
        <v>570</v>
      </c>
      <c r="E16" s="1" t="s">
        <v>571</v>
      </c>
      <c r="F16" s="1" t="s">
        <v>486</v>
      </c>
      <c r="G16" s="1" t="s">
        <v>490</v>
      </c>
      <c r="H16" s="1" t="s">
        <v>491</v>
      </c>
      <c r="I16" s="1" t="s">
        <v>572</v>
      </c>
      <c r="J16" s="1" t="s">
        <v>493</v>
      </c>
      <c r="K16" s="1" t="s">
        <v>572</v>
      </c>
      <c r="L16" s="1" t="s">
        <v>572</v>
      </c>
      <c r="M16" s="1" t="s">
        <v>494</v>
      </c>
      <c r="N16" s="1" t="s">
        <v>494</v>
      </c>
      <c r="O16" s="1" t="s">
        <v>495</v>
      </c>
      <c r="P16" s="1" t="s">
        <v>496</v>
      </c>
      <c r="Q16" s="1" t="s">
        <v>497</v>
      </c>
      <c r="R16" s="1" t="s">
        <v>573</v>
      </c>
      <c r="S16" s="1" t="s">
        <v>499</v>
      </c>
      <c r="T16" s="1" t="s">
        <v>500</v>
      </c>
      <c r="U16" s="1" t="s">
        <v>501</v>
      </c>
      <c r="V16" s="1" t="s">
        <v>520</v>
      </c>
    </row>
    <row r="17" s="1" customFormat="1" spans="1:22">
      <c r="A17" s="3">
        <v>21824967883</v>
      </c>
      <c r="B17" s="1" t="s">
        <v>563</v>
      </c>
      <c r="C17" s="1" t="s">
        <v>574</v>
      </c>
      <c r="D17" s="1" t="s">
        <v>575</v>
      </c>
      <c r="E17" s="1" t="s">
        <v>576</v>
      </c>
      <c r="F17" s="1" t="s">
        <v>486</v>
      </c>
      <c r="G17" s="1" t="s">
        <v>490</v>
      </c>
      <c r="H17" s="1" t="s">
        <v>491</v>
      </c>
      <c r="I17" s="1" t="s">
        <v>577</v>
      </c>
      <c r="J17" s="1" t="s">
        <v>493</v>
      </c>
      <c r="K17" s="1" t="s">
        <v>577</v>
      </c>
      <c r="L17" s="1" t="s">
        <v>577</v>
      </c>
      <c r="M17" s="1" t="s">
        <v>494</v>
      </c>
      <c r="N17" s="1" t="s">
        <v>494</v>
      </c>
      <c r="O17" s="1" t="s">
        <v>495</v>
      </c>
      <c r="P17" s="1" t="s">
        <v>496</v>
      </c>
      <c r="Q17" s="1" t="s">
        <v>497</v>
      </c>
      <c r="R17" s="1" t="s">
        <v>578</v>
      </c>
      <c r="S17" s="1" t="s">
        <v>499</v>
      </c>
      <c r="T17" s="1" t="s">
        <v>500</v>
      </c>
      <c r="U17" s="1" t="s">
        <v>501</v>
      </c>
      <c r="V17" s="1" t="s">
        <v>502</v>
      </c>
    </row>
    <row r="18" s="1" customFormat="1" spans="1:22">
      <c r="A18" s="3">
        <v>21824695825</v>
      </c>
      <c r="B18" s="1" t="s">
        <v>563</v>
      </c>
      <c r="C18" s="1" t="s">
        <v>579</v>
      </c>
      <c r="D18" s="1" t="s">
        <v>580</v>
      </c>
      <c r="E18" s="1" t="s">
        <v>581</v>
      </c>
      <c r="F18" s="1" t="s">
        <v>524</v>
      </c>
      <c r="G18" s="1" t="s">
        <v>490</v>
      </c>
      <c r="H18" s="1" t="s">
        <v>491</v>
      </c>
      <c r="I18" s="1" t="s">
        <v>582</v>
      </c>
      <c r="J18" s="1" t="s">
        <v>493</v>
      </c>
      <c r="K18" s="1" t="s">
        <v>582</v>
      </c>
      <c r="L18" s="1" t="s">
        <v>582</v>
      </c>
      <c r="M18" s="1" t="s">
        <v>494</v>
      </c>
      <c r="N18" s="1" t="s">
        <v>494</v>
      </c>
      <c r="O18" s="1" t="s">
        <v>495</v>
      </c>
      <c r="P18" s="1" t="s">
        <v>496</v>
      </c>
      <c r="Q18" s="1" t="s">
        <v>497</v>
      </c>
      <c r="R18" s="1" t="s">
        <v>583</v>
      </c>
      <c r="S18" s="1" t="s">
        <v>499</v>
      </c>
      <c r="T18" s="1" t="s">
        <v>500</v>
      </c>
      <c r="U18" s="1" t="s">
        <v>501</v>
      </c>
      <c r="V18" s="1" t="s">
        <v>514</v>
      </c>
    </row>
    <row r="19" s="1" customFormat="1" spans="1:22">
      <c r="A19" s="3">
        <v>21824440398</v>
      </c>
      <c r="B19" s="1" t="s">
        <v>563</v>
      </c>
      <c r="C19" s="1" t="s">
        <v>584</v>
      </c>
      <c r="D19" s="1" t="s">
        <v>526</v>
      </c>
      <c r="E19" s="1" t="s">
        <v>585</v>
      </c>
      <c r="F19" s="1" t="s">
        <v>486</v>
      </c>
      <c r="G19" s="1" t="s">
        <v>490</v>
      </c>
      <c r="H19" s="1" t="s">
        <v>491</v>
      </c>
      <c r="I19" s="1" t="s">
        <v>586</v>
      </c>
      <c r="J19" s="1" t="s">
        <v>493</v>
      </c>
      <c r="K19" s="1" t="s">
        <v>586</v>
      </c>
      <c r="L19" s="1" t="s">
        <v>586</v>
      </c>
      <c r="M19" s="1" t="s">
        <v>494</v>
      </c>
      <c r="N19" s="1" t="s">
        <v>494</v>
      </c>
      <c r="O19" s="1" t="s">
        <v>495</v>
      </c>
      <c r="P19" s="1" t="s">
        <v>496</v>
      </c>
      <c r="Q19" s="1" t="s">
        <v>497</v>
      </c>
      <c r="R19" s="1" t="s">
        <v>587</v>
      </c>
      <c r="S19" s="1" t="s">
        <v>499</v>
      </c>
      <c r="T19" s="1" t="s">
        <v>500</v>
      </c>
      <c r="U19" s="1" t="s">
        <v>501</v>
      </c>
      <c r="V19" s="1" t="s">
        <v>520</v>
      </c>
    </row>
    <row r="20" s="1" customFormat="1" spans="1:22">
      <c r="A20" s="3">
        <v>21824316921</v>
      </c>
      <c r="B20" s="1" t="s">
        <v>563</v>
      </c>
      <c r="C20" s="1" t="s">
        <v>588</v>
      </c>
      <c r="D20" s="1" t="s">
        <v>589</v>
      </c>
      <c r="E20" s="1" t="s">
        <v>590</v>
      </c>
      <c r="F20" s="1" t="s">
        <v>524</v>
      </c>
      <c r="G20" s="1" t="s">
        <v>490</v>
      </c>
      <c r="H20" s="1" t="s">
        <v>491</v>
      </c>
      <c r="I20" s="1" t="s">
        <v>591</v>
      </c>
      <c r="J20" s="1" t="s">
        <v>493</v>
      </c>
      <c r="K20" s="1" t="s">
        <v>591</v>
      </c>
      <c r="L20" s="1" t="s">
        <v>591</v>
      </c>
      <c r="M20" s="1" t="s">
        <v>494</v>
      </c>
      <c r="N20" s="1" t="s">
        <v>494</v>
      </c>
      <c r="O20" s="1" t="s">
        <v>495</v>
      </c>
      <c r="P20" s="1" t="s">
        <v>496</v>
      </c>
      <c r="Q20" s="1" t="s">
        <v>497</v>
      </c>
      <c r="R20" s="1" t="s">
        <v>592</v>
      </c>
      <c r="S20" s="1" t="s">
        <v>499</v>
      </c>
      <c r="T20" s="1" t="s">
        <v>500</v>
      </c>
      <c r="U20" s="1" t="s">
        <v>501</v>
      </c>
      <c r="V20" s="1" t="s">
        <v>520</v>
      </c>
    </row>
    <row r="21" s="1" customFormat="1" spans="1:22">
      <c r="A21" s="3">
        <v>21824303380</v>
      </c>
      <c r="B21" s="1" t="s">
        <v>563</v>
      </c>
      <c r="C21" s="1" t="s">
        <v>593</v>
      </c>
      <c r="D21" s="1" t="s">
        <v>589</v>
      </c>
      <c r="E21" s="1" t="s">
        <v>594</v>
      </c>
      <c r="F21" s="1" t="s">
        <v>524</v>
      </c>
      <c r="G21" s="1" t="s">
        <v>490</v>
      </c>
      <c r="H21" s="1" t="s">
        <v>491</v>
      </c>
      <c r="I21" s="1" t="s">
        <v>595</v>
      </c>
      <c r="J21" s="1" t="s">
        <v>493</v>
      </c>
      <c r="K21" s="1" t="s">
        <v>595</v>
      </c>
      <c r="L21" s="1" t="s">
        <v>595</v>
      </c>
      <c r="M21" s="1" t="s">
        <v>494</v>
      </c>
      <c r="N21" s="1" t="s">
        <v>494</v>
      </c>
      <c r="O21" s="1" t="s">
        <v>495</v>
      </c>
      <c r="P21" s="1" t="s">
        <v>496</v>
      </c>
      <c r="Q21" s="1" t="s">
        <v>497</v>
      </c>
      <c r="R21" s="1" t="s">
        <v>596</v>
      </c>
      <c r="S21" s="1" t="s">
        <v>499</v>
      </c>
      <c r="T21" s="1" t="s">
        <v>500</v>
      </c>
      <c r="U21" s="1" t="s">
        <v>501</v>
      </c>
      <c r="V21" s="1" t="s">
        <v>520</v>
      </c>
    </row>
    <row r="22" s="1" customFormat="1" spans="1:22">
      <c r="A22" s="3">
        <v>21824297988</v>
      </c>
      <c r="B22" s="1" t="s">
        <v>563</v>
      </c>
      <c r="C22" s="1" t="s">
        <v>597</v>
      </c>
      <c r="D22" s="1" t="s">
        <v>526</v>
      </c>
      <c r="E22" s="1" t="s">
        <v>598</v>
      </c>
      <c r="F22" s="1" t="s">
        <v>486</v>
      </c>
      <c r="G22" s="1" t="s">
        <v>490</v>
      </c>
      <c r="H22" s="1" t="s">
        <v>491</v>
      </c>
      <c r="I22" s="1" t="s">
        <v>586</v>
      </c>
      <c r="J22" s="1" t="s">
        <v>493</v>
      </c>
      <c r="K22" s="1" t="s">
        <v>586</v>
      </c>
      <c r="L22" s="1" t="s">
        <v>586</v>
      </c>
      <c r="M22" s="1" t="s">
        <v>494</v>
      </c>
      <c r="N22" s="1" t="s">
        <v>494</v>
      </c>
      <c r="O22" s="1" t="s">
        <v>495</v>
      </c>
      <c r="P22" s="1" t="s">
        <v>496</v>
      </c>
      <c r="Q22" s="1" t="s">
        <v>497</v>
      </c>
      <c r="R22" s="1" t="s">
        <v>599</v>
      </c>
      <c r="S22" s="1" t="s">
        <v>499</v>
      </c>
      <c r="T22" s="1" t="s">
        <v>500</v>
      </c>
      <c r="U22" s="1" t="s">
        <v>501</v>
      </c>
      <c r="V22" s="1" t="s">
        <v>520</v>
      </c>
    </row>
    <row r="23" s="1" customFormat="1" spans="1:22">
      <c r="A23" s="3">
        <v>21823424241</v>
      </c>
      <c r="B23" s="1" t="s">
        <v>600</v>
      </c>
      <c r="C23" s="1" t="s">
        <v>601</v>
      </c>
      <c r="D23" s="1" t="s">
        <v>510</v>
      </c>
      <c r="E23" s="1" t="s">
        <v>602</v>
      </c>
      <c r="F23" s="1" t="s">
        <v>563</v>
      </c>
      <c r="G23" s="1" t="s">
        <v>490</v>
      </c>
      <c r="H23" s="1" t="s">
        <v>491</v>
      </c>
      <c r="I23" s="1" t="s">
        <v>603</v>
      </c>
      <c r="J23" s="1" t="s">
        <v>493</v>
      </c>
      <c r="K23" s="1" t="s">
        <v>603</v>
      </c>
      <c r="L23" s="1" t="s">
        <v>603</v>
      </c>
      <c r="M23" s="1" t="s">
        <v>494</v>
      </c>
      <c r="N23" s="1" t="s">
        <v>494</v>
      </c>
      <c r="O23" s="1" t="s">
        <v>495</v>
      </c>
      <c r="P23" s="1" t="s">
        <v>496</v>
      </c>
      <c r="Q23" s="1" t="s">
        <v>497</v>
      </c>
      <c r="R23" s="1" t="s">
        <v>604</v>
      </c>
      <c r="S23" s="1" t="s">
        <v>499</v>
      </c>
      <c r="T23" s="1" t="s">
        <v>500</v>
      </c>
      <c r="U23" s="1" t="s">
        <v>501</v>
      </c>
      <c r="V23" s="1" t="s">
        <v>514</v>
      </c>
    </row>
    <row r="24" s="1" customFormat="1" spans="1:22">
      <c r="A24" s="3">
        <v>21822642557</v>
      </c>
      <c r="B24" s="1" t="s">
        <v>600</v>
      </c>
      <c r="C24" s="1" t="s">
        <v>605</v>
      </c>
      <c r="D24" s="1" t="s">
        <v>606</v>
      </c>
      <c r="E24" s="1" t="s">
        <v>607</v>
      </c>
      <c r="F24" s="1" t="s">
        <v>563</v>
      </c>
      <c r="G24" s="1" t="s">
        <v>490</v>
      </c>
      <c r="H24" s="1" t="s">
        <v>491</v>
      </c>
      <c r="I24" s="1" t="s">
        <v>608</v>
      </c>
      <c r="J24" s="1" t="s">
        <v>493</v>
      </c>
      <c r="K24" s="1" t="s">
        <v>608</v>
      </c>
      <c r="L24" s="1" t="s">
        <v>608</v>
      </c>
      <c r="M24" s="1" t="s">
        <v>494</v>
      </c>
      <c r="N24" s="1" t="s">
        <v>494</v>
      </c>
      <c r="O24" s="1" t="s">
        <v>495</v>
      </c>
      <c r="P24" s="1" t="s">
        <v>496</v>
      </c>
      <c r="Q24" s="1" t="s">
        <v>497</v>
      </c>
      <c r="R24" s="1" t="s">
        <v>609</v>
      </c>
      <c r="S24" s="1" t="s">
        <v>499</v>
      </c>
      <c r="T24" s="1" t="s">
        <v>500</v>
      </c>
      <c r="U24" s="1" t="s">
        <v>501</v>
      </c>
      <c r="V24" s="1" t="s">
        <v>514</v>
      </c>
    </row>
    <row r="25" s="1" customFormat="1" spans="1:22">
      <c r="A25" s="3">
        <v>21822163109</v>
      </c>
      <c r="B25" s="1" t="s">
        <v>600</v>
      </c>
      <c r="C25" s="1" t="s">
        <v>610</v>
      </c>
      <c r="D25" s="1" t="s">
        <v>611</v>
      </c>
      <c r="E25" s="1" t="s">
        <v>612</v>
      </c>
      <c r="F25" s="1" t="s">
        <v>600</v>
      </c>
      <c r="G25" s="1" t="s">
        <v>490</v>
      </c>
      <c r="H25" s="1" t="s">
        <v>491</v>
      </c>
      <c r="I25" s="1" t="s">
        <v>613</v>
      </c>
      <c r="J25" s="1" t="s">
        <v>493</v>
      </c>
      <c r="K25" s="1" t="s">
        <v>613</v>
      </c>
      <c r="L25" s="1" t="s">
        <v>613</v>
      </c>
      <c r="M25" s="1" t="s">
        <v>494</v>
      </c>
      <c r="N25" s="1" t="s">
        <v>494</v>
      </c>
      <c r="O25" s="1" t="s">
        <v>495</v>
      </c>
      <c r="P25" s="1" t="s">
        <v>496</v>
      </c>
      <c r="Q25" s="1" t="s">
        <v>497</v>
      </c>
      <c r="R25" s="1" t="s">
        <v>614</v>
      </c>
      <c r="S25" s="1" t="s">
        <v>499</v>
      </c>
      <c r="T25" s="1" t="s">
        <v>500</v>
      </c>
      <c r="U25" s="1" t="s">
        <v>501</v>
      </c>
      <c r="V25" s="1" t="s">
        <v>514</v>
      </c>
    </row>
    <row r="26" s="1" customFormat="1" spans="1:22">
      <c r="A26" s="3">
        <v>21821822469</v>
      </c>
      <c r="B26" s="1" t="s">
        <v>600</v>
      </c>
      <c r="C26" s="1" t="s">
        <v>615</v>
      </c>
      <c r="D26" s="1" t="s">
        <v>616</v>
      </c>
      <c r="E26" s="1" t="s">
        <v>617</v>
      </c>
      <c r="F26" s="1" t="s">
        <v>524</v>
      </c>
      <c r="G26" s="1" t="s">
        <v>490</v>
      </c>
      <c r="H26" s="1" t="s">
        <v>491</v>
      </c>
      <c r="I26" s="1" t="s">
        <v>618</v>
      </c>
      <c r="J26" s="1" t="s">
        <v>493</v>
      </c>
      <c r="K26" s="1" t="s">
        <v>618</v>
      </c>
      <c r="L26" s="1" t="s">
        <v>618</v>
      </c>
      <c r="M26" s="1" t="s">
        <v>494</v>
      </c>
      <c r="N26" s="1" t="s">
        <v>494</v>
      </c>
      <c r="O26" s="1" t="s">
        <v>495</v>
      </c>
      <c r="P26" s="1" t="s">
        <v>496</v>
      </c>
      <c r="Q26" s="1" t="s">
        <v>497</v>
      </c>
      <c r="R26" s="1" t="s">
        <v>619</v>
      </c>
      <c r="S26" s="1" t="s">
        <v>499</v>
      </c>
      <c r="T26" s="1" t="s">
        <v>500</v>
      </c>
      <c r="U26" s="1" t="s">
        <v>501</v>
      </c>
      <c r="V26" s="1" t="s">
        <v>502</v>
      </c>
    </row>
    <row r="27" s="1" customFormat="1" spans="1:22">
      <c r="A27" s="3">
        <v>21821731487</v>
      </c>
      <c r="B27" s="1" t="s">
        <v>600</v>
      </c>
      <c r="C27" s="1" t="s">
        <v>620</v>
      </c>
      <c r="D27" s="1" t="s">
        <v>611</v>
      </c>
      <c r="E27" s="1" t="s">
        <v>621</v>
      </c>
      <c r="F27" s="1" t="s">
        <v>600</v>
      </c>
      <c r="G27" s="1" t="s">
        <v>490</v>
      </c>
      <c r="H27" s="1" t="s">
        <v>491</v>
      </c>
      <c r="I27" s="1" t="s">
        <v>622</v>
      </c>
      <c r="J27" s="1" t="s">
        <v>493</v>
      </c>
      <c r="K27" s="1" t="s">
        <v>622</v>
      </c>
      <c r="L27" s="1" t="s">
        <v>622</v>
      </c>
      <c r="M27" s="1" t="s">
        <v>494</v>
      </c>
      <c r="N27" s="1" t="s">
        <v>494</v>
      </c>
      <c r="O27" s="1" t="s">
        <v>495</v>
      </c>
      <c r="P27" s="1" t="s">
        <v>496</v>
      </c>
      <c r="Q27" s="1" t="s">
        <v>497</v>
      </c>
      <c r="R27" s="1" t="s">
        <v>623</v>
      </c>
      <c r="S27" s="1" t="s">
        <v>499</v>
      </c>
      <c r="T27" s="1" t="s">
        <v>500</v>
      </c>
      <c r="U27" s="1" t="s">
        <v>501</v>
      </c>
      <c r="V27" s="1" t="s">
        <v>514</v>
      </c>
    </row>
    <row r="28" s="1" customFormat="1" spans="1:22">
      <c r="A28" s="3">
        <v>21819015471</v>
      </c>
      <c r="B28" s="1" t="s">
        <v>624</v>
      </c>
      <c r="C28" s="1" t="s">
        <v>625</v>
      </c>
      <c r="D28" s="1" t="s">
        <v>626</v>
      </c>
      <c r="E28" s="1" t="s">
        <v>627</v>
      </c>
      <c r="F28" s="1" t="s">
        <v>563</v>
      </c>
      <c r="G28" s="1" t="s">
        <v>490</v>
      </c>
      <c r="H28" s="1" t="s">
        <v>491</v>
      </c>
      <c r="I28" s="1" t="s">
        <v>591</v>
      </c>
      <c r="J28" s="1" t="s">
        <v>493</v>
      </c>
      <c r="K28" s="1" t="s">
        <v>591</v>
      </c>
      <c r="L28" s="1" t="s">
        <v>591</v>
      </c>
      <c r="M28" s="1" t="s">
        <v>494</v>
      </c>
      <c r="N28" s="1" t="s">
        <v>494</v>
      </c>
      <c r="O28" s="1" t="s">
        <v>495</v>
      </c>
      <c r="P28" s="1" t="s">
        <v>496</v>
      </c>
      <c r="Q28" s="1" t="s">
        <v>497</v>
      </c>
      <c r="R28" s="1" t="s">
        <v>628</v>
      </c>
      <c r="S28" s="1" t="s">
        <v>499</v>
      </c>
      <c r="T28" s="1" t="s">
        <v>500</v>
      </c>
      <c r="U28" s="1" t="s">
        <v>501</v>
      </c>
      <c r="V28" s="1" t="s">
        <v>514</v>
      </c>
    </row>
    <row r="29" s="1" customFormat="1" spans="1:22">
      <c r="A29" s="3">
        <v>21818944490</v>
      </c>
      <c r="B29" s="1" t="s">
        <v>624</v>
      </c>
      <c r="C29" s="1" t="s">
        <v>629</v>
      </c>
      <c r="D29" s="1" t="s">
        <v>626</v>
      </c>
      <c r="E29" s="1" t="s">
        <v>630</v>
      </c>
      <c r="F29" s="1" t="s">
        <v>563</v>
      </c>
      <c r="G29" s="1" t="s">
        <v>490</v>
      </c>
      <c r="H29" s="1" t="s">
        <v>491</v>
      </c>
      <c r="I29" s="1" t="s">
        <v>591</v>
      </c>
      <c r="J29" s="1" t="s">
        <v>493</v>
      </c>
      <c r="K29" s="1" t="s">
        <v>591</v>
      </c>
      <c r="L29" s="1" t="s">
        <v>591</v>
      </c>
      <c r="M29" s="1" t="s">
        <v>494</v>
      </c>
      <c r="N29" s="1" t="s">
        <v>494</v>
      </c>
      <c r="O29" s="1" t="s">
        <v>495</v>
      </c>
      <c r="P29" s="1" t="s">
        <v>496</v>
      </c>
      <c r="Q29" s="1" t="s">
        <v>497</v>
      </c>
      <c r="R29" s="1" t="s">
        <v>631</v>
      </c>
      <c r="S29" s="1" t="s">
        <v>499</v>
      </c>
      <c r="T29" s="1" t="s">
        <v>500</v>
      </c>
      <c r="U29" s="1" t="s">
        <v>501</v>
      </c>
      <c r="V29" s="1" t="s">
        <v>514</v>
      </c>
    </row>
    <row r="30" s="1" customFormat="1" spans="1:22">
      <c r="A30" s="3">
        <v>21818901505</v>
      </c>
      <c r="B30" s="1" t="s">
        <v>624</v>
      </c>
      <c r="C30" s="1" t="s">
        <v>632</v>
      </c>
      <c r="D30" s="1" t="s">
        <v>626</v>
      </c>
      <c r="E30" s="1" t="s">
        <v>633</v>
      </c>
      <c r="F30" s="1" t="s">
        <v>563</v>
      </c>
      <c r="G30" s="1" t="s">
        <v>490</v>
      </c>
      <c r="H30" s="1" t="s">
        <v>491</v>
      </c>
      <c r="I30" s="1" t="s">
        <v>591</v>
      </c>
      <c r="J30" s="1" t="s">
        <v>493</v>
      </c>
      <c r="K30" s="1" t="s">
        <v>591</v>
      </c>
      <c r="L30" s="1" t="s">
        <v>591</v>
      </c>
      <c r="M30" s="1" t="s">
        <v>494</v>
      </c>
      <c r="N30" s="1" t="s">
        <v>494</v>
      </c>
      <c r="O30" s="1" t="s">
        <v>495</v>
      </c>
      <c r="P30" s="1" t="s">
        <v>496</v>
      </c>
      <c r="Q30" s="1" t="s">
        <v>497</v>
      </c>
      <c r="R30" s="1" t="s">
        <v>634</v>
      </c>
      <c r="S30" s="1" t="s">
        <v>499</v>
      </c>
      <c r="T30" s="1" t="s">
        <v>500</v>
      </c>
      <c r="U30" s="1" t="s">
        <v>501</v>
      </c>
      <c r="V30" s="1" t="s">
        <v>514</v>
      </c>
    </row>
    <row r="31" s="1" customFormat="1" spans="1:22">
      <c r="A31" s="3">
        <v>21818538534</v>
      </c>
      <c r="B31" s="1" t="s">
        <v>624</v>
      </c>
      <c r="C31" s="1" t="s">
        <v>635</v>
      </c>
      <c r="D31" s="1" t="s">
        <v>636</v>
      </c>
      <c r="E31" s="1" t="s">
        <v>637</v>
      </c>
      <c r="F31" s="1" t="s">
        <v>600</v>
      </c>
      <c r="G31" s="1" t="s">
        <v>490</v>
      </c>
      <c r="H31" s="1" t="s">
        <v>491</v>
      </c>
      <c r="I31" s="1" t="s">
        <v>638</v>
      </c>
      <c r="J31" s="1" t="s">
        <v>493</v>
      </c>
      <c r="K31" s="1" t="s">
        <v>638</v>
      </c>
      <c r="L31" s="1" t="s">
        <v>638</v>
      </c>
      <c r="M31" s="1" t="s">
        <v>494</v>
      </c>
      <c r="N31" s="1" t="s">
        <v>494</v>
      </c>
      <c r="O31" s="1" t="s">
        <v>495</v>
      </c>
      <c r="P31" s="1" t="s">
        <v>496</v>
      </c>
      <c r="Q31" s="1" t="s">
        <v>497</v>
      </c>
      <c r="R31" s="1" t="s">
        <v>639</v>
      </c>
      <c r="S31" s="1" t="s">
        <v>499</v>
      </c>
      <c r="T31" s="1" t="s">
        <v>500</v>
      </c>
      <c r="U31" s="1" t="s">
        <v>501</v>
      </c>
      <c r="V31" s="1" t="s">
        <v>514</v>
      </c>
    </row>
    <row r="32" s="1" customFormat="1" spans="1:22">
      <c r="A32" s="3">
        <v>21813245566</v>
      </c>
      <c r="B32" s="1" t="s">
        <v>624</v>
      </c>
      <c r="C32" s="1" t="s">
        <v>640</v>
      </c>
      <c r="D32" s="1" t="s">
        <v>641</v>
      </c>
      <c r="E32" s="1" t="s">
        <v>642</v>
      </c>
      <c r="F32" s="1" t="s">
        <v>524</v>
      </c>
      <c r="G32" s="1" t="s">
        <v>490</v>
      </c>
      <c r="H32" s="1" t="s">
        <v>491</v>
      </c>
      <c r="I32" s="1" t="s">
        <v>643</v>
      </c>
      <c r="J32" s="1" t="s">
        <v>493</v>
      </c>
      <c r="K32" s="1" t="s">
        <v>643</v>
      </c>
      <c r="L32" s="1" t="s">
        <v>643</v>
      </c>
      <c r="M32" s="1" t="s">
        <v>494</v>
      </c>
      <c r="N32" s="1" t="s">
        <v>494</v>
      </c>
      <c r="O32" s="1" t="s">
        <v>495</v>
      </c>
      <c r="P32" s="1" t="s">
        <v>496</v>
      </c>
      <c r="Q32" s="1" t="s">
        <v>497</v>
      </c>
      <c r="R32" s="1" t="s">
        <v>644</v>
      </c>
      <c r="S32" s="1" t="s">
        <v>499</v>
      </c>
      <c r="T32" s="1" t="s">
        <v>500</v>
      </c>
      <c r="U32" s="1" t="s">
        <v>501</v>
      </c>
      <c r="V32" s="1" t="s">
        <v>514</v>
      </c>
    </row>
    <row r="33" s="1" customFormat="1" spans="1:22">
      <c r="A33" s="3">
        <v>21812598870</v>
      </c>
      <c r="B33" s="1" t="s">
        <v>624</v>
      </c>
      <c r="C33" s="1" t="s">
        <v>645</v>
      </c>
      <c r="D33" s="1" t="s">
        <v>646</v>
      </c>
      <c r="E33" s="1" t="s">
        <v>647</v>
      </c>
      <c r="F33" s="1" t="s">
        <v>486</v>
      </c>
      <c r="G33" s="1" t="s">
        <v>490</v>
      </c>
      <c r="H33" s="1" t="s">
        <v>491</v>
      </c>
      <c r="I33" s="1" t="s">
        <v>648</v>
      </c>
      <c r="J33" s="1" t="s">
        <v>493</v>
      </c>
      <c r="K33" s="1" t="s">
        <v>648</v>
      </c>
      <c r="L33" s="1" t="s">
        <v>648</v>
      </c>
      <c r="M33" s="1" t="s">
        <v>494</v>
      </c>
      <c r="N33" s="1" t="s">
        <v>494</v>
      </c>
      <c r="O33" s="1" t="s">
        <v>495</v>
      </c>
      <c r="P33" s="1" t="s">
        <v>496</v>
      </c>
      <c r="Q33" s="1" t="s">
        <v>497</v>
      </c>
      <c r="R33" s="1" t="s">
        <v>649</v>
      </c>
      <c r="S33" s="1" t="s">
        <v>499</v>
      </c>
      <c r="T33" s="1" t="s">
        <v>500</v>
      </c>
      <c r="U33" s="1" t="s">
        <v>501</v>
      </c>
      <c r="V33" s="1" t="s">
        <v>650</v>
      </c>
    </row>
    <row r="34" s="1" customFormat="1" spans="1:22">
      <c r="A34" s="3">
        <v>21810540258</v>
      </c>
      <c r="B34" s="1" t="s">
        <v>651</v>
      </c>
      <c r="C34" s="1" t="s">
        <v>652</v>
      </c>
      <c r="D34" s="1" t="s">
        <v>653</v>
      </c>
      <c r="E34" s="1" t="s">
        <v>654</v>
      </c>
      <c r="F34" s="1" t="s">
        <v>563</v>
      </c>
      <c r="G34" s="1" t="s">
        <v>490</v>
      </c>
      <c r="H34" s="1" t="s">
        <v>491</v>
      </c>
      <c r="I34" s="1" t="s">
        <v>655</v>
      </c>
      <c r="J34" s="1" t="s">
        <v>493</v>
      </c>
      <c r="K34" s="1" t="s">
        <v>655</v>
      </c>
      <c r="L34" s="1" t="s">
        <v>655</v>
      </c>
      <c r="M34" s="1" t="s">
        <v>494</v>
      </c>
      <c r="N34" s="1" t="s">
        <v>494</v>
      </c>
      <c r="O34" s="1" t="s">
        <v>495</v>
      </c>
      <c r="P34" s="1" t="s">
        <v>496</v>
      </c>
      <c r="Q34" s="1" t="s">
        <v>497</v>
      </c>
      <c r="R34" s="1" t="s">
        <v>656</v>
      </c>
      <c r="S34" s="1" t="s">
        <v>499</v>
      </c>
      <c r="T34" s="1" t="s">
        <v>500</v>
      </c>
      <c r="U34" s="1" t="s">
        <v>501</v>
      </c>
      <c r="V34" s="1" t="s">
        <v>514</v>
      </c>
    </row>
    <row r="35" s="1" customFormat="1" spans="1:22">
      <c r="A35" s="3">
        <v>21805633627</v>
      </c>
      <c r="B35" s="1" t="s">
        <v>651</v>
      </c>
      <c r="C35" s="1" t="s">
        <v>657</v>
      </c>
      <c r="D35" s="1" t="s">
        <v>658</v>
      </c>
      <c r="E35" s="1" t="s">
        <v>659</v>
      </c>
      <c r="F35" s="1" t="s">
        <v>600</v>
      </c>
      <c r="G35" s="1" t="s">
        <v>490</v>
      </c>
      <c r="H35" s="1" t="s">
        <v>491</v>
      </c>
      <c r="I35" s="1" t="s">
        <v>660</v>
      </c>
      <c r="J35" s="1" t="s">
        <v>493</v>
      </c>
      <c r="K35" s="1" t="s">
        <v>660</v>
      </c>
      <c r="L35" s="1" t="s">
        <v>660</v>
      </c>
      <c r="M35" s="1" t="s">
        <v>494</v>
      </c>
      <c r="N35" s="1" t="s">
        <v>494</v>
      </c>
      <c r="O35" s="1" t="s">
        <v>495</v>
      </c>
      <c r="P35" s="1" t="s">
        <v>496</v>
      </c>
      <c r="Q35" s="1" t="s">
        <v>497</v>
      </c>
      <c r="R35" s="1" t="s">
        <v>661</v>
      </c>
      <c r="S35" s="1" t="s">
        <v>499</v>
      </c>
      <c r="T35" s="1" t="s">
        <v>500</v>
      </c>
      <c r="U35" s="1" t="s">
        <v>501</v>
      </c>
      <c r="V35" s="1" t="s">
        <v>514</v>
      </c>
    </row>
    <row r="36" s="1" customFormat="1" spans="1:22">
      <c r="A36" s="3">
        <v>21805479243</v>
      </c>
      <c r="B36" s="1" t="s">
        <v>651</v>
      </c>
      <c r="C36" s="1" t="s">
        <v>662</v>
      </c>
      <c r="D36" s="1" t="s">
        <v>626</v>
      </c>
      <c r="E36" s="1" t="s">
        <v>663</v>
      </c>
      <c r="F36" s="1" t="s">
        <v>624</v>
      </c>
      <c r="G36" s="1" t="s">
        <v>490</v>
      </c>
      <c r="H36" s="1" t="s">
        <v>491</v>
      </c>
      <c r="I36" s="1" t="s">
        <v>664</v>
      </c>
      <c r="J36" s="1" t="s">
        <v>493</v>
      </c>
      <c r="K36" s="1" t="s">
        <v>664</v>
      </c>
      <c r="L36" s="1" t="s">
        <v>664</v>
      </c>
      <c r="M36" s="1" t="s">
        <v>494</v>
      </c>
      <c r="N36" s="1" t="s">
        <v>494</v>
      </c>
      <c r="O36" s="1" t="s">
        <v>495</v>
      </c>
      <c r="P36" s="1" t="s">
        <v>496</v>
      </c>
      <c r="Q36" s="1" t="s">
        <v>497</v>
      </c>
      <c r="R36" s="1" t="s">
        <v>665</v>
      </c>
      <c r="S36" s="1" t="s">
        <v>499</v>
      </c>
      <c r="T36" s="1" t="s">
        <v>500</v>
      </c>
      <c r="U36" s="1" t="s">
        <v>501</v>
      </c>
      <c r="V36" s="1" t="s">
        <v>514</v>
      </c>
    </row>
    <row r="37" s="1" customFormat="1" spans="1:22">
      <c r="A37" s="3">
        <v>21805225972</v>
      </c>
      <c r="B37" s="1" t="s">
        <v>651</v>
      </c>
      <c r="C37" s="1" t="s">
        <v>666</v>
      </c>
      <c r="D37" s="1" t="s">
        <v>667</v>
      </c>
      <c r="E37" s="1" t="s">
        <v>668</v>
      </c>
      <c r="F37" s="1" t="s">
        <v>651</v>
      </c>
      <c r="G37" s="1" t="s">
        <v>490</v>
      </c>
      <c r="H37" s="1" t="s">
        <v>491</v>
      </c>
      <c r="I37" s="1" t="s">
        <v>669</v>
      </c>
      <c r="J37" s="1" t="s">
        <v>493</v>
      </c>
      <c r="K37" s="1" t="s">
        <v>669</v>
      </c>
      <c r="L37" s="1" t="s">
        <v>669</v>
      </c>
      <c r="M37" s="1" t="s">
        <v>494</v>
      </c>
      <c r="N37" s="1" t="s">
        <v>494</v>
      </c>
      <c r="O37" s="1" t="s">
        <v>495</v>
      </c>
      <c r="P37" s="1" t="s">
        <v>496</v>
      </c>
      <c r="Q37" s="1" t="s">
        <v>497</v>
      </c>
      <c r="R37" s="1" t="s">
        <v>670</v>
      </c>
      <c r="S37" s="1" t="s">
        <v>499</v>
      </c>
      <c r="T37" s="1" t="s">
        <v>500</v>
      </c>
      <c r="U37" s="1" t="s">
        <v>501</v>
      </c>
      <c r="V37" s="1" t="s">
        <v>514</v>
      </c>
    </row>
    <row r="38" s="1" customFormat="1" spans="1:22">
      <c r="A38" s="3">
        <v>21804040485</v>
      </c>
      <c r="B38" s="1" t="s">
        <v>651</v>
      </c>
      <c r="C38" s="1" t="s">
        <v>671</v>
      </c>
      <c r="D38" s="1" t="s">
        <v>672</v>
      </c>
      <c r="E38" s="1" t="s">
        <v>673</v>
      </c>
      <c r="F38" s="1" t="s">
        <v>524</v>
      </c>
      <c r="G38" s="1" t="s">
        <v>490</v>
      </c>
      <c r="H38" s="1" t="s">
        <v>491</v>
      </c>
      <c r="I38" s="1" t="s">
        <v>674</v>
      </c>
      <c r="J38" s="1" t="s">
        <v>493</v>
      </c>
      <c r="K38" s="1" t="s">
        <v>674</v>
      </c>
      <c r="L38" s="1" t="s">
        <v>674</v>
      </c>
      <c r="M38" s="1" t="s">
        <v>494</v>
      </c>
      <c r="N38" s="1" t="s">
        <v>494</v>
      </c>
      <c r="O38" s="1" t="s">
        <v>495</v>
      </c>
      <c r="P38" s="1" t="s">
        <v>496</v>
      </c>
      <c r="Q38" s="1" t="s">
        <v>497</v>
      </c>
      <c r="R38" s="1" t="s">
        <v>675</v>
      </c>
      <c r="S38" s="1" t="s">
        <v>499</v>
      </c>
      <c r="T38" s="1" t="s">
        <v>500</v>
      </c>
      <c r="U38" s="1" t="s">
        <v>501</v>
      </c>
      <c r="V38" s="1" t="s">
        <v>502</v>
      </c>
    </row>
    <row r="39" s="1" customFormat="1" spans="1:22">
      <c r="A39" s="3">
        <v>21801474640</v>
      </c>
      <c r="B39" s="1" t="s">
        <v>676</v>
      </c>
      <c r="C39" s="1" t="s">
        <v>677</v>
      </c>
      <c r="D39" s="1" t="s">
        <v>541</v>
      </c>
      <c r="E39" s="1" t="s">
        <v>678</v>
      </c>
      <c r="F39" s="1" t="s">
        <v>524</v>
      </c>
      <c r="G39" s="1" t="s">
        <v>490</v>
      </c>
      <c r="H39" s="1" t="s">
        <v>491</v>
      </c>
      <c r="I39" s="1" t="s">
        <v>543</v>
      </c>
      <c r="J39" s="1" t="s">
        <v>493</v>
      </c>
      <c r="K39" s="1" t="s">
        <v>543</v>
      </c>
      <c r="L39" s="1" t="s">
        <v>543</v>
      </c>
      <c r="M39" s="1" t="s">
        <v>494</v>
      </c>
      <c r="N39" s="1" t="s">
        <v>494</v>
      </c>
      <c r="O39" s="1" t="s">
        <v>495</v>
      </c>
      <c r="P39" s="1" t="s">
        <v>496</v>
      </c>
      <c r="Q39" s="1" t="s">
        <v>497</v>
      </c>
      <c r="R39" s="1" t="s">
        <v>679</v>
      </c>
      <c r="S39" s="1" t="s">
        <v>499</v>
      </c>
      <c r="T39" s="1" t="s">
        <v>500</v>
      </c>
      <c r="U39" s="1" t="s">
        <v>501</v>
      </c>
      <c r="V39" s="1" t="s">
        <v>514</v>
      </c>
    </row>
    <row r="40" s="1" customFormat="1" spans="1:22">
      <c r="A40" s="3">
        <v>21797080755</v>
      </c>
      <c r="B40" s="1" t="s">
        <v>676</v>
      </c>
      <c r="C40" s="1" t="s">
        <v>680</v>
      </c>
      <c r="D40" s="1" t="s">
        <v>641</v>
      </c>
      <c r="E40" s="1" t="s">
        <v>681</v>
      </c>
      <c r="F40" s="1" t="s">
        <v>563</v>
      </c>
      <c r="G40" s="1" t="s">
        <v>490</v>
      </c>
      <c r="H40" s="1" t="s">
        <v>491</v>
      </c>
      <c r="I40" s="1" t="s">
        <v>622</v>
      </c>
      <c r="J40" s="1" t="s">
        <v>493</v>
      </c>
      <c r="K40" s="1" t="s">
        <v>622</v>
      </c>
      <c r="L40" s="1" t="s">
        <v>622</v>
      </c>
      <c r="M40" s="1" t="s">
        <v>494</v>
      </c>
      <c r="N40" s="1" t="s">
        <v>494</v>
      </c>
      <c r="O40" s="1" t="s">
        <v>495</v>
      </c>
      <c r="P40" s="1" t="s">
        <v>496</v>
      </c>
      <c r="Q40" s="1" t="s">
        <v>497</v>
      </c>
      <c r="R40" s="1" t="s">
        <v>682</v>
      </c>
      <c r="S40" s="1" t="s">
        <v>499</v>
      </c>
      <c r="T40" s="1" t="s">
        <v>500</v>
      </c>
      <c r="U40" s="1" t="s">
        <v>501</v>
      </c>
      <c r="V40" s="1" t="s">
        <v>514</v>
      </c>
    </row>
    <row r="41" s="1" customFormat="1" spans="1:22">
      <c r="A41" s="3">
        <v>21796915247</v>
      </c>
      <c r="B41" s="1" t="s">
        <v>676</v>
      </c>
      <c r="C41" s="1" t="s">
        <v>683</v>
      </c>
      <c r="D41" s="1" t="s">
        <v>606</v>
      </c>
      <c r="E41" s="1" t="s">
        <v>684</v>
      </c>
      <c r="F41" s="1" t="s">
        <v>676</v>
      </c>
      <c r="G41" s="1" t="s">
        <v>490</v>
      </c>
      <c r="H41" s="1" t="s">
        <v>491</v>
      </c>
      <c r="I41" s="1" t="s">
        <v>685</v>
      </c>
      <c r="J41" s="1" t="s">
        <v>493</v>
      </c>
      <c r="K41" s="1" t="s">
        <v>685</v>
      </c>
      <c r="L41" s="1" t="s">
        <v>685</v>
      </c>
      <c r="M41" s="1" t="s">
        <v>494</v>
      </c>
      <c r="N41" s="1" t="s">
        <v>494</v>
      </c>
      <c r="O41" s="1" t="s">
        <v>495</v>
      </c>
      <c r="P41" s="1" t="s">
        <v>496</v>
      </c>
      <c r="Q41" s="1" t="s">
        <v>497</v>
      </c>
      <c r="R41" s="1" t="s">
        <v>686</v>
      </c>
      <c r="S41" s="1" t="s">
        <v>499</v>
      </c>
      <c r="T41" s="1" t="s">
        <v>500</v>
      </c>
      <c r="U41" s="1" t="s">
        <v>501</v>
      </c>
      <c r="V41" s="1" t="s">
        <v>514</v>
      </c>
    </row>
    <row r="42" s="1" customFormat="1" spans="1:22">
      <c r="A42" s="3">
        <v>21795924773</v>
      </c>
      <c r="B42" s="1" t="s">
        <v>687</v>
      </c>
      <c r="C42" s="1" t="s">
        <v>688</v>
      </c>
      <c r="D42" s="1" t="s">
        <v>689</v>
      </c>
      <c r="E42" s="1" t="s">
        <v>690</v>
      </c>
      <c r="F42" s="1" t="s">
        <v>486</v>
      </c>
      <c r="G42" s="1" t="s">
        <v>490</v>
      </c>
      <c r="H42" s="1" t="s">
        <v>491</v>
      </c>
      <c r="I42" s="1" t="s">
        <v>691</v>
      </c>
      <c r="J42" s="1" t="s">
        <v>493</v>
      </c>
      <c r="K42" s="1" t="s">
        <v>691</v>
      </c>
      <c r="L42" s="1" t="s">
        <v>691</v>
      </c>
      <c r="M42" s="1" t="s">
        <v>494</v>
      </c>
      <c r="N42" s="1" t="s">
        <v>494</v>
      </c>
      <c r="O42" s="1" t="s">
        <v>495</v>
      </c>
      <c r="P42" s="1" t="s">
        <v>496</v>
      </c>
      <c r="Q42" s="1" t="s">
        <v>497</v>
      </c>
      <c r="R42" s="1" t="s">
        <v>692</v>
      </c>
      <c r="S42" s="1" t="s">
        <v>499</v>
      </c>
      <c r="T42" s="1" t="s">
        <v>500</v>
      </c>
      <c r="U42" s="1" t="s">
        <v>501</v>
      </c>
      <c r="V42" s="1" t="s">
        <v>514</v>
      </c>
    </row>
    <row r="43" s="1" customFormat="1" spans="1:22">
      <c r="A43" s="3">
        <v>21794950974</v>
      </c>
      <c r="B43" s="1" t="s">
        <v>687</v>
      </c>
      <c r="C43" s="1" t="s">
        <v>693</v>
      </c>
      <c r="D43" s="1" t="s">
        <v>689</v>
      </c>
      <c r="E43" s="1" t="s">
        <v>694</v>
      </c>
      <c r="F43" s="1" t="s">
        <v>486</v>
      </c>
      <c r="G43" s="1" t="s">
        <v>490</v>
      </c>
      <c r="H43" s="1" t="s">
        <v>491</v>
      </c>
      <c r="I43" s="1" t="s">
        <v>695</v>
      </c>
      <c r="J43" s="1" t="s">
        <v>493</v>
      </c>
      <c r="K43" s="1" t="s">
        <v>695</v>
      </c>
      <c r="L43" s="1" t="s">
        <v>695</v>
      </c>
      <c r="M43" s="1" t="s">
        <v>494</v>
      </c>
      <c r="N43" s="1" t="s">
        <v>494</v>
      </c>
      <c r="O43" s="1" t="s">
        <v>495</v>
      </c>
      <c r="P43" s="1" t="s">
        <v>496</v>
      </c>
      <c r="Q43" s="1" t="s">
        <v>497</v>
      </c>
      <c r="R43" s="1" t="s">
        <v>696</v>
      </c>
      <c r="S43" s="1" t="s">
        <v>499</v>
      </c>
      <c r="T43" s="1" t="s">
        <v>500</v>
      </c>
      <c r="U43" s="1" t="s">
        <v>501</v>
      </c>
      <c r="V43" s="1" t="s">
        <v>514</v>
      </c>
    </row>
    <row r="44" s="1" customFormat="1" spans="1:22">
      <c r="A44" s="3">
        <v>21792615579</v>
      </c>
      <c r="B44" s="1" t="s">
        <v>687</v>
      </c>
      <c r="C44" s="1" t="s">
        <v>697</v>
      </c>
      <c r="D44" s="1" t="s">
        <v>488</v>
      </c>
      <c r="E44" s="1" t="s">
        <v>698</v>
      </c>
      <c r="F44" s="1" t="s">
        <v>563</v>
      </c>
      <c r="G44" s="1" t="s">
        <v>490</v>
      </c>
      <c r="H44" s="1" t="s">
        <v>491</v>
      </c>
      <c r="I44" s="1" t="s">
        <v>699</v>
      </c>
      <c r="J44" s="1" t="s">
        <v>493</v>
      </c>
      <c r="K44" s="1" t="s">
        <v>699</v>
      </c>
      <c r="L44" s="1" t="s">
        <v>699</v>
      </c>
      <c r="M44" s="1" t="s">
        <v>494</v>
      </c>
      <c r="N44" s="1" t="s">
        <v>494</v>
      </c>
      <c r="O44" s="1" t="s">
        <v>495</v>
      </c>
      <c r="P44" s="1" t="s">
        <v>496</v>
      </c>
      <c r="Q44" s="1" t="s">
        <v>497</v>
      </c>
      <c r="R44" s="1" t="s">
        <v>700</v>
      </c>
      <c r="S44" s="1" t="s">
        <v>499</v>
      </c>
      <c r="T44" s="1" t="s">
        <v>500</v>
      </c>
      <c r="U44" s="1" t="s">
        <v>501</v>
      </c>
      <c r="V44" s="1" t="s">
        <v>502</v>
      </c>
    </row>
    <row r="45" s="1" customFormat="1" spans="1:22">
      <c r="A45" s="3">
        <v>21786377195</v>
      </c>
      <c r="B45" s="1" t="s">
        <v>701</v>
      </c>
      <c r="C45" s="1" t="s">
        <v>702</v>
      </c>
      <c r="D45" s="1" t="s">
        <v>703</v>
      </c>
      <c r="E45" s="1" t="s">
        <v>704</v>
      </c>
      <c r="F45" s="1" t="s">
        <v>524</v>
      </c>
      <c r="G45" s="1" t="s">
        <v>490</v>
      </c>
      <c r="H45" s="1" t="s">
        <v>491</v>
      </c>
      <c r="I45" s="1" t="s">
        <v>705</v>
      </c>
      <c r="J45" s="1" t="s">
        <v>493</v>
      </c>
      <c r="K45" s="1" t="s">
        <v>705</v>
      </c>
      <c r="L45" s="1" t="s">
        <v>705</v>
      </c>
      <c r="M45" s="1" t="s">
        <v>494</v>
      </c>
      <c r="N45" s="1" t="s">
        <v>494</v>
      </c>
      <c r="O45" s="1" t="s">
        <v>495</v>
      </c>
      <c r="P45" s="1" t="s">
        <v>496</v>
      </c>
      <c r="Q45" s="1" t="s">
        <v>497</v>
      </c>
      <c r="R45" s="1" t="s">
        <v>706</v>
      </c>
      <c r="S45" s="1" t="s">
        <v>499</v>
      </c>
      <c r="T45" s="1" t="s">
        <v>500</v>
      </c>
      <c r="U45" s="1" t="s">
        <v>501</v>
      </c>
      <c r="V45" s="1" t="s">
        <v>508</v>
      </c>
    </row>
    <row r="46" s="1" customFormat="1" spans="1:22">
      <c r="A46" s="3">
        <v>21786211022</v>
      </c>
      <c r="B46" s="1" t="s">
        <v>701</v>
      </c>
      <c r="C46" s="1" t="s">
        <v>707</v>
      </c>
      <c r="D46" s="1" t="s">
        <v>708</v>
      </c>
      <c r="E46" s="1" t="s">
        <v>709</v>
      </c>
      <c r="F46" s="1" t="s">
        <v>486</v>
      </c>
      <c r="G46" s="1" t="s">
        <v>490</v>
      </c>
      <c r="H46" s="1" t="s">
        <v>491</v>
      </c>
      <c r="I46" s="1" t="s">
        <v>710</v>
      </c>
      <c r="J46" s="1" t="s">
        <v>493</v>
      </c>
      <c r="K46" s="1" t="s">
        <v>710</v>
      </c>
      <c r="L46" s="1" t="s">
        <v>710</v>
      </c>
      <c r="M46" s="1" t="s">
        <v>494</v>
      </c>
      <c r="N46" s="1" t="s">
        <v>494</v>
      </c>
      <c r="O46" s="1" t="s">
        <v>495</v>
      </c>
      <c r="P46" s="1" t="s">
        <v>496</v>
      </c>
      <c r="Q46" s="1" t="s">
        <v>497</v>
      </c>
      <c r="R46" s="1" t="s">
        <v>711</v>
      </c>
      <c r="S46" s="1" t="s">
        <v>499</v>
      </c>
      <c r="T46" s="1" t="s">
        <v>500</v>
      </c>
      <c r="U46" s="1" t="s">
        <v>501</v>
      </c>
      <c r="V46" s="1" t="s">
        <v>514</v>
      </c>
    </row>
    <row r="47" s="1" customFormat="1" spans="1:22">
      <c r="A47" s="3">
        <v>21786205708</v>
      </c>
      <c r="B47" s="1" t="s">
        <v>701</v>
      </c>
      <c r="C47" s="1" t="s">
        <v>712</v>
      </c>
      <c r="D47" s="1" t="s">
        <v>708</v>
      </c>
      <c r="E47" s="1" t="s">
        <v>709</v>
      </c>
      <c r="F47" s="1" t="s">
        <v>486</v>
      </c>
      <c r="G47" s="1" t="s">
        <v>490</v>
      </c>
      <c r="H47" s="1" t="s">
        <v>491</v>
      </c>
      <c r="I47" s="1" t="s">
        <v>713</v>
      </c>
      <c r="J47" s="1" t="s">
        <v>493</v>
      </c>
      <c r="K47" s="1" t="s">
        <v>713</v>
      </c>
      <c r="L47" s="1" t="s">
        <v>713</v>
      </c>
      <c r="M47" s="1" t="s">
        <v>494</v>
      </c>
      <c r="N47" s="1" t="s">
        <v>494</v>
      </c>
      <c r="O47" s="1" t="s">
        <v>495</v>
      </c>
      <c r="P47" s="1" t="s">
        <v>496</v>
      </c>
      <c r="Q47" s="1" t="s">
        <v>497</v>
      </c>
      <c r="R47" s="1" t="s">
        <v>714</v>
      </c>
      <c r="S47" s="1" t="s">
        <v>499</v>
      </c>
      <c r="T47" s="1" t="s">
        <v>500</v>
      </c>
      <c r="U47" s="1" t="s">
        <v>501</v>
      </c>
      <c r="V47" s="1" t="s">
        <v>514</v>
      </c>
    </row>
    <row r="48" s="1" customFormat="1" spans="1:22">
      <c r="A48" s="3">
        <v>21778200344</v>
      </c>
      <c r="B48" s="1" t="s">
        <v>715</v>
      </c>
      <c r="C48" s="1" t="s">
        <v>716</v>
      </c>
      <c r="D48" s="1" t="s">
        <v>717</v>
      </c>
      <c r="E48" s="1" t="s">
        <v>718</v>
      </c>
      <c r="F48" s="1" t="s">
        <v>524</v>
      </c>
      <c r="G48" s="1" t="s">
        <v>490</v>
      </c>
      <c r="H48" s="1" t="s">
        <v>491</v>
      </c>
      <c r="I48" s="1" t="s">
        <v>719</v>
      </c>
      <c r="J48" s="1" t="s">
        <v>493</v>
      </c>
      <c r="K48" s="1" t="s">
        <v>719</v>
      </c>
      <c r="L48" s="1" t="s">
        <v>719</v>
      </c>
      <c r="M48" s="1" t="s">
        <v>494</v>
      </c>
      <c r="N48" s="1" t="s">
        <v>494</v>
      </c>
      <c r="O48" s="1" t="s">
        <v>495</v>
      </c>
      <c r="P48" s="1" t="s">
        <v>496</v>
      </c>
      <c r="Q48" s="1" t="s">
        <v>497</v>
      </c>
      <c r="R48" s="1" t="s">
        <v>720</v>
      </c>
      <c r="S48" s="1" t="s">
        <v>499</v>
      </c>
      <c r="T48" s="1" t="s">
        <v>500</v>
      </c>
      <c r="U48" s="1" t="s">
        <v>501</v>
      </c>
      <c r="V48" s="1" t="s">
        <v>721</v>
      </c>
    </row>
    <row r="49" s="1" customFormat="1" spans="1:22">
      <c r="A49" s="3">
        <v>21772861774</v>
      </c>
      <c r="B49" s="1" t="s">
        <v>715</v>
      </c>
      <c r="C49" s="1" t="s">
        <v>722</v>
      </c>
      <c r="D49" s="1" t="s">
        <v>723</v>
      </c>
      <c r="E49" s="1" t="s">
        <v>724</v>
      </c>
      <c r="F49" s="1" t="s">
        <v>486</v>
      </c>
      <c r="G49" s="1" t="s">
        <v>490</v>
      </c>
      <c r="H49" s="1" t="s">
        <v>491</v>
      </c>
      <c r="I49" s="1" t="s">
        <v>725</v>
      </c>
      <c r="J49" s="1" t="s">
        <v>493</v>
      </c>
      <c r="K49" s="1" t="s">
        <v>725</v>
      </c>
      <c r="L49" s="1" t="s">
        <v>725</v>
      </c>
      <c r="M49" s="1" t="s">
        <v>494</v>
      </c>
      <c r="N49" s="1" t="s">
        <v>494</v>
      </c>
      <c r="O49" s="1" t="s">
        <v>495</v>
      </c>
      <c r="P49" s="1" t="s">
        <v>496</v>
      </c>
      <c r="Q49" s="1" t="s">
        <v>497</v>
      </c>
      <c r="R49" s="1" t="s">
        <v>726</v>
      </c>
      <c r="S49" s="1" t="s">
        <v>499</v>
      </c>
      <c r="T49" s="1" t="s">
        <v>500</v>
      </c>
      <c r="U49" s="1" t="s">
        <v>501</v>
      </c>
      <c r="V49" s="1" t="s">
        <v>502</v>
      </c>
    </row>
    <row r="50" s="1" customFormat="1" spans="1:22">
      <c r="A50" s="3">
        <v>21765036872</v>
      </c>
      <c r="B50" s="1" t="s">
        <v>727</v>
      </c>
      <c r="C50" s="1" t="s">
        <v>728</v>
      </c>
      <c r="D50" s="1" t="s">
        <v>729</v>
      </c>
      <c r="E50" s="1" t="s">
        <v>730</v>
      </c>
      <c r="F50" s="1" t="s">
        <v>486</v>
      </c>
      <c r="G50" s="1" t="s">
        <v>490</v>
      </c>
      <c r="H50" s="1" t="s">
        <v>491</v>
      </c>
      <c r="I50" s="1" t="s">
        <v>731</v>
      </c>
      <c r="J50" s="1" t="s">
        <v>493</v>
      </c>
      <c r="K50" s="1" t="s">
        <v>731</v>
      </c>
      <c r="L50" s="1" t="s">
        <v>731</v>
      </c>
      <c r="M50" s="1" t="s">
        <v>494</v>
      </c>
      <c r="N50" s="1" t="s">
        <v>494</v>
      </c>
      <c r="O50" s="1" t="s">
        <v>495</v>
      </c>
      <c r="P50" s="1" t="s">
        <v>496</v>
      </c>
      <c r="Q50" s="1" t="s">
        <v>497</v>
      </c>
      <c r="R50" s="1" t="s">
        <v>732</v>
      </c>
      <c r="S50" s="1" t="s">
        <v>499</v>
      </c>
      <c r="T50" s="1" t="s">
        <v>500</v>
      </c>
      <c r="U50" s="1" t="s">
        <v>501</v>
      </c>
      <c r="V50" s="1" t="s">
        <v>514</v>
      </c>
    </row>
    <row r="51" s="1" customFormat="1" spans="1:22">
      <c r="A51" s="3">
        <v>21764470107</v>
      </c>
      <c r="B51" s="1" t="s">
        <v>727</v>
      </c>
      <c r="C51" s="1" t="s">
        <v>733</v>
      </c>
      <c r="D51" s="1" t="s">
        <v>703</v>
      </c>
      <c r="E51" s="1" t="s">
        <v>734</v>
      </c>
      <c r="F51" s="1" t="s">
        <v>524</v>
      </c>
      <c r="G51" s="1" t="s">
        <v>490</v>
      </c>
      <c r="H51" s="1" t="s">
        <v>491</v>
      </c>
      <c r="I51" s="1" t="s">
        <v>735</v>
      </c>
      <c r="J51" s="1" t="s">
        <v>493</v>
      </c>
      <c r="K51" s="1" t="s">
        <v>735</v>
      </c>
      <c r="L51" s="1" t="s">
        <v>735</v>
      </c>
      <c r="M51" s="1" t="s">
        <v>494</v>
      </c>
      <c r="N51" s="1" t="s">
        <v>494</v>
      </c>
      <c r="O51" s="1" t="s">
        <v>495</v>
      </c>
      <c r="P51" s="1" t="s">
        <v>496</v>
      </c>
      <c r="Q51" s="1" t="s">
        <v>497</v>
      </c>
      <c r="R51" s="1" t="s">
        <v>736</v>
      </c>
      <c r="S51" s="1" t="s">
        <v>499</v>
      </c>
      <c r="T51" s="1" t="s">
        <v>500</v>
      </c>
      <c r="U51" s="1" t="s">
        <v>501</v>
      </c>
      <c r="V51" s="1" t="s">
        <v>508</v>
      </c>
    </row>
    <row r="52" s="1" customFormat="1" spans="1:22">
      <c r="A52" s="3">
        <v>21755184005</v>
      </c>
      <c r="B52" s="1" t="s">
        <v>737</v>
      </c>
      <c r="C52" s="1" t="s">
        <v>738</v>
      </c>
      <c r="D52" s="1" t="s">
        <v>703</v>
      </c>
      <c r="E52" s="1" t="s">
        <v>739</v>
      </c>
      <c r="F52" s="1" t="s">
        <v>486</v>
      </c>
      <c r="G52" s="1" t="s">
        <v>490</v>
      </c>
      <c r="H52" s="1" t="s">
        <v>491</v>
      </c>
      <c r="I52" s="1" t="s">
        <v>740</v>
      </c>
      <c r="J52" s="1" t="s">
        <v>493</v>
      </c>
      <c r="K52" s="1" t="s">
        <v>740</v>
      </c>
      <c r="L52" s="1" t="s">
        <v>740</v>
      </c>
      <c r="M52" s="1" t="s">
        <v>494</v>
      </c>
      <c r="N52" s="1" t="s">
        <v>494</v>
      </c>
      <c r="O52" s="1" t="s">
        <v>495</v>
      </c>
      <c r="P52" s="1" t="s">
        <v>496</v>
      </c>
      <c r="Q52" s="1" t="s">
        <v>497</v>
      </c>
      <c r="R52" s="1" t="s">
        <v>741</v>
      </c>
      <c r="S52" s="1" t="s">
        <v>499</v>
      </c>
      <c r="T52" s="1" t="s">
        <v>500</v>
      </c>
      <c r="U52" s="1" t="s">
        <v>501</v>
      </c>
      <c r="V52" s="1" t="s">
        <v>508</v>
      </c>
    </row>
    <row r="53" s="1" customFormat="1" spans="1:22">
      <c r="A53" s="3">
        <v>21753282313</v>
      </c>
      <c r="B53" s="1" t="s">
        <v>737</v>
      </c>
      <c r="C53" s="1" t="s">
        <v>742</v>
      </c>
      <c r="D53" s="1" t="s">
        <v>646</v>
      </c>
      <c r="E53" s="1" t="s">
        <v>743</v>
      </c>
      <c r="F53" s="1" t="s">
        <v>701</v>
      </c>
      <c r="G53" s="1" t="s">
        <v>490</v>
      </c>
      <c r="H53" s="1" t="s">
        <v>491</v>
      </c>
      <c r="I53" s="1" t="s">
        <v>744</v>
      </c>
      <c r="J53" s="1" t="s">
        <v>493</v>
      </c>
      <c r="K53" s="1" t="s">
        <v>744</v>
      </c>
      <c r="L53" s="1" t="s">
        <v>744</v>
      </c>
      <c r="M53" s="1" t="s">
        <v>494</v>
      </c>
      <c r="N53" s="1" t="s">
        <v>494</v>
      </c>
      <c r="O53" s="1" t="s">
        <v>495</v>
      </c>
      <c r="P53" s="1" t="s">
        <v>496</v>
      </c>
      <c r="Q53" s="1" t="s">
        <v>497</v>
      </c>
      <c r="R53" s="1" t="s">
        <v>745</v>
      </c>
      <c r="S53" s="1" t="s">
        <v>499</v>
      </c>
      <c r="T53" s="1" t="s">
        <v>500</v>
      </c>
      <c r="U53" s="1" t="s">
        <v>501</v>
      </c>
      <c r="V53" s="1" t="s">
        <v>650</v>
      </c>
    </row>
    <row r="54" s="1" customFormat="1" spans="1:22">
      <c r="A54" s="3">
        <v>21749339421</v>
      </c>
      <c r="B54" s="1" t="s">
        <v>746</v>
      </c>
      <c r="C54" s="1" t="s">
        <v>747</v>
      </c>
      <c r="D54" s="1" t="s">
        <v>748</v>
      </c>
      <c r="E54" s="1" t="s">
        <v>749</v>
      </c>
      <c r="F54" s="1" t="s">
        <v>600</v>
      </c>
      <c r="G54" s="1" t="s">
        <v>490</v>
      </c>
      <c r="H54" s="1" t="s">
        <v>491</v>
      </c>
      <c r="I54" s="1" t="s">
        <v>750</v>
      </c>
      <c r="J54" s="1" t="s">
        <v>493</v>
      </c>
      <c r="K54" s="1" t="s">
        <v>750</v>
      </c>
      <c r="L54" s="1" t="s">
        <v>750</v>
      </c>
      <c r="M54" s="1" t="s">
        <v>494</v>
      </c>
      <c r="N54" s="1" t="s">
        <v>494</v>
      </c>
      <c r="O54" s="1" t="s">
        <v>495</v>
      </c>
      <c r="P54" s="1" t="s">
        <v>496</v>
      </c>
      <c r="Q54" s="1" t="s">
        <v>497</v>
      </c>
      <c r="R54" s="1" t="s">
        <v>751</v>
      </c>
      <c r="S54" s="1" t="s">
        <v>499</v>
      </c>
      <c r="T54" s="1" t="s">
        <v>500</v>
      </c>
      <c r="U54" s="1" t="s">
        <v>501</v>
      </c>
      <c r="V54" s="1" t="s">
        <v>514</v>
      </c>
    </row>
    <row r="55" s="1" customFormat="1" spans="1:22">
      <c r="A55" s="3">
        <v>21749262696</v>
      </c>
      <c r="B55" s="1" t="s">
        <v>746</v>
      </c>
      <c r="C55" s="1" t="s">
        <v>752</v>
      </c>
      <c r="D55" s="1" t="s">
        <v>748</v>
      </c>
      <c r="E55" s="1" t="s">
        <v>749</v>
      </c>
      <c r="F55" s="1" t="s">
        <v>600</v>
      </c>
      <c r="G55" s="1" t="s">
        <v>490</v>
      </c>
      <c r="H55" s="1" t="s">
        <v>491</v>
      </c>
      <c r="I55" s="1" t="s">
        <v>750</v>
      </c>
      <c r="J55" s="1" t="s">
        <v>493</v>
      </c>
      <c r="K55" s="1" t="s">
        <v>750</v>
      </c>
      <c r="L55" s="1" t="s">
        <v>753</v>
      </c>
      <c r="M55" s="1" t="s">
        <v>754</v>
      </c>
      <c r="N55" s="1" t="s">
        <v>754</v>
      </c>
      <c r="O55" s="1" t="s">
        <v>495</v>
      </c>
      <c r="P55" s="1" t="s">
        <v>496</v>
      </c>
      <c r="Q55" s="1" t="s">
        <v>497</v>
      </c>
      <c r="R55" s="1" t="s">
        <v>755</v>
      </c>
      <c r="S55" s="1" t="s">
        <v>499</v>
      </c>
      <c r="T55" s="1" t="s">
        <v>500</v>
      </c>
      <c r="U55" s="1" t="s">
        <v>501</v>
      </c>
      <c r="V55" s="1" t="s">
        <v>514</v>
      </c>
    </row>
    <row r="56" s="1" customFormat="1" spans="1:22">
      <c r="A56" s="3">
        <v>21748491774</v>
      </c>
      <c r="B56" s="1" t="s">
        <v>746</v>
      </c>
      <c r="C56" s="1" t="s">
        <v>756</v>
      </c>
      <c r="D56" s="1" t="s">
        <v>757</v>
      </c>
      <c r="E56" s="1" t="s">
        <v>758</v>
      </c>
      <c r="F56" s="1" t="s">
        <v>563</v>
      </c>
      <c r="G56" s="1" t="s">
        <v>490</v>
      </c>
      <c r="H56" s="1" t="s">
        <v>491</v>
      </c>
      <c r="I56" s="1" t="s">
        <v>759</v>
      </c>
      <c r="J56" s="1" t="s">
        <v>493</v>
      </c>
      <c r="K56" s="1" t="s">
        <v>759</v>
      </c>
      <c r="L56" s="1" t="s">
        <v>759</v>
      </c>
      <c r="M56" s="1" t="s">
        <v>494</v>
      </c>
      <c r="N56" s="1" t="s">
        <v>494</v>
      </c>
      <c r="O56" s="1" t="s">
        <v>495</v>
      </c>
      <c r="P56" s="1" t="s">
        <v>496</v>
      </c>
      <c r="Q56" s="1" t="s">
        <v>497</v>
      </c>
      <c r="R56" s="1" t="s">
        <v>760</v>
      </c>
      <c r="S56" s="1" t="s">
        <v>499</v>
      </c>
      <c r="T56" s="1" t="s">
        <v>500</v>
      </c>
      <c r="U56" s="1" t="s">
        <v>501</v>
      </c>
      <c r="V56" s="1" t="s">
        <v>514</v>
      </c>
    </row>
    <row r="57" s="1" customFormat="1" spans="1:22">
      <c r="A57" s="3">
        <v>21731017269</v>
      </c>
      <c r="B57" s="1" t="s">
        <v>761</v>
      </c>
      <c r="C57" s="1" t="s">
        <v>762</v>
      </c>
      <c r="D57" s="1" t="s">
        <v>763</v>
      </c>
      <c r="E57" s="1" t="s">
        <v>764</v>
      </c>
      <c r="F57" s="1" t="s">
        <v>486</v>
      </c>
      <c r="G57" s="1" t="s">
        <v>490</v>
      </c>
      <c r="H57" s="1" t="s">
        <v>491</v>
      </c>
      <c r="I57" s="1" t="s">
        <v>765</v>
      </c>
      <c r="J57" s="1" t="s">
        <v>493</v>
      </c>
      <c r="K57" s="1" t="s">
        <v>765</v>
      </c>
      <c r="L57" s="1" t="s">
        <v>765</v>
      </c>
      <c r="M57" s="1" t="s">
        <v>494</v>
      </c>
      <c r="N57" s="1" t="s">
        <v>494</v>
      </c>
      <c r="O57" s="1" t="s">
        <v>495</v>
      </c>
      <c r="P57" s="1" t="s">
        <v>496</v>
      </c>
      <c r="Q57" s="1" t="s">
        <v>497</v>
      </c>
      <c r="R57" s="1" t="s">
        <v>766</v>
      </c>
      <c r="S57" s="1" t="s">
        <v>499</v>
      </c>
      <c r="T57" s="1" t="s">
        <v>500</v>
      </c>
      <c r="U57" s="1" t="s">
        <v>501</v>
      </c>
      <c r="V57" s="1" t="s">
        <v>650</v>
      </c>
    </row>
    <row r="58" s="1" customFormat="1" spans="1:22">
      <c r="A58" s="3">
        <v>21728375333</v>
      </c>
      <c r="B58" s="1" t="s">
        <v>761</v>
      </c>
      <c r="C58" s="1" t="s">
        <v>767</v>
      </c>
      <c r="D58" s="1" t="s">
        <v>636</v>
      </c>
      <c r="E58" s="1" t="s">
        <v>768</v>
      </c>
      <c r="F58" s="1" t="s">
        <v>624</v>
      </c>
      <c r="G58" s="1" t="s">
        <v>490</v>
      </c>
      <c r="H58" s="1" t="s">
        <v>491</v>
      </c>
      <c r="I58" s="1" t="s">
        <v>769</v>
      </c>
      <c r="J58" s="1" t="s">
        <v>493</v>
      </c>
      <c r="K58" s="1" t="s">
        <v>769</v>
      </c>
      <c r="L58" s="1" t="s">
        <v>769</v>
      </c>
      <c r="M58" s="1" t="s">
        <v>494</v>
      </c>
      <c r="N58" s="1" t="s">
        <v>494</v>
      </c>
      <c r="O58" s="1" t="s">
        <v>495</v>
      </c>
      <c r="P58" s="1" t="s">
        <v>496</v>
      </c>
      <c r="Q58" s="1" t="s">
        <v>497</v>
      </c>
      <c r="R58" s="1" t="s">
        <v>770</v>
      </c>
      <c r="S58" s="1" t="s">
        <v>499</v>
      </c>
      <c r="T58" s="1" t="s">
        <v>500</v>
      </c>
      <c r="U58" s="1" t="s">
        <v>501</v>
      </c>
      <c r="V58" s="1" t="s">
        <v>514</v>
      </c>
    </row>
    <row r="59" s="1" customFormat="1" spans="1:22">
      <c r="A59" s="3">
        <v>21693233640</v>
      </c>
      <c r="B59" s="1" t="s">
        <v>771</v>
      </c>
      <c r="C59" s="1" t="s">
        <v>772</v>
      </c>
      <c r="D59" s="1" t="s">
        <v>526</v>
      </c>
      <c r="E59" s="1" t="s">
        <v>773</v>
      </c>
      <c r="F59" s="1" t="s">
        <v>486</v>
      </c>
      <c r="G59" s="1" t="s">
        <v>490</v>
      </c>
      <c r="H59" s="1" t="s">
        <v>491</v>
      </c>
      <c r="I59" s="1" t="s">
        <v>774</v>
      </c>
      <c r="J59" s="1" t="s">
        <v>493</v>
      </c>
      <c r="K59" s="1" t="s">
        <v>774</v>
      </c>
      <c r="L59" s="1" t="s">
        <v>774</v>
      </c>
      <c r="M59" s="1" t="s">
        <v>494</v>
      </c>
      <c r="N59" s="1" t="s">
        <v>494</v>
      </c>
      <c r="O59" s="1" t="s">
        <v>495</v>
      </c>
      <c r="P59" s="1" t="s">
        <v>496</v>
      </c>
      <c r="Q59" s="1" t="s">
        <v>497</v>
      </c>
      <c r="R59" s="1" t="s">
        <v>775</v>
      </c>
      <c r="S59" s="1" t="s">
        <v>499</v>
      </c>
      <c r="T59" s="1" t="s">
        <v>500</v>
      </c>
      <c r="U59" s="1" t="s">
        <v>501</v>
      </c>
      <c r="V59" s="1" t="s">
        <v>520</v>
      </c>
    </row>
    <row r="60" s="1" customFormat="1" spans="1:22">
      <c r="A60" s="3">
        <v>21681486928</v>
      </c>
      <c r="B60" s="1" t="s">
        <v>776</v>
      </c>
      <c r="C60" s="1" t="s">
        <v>777</v>
      </c>
      <c r="D60" s="1" t="s">
        <v>778</v>
      </c>
      <c r="E60" s="1" t="s">
        <v>779</v>
      </c>
      <c r="F60" s="1" t="s">
        <v>524</v>
      </c>
      <c r="G60" s="1" t="s">
        <v>490</v>
      </c>
      <c r="H60" s="1" t="s">
        <v>491</v>
      </c>
      <c r="I60" s="1" t="s">
        <v>780</v>
      </c>
      <c r="J60" s="1" t="s">
        <v>493</v>
      </c>
      <c r="K60" s="1" t="s">
        <v>780</v>
      </c>
      <c r="L60" s="1" t="s">
        <v>780</v>
      </c>
      <c r="M60" s="1" t="s">
        <v>494</v>
      </c>
      <c r="N60" s="1" t="s">
        <v>494</v>
      </c>
      <c r="O60" s="1" t="s">
        <v>495</v>
      </c>
      <c r="P60" s="1" t="s">
        <v>496</v>
      </c>
      <c r="Q60" s="1" t="s">
        <v>497</v>
      </c>
      <c r="R60" s="1" t="s">
        <v>781</v>
      </c>
      <c r="S60" s="1" t="s">
        <v>499</v>
      </c>
      <c r="T60" s="1" t="s">
        <v>500</v>
      </c>
      <c r="U60" s="1" t="s">
        <v>501</v>
      </c>
      <c r="V60" s="1" t="s">
        <v>514</v>
      </c>
    </row>
    <row r="61" s="1" customFormat="1" spans="1:22">
      <c r="A61" s="3">
        <v>21632244181</v>
      </c>
      <c r="B61" s="1" t="s">
        <v>782</v>
      </c>
      <c r="C61" s="1" t="s">
        <v>783</v>
      </c>
      <c r="D61" s="1" t="s">
        <v>784</v>
      </c>
      <c r="E61" s="1" t="s">
        <v>785</v>
      </c>
      <c r="F61" s="1" t="s">
        <v>600</v>
      </c>
      <c r="G61" s="1" t="s">
        <v>490</v>
      </c>
      <c r="H61" s="1" t="s">
        <v>491</v>
      </c>
      <c r="I61" s="1" t="s">
        <v>786</v>
      </c>
      <c r="J61" s="1" t="s">
        <v>493</v>
      </c>
      <c r="K61" s="1" t="s">
        <v>786</v>
      </c>
      <c r="L61" s="1" t="s">
        <v>786</v>
      </c>
      <c r="M61" s="1" t="s">
        <v>494</v>
      </c>
      <c r="N61" s="1" t="s">
        <v>494</v>
      </c>
      <c r="O61" s="1" t="s">
        <v>495</v>
      </c>
      <c r="P61" s="1" t="s">
        <v>496</v>
      </c>
      <c r="Q61" s="1" t="s">
        <v>497</v>
      </c>
      <c r="R61" s="1" t="s">
        <v>787</v>
      </c>
      <c r="S61" s="1" t="s">
        <v>499</v>
      </c>
      <c r="T61" s="1" t="s">
        <v>500</v>
      </c>
      <c r="U61" s="1" t="s">
        <v>501</v>
      </c>
      <c r="V61" s="1" t="s">
        <v>514</v>
      </c>
    </row>
    <row r="62" s="1" customFormat="1" spans="1:22">
      <c r="A62" s="3">
        <v>21622951313</v>
      </c>
      <c r="B62" s="1" t="s">
        <v>788</v>
      </c>
      <c r="C62" s="1" t="s">
        <v>789</v>
      </c>
      <c r="D62" s="1" t="s">
        <v>790</v>
      </c>
      <c r="E62" s="1" t="s">
        <v>791</v>
      </c>
      <c r="F62" s="1" t="s">
        <v>524</v>
      </c>
      <c r="G62" s="1" t="s">
        <v>490</v>
      </c>
      <c r="H62" s="1" t="s">
        <v>491</v>
      </c>
      <c r="I62" s="1" t="s">
        <v>792</v>
      </c>
      <c r="J62" s="1" t="s">
        <v>493</v>
      </c>
      <c r="K62" s="1" t="s">
        <v>792</v>
      </c>
      <c r="L62" s="1" t="s">
        <v>792</v>
      </c>
      <c r="M62" s="1" t="s">
        <v>494</v>
      </c>
      <c r="N62" s="1" t="s">
        <v>494</v>
      </c>
      <c r="O62" s="1" t="s">
        <v>495</v>
      </c>
      <c r="P62" s="1" t="s">
        <v>496</v>
      </c>
      <c r="Q62" s="1" t="s">
        <v>497</v>
      </c>
      <c r="R62" s="1" t="s">
        <v>793</v>
      </c>
      <c r="S62" s="1" t="s">
        <v>499</v>
      </c>
      <c r="T62" s="1" t="s">
        <v>500</v>
      </c>
      <c r="U62" s="1" t="s">
        <v>501</v>
      </c>
      <c r="V62" s="1" t="s">
        <v>502</v>
      </c>
    </row>
    <row r="63" s="1" customFormat="1" spans="1:22">
      <c r="A63" s="3">
        <v>21616416477</v>
      </c>
      <c r="B63" s="1" t="s">
        <v>794</v>
      </c>
      <c r="C63" s="1" t="s">
        <v>795</v>
      </c>
      <c r="D63" s="1" t="s">
        <v>641</v>
      </c>
      <c r="E63" s="1" t="s">
        <v>796</v>
      </c>
      <c r="F63" s="1" t="s">
        <v>563</v>
      </c>
      <c r="G63" s="1" t="s">
        <v>490</v>
      </c>
      <c r="H63" s="1" t="s">
        <v>491</v>
      </c>
      <c r="I63" s="1" t="s">
        <v>797</v>
      </c>
      <c r="J63" s="1" t="s">
        <v>493</v>
      </c>
      <c r="K63" s="1" t="s">
        <v>797</v>
      </c>
      <c r="L63" s="1" t="s">
        <v>797</v>
      </c>
      <c r="M63" s="1" t="s">
        <v>494</v>
      </c>
      <c r="N63" s="1" t="s">
        <v>494</v>
      </c>
      <c r="O63" s="1" t="s">
        <v>495</v>
      </c>
      <c r="P63" s="1" t="s">
        <v>496</v>
      </c>
      <c r="Q63" s="1" t="s">
        <v>497</v>
      </c>
      <c r="R63" s="1" t="s">
        <v>798</v>
      </c>
      <c r="S63" s="1" t="s">
        <v>499</v>
      </c>
      <c r="T63" s="1" t="s">
        <v>500</v>
      </c>
      <c r="U63" s="1" t="s">
        <v>501</v>
      </c>
      <c r="V63" s="1" t="s">
        <v>514</v>
      </c>
    </row>
    <row r="64" s="1" customFormat="1" spans="1:22">
      <c r="A64" s="3">
        <v>21582099025</v>
      </c>
      <c r="B64" s="1" t="s">
        <v>799</v>
      </c>
      <c r="C64" s="1" t="s">
        <v>800</v>
      </c>
      <c r="D64" s="1" t="s">
        <v>801</v>
      </c>
      <c r="E64" s="1" t="s">
        <v>802</v>
      </c>
      <c r="F64" s="1" t="s">
        <v>524</v>
      </c>
      <c r="G64" s="1" t="s">
        <v>490</v>
      </c>
      <c r="H64" s="1" t="s">
        <v>491</v>
      </c>
      <c r="I64" s="1" t="s">
        <v>803</v>
      </c>
      <c r="J64" s="1" t="s">
        <v>493</v>
      </c>
      <c r="K64" s="1" t="s">
        <v>803</v>
      </c>
      <c r="L64" s="1" t="s">
        <v>803</v>
      </c>
      <c r="M64" s="1" t="s">
        <v>494</v>
      </c>
      <c r="N64" s="1" t="s">
        <v>494</v>
      </c>
      <c r="O64" s="1" t="s">
        <v>495</v>
      </c>
      <c r="P64" s="1" t="s">
        <v>496</v>
      </c>
      <c r="Q64" s="1" t="s">
        <v>497</v>
      </c>
      <c r="R64" s="1" t="s">
        <v>804</v>
      </c>
      <c r="S64" s="1" t="s">
        <v>499</v>
      </c>
      <c r="T64" s="1" t="s">
        <v>500</v>
      </c>
      <c r="U64" s="1" t="s">
        <v>501</v>
      </c>
      <c r="V64" s="1" t="s">
        <v>514</v>
      </c>
    </row>
    <row r="65" s="1" customFormat="1" spans="1:22">
      <c r="A65" s="3">
        <v>21581807397</v>
      </c>
      <c r="B65" s="1" t="s">
        <v>799</v>
      </c>
      <c r="C65" s="1" t="s">
        <v>805</v>
      </c>
      <c r="D65" s="1" t="s">
        <v>641</v>
      </c>
      <c r="E65" s="1" t="s">
        <v>806</v>
      </c>
      <c r="F65" s="1" t="s">
        <v>600</v>
      </c>
      <c r="G65" s="1" t="s">
        <v>490</v>
      </c>
      <c r="H65" s="1" t="s">
        <v>491</v>
      </c>
      <c r="I65" s="1" t="s">
        <v>807</v>
      </c>
      <c r="J65" s="1" t="s">
        <v>493</v>
      </c>
      <c r="K65" s="1" t="s">
        <v>807</v>
      </c>
      <c r="L65" s="1" t="s">
        <v>807</v>
      </c>
      <c r="M65" s="1" t="s">
        <v>494</v>
      </c>
      <c r="N65" s="1" t="s">
        <v>494</v>
      </c>
      <c r="O65" s="1" t="s">
        <v>495</v>
      </c>
      <c r="P65" s="1" t="s">
        <v>496</v>
      </c>
      <c r="Q65" s="1" t="s">
        <v>497</v>
      </c>
      <c r="R65" s="1" t="s">
        <v>808</v>
      </c>
      <c r="S65" s="1" t="s">
        <v>499</v>
      </c>
      <c r="T65" s="1" t="s">
        <v>500</v>
      </c>
      <c r="U65" s="1" t="s">
        <v>501</v>
      </c>
      <c r="V65" s="1" t="s">
        <v>514</v>
      </c>
    </row>
    <row r="66" s="1" customFormat="1" spans="1:22">
      <c r="A66" s="3">
        <v>21579769121</v>
      </c>
      <c r="B66" s="1" t="s">
        <v>809</v>
      </c>
      <c r="C66" s="1" t="s">
        <v>810</v>
      </c>
      <c r="D66" s="1" t="s">
        <v>811</v>
      </c>
      <c r="E66" s="1" t="s">
        <v>812</v>
      </c>
      <c r="F66" s="1" t="s">
        <v>624</v>
      </c>
      <c r="G66" s="1" t="s">
        <v>490</v>
      </c>
      <c r="H66" s="1" t="s">
        <v>491</v>
      </c>
      <c r="I66" s="1" t="s">
        <v>813</v>
      </c>
      <c r="J66" s="1" t="s">
        <v>493</v>
      </c>
      <c r="K66" s="1" t="s">
        <v>813</v>
      </c>
      <c r="L66" s="1" t="s">
        <v>813</v>
      </c>
      <c r="M66" s="1" t="s">
        <v>494</v>
      </c>
      <c r="N66" s="1" t="s">
        <v>494</v>
      </c>
      <c r="O66" s="1" t="s">
        <v>495</v>
      </c>
      <c r="P66" s="1" t="s">
        <v>496</v>
      </c>
      <c r="Q66" s="1" t="s">
        <v>497</v>
      </c>
      <c r="R66" s="1" t="s">
        <v>814</v>
      </c>
      <c r="S66" s="1" t="s">
        <v>499</v>
      </c>
      <c r="T66" s="1" t="s">
        <v>500</v>
      </c>
      <c r="U66" s="1" t="s">
        <v>501</v>
      </c>
      <c r="V66" s="1" t="s">
        <v>514</v>
      </c>
    </row>
    <row r="67" s="1" customFormat="1" spans="1:22">
      <c r="A67" s="3">
        <v>21561008204</v>
      </c>
      <c r="B67" s="1" t="s">
        <v>815</v>
      </c>
      <c r="C67" s="1" t="s">
        <v>816</v>
      </c>
      <c r="D67" s="1" t="s">
        <v>801</v>
      </c>
      <c r="E67" s="1" t="s">
        <v>817</v>
      </c>
      <c r="F67" s="1" t="s">
        <v>600</v>
      </c>
      <c r="G67" s="1" t="s">
        <v>490</v>
      </c>
      <c r="H67" s="1" t="s">
        <v>491</v>
      </c>
      <c r="I67" s="1" t="s">
        <v>818</v>
      </c>
      <c r="J67" s="1" t="s">
        <v>493</v>
      </c>
      <c r="K67" s="1" t="s">
        <v>818</v>
      </c>
      <c r="L67" s="1" t="s">
        <v>818</v>
      </c>
      <c r="M67" s="1" t="s">
        <v>494</v>
      </c>
      <c r="N67" s="1" t="s">
        <v>494</v>
      </c>
      <c r="O67" s="1" t="s">
        <v>495</v>
      </c>
      <c r="P67" s="1" t="s">
        <v>496</v>
      </c>
      <c r="Q67" s="1" t="s">
        <v>497</v>
      </c>
      <c r="R67" s="1" t="s">
        <v>819</v>
      </c>
      <c r="S67" s="1" t="s">
        <v>499</v>
      </c>
      <c r="T67" s="1" t="s">
        <v>500</v>
      </c>
      <c r="U67" s="1" t="s">
        <v>501</v>
      </c>
      <c r="V67" s="1" t="s">
        <v>514</v>
      </c>
    </row>
    <row r="68" s="1" customFormat="1" spans="1:22">
      <c r="A68" s="3">
        <v>21498986385</v>
      </c>
      <c r="B68" s="1" t="s">
        <v>820</v>
      </c>
      <c r="C68" s="1" t="s">
        <v>821</v>
      </c>
      <c r="D68" s="1" t="s">
        <v>822</v>
      </c>
      <c r="E68" s="1" t="s">
        <v>823</v>
      </c>
      <c r="F68" s="1" t="s">
        <v>524</v>
      </c>
      <c r="G68" s="1" t="s">
        <v>490</v>
      </c>
      <c r="H68" s="1" t="s">
        <v>491</v>
      </c>
      <c r="I68" s="1" t="s">
        <v>824</v>
      </c>
      <c r="J68" s="1" t="s">
        <v>493</v>
      </c>
      <c r="K68" s="1" t="s">
        <v>824</v>
      </c>
      <c r="L68" s="1" t="s">
        <v>824</v>
      </c>
      <c r="M68" s="1" t="s">
        <v>494</v>
      </c>
      <c r="N68" s="1" t="s">
        <v>494</v>
      </c>
      <c r="O68" s="1" t="s">
        <v>495</v>
      </c>
      <c r="P68" s="1" t="s">
        <v>496</v>
      </c>
      <c r="Q68" s="1" t="s">
        <v>497</v>
      </c>
      <c r="R68" s="1" t="s">
        <v>825</v>
      </c>
      <c r="S68" s="1" t="s">
        <v>499</v>
      </c>
      <c r="T68" s="1" t="s">
        <v>500</v>
      </c>
      <c r="U68" s="1" t="s">
        <v>501</v>
      </c>
      <c r="V68" s="1" t="s">
        <v>826</v>
      </c>
    </row>
    <row r="69" s="1" customFormat="1" spans="1:22">
      <c r="A69" s="3">
        <v>21446774998</v>
      </c>
      <c r="B69" s="1" t="s">
        <v>827</v>
      </c>
      <c r="C69" s="1" t="s">
        <v>828</v>
      </c>
      <c r="D69" s="1" t="s">
        <v>829</v>
      </c>
      <c r="E69" s="1" t="s">
        <v>830</v>
      </c>
      <c r="F69" s="1" t="s">
        <v>563</v>
      </c>
      <c r="G69" s="1" t="s">
        <v>490</v>
      </c>
      <c r="H69" s="1" t="s">
        <v>491</v>
      </c>
      <c r="I69" s="1" t="s">
        <v>831</v>
      </c>
      <c r="J69" s="1" t="s">
        <v>493</v>
      </c>
      <c r="K69" s="1" t="s">
        <v>831</v>
      </c>
      <c r="L69" s="1" t="s">
        <v>831</v>
      </c>
      <c r="M69" s="1" t="s">
        <v>494</v>
      </c>
      <c r="N69" s="1" t="s">
        <v>494</v>
      </c>
      <c r="O69" s="1" t="s">
        <v>495</v>
      </c>
      <c r="P69" s="1" t="s">
        <v>496</v>
      </c>
      <c r="Q69" s="1" t="s">
        <v>497</v>
      </c>
      <c r="R69" s="1" t="s">
        <v>832</v>
      </c>
      <c r="S69" s="1" t="s">
        <v>499</v>
      </c>
      <c r="T69" s="1" t="s">
        <v>500</v>
      </c>
      <c r="U69" s="1" t="s">
        <v>501</v>
      </c>
      <c r="V69" s="1" t="s">
        <v>514</v>
      </c>
    </row>
    <row r="70" s="1" customFormat="1" spans="1:22">
      <c r="A70" s="3">
        <v>21446624065</v>
      </c>
      <c r="B70" s="1" t="s">
        <v>833</v>
      </c>
      <c r="C70" s="1" t="s">
        <v>834</v>
      </c>
      <c r="D70" s="1" t="s">
        <v>835</v>
      </c>
      <c r="E70" s="1" t="s">
        <v>836</v>
      </c>
      <c r="F70" s="1" t="s">
        <v>600</v>
      </c>
      <c r="G70" s="1" t="s">
        <v>490</v>
      </c>
      <c r="H70" s="1" t="s">
        <v>491</v>
      </c>
      <c r="I70" s="1" t="s">
        <v>837</v>
      </c>
      <c r="J70" s="1" t="s">
        <v>493</v>
      </c>
      <c r="K70" s="1" t="s">
        <v>837</v>
      </c>
      <c r="L70" s="1" t="s">
        <v>837</v>
      </c>
      <c r="M70" s="1" t="s">
        <v>494</v>
      </c>
      <c r="N70" s="1" t="s">
        <v>494</v>
      </c>
      <c r="O70" s="1" t="s">
        <v>495</v>
      </c>
      <c r="P70" s="1" t="s">
        <v>496</v>
      </c>
      <c r="Q70" s="1" t="s">
        <v>497</v>
      </c>
      <c r="R70" s="1" t="s">
        <v>838</v>
      </c>
      <c r="S70" s="1" t="s">
        <v>499</v>
      </c>
      <c r="T70" s="1" t="s">
        <v>500</v>
      </c>
      <c r="U70" s="1" t="s">
        <v>501</v>
      </c>
      <c r="V70" s="1" t="s">
        <v>514</v>
      </c>
    </row>
    <row r="71" s="1" customFormat="1" spans="1:22">
      <c r="A71" s="3">
        <v>21367374652</v>
      </c>
      <c r="B71" s="1" t="s">
        <v>839</v>
      </c>
      <c r="C71" s="1" t="s">
        <v>840</v>
      </c>
      <c r="D71" s="1" t="s">
        <v>841</v>
      </c>
      <c r="E71" s="1" t="s">
        <v>842</v>
      </c>
      <c r="F71" s="1" t="s">
        <v>624</v>
      </c>
      <c r="G71" s="1" t="s">
        <v>490</v>
      </c>
      <c r="H71" s="1" t="s">
        <v>491</v>
      </c>
      <c r="I71" s="1" t="s">
        <v>843</v>
      </c>
      <c r="J71" s="1" t="s">
        <v>493</v>
      </c>
      <c r="K71" s="1" t="s">
        <v>843</v>
      </c>
      <c r="L71" s="1" t="s">
        <v>843</v>
      </c>
      <c r="M71" s="1" t="s">
        <v>494</v>
      </c>
      <c r="N71" s="1" t="s">
        <v>494</v>
      </c>
      <c r="O71" s="1" t="s">
        <v>495</v>
      </c>
      <c r="P71" s="1" t="s">
        <v>496</v>
      </c>
      <c r="Q71" s="1" t="s">
        <v>497</v>
      </c>
      <c r="R71" s="1" t="s">
        <v>844</v>
      </c>
      <c r="S71" s="1" t="s">
        <v>499</v>
      </c>
      <c r="T71" s="1" t="s">
        <v>500</v>
      </c>
      <c r="U71" s="1" t="s">
        <v>501</v>
      </c>
      <c r="V71" s="1" t="s">
        <v>514</v>
      </c>
    </row>
    <row r="72" s="1" customFormat="1" spans="1:22">
      <c r="A72" s="3">
        <v>21258258944</v>
      </c>
      <c r="B72" s="1" t="s">
        <v>845</v>
      </c>
      <c r="C72" s="1" t="s">
        <v>846</v>
      </c>
      <c r="D72" s="1" t="s">
        <v>847</v>
      </c>
      <c r="E72" s="1" t="s">
        <v>848</v>
      </c>
      <c r="F72" s="1" t="s">
        <v>524</v>
      </c>
      <c r="G72" s="1" t="s">
        <v>490</v>
      </c>
      <c r="H72" s="1" t="s">
        <v>491</v>
      </c>
      <c r="I72" s="1" t="s">
        <v>849</v>
      </c>
      <c r="J72" s="1" t="s">
        <v>493</v>
      </c>
      <c r="K72" s="1" t="s">
        <v>849</v>
      </c>
      <c r="L72" s="1" t="s">
        <v>849</v>
      </c>
      <c r="M72" s="1" t="s">
        <v>494</v>
      </c>
      <c r="N72" s="1" t="s">
        <v>494</v>
      </c>
      <c r="O72" s="1" t="s">
        <v>495</v>
      </c>
      <c r="P72" s="1" t="s">
        <v>496</v>
      </c>
      <c r="Q72" s="1" t="s">
        <v>497</v>
      </c>
      <c r="R72" s="1" t="s">
        <v>850</v>
      </c>
      <c r="S72" s="1" t="s">
        <v>499</v>
      </c>
      <c r="T72" s="1" t="s">
        <v>500</v>
      </c>
      <c r="U72" s="1" t="s">
        <v>501</v>
      </c>
      <c r="V72" s="1" t="s">
        <v>514</v>
      </c>
    </row>
    <row r="73" s="1" customFormat="1" spans="1:22">
      <c r="A73" s="3">
        <v>21226486679</v>
      </c>
      <c r="B73" s="1" t="s">
        <v>851</v>
      </c>
      <c r="C73" s="1" t="s">
        <v>852</v>
      </c>
      <c r="D73" s="1" t="s">
        <v>853</v>
      </c>
      <c r="E73" s="1" t="s">
        <v>854</v>
      </c>
      <c r="F73" s="1" t="s">
        <v>563</v>
      </c>
      <c r="G73" s="1" t="s">
        <v>490</v>
      </c>
      <c r="H73" s="1" t="s">
        <v>491</v>
      </c>
      <c r="I73" s="1" t="s">
        <v>855</v>
      </c>
      <c r="J73" s="1" t="s">
        <v>493</v>
      </c>
      <c r="K73" s="1" t="s">
        <v>855</v>
      </c>
      <c r="L73" s="1" t="s">
        <v>855</v>
      </c>
      <c r="M73" s="1" t="s">
        <v>494</v>
      </c>
      <c r="N73" s="1" t="s">
        <v>494</v>
      </c>
      <c r="O73" s="1" t="s">
        <v>495</v>
      </c>
      <c r="P73" s="1" t="s">
        <v>496</v>
      </c>
      <c r="Q73" s="1" t="s">
        <v>497</v>
      </c>
      <c r="R73" s="1" t="s">
        <v>856</v>
      </c>
      <c r="S73" s="1" t="s">
        <v>499</v>
      </c>
      <c r="T73" s="1" t="s">
        <v>500</v>
      </c>
      <c r="U73" s="1" t="s">
        <v>501</v>
      </c>
      <c r="V73" s="1" t="s">
        <v>520</v>
      </c>
    </row>
    <row r="74" s="1" customFormat="1" spans="1:22">
      <c r="A74" s="3">
        <v>21141932565</v>
      </c>
      <c r="B74" s="1" t="s">
        <v>857</v>
      </c>
      <c r="C74" s="1" t="s">
        <v>858</v>
      </c>
      <c r="D74" s="1" t="s">
        <v>859</v>
      </c>
      <c r="E74" s="1" t="s">
        <v>860</v>
      </c>
      <c r="F74" s="1" t="s">
        <v>563</v>
      </c>
      <c r="G74" s="1" t="s">
        <v>490</v>
      </c>
      <c r="H74" s="1" t="s">
        <v>491</v>
      </c>
      <c r="I74" s="1" t="s">
        <v>861</v>
      </c>
      <c r="J74" s="1" t="s">
        <v>493</v>
      </c>
      <c r="K74" s="1" t="s">
        <v>861</v>
      </c>
      <c r="L74" s="1" t="s">
        <v>861</v>
      </c>
      <c r="M74" s="1" t="s">
        <v>494</v>
      </c>
      <c r="N74" s="1" t="s">
        <v>494</v>
      </c>
      <c r="O74" s="1" t="s">
        <v>495</v>
      </c>
      <c r="P74" s="1" t="s">
        <v>496</v>
      </c>
      <c r="Q74" s="1" t="s">
        <v>497</v>
      </c>
      <c r="R74" s="1" t="s">
        <v>862</v>
      </c>
      <c r="S74" s="1" t="s">
        <v>499</v>
      </c>
      <c r="T74" s="1" t="s">
        <v>500</v>
      </c>
      <c r="U74" s="1" t="s">
        <v>501</v>
      </c>
      <c r="V74" s="1" t="s">
        <v>520</v>
      </c>
    </row>
    <row r="75" s="1" customFormat="1" spans="1:22">
      <c r="A75" s="3">
        <v>21032280929</v>
      </c>
      <c r="B75" s="1" t="s">
        <v>863</v>
      </c>
      <c r="C75" s="1" t="s">
        <v>864</v>
      </c>
      <c r="D75" s="1" t="s">
        <v>865</v>
      </c>
      <c r="E75" s="1" t="s">
        <v>866</v>
      </c>
      <c r="F75" s="1" t="s">
        <v>524</v>
      </c>
      <c r="G75" s="1" t="s">
        <v>490</v>
      </c>
      <c r="H75" s="1" t="s">
        <v>491</v>
      </c>
      <c r="I75" s="1" t="s">
        <v>867</v>
      </c>
      <c r="J75" s="1" t="s">
        <v>493</v>
      </c>
      <c r="K75" s="1" t="s">
        <v>867</v>
      </c>
      <c r="L75" s="1" t="s">
        <v>867</v>
      </c>
      <c r="M75" s="1" t="s">
        <v>494</v>
      </c>
      <c r="N75" s="1" t="s">
        <v>494</v>
      </c>
      <c r="O75" s="1" t="s">
        <v>495</v>
      </c>
      <c r="P75" s="1" t="s">
        <v>496</v>
      </c>
      <c r="Q75" s="1" t="s">
        <v>497</v>
      </c>
      <c r="R75" s="1" t="s">
        <v>868</v>
      </c>
      <c r="S75" s="1" t="s">
        <v>499</v>
      </c>
      <c r="T75" s="1" t="s">
        <v>500</v>
      </c>
      <c r="U75" s="1" t="s">
        <v>501</v>
      </c>
      <c r="V75" s="1" t="s">
        <v>514</v>
      </c>
    </row>
    <row r="76" s="1" customFormat="1" spans="1:22">
      <c r="A76" s="3">
        <v>18955714376</v>
      </c>
      <c r="B76" s="1" t="s">
        <v>869</v>
      </c>
      <c r="C76" s="1" t="s">
        <v>870</v>
      </c>
      <c r="D76" s="1" t="s">
        <v>871</v>
      </c>
      <c r="E76" s="1" t="s">
        <v>872</v>
      </c>
      <c r="F76" s="1" t="s">
        <v>524</v>
      </c>
      <c r="G76" s="1" t="s">
        <v>490</v>
      </c>
      <c r="H76" s="1" t="s">
        <v>491</v>
      </c>
      <c r="I76" s="1" t="s">
        <v>873</v>
      </c>
      <c r="J76" s="1" t="s">
        <v>493</v>
      </c>
      <c r="K76" s="1" t="s">
        <v>873</v>
      </c>
      <c r="L76" s="1" t="s">
        <v>873</v>
      </c>
      <c r="M76" s="1" t="s">
        <v>494</v>
      </c>
      <c r="N76" s="1" t="s">
        <v>494</v>
      </c>
      <c r="O76" s="1" t="s">
        <v>495</v>
      </c>
      <c r="P76" s="1" t="s">
        <v>496</v>
      </c>
      <c r="Q76" s="1" t="s">
        <v>497</v>
      </c>
      <c r="R76" s="1" t="s">
        <v>874</v>
      </c>
      <c r="S76" s="1" t="s">
        <v>499</v>
      </c>
      <c r="T76" s="1" t="s">
        <v>500</v>
      </c>
      <c r="U76" s="1" t="s">
        <v>501</v>
      </c>
      <c r="V76" s="1" t="s">
        <v>514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2022-11-25T01:24:30Z</dcterms:created>
  <dcterms:modified xsi:type="dcterms:W3CDTF">2022-11-25T01:41:11Z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3C692FD6D9BD46FCA431F629A2999340</vt:lpwstr>
  </property>
  <property fmtid="{D5CDD505-2E9C-101B-9397-08002B2CF9AE}" pid="3" name="KSOProductBuildVer">
    <vt:lpwstr>2052-11.1.0.12763</vt:lpwstr>
  </property>
</Properties>
</file>