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对账!$A$1:$X$67</definedName>
  </definedNames>
  <calcPr calcId="144525"/>
</workbook>
</file>

<file path=xl/sharedStrings.xml><?xml version="1.0" encoding="utf-8"?>
<sst xmlns="http://schemas.openxmlformats.org/spreadsheetml/2006/main" count="2182" uniqueCount="829">
  <si>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</si>
  <si>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</si>
  <si>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</si>
  <si>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</si>
  <si>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</si>
  <si>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</si>
  <si>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</si>
  <si>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</si>
  <si>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</si>
  <si>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</si>
  <si>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</si>
  <si>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</si>
  <si>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</si>
  <si>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</si>
  <si>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</si>
  <si>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</si>
  <si>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</si>
  <si>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</si>
  <si>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</si>
  <si>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</si>
  <si>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</si>
  <si>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</si>
  <si>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</si>
  <si>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</si>
  <si>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</si>
  <si>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18724714977	</t>
  </si>
  <si>
    <t>Ctrip</t>
  </si>
  <si>
    <t>正常</t>
  </si>
  <si>
    <t>[兰卡威]兰卡威彩虹度假酒店(Pelangi Beach Resort &amp; Spa, Langkawi)(55851755)</t>
  </si>
  <si>
    <t>花园露台房&lt;2人入住&gt;&lt;不退款&gt;&lt;早餐&gt;</t>
  </si>
  <si>
    <t>HKD</t>
  </si>
  <si>
    <t>nordin/farhan</t>
  </si>
  <si>
    <t>CA13030221125HKD</t>
  </si>
  <si>
    <t>未提现</t>
  </si>
  <si>
    <t>携程开票</t>
  </si>
  <si>
    <t xml:space="preserve">	</t>
  </si>
  <si>
    <t xml:space="preserve">24008513	</t>
  </si>
  <si>
    <t xml:space="preserve">21223959555	</t>
  </si>
  <si>
    <t>[巴黎]卓英酒店(Drawing Hotel)(55841959)</t>
  </si>
  <si>
    <t>高级房&lt;2人入住&gt;&lt;不退款&gt;</t>
  </si>
  <si>
    <t>Leung Tang/Ka Man Carrie,Lai/On On Ann,Yu/Della</t>
  </si>
  <si>
    <t xml:space="preserve">8vlqas	</t>
  </si>
  <si>
    <t xml:space="preserve">21437214730	</t>
  </si>
  <si>
    <t>[巴塞罗那]巴塞罗那兰布拉斯希尔肯酒店(Silken Ramblas Barcelona)(55612020)</t>
  </si>
  <si>
    <t>标准双人房&lt;2人入住&gt;&lt;不退款&gt;</t>
  </si>
  <si>
    <t>WONG/SHARON,MITCHELL/ASHLEY</t>
  </si>
  <si>
    <t xml:space="preserve">21558865275	</t>
  </si>
  <si>
    <t>[瓦伦西亚]孔克立多酒店(Hotel Conqueridor)(55598886)</t>
  </si>
  <si>
    <t>标准房&lt;2人入住&gt;&lt;不退款&gt;</t>
  </si>
  <si>
    <t>Phani/Kushank,Phani/Kushank</t>
  </si>
  <si>
    <t xml:space="preserve">2031781904	</t>
  </si>
  <si>
    <t xml:space="preserve">21563793088	</t>
  </si>
  <si>
    <t>[曼谷]曼谷香格里拉大酒店 (SHA Extra Plus)(Shangri-La Bangkok)(55944616)</t>
  </si>
  <si>
    <t>奢华客房&lt;2人入住&gt;&lt;不退款&gt;&lt;早餐&gt;</t>
  </si>
  <si>
    <t>LENG/SOK FUN NORA DAYNA</t>
  </si>
  <si>
    <t xml:space="preserve">21589756814	</t>
  </si>
  <si>
    <t>[曼谷]Cross氛围曼谷素坤逸酒店(Cross Vibe Bangkok Sukhumvit)(55270406)</t>
  </si>
  <si>
    <t>NG/YIM WAN,SO/KONG ON,HO/WING TAT,LEUNG/WAI LING</t>
  </si>
  <si>
    <t xml:space="preserve">2761315	</t>
  </si>
  <si>
    <t xml:space="preserve">110080	</t>
  </si>
  <si>
    <t xml:space="preserve">21622003674	</t>
  </si>
  <si>
    <t>[普吉岛]普吉岛芭东度假酒店 (SHA Extra Plus)(Patong Resort Hotel (SHA Extra Plus))(55665911)</t>
  </si>
  <si>
    <t>高级房（中宾）&lt;2人入住&gt;&lt;不退款&gt;</t>
  </si>
  <si>
    <t>Oak/Aditya,Oak/Aditya</t>
  </si>
  <si>
    <t xml:space="preserve">2766626	</t>
  </si>
  <si>
    <t xml:space="preserve">321-5698420	</t>
  </si>
  <si>
    <t xml:space="preserve">21699468831	</t>
  </si>
  <si>
    <t>[普吉岛]普吉岛皇冠假日攀瓦海滩酒店(SHA Extra Plus)(Crowne Plaza Phuket Panwa Beach(SHA Extra Plus))(55312433)</t>
  </si>
  <si>
    <t>安达曼海景特大床房&lt;2人入住&gt;&lt;不退款&gt;&lt;早餐&gt;</t>
  </si>
  <si>
    <t>VIENNE/MARYSE DAISY</t>
  </si>
  <si>
    <t xml:space="preserve">2773366	</t>
  </si>
  <si>
    <t xml:space="preserve">16111893	</t>
  </si>
  <si>
    <t xml:space="preserve">21711699995	</t>
  </si>
  <si>
    <t>[普吉岛]普吉岛塔夫海滩水疗度假村(SHA Extra Plus)(Thavorn Beach Village Resort &amp; Spa Phuket(SHA Extra Plus))(55611798)</t>
  </si>
  <si>
    <t>热带花园景房&lt;2人入住&gt;&lt;不退款&gt;&lt;早餐&gt;</t>
  </si>
  <si>
    <t>Chakrapal/Arvind</t>
  </si>
  <si>
    <t xml:space="preserve">2775947	</t>
  </si>
  <si>
    <t xml:space="preserve">MTN-4899928616470583749	</t>
  </si>
  <si>
    <t xml:space="preserve">21726112365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</si>
  <si>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</si>
  <si>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</si>
  <si>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Medlicott/Michael Probart</t>
  </si>
  <si>
    <t xml:space="preserve">2778564	</t>
  </si>
  <si>
    <t xml:space="preserve">ATKWRMCPXN	</t>
  </si>
  <si>
    <t xml:space="preserve">21729003404	</t>
  </si>
  <si>
    <t>[普吉岛]萨瓦蒂芭东渡假村酒店 (SHA Extra Plus)(Sawaddi Patong Resort &amp; Spa (SHA Extra Plus))(55380773)</t>
  </si>
  <si>
    <t>一室房&lt;2人入住&gt;&lt;不退款&gt;</t>
  </si>
  <si>
    <t>Panwar/dipti</t>
  </si>
  <si>
    <t xml:space="preserve">2779242	</t>
  </si>
  <si>
    <t xml:space="preserve">21730225882	</t>
  </si>
  <si>
    <t>[巴都丁宜]槟城宾乐雅饭店 (槟城对抗新冠肺炎认证)(PARKROYAL Penang Resort)(56140404)</t>
  </si>
  <si>
    <t>豪华面海特大床房&lt;2人入住&gt;&lt;不退款&gt;&lt;早餐&gt;</t>
  </si>
  <si>
    <t>CHEW/HUAT YEOW</t>
  </si>
  <si>
    <t xml:space="preserve">2779558	</t>
  </si>
  <si>
    <t xml:space="preserve">7370101	</t>
  </si>
  <si>
    <t xml:space="preserve">21749602166	</t>
  </si>
  <si>
    <t>Budhiraja/Jatin,Budhiraja/Jatin</t>
  </si>
  <si>
    <t xml:space="preserve">2784074	</t>
  </si>
  <si>
    <t xml:space="preserve">21750414930	</t>
  </si>
  <si>
    <t>[巴特洪堡]玛丽蒂姆巴特洪堡酒店(Maritim Hotel Bad Homburg)(55254491)</t>
  </si>
  <si>
    <t>舒适双人床房&lt;2人入住&gt;&lt;不退款&gt;</t>
  </si>
  <si>
    <t>Visser/Marielle,van der Meij/Dirk Jan,Jansen/Stef,Hoving/Jonas,van der Broek/Coen</t>
  </si>
  <si>
    <t xml:space="preserve">2784363	</t>
  </si>
  <si>
    <t xml:space="preserve">119872951	</t>
  </si>
  <si>
    <t xml:space="preserve">21760785050	</t>
  </si>
  <si>
    <t>[宰斯特]菲基剧院酒店(Hotel Theater Figi)(55626079)</t>
  </si>
  <si>
    <t>标准双床房&lt;2人入住&gt;&lt;不退款&gt;</t>
  </si>
  <si>
    <t>BERNDSEN/GIJSBERT</t>
  </si>
  <si>
    <t xml:space="preserve">2786731	</t>
  </si>
  <si>
    <t xml:space="preserve">40632546	</t>
  </si>
  <si>
    <t xml:space="preserve">21776306889	</t>
  </si>
  <si>
    <t>豪华房&lt;2人入住&gt;&lt;不退款&gt;</t>
  </si>
  <si>
    <t>NAIR/SHREYA SATISH,NAIR/SHREYA SATISH</t>
  </si>
  <si>
    <t xml:space="preserve">2791156	</t>
  </si>
  <si>
    <t xml:space="preserve">21782532422	</t>
  </si>
  <si>
    <t>[危地马拉市]巴塞罗危地马拉城酒店(Barceló Guatemala City)(55542726)</t>
  </si>
  <si>
    <t>高级房(带露台)&lt;2人入住&gt;&lt;不退款&gt;</t>
  </si>
  <si>
    <t>Baltazar/Amilcar Carmelo</t>
  </si>
  <si>
    <t xml:space="preserve">2793462	</t>
  </si>
  <si>
    <t xml:space="preserve">7319SE071378	</t>
  </si>
  <si>
    <t xml:space="preserve">21783068792	</t>
  </si>
  <si>
    <t>[Lubuk Baja Kota]巴淡岛名古屋公寓式酒店(Nagoya Mansion Hotel and Residence Batam)(55733278)</t>
  </si>
  <si>
    <t>豪华客房&lt;2人入住&gt;&lt;不退款&gt;</t>
  </si>
  <si>
    <t>SAMAD/ROSLAN</t>
  </si>
  <si>
    <t xml:space="preserve">2793595	</t>
  </si>
  <si>
    <t xml:space="preserve">21784881742	</t>
  </si>
  <si>
    <t>[巴厘岛]皇家瑞甘特里斯库塔(Royal Regantris Kuta)(55439276)</t>
  </si>
  <si>
    <t>城景豪华双人房&lt;2人入住&gt;&lt;不退款&gt;&lt;早餐&gt;</t>
  </si>
  <si>
    <t>XIAO/HANYING,WAH/TEE CHUN</t>
  </si>
  <si>
    <t xml:space="preserve">2794230	</t>
  </si>
  <si>
    <t xml:space="preserve">78871	</t>
  </si>
  <si>
    <t xml:space="preserve">21787622335	</t>
  </si>
  <si>
    <t>豪华两张大床房&lt;2人入住&gt;&lt;不退款&gt;</t>
  </si>
  <si>
    <t>Gehrig/Nina Verena</t>
  </si>
  <si>
    <t xml:space="preserve">2795006	</t>
  </si>
  <si>
    <t xml:space="preserve">QJMWUVAC97	</t>
  </si>
  <si>
    <t xml:space="preserve">21788978371	</t>
  </si>
  <si>
    <t>[曼谷]素坤逸中心饭店 (SHA Extra Plus)(Centre Point Sukhumvit 10 (SHA Extra Plus))(68545425)</t>
  </si>
  <si>
    <t>一卧室套房&lt;2人入住&gt;&lt;不退款&gt;&lt;早餐&gt;</t>
  </si>
  <si>
    <t>AN/HUI,Wang/Jinpeng</t>
  </si>
  <si>
    <t xml:space="preserve">2795669	</t>
  </si>
  <si>
    <t xml:space="preserve">1529931	</t>
  </si>
  <si>
    <t xml:space="preserve">21791163228	</t>
  </si>
  <si>
    <t>[巴黎]巴黎香榭丽舍克莱夫酒店-- 克雷斯特精选(La Clef Champs-Élysées Paris by The Crest Collection)(55932691)</t>
  </si>
  <si>
    <t>商务客房&lt;2人入住&gt;&lt;不退款&gt;</t>
  </si>
  <si>
    <t>TSANG/MEI YAN</t>
  </si>
  <si>
    <t xml:space="preserve">2796646	</t>
  </si>
  <si>
    <t xml:space="preserve">21793871471	</t>
  </si>
  <si>
    <t>[伊斯坦布尔]费希米贝酒店 - 特殊类别(Hotel Fehmi BEY - Special Category)(55290189)</t>
  </si>
  <si>
    <t>客房&lt;2人入住&gt;&lt;不退款&gt;&lt;早餐&gt;</t>
  </si>
  <si>
    <t>CHEN/CHIAJUNG</t>
  </si>
  <si>
    <t xml:space="preserve">2797560	</t>
  </si>
  <si>
    <t xml:space="preserve">2352118	</t>
  </si>
  <si>
    <t xml:space="preserve">21795683663	</t>
  </si>
  <si>
    <t>[首尔]滨江酒店(The Riverside Hotel)(68031185)</t>
  </si>
  <si>
    <t>三人房&lt;2人入住&gt;&lt;不退款&gt;</t>
  </si>
  <si>
    <t>LEE/JOOHYUNG</t>
  </si>
  <si>
    <t xml:space="preserve">2798140	</t>
  </si>
  <si>
    <t xml:space="preserve">4506	</t>
  </si>
  <si>
    <t xml:space="preserve">21797461773	</t>
  </si>
  <si>
    <t>[阿布扎比]阿布扎比雅乐轩酒店(Aloft Abu Dhabi)(68026753)</t>
  </si>
  <si>
    <t>雅乐轩房&lt;2人入住&gt;&lt;不退款&gt;</t>
  </si>
  <si>
    <t>NARVEKAR /PRIYANKA</t>
  </si>
  <si>
    <t xml:space="preserve">2799093	</t>
  </si>
  <si>
    <t xml:space="preserve">From Allocation	</t>
  </si>
  <si>
    <t xml:space="preserve">21802817241	</t>
  </si>
  <si>
    <t>[鲁顿]伦敦鲁顿机场宜必思酒店(ibis London Luton Airport)(55299123)</t>
  </si>
  <si>
    <t>标准双人房&lt;2人入住&gt;&lt;不退款&gt;&lt;早餐&gt;</t>
  </si>
  <si>
    <t>BHAIJI /JAVID</t>
  </si>
  <si>
    <t xml:space="preserve">2800661	</t>
  </si>
  <si>
    <t xml:space="preserve">21802934351	</t>
  </si>
  <si>
    <t>[清迈]清迈乔杜里精品旅馆(Chowdhury Boutique House Chiang Mai)(89930494)</t>
  </si>
  <si>
    <t>豪华双床房&lt;2人入住&gt;&lt;不退款&gt;</t>
  </si>
  <si>
    <t>ZHOU/MIN</t>
  </si>
  <si>
    <t xml:space="preserve">2800714	</t>
  </si>
  <si>
    <t xml:space="preserve">21804012609	</t>
  </si>
  <si>
    <t>[维克]科里亚 酒店(Hótel Kría)(55304408)</t>
  </si>
  <si>
    <t>山景标准房&lt;2人入住&gt;&lt;不退款&gt;&lt;早餐&gt;</t>
  </si>
  <si>
    <t>Ramos/Miguel</t>
  </si>
  <si>
    <t xml:space="preserve">2801103	</t>
  </si>
  <si>
    <t xml:space="preserve">36057163	</t>
  </si>
  <si>
    <t xml:space="preserve">21805049949	</t>
  </si>
  <si>
    <t>[曼谷]曼谷财富酒店 (SHA Plus+)(Grand Fortune Hotel Bangkok (SHA Plus+))(55639689)</t>
  </si>
  <si>
    <t>Huang/Bingfeng</t>
  </si>
  <si>
    <t xml:space="preserve">2801472	</t>
  </si>
  <si>
    <t xml:space="preserve">8EDV2E	</t>
  </si>
  <si>
    <t xml:space="preserve">21805063151	</t>
  </si>
  <si>
    <t>[曼谷]曼谷拉玛九萨默赛特酒店(Somerset Rama 9 Bangkok)(94361514)</t>
  </si>
  <si>
    <t>行政一室房&lt;2人入住&gt;&lt;不退款&gt;&lt;早餐&gt;</t>
  </si>
  <si>
    <t>QIANCHUAN/HE</t>
  </si>
  <si>
    <t xml:space="preserve">2801489	</t>
  </si>
  <si>
    <t xml:space="preserve">7657525	</t>
  </si>
  <si>
    <t xml:space="preserve">21805209160	</t>
  </si>
  <si>
    <t>[多伦多]多伦多中心假日酒店(Holiday Inn Toronto Downtown Centre, an IHG Hotel)(55612021)</t>
  </si>
  <si>
    <t>两张双人床房&lt;2人入住&gt;&lt;不退款&gt;</t>
  </si>
  <si>
    <t>Kang/Dongju</t>
  </si>
  <si>
    <t xml:space="preserve">2801574	</t>
  </si>
  <si>
    <t xml:space="preserve">21805469330	</t>
  </si>
  <si>
    <t>[蒙廷卢帕]马尼拉菲林维斯特科林尚酒店(Crimson Hotel Filinvest City, Manila)(55451642)</t>
  </si>
  <si>
    <t>ZHU/WEIDONG,WANG/CHAO,ZHANG/BIAOYUNKE</t>
  </si>
  <si>
    <t xml:space="preserve">2801752	</t>
  </si>
  <si>
    <t xml:space="preserve">Reservation no. 338371-72	</t>
  </si>
  <si>
    <t xml:space="preserve">21808057502	</t>
  </si>
  <si>
    <t>BOSTICK/BEN</t>
  </si>
  <si>
    <t xml:space="preserve">2802269	</t>
  </si>
  <si>
    <t xml:space="preserve">acknowledge	</t>
  </si>
  <si>
    <t xml:space="preserve">999221811311997	</t>
  </si>
  <si>
    <t>[纽约]曼哈顿金融区假日酒店(Holiday Inn Manhattan Financial District, an IHG Hotel)(55465565)</t>
  </si>
  <si>
    <t>标准特大床房&lt;2人入住&gt;&lt;不退款&gt;</t>
  </si>
  <si>
    <t>LI/WEI</t>
  </si>
  <si>
    <t xml:space="preserve">2803375	</t>
  </si>
  <si>
    <t xml:space="preserve">HTL-WBD-348670485	</t>
  </si>
  <si>
    <t xml:space="preserve">21819373574	</t>
  </si>
  <si>
    <t>[克莱蒙费朗]基里亚德克雷蒙费兰德高级酒店(Kyriad Prestige Hotel Clermont-Ferrand)(91812002)</t>
  </si>
  <si>
    <t>双人床房&lt;2人入住&gt;&lt;不退款&gt;</t>
  </si>
  <si>
    <t>Adrian/Pierre-Christoph</t>
  </si>
  <si>
    <t xml:space="preserve">2805579	</t>
  </si>
  <si>
    <t xml:space="preserve">33894UC007204	</t>
  </si>
  <si>
    <t xml:space="preserve">21819620123	</t>
  </si>
  <si>
    <t>[巴拿马城]巴拿马城瑞广场酒店(Hotel Riu Plaza Panama)(55733524)</t>
  </si>
  <si>
    <t>豪华双床房&lt;2人入住&gt;&lt;不退款&gt;&lt;早餐&gt;</t>
  </si>
  <si>
    <t>artem/roggov</t>
  </si>
  <si>
    <t xml:space="preserve">2805631	</t>
  </si>
  <si>
    <t xml:space="preserve">SH14522917	</t>
  </si>
  <si>
    <t xml:space="preserve">21823376406	</t>
  </si>
  <si>
    <t>ALHARMOODI/ISMAIL</t>
  </si>
  <si>
    <t xml:space="preserve">2807617	</t>
  </si>
  <si>
    <t xml:space="preserve">21823757999	</t>
  </si>
  <si>
    <t>[新加坡]新加坡麦克弗森宜必思尚品酒店 (SG Clean)(Ibis Styles Singapore on Macpherson (SG Clean))(55439412)</t>
  </si>
  <si>
    <t>标准三人间&lt;2人入住&gt;&lt;不退款&gt;&lt;早餐&gt;</t>
  </si>
  <si>
    <t>CHEA/RATHA</t>
  </si>
  <si>
    <t xml:space="preserve">2807845	</t>
  </si>
  <si>
    <t xml:space="preserve">21824533232	</t>
  </si>
  <si>
    <t>Edelmann/Robert</t>
  </si>
  <si>
    <t xml:space="preserve">2808987	</t>
  </si>
  <si>
    <t xml:space="preserve">SH14535536	</t>
  </si>
  <si>
    <t xml:space="preserve">21824838014	</t>
  </si>
  <si>
    <t>[巴厘岛]巴厘勒吉安美居酒店(Mercure Bali Legian)(55414300)</t>
  </si>
  <si>
    <t>高级双床房&lt;2人入住&gt;&lt;不退款&gt;&lt;早餐&gt;</t>
  </si>
  <si>
    <t>NELLY/NELLY</t>
  </si>
  <si>
    <t xml:space="preserve">2809219	</t>
  </si>
  <si>
    <t xml:space="preserve">21824892444	</t>
  </si>
  <si>
    <t>[棕榈谷]帕姆代尔兰开斯特假日酒店(Holiday Inn Palmdale-Lancaster, an IHG Hotel)(70392848)</t>
  </si>
  <si>
    <t>特大床房&lt;2人入住&gt;&lt;不退款&gt;</t>
  </si>
  <si>
    <t>NGAN/YIK PANG,YEUNG/CHUI YEE</t>
  </si>
  <si>
    <t xml:space="preserve">2809259	</t>
  </si>
  <si>
    <t xml:space="preserve">21825872686	</t>
  </si>
  <si>
    <t>[釜山]釜山西面托优克酒店(Toyoko Inn Busan Seomyeon)(55841734)</t>
  </si>
  <si>
    <t>OH/YOUNGSUK</t>
  </si>
  <si>
    <t xml:space="preserve">2810074	</t>
  </si>
  <si>
    <t xml:space="preserve">1412496559	</t>
  </si>
  <si>
    <t xml:space="preserve">21825907734	</t>
  </si>
  <si>
    <t>[瓜亚基尔]奥罗沃德瓜亚基尔酒店(Oro Verde Guayaquil)(55426760)</t>
  </si>
  <si>
    <t>polo/cristian</t>
  </si>
  <si>
    <t xml:space="preserve">2810181	</t>
  </si>
  <si>
    <t xml:space="preserve">120507719	</t>
  </si>
  <si>
    <t xml:space="preserve">21826312061	</t>
  </si>
  <si>
    <t>[新加坡]新加坡史各士皇族酒店(Royal Plaza on Scotts)(56174646)</t>
  </si>
  <si>
    <t>豪华房&lt;2人入住&gt;&lt;不退款&gt;&lt;早餐&gt;</t>
  </si>
  <si>
    <t>CHIC/DAVID</t>
  </si>
  <si>
    <t xml:space="preserve">2810750	</t>
  </si>
  <si>
    <t xml:space="preserve">21826415819	</t>
  </si>
  <si>
    <t xml:space="preserve">21826435355	</t>
  </si>
  <si>
    <t>[null](92030238)</t>
  </si>
  <si>
    <t xml:space="preserve">21826634530	</t>
  </si>
  <si>
    <t>[胡志明市]胡志明市萨默塞特酒店(Somerset Ho Chi Minh City)(55320440)</t>
  </si>
  <si>
    <t>豪华单卧室公寓&lt;2人入住&gt;&lt;不退款&gt;</t>
  </si>
  <si>
    <t>ZHANG/WEI</t>
  </si>
  <si>
    <t xml:space="preserve">2811253	</t>
  </si>
  <si>
    <t xml:space="preserve">7690570	</t>
  </si>
  <si>
    <t xml:space="preserve">21826782921	</t>
  </si>
  <si>
    <t>[曼彻斯特]曼彻斯特钟摆酒店(Pendulum Hotel)(55280908)</t>
  </si>
  <si>
    <t>经济型双人房&lt;2人入住&gt;&lt;不退款&gt;</t>
  </si>
  <si>
    <t>Moses/Portia</t>
  </si>
  <si>
    <t xml:space="preserve">2811526	</t>
  </si>
  <si>
    <t xml:space="preserve">RL30393049	</t>
  </si>
  <si>
    <t xml:space="preserve">21826970641	</t>
  </si>
  <si>
    <t>[曼谷]艾卡麦一室公寓(Studio Ekamai)(55380454)</t>
  </si>
  <si>
    <t>高级双人床房&lt;2人入住&gt;&lt;不退款&gt;</t>
  </si>
  <si>
    <t>VILLEGASROSAS/ARTURO</t>
  </si>
  <si>
    <t xml:space="preserve">2811779	</t>
  </si>
  <si>
    <t xml:space="preserve">acknowledged	</t>
  </si>
  <si>
    <t xml:space="preserve">999221827326912	</t>
  </si>
  <si>
    <t>[圣莫尼卡]洛伊斯圣莫妮卡海滩酒店(Loews Santa Monica Beach Hotel)(55491838)</t>
  </si>
  <si>
    <t>豪华特大床房&lt;2人入住&gt;&lt;不退款&gt;</t>
  </si>
  <si>
    <t>CHENG/LEYANG</t>
  </si>
  <si>
    <t xml:space="preserve">2812273	</t>
  </si>
  <si>
    <t xml:space="preserve">29983050	</t>
  </si>
  <si>
    <t xml:space="preserve">21827417705	</t>
  </si>
  <si>
    <t>[布宜诺斯艾利斯]萨沃伊酒店(Savoy Hotel)(55414153)</t>
  </si>
  <si>
    <t>经典双床客房&lt;2人入住&gt;&lt;不退款&gt;&lt;早餐&gt;</t>
  </si>
  <si>
    <t>Mahe/Kevin,Mahe/Kevin</t>
  </si>
  <si>
    <t xml:space="preserve">2812377	</t>
  </si>
  <si>
    <t xml:space="preserve">9159333242643	</t>
  </si>
  <si>
    <t xml:space="preserve">21827417324	</t>
  </si>
  <si>
    <t>[沙漠温泉]阿夸索雷矿泉温泉酒店(Aqua Soleil Hotel &amp; Mineral Water Spa)(55799310)</t>
  </si>
  <si>
    <t>标准间1特大床&lt;2人入住&gt;&lt;不退款&gt;</t>
  </si>
  <si>
    <t>Chase/Heather Ellen</t>
  </si>
  <si>
    <t xml:space="preserve">2812378	</t>
  </si>
  <si>
    <t xml:space="preserve">90134925	</t>
  </si>
  <si>
    <t xml:space="preserve">21827419820	</t>
  </si>
  <si>
    <t>Moinipour/Shiva</t>
  </si>
  <si>
    <t xml:space="preserve">2812385	</t>
  </si>
  <si>
    <t xml:space="preserve">7319SE072144	</t>
  </si>
  <si>
    <t xml:space="preserve">21827420033	</t>
  </si>
  <si>
    <t>[阿达拉尔]布尤卡塔尔米莫萨布提克酒店(Mimoza Butik Otel Buyukada)(90368836)</t>
  </si>
  <si>
    <t>豪华间&lt;2人入住&gt;&lt;不退款&gt;&lt;早餐&gt;</t>
  </si>
  <si>
    <t>KUNCHON/SAREERA</t>
  </si>
  <si>
    <t xml:space="preserve">2812386	</t>
  </si>
  <si>
    <t xml:space="preserve">34944123	</t>
  </si>
  <si>
    <t xml:space="preserve">21827423102	</t>
  </si>
  <si>
    <t>[圣维克托]蒙吕松圣维克多普瑞米尔经典酒店(Hôtel Première Classe Montluçon - Saint Victor)(70790498)</t>
  </si>
  <si>
    <t>3张单人床房&lt;2人入住&gt;&lt;不退款&gt;</t>
  </si>
  <si>
    <t>ED DAOUDY/AZIZ</t>
  </si>
  <si>
    <t xml:space="preserve">2812399	</t>
  </si>
  <si>
    <t xml:space="preserve">33677UC003668	</t>
  </si>
  <si>
    <t xml:space="preserve">21827805690	</t>
  </si>
  <si>
    <t>[磅波]素万那普标志酒店(The Iconic Suvarnbhumi)(68545258)</t>
  </si>
  <si>
    <t>豪华双人间&lt;2人入住&gt;&lt;不退款&gt;</t>
  </si>
  <si>
    <t>Feng/Yang</t>
  </si>
  <si>
    <t xml:space="preserve">2813016	</t>
  </si>
  <si>
    <t xml:space="preserve">36180342	</t>
  </si>
  <si>
    <t xml:space="preserve">21828169573	</t>
  </si>
  <si>
    <t>[万伦]利酒店(Lee Hotel)(90401106)</t>
  </si>
  <si>
    <t>豪华双人间&lt;2人入住&gt;&lt;不退款&gt;&lt;早餐&gt;</t>
  </si>
  <si>
    <t>CHUMPOL/NATTAPONG</t>
  </si>
  <si>
    <t xml:space="preserve">2813536	</t>
  </si>
  <si>
    <t xml:space="preserve">21828360269	</t>
  </si>
  <si>
    <t>[曼谷]曼谷梅斯泰尔车库酒店 (SHA Extra Plus)(Mestyle Garage Hotel Bangkok (SHA Extra Plus))(55757071)</t>
  </si>
  <si>
    <t>PHANNITHI/TANIN</t>
  </si>
  <si>
    <t xml:space="preserve">2813807	</t>
  </si>
  <si>
    <t xml:space="preserve">12881	</t>
  </si>
  <si>
    <t xml:space="preserve">21828381896	</t>
  </si>
  <si>
    <t>[洛杉矶]黄昏酒店(Dusk Hotel)(60514193)</t>
  </si>
  <si>
    <t>客房1张特大床&lt;2人入住&gt;&lt;不退款&gt;</t>
  </si>
  <si>
    <t>Wolfe/Brandon  dean</t>
  </si>
  <si>
    <t xml:space="preserve">2813837	</t>
  </si>
  <si>
    <t xml:space="preserve">19498436	</t>
  </si>
  <si>
    <t xml:space="preserve">21828423695	</t>
  </si>
  <si>
    <t>[圣巴勃罗]阿穆尔休闲农场地点酒店(Sitio de Amor Leisure Farm)(94360178)</t>
  </si>
  <si>
    <t>鳄梨房&lt;2人入住&gt;&lt;不退款&gt;&lt;早餐&gt;</t>
  </si>
  <si>
    <t>wang/xiujuan,Ai/suyu</t>
  </si>
  <si>
    <t xml:space="preserve">2813909	</t>
  </si>
  <si>
    <t>取消</t>
  </si>
  <si>
    <t xml:space="preserve">999221828596557	</t>
  </si>
  <si>
    <t>[迪拜]迪拜凯宾斯基阿联酋购物中心酒店(Kempinski Hotel Mall of The Emirates Dubai)(68031192)</t>
  </si>
  <si>
    <t>豪华至尊房&lt;2人入住&gt;&lt;不退款&gt;</t>
  </si>
  <si>
    <t>LI/XIANG</t>
  </si>
  <si>
    <t xml:space="preserve">2814190	</t>
  </si>
  <si>
    <t xml:space="preserve">21828621168	</t>
  </si>
  <si>
    <t>[弗朗斯地区鲁瓦西]阿克蒂苏尔斯施坦丁套房酒店(Standing Hotel Suites by Actisource)(56128364)</t>
  </si>
  <si>
    <t>精致套房&lt;2人入住&gt;&lt;不退款&gt;</t>
  </si>
  <si>
    <t>CAMIADE/CORPORATEBBB</t>
  </si>
  <si>
    <t xml:space="preserve">2814233	</t>
  </si>
  <si>
    <t xml:space="preserve">02Y637b6a0d23d8c	</t>
  </si>
  <si>
    <t xml:space="preserve">21828740328	</t>
  </si>
  <si>
    <t>[巴生港]吉隆坡巴生鼎峰酒店(Premiere Hotel Kuala Lumpur)(55414157)</t>
  </si>
  <si>
    <t>高级特大床房&lt;2人入住&gt;&lt;不退款&gt;&lt;早餐&gt;</t>
  </si>
  <si>
    <t>WANG/Xianji,Yang/Jingqin</t>
  </si>
  <si>
    <t xml:space="preserve">2814337	</t>
  </si>
  <si>
    <t xml:space="preserve">21828718674	</t>
  </si>
  <si>
    <t>[开罗]瑞士尼罗河酒店(Swiss Inn Nile Hotel)(55337065)</t>
  </si>
  <si>
    <t>CHASSE/JONATHAN</t>
  </si>
  <si>
    <t xml:space="preserve">2814325	</t>
  </si>
  <si>
    <t xml:space="preserve">21828747902	</t>
  </si>
  <si>
    <t>[好莱坞]谢尔登酒店(Hotel Sheldon)(89917565)</t>
  </si>
  <si>
    <t>标准间1特大床（海滨）&lt;2人入住&gt;&lt;不退款&gt;</t>
  </si>
  <si>
    <t>JEWELL/AMBER LYNN,MADDOX /MICHAEL</t>
  </si>
  <si>
    <t xml:space="preserve">2814343	</t>
  </si>
  <si>
    <t xml:space="preserve">90164795	</t>
  </si>
  <si>
    <t xml:space="preserve">17973660570	</t>
  </si>
  <si>
    <t>调整</t>
  </si>
  <si>
    <t>[迈阿密海滩]南海滩1号酒店(1 Hotel South Beach)(56196690)</t>
  </si>
  <si>
    <t>特大床房&lt;不退款&gt;&lt;2人入住&gt;</t>
  </si>
  <si>
    <t>Qaoud/Suhail</t>
  </si>
  <si>
    <t xml:space="preserve">60507SE159298	</t>
  </si>
  <si>
    <t xml:space="preserve">21557367797	</t>
  </si>
  <si>
    <t>退单</t>
  </si>
  <si>
    <t>[查尔斯顿]查尔斯顿舒适酒店(Comfort Inn Downtown Charleston)(89916606)</t>
  </si>
  <si>
    <t>标准房, 1 张特大床房&lt;2人入住&gt;&lt;不退款&gt;&lt;早餐&gt;</t>
  </si>
  <si>
    <t>Ise/Larry</t>
  </si>
  <si>
    <t>，</t>
  </si>
  <si>
    <t>11.23可退</t>
  </si>
  <si>
    <t>142580.36 HKD</t>
  </si>
  <si>
    <t>A221125103621481</t>
  </si>
  <si>
    <t>A221125103851481</t>
  </si>
  <si>
    <t>总计：142580.36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</si>
  <si>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</si>
  <si>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</si>
  <si>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</si>
  <si>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</si>
  <si>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</si>
  <si>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</si>
  <si>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</si>
  <si>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</si>
  <si>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</si>
  <si>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</si>
  <si>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</si>
  <si>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</si>
  <si>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</si>
  <si>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</si>
  <si>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</si>
  <si>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</si>
  <si>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</si>
  <si>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</si>
  <si>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</si>
  <si>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</si>
  <si>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2814343</t>
  </si>
  <si>
    <t>谢尔登酒店</t>
  </si>
  <si>
    <t>JEWELL AMBER LYNN,MADDOX MICHAEL</t>
  </si>
  <si>
    <t>2022-11-22</t>
  </si>
  <si>
    <t>退房日周结</t>
  </si>
  <si>
    <t>925.68</t>
  </si>
  <si>
    <t>1015.00</t>
  </si>
  <si>
    <t>0</t>
  </si>
  <si>
    <t>0.00</t>
  </si>
  <si>
    <t>携程汇智国际直连</t>
  </si>
  <si>
    <t>925</t>
  </si>
  <si>
    <t>2022-11-21 21:33:35</t>
  </si>
  <si>
    <t>否</t>
  </si>
  <si>
    <t>汇智国际旅游发展有限公司</t>
  </si>
  <si>
    <t>直连</t>
  </si>
  <si>
    <t>美国</t>
  </si>
  <si>
    <t>2814337</t>
  </si>
  <si>
    <t>吉隆坡巴生鼎峰酒店</t>
  </si>
  <si>
    <t>WANG Xianji,Yang Jingqin</t>
  </si>
  <si>
    <t>393.98</t>
  </si>
  <si>
    <t>432.00</t>
  </si>
  <si>
    <t>2022-11-21 21:07:25</t>
  </si>
  <si>
    <t>马来西亚</t>
  </si>
  <si>
    <t>2814325</t>
  </si>
  <si>
    <t>瑞士尼罗河酒店</t>
  </si>
  <si>
    <t>CHASSE JONATHAN</t>
  </si>
  <si>
    <t>312.82</t>
  </si>
  <si>
    <t>343.00</t>
  </si>
  <si>
    <t>2022-11-21 21:11:46</t>
  </si>
  <si>
    <t>埃及</t>
  </si>
  <si>
    <t>2814233</t>
  </si>
  <si>
    <t>阿克蒂苏尔斯施坦丁套房酒店</t>
  </si>
  <si>
    <t>CAMIADE CORPORATEBBB</t>
  </si>
  <si>
    <t>302.78</t>
  </si>
  <si>
    <t>332.00</t>
  </si>
  <si>
    <t>2022-11-21 20:05:32</t>
  </si>
  <si>
    <t>法国</t>
  </si>
  <si>
    <t>2814190</t>
  </si>
  <si>
    <t>迪拜凯宾斯基阿联酋购物中心酒店</t>
  </si>
  <si>
    <t>LI XIANG</t>
  </si>
  <si>
    <t>2800.75</t>
  </si>
  <si>
    <t>3071.00</t>
  </si>
  <si>
    <t>2022-11-21 19:45:32</t>
  </si>
  <si>
    <t>阿拉伯联合酋长国</t>
  </si>
  <si>
    <t>2813837</t>
  </si>
  <si>
    <t>黄昏酒店</t>
  </si>
  <si>
    <t>Wolfe Brandon  dean</t>
  </si>
  <si>
    <t>821.71</t>
  </si>
  <si>
    <t>901.00</t>
  </si>
  <si>
    <t>2022-11-21 17:44:22</t>
  </si>
  <si>
    <t>2813807</t>
  </si>
  <si>
    <t>曼谷梅斯泰尔车库酒店 (SHA Extra Plus)</t>
  </si>
  <si>
    <t>PHANNITHI TANIN</t>
  </si>
  <si>
    <t>161.42</t>
  </si>
  <si>
    <t>177.00</t>
  </si>
  <si>
    <t>2022-11-21 17:26:37</t>
  </si>
  <si>
    <t>泰国</t>
  </si>
  <si>
    <t>2813536</t>
  </si>
  <si>
    <t>李酒店</t>
  </si>
  <si>
    <t>CHUMPOL NATTAPONG</t>
  </si>
  <si>
    <t>153.22</t>
  </si>
  <si>
    <t>168.00</t>
  </si>
  <si>
    <t>2022-11-21 15:36:43</t>
  </si>
  <si>
    <t>2813016</t>
  </si>
  <si>
    <t>素万那普标志酒店</t>
  </si>
  <si>
    <t>Feng Yang</t>
  </si>
  <si>
    <t>100.32</t>
  </si>
  <si>
    <t>110.00</t>
  </si>
  <si>
    <t>2022-11-21 12:16:02</t>
  </si>
  <si>
    <t>2812399</t>
  </si>
  <si>
    <t>蒙吕松圣维克多普瑞米尔经典酒店</t>
  </si>
  <si>
    <t>ED DAOUDY AZIZ</t>
  </si>
  <si>
    <t>233.47</t>
  </si>
  <si>
    <t>256.00</t>
  </si>
  <si>
    <t>2022-11-21 05:25:20</t>
  </si>
  <si>
    <t>2812386</t>
  </si>
  <si>
    <t>布尤卡塔尔米莫萨布提克酒店</t>
  </si>
  <si>
    <t>KUNCHON SAREERA</t>
  </si>
  <si>
    <t>271.78</t>
  </si>
  <si>
    <t>298.00</t>
  </si>
  <si>
    <t>2022-11-21 04:54:17</t>
  </si>
  <si>
    <t>土耳其</t>
  </si>
  <si>
    <t>2812385</t>
  </si>
  <si>
    <t>巴塞罗危地马拉城酒店</t>
  </si>
  <si>
    <t>Moinipour Shiva</t>
  </si>
  <si>
    <t>559.06</t>
  </si>
  <si>
    <t>613.00</t>
  </si>
  <si>
    <t>2022-11-21 04:34:16</t>
  </si>
  <si>
    <t>危地马拉</t>
  </si>
  <si>
    <t>2812378</t>
  </si>
  <si>
    <t>阿夸索雷矿泉温泉酒店</t>
  </si>
  <si>
    <t>Chase Heather Ellen</t>
  </si>
  <si>
    <t>601.92</t>
  </si>
  <si>
    <t>660.00</t>
  </si>
  <si>
    <t>2022-11-21 04:15:48</t>
  </si>
  <si>
    <t>2812377</t>
  </si>
  <si>
    <t>萨沃伊酒店</t>
  </si>
  <si>
    <t>Mahe Kevin,Mahe Kevin</t>
  </si>
  <si>
    <t>497.95</t>
  </si>
  <si>
    <t>546.00</t>
  </si>
  <si>
    <t>2022-11-21 04:15:15</t>
  </si>
  <si>
    <t>阿根廷</t>
  </si>
  <si>
    <t>2812273</t>
  </si>
  <si>
    <t>洛伊斯圣莫妮卡海滩酒店</t>
  </si>
  <si>
    <t>CHENG LEYANG</t>
  </si>
  <si>
    <t>1896.96</t>
  </si>
  <si>
    <t>2080.00</t>
  </si>
  <si>
    <t>2022-11-21 01:34:01</t>
  </si>
  <si>
    <t>2022-11-20</t>
  </si>
  <si>
    <t>2811779</t>
  </si>
  <si>
    <t>艾卡麦一室公寓</t>
  </si>
  <si>
    <t>VILLEGASROSAS ARTURO</t>
  </si>
  <si>
    <t>379.39</t>
  </si>
  <si>
    <t>416.00</t>
  </si>
  <si>
    <t>2022-11-20 20:39:11</t>
  </si>
  <si>
    <t>2811526</t>
  </si>
  <si>
    <t>曼彻斯特钟摆酒店</t>
  </si>
  <si>
    <t>Moses Portia</t>
  </si>
  <si>
    <t>427.73</t>
  </si>
  <si>
    <t>469.00</t>
  </si>
  <si>
    <t>2022-11-20 18:13:37</t>
  </si>
  <si>
    <t>英国</t>
  </si>
  <si>
    <t>2811253</t>
  </si>
  <si>
    <t>胡志明市萨默塞特酒店</t>
  </si>
  <si>
    <t>ZHANG WEI</t>
  </si>
  <si>
    <t>556.32</t>
  </si>
  <si>
    <t>610.00</t>
  </si>
  <si>
    <t>2022-11-20 16:26:14</t>
  </si>
  <si>
    <t>越南</t>
  </si>
  <si>
    <t>2810985</t>
  </si>
  <si>
    <t>芭提雅夜光酒店 (SHA Extra Plus)</t>
  </si>
  <si>
    <t>PENGPA PATCHARIN</t>
  </si>
  <si>
    <t>806.21</t>
  </si>
  <si>
    <t>884.00</t>
  </si>
  <si>
    <t>2022-11-20 14:36:20</t>
  </si>
  <si>
    <t>2810750</t>
  </si>
  <si>
    <t>新加坡史各士皇族酒店</t>
  </si>
  <si>
    <t>CHIC DAVID</t>
  </si>
  <si>
    <t>1710.00</t>
  </si>
  <si>
    <t>1875.00</t>
  </si>
  <si>
    <t>2022-11-20 13:06:58</t>
  </si>
  <si>
    <t>新加坡</t>
  </si>
  <si>
    <t>2810181</t>
  </si>
  <si>
    <t>奥罗沃德瓜亚基尔酒店</t>
  </si>
  <si>
    <t>polo cristian</t>
  </si>
  <si>
    <t>701.33</t>
  </si>
  <si>
    <t>769.00</t>
  </si>
  <si>
    <t>2022-11-20 08:01:27</t>
  </si>
  <si>
    <t>厄瓜多尔</t>
  </si>
  <si>
    <t>2810074</t>
  </si>
  <si>
    <t>釜山西面托优克酒店</t>
  </si>
  <si>
    <t>OH YOUNGSUK</t>
  </si>
  <si>
    <t>620.16</t>
  </si>
  <si>
    <t>680.00</t>
  </si>
  <si>
    <t>2022-11-20 05:34:06</t>
  </si>
  <si>
    <t>韩国</t>
  </si>
  <si>
    <t>2022-11-19</t>
  </si>
  <si>
    <t>2809259</t>
  </si>
  <si>
    <t>帕姆代尔兰开斯特假日酒店</t>
  </si>
  <si>
    <t>NGAN YIK PANG,YEUNG CHUI YEE</t>
  </si>
  <si>
    <t>2623.54</t>
  </si>
  <si>
    <t>2877.00</t>
  </si>
  <si>
    <t>2022-11-19 16:15:39</t>
  </si>
  <si>
    <t>2809219</t>
  </si>
  <si>
    <t>巴厘勒吉安美居酒店</t>
  </si>
  <si>
    <t>NELLY NELLY</t>
  </si>
  <si>
    <t>354.73</t>
  </si>
  <si>
    <t>389.00</t>
  </si>
  <si>
    <t>2022-11-19 15:37:20</t>
  </si>
  <si>
    <t>印度尼西亚</t>
  </si>
  <si>
    <t>2808987</t>
  </si>
  <si>
    <t>巴拿马城瑞广场酒店</t>
  </si>
  <si>
    <t>Edelmann Robert</t>
  </si>
  <si>
    <t>1240.18</t>
  </si>
  <si>
    <t>1360.00</t>
  </si>
  <si>
    <t>2022-11-19 13:11:58</t>
  </si>
  <si>
    <t>巴拿马</t>
  </si>
  <si>
    <t>2022-11-18</t>
  </si>
  <si>
    <t>2807845</t>
  </si>
  <si>
    <t>新加坡麦克弗森宜必思尚品酒店 (SG Clean)</t>
  </si>
  <si>
    <t>CHEA RATHA</t>
  </si>
  <si>
    <t>2828.30</t>
  </si>
  <si>
    <t>3088.00</t>
  </si>
  <si>
    <t>2022-11-18 22:48:10</t>
  </si>
  <si>
    <t>2807617</t>
  </si>
  <si>
    <t>阿布扎比雅乐轩酒店</t>
  </si>
  <si>
    <t>ALHARMOODI ISMAIL</t>
  </si>
  <si>
    <t>488.17</t>
  </si>
  <si>
    <t>533.00</t>
  </si>
  <si>
    <t>2022-11-18 21:05:55</t>
  </si>
  <si>
    <t>2805631</t>
  </si>
  <si>
    <t>artem roggov</t>
  </si>
  <si>
    <t>2487.58</t>
  </si>
  <si>
    <t>2716.00</t>
  </si>
  <si>
    <t>2022-11-18 03:28:37</t>
  </si>
  <si>
    <t>2805579</t>
  </si>
  <si>
    <t>基里亚德克雷蒙费兰德高级酒店</t>
  </si>
  <si>
    <t>Adrian Pierre-Christoph</t>
  </si>
  <si>
    <t>796.83</t>
  </si>
  <si>
    <t>870.00</t>
  </si>
  <si>
    <t>2022-11-18 02:19:13</t>
  </si>
  <si>
    <t>2022-11-17</t>
  </si>
  <si>
    <t>2803375</t>
  </si>
  <si>
    <t>曼哈顿金融区假日酒店</t>
  </si>
  <si>
    <t>LI WEI</t>
  </si>
  <si>
    <t>4423.00</t>
  </si>
  <si>
    <t>4869.00</t>
  </si>
  <si>
    <t>2022-11-17 03:36:14</t>
  </si>
  <si>
    <t>2022-11-16</t>
  </si>
  <si>
    <t>2802269</t>
  </si>
  <si>
    <t>巴黎香榭丽舍克莱夫酒店-- 克雷斯特精选</t>
  </si>
  <si>
    <t>BOSTICK BEN</t>
  </si>
  <si>
    <t>5740.96</t>
  </si>
  <si>
    <t>6364.00</t>
  </si>
  <si>
    <t>2022-11-16 17:37:35</t>
  </si>
  <si>
    <t>2801752</t>
  </si>
  <si>
    <t>马尼拉菲林维斯特科林尚酒店</t>
  </si>
  <si>
    <t>ZHU WEIDONG,WANG CHAO,ZHANG BIAOYUNKE</t>
  </si>
  <si>
    <t>5881.69</t>
  </si>
  <si>
    <t>6520.00</t>
  </si>
  <si>
    <t>2022-11-16 13:33:50</t>
  </si>
  <si>
    <t>菲律宾</t>
  </si>
  <si>
    <t>2801574</t>
  </si>
  <si>
    <t>多伦多中心假日酒店</t>
  </si>
  <si>
    <t>Kang Dongju</t>
  </si>
  <si>
    <t>3496.54</t>
  </si>
  <si>
    <t>3876.00</t>
  </si>
  <si>
    <t>2022-11-16 12:31:20</t>
  </si>
  <si>
    <t>加拿大</t>
  </si>
  <si>
    <t>2801489</t>
  </si>
  <si>
    <t>曼谷拉玛九萨默赛特酒店</t>
  </si>
  <si>
    <t>QIANCHUAN HE</t>
  </si>
  <si>
    <t>2486.19</t>
  </si>
  <si>
    <t>2756.00</t>
  </si>
  <si>
    <t>2022-11-16 11:41:53</t>
  </si>
  <si>
    <t>2801472</t>
  </si>
  <si>
    <t>曼谷财富美爵酒店</t>
  </si>
  <si>
    <t>Huang Bingfeng</t>
  </si>
  <si>
    <t>3085.18</t>
  </si>
  <si>
    <t>3420.00</t>
  </si>
  <si>
    <t>2022-11-16 11:38:19</t>
  </si>
  <si>
    <t>2801103</t>
  </si>
  <si>
    <t>科里亚 酒店</t>
  </si>
  <si>
    <t>Ramos Miguel</t>
  </si>
  <si>
    <t>1260.23</t>
  </si>
  <si>
    <t>1397.00</t>
  </si>
  <si>
    <t>2022-11-16 07:15:34</t>
  </si>
  <si>
    <t>冰岛</t>
  </si>
  <si>
    <t>2022-11-15</t>
  </si>
  <si>
    <t>2800714</t>
  </si>
  <si>
    <t>清迈乔杜里精品旅馆</t>
  </si>
  <si>
    <t>ZHOU MIN</t>
  </si>
  <si>
    <t>633.01</t>
  </si>
  <si>
    <t>700.00</t>
  </si>
  <si>
    <t>2022-11-15 22:41:34</t>
  </si>
  <si>
    <t>2800661</t>
  </si>
  <si>
    <t>伦敦鲁顿机场宜必思酒店</t>
  </si>
  <si>
    <t>BHAIJI JAVID</t>
  </si>
  <si>
    <t>521.78</t>
  </si>
  <si>
    <t>577.00</t>
  </si>
  <si>
    <t>2022-11-15 22:16:30</t>
  </si>
  <si>
    <t>2799093</t>
  </si>
  <si>
    <t>NARVEKAR PRIYANKA</t>
  </si>
  <si>
    <t>481.99</t>
  </si>
  <si>
    <t>2022-11-15 09:54:41</t>
  </si>
  <si>
    <t>2022-11-14</t>
  </si>
  <si>
    <t>2798140</t>
  </si>
  <si>
    <t>滨江酒店</t>
  </si>
  <si>
    <t>LEE JOOHYUNG</t>
  </si>
  <si>
    <t>560.65</t>
  </si>
  <si>
    <t>618.00</t>
  </si>
  <si>
    <t>2022-11-14 19:39:56</t>
  </si>
  <si>
    <t>2797560</t>
  </si>
  <si>
    <t>费希米贝酒店 - 特殊类别</t>
  </si>
  <si>
    <t>CHEN CHIAJUNG</t>
  </si>
  <si>
    <t>431.83</t>
  </si>
  <si>
    <t>476.00</t>
  </si>
  <si>
    <t>2022-11-14 15:30:20</t>
  </si>
  <si>
    <t>2796646</t>
  </si>
  <si>
    <t>TSANG MEI YAN</t>
  </si>
  <si>
    <t>21794.57</t>
  </si>
  <si>
    <t>24024.00</t>
  </si>
  <si>
    <t>2022-11-14 08:40:56</t>
  </si>
  <si>
    <t>2022-11-13</t>
  </si>
  <si>
    <t>2795669</t>
  </si>
  <si>
    <t>素坤逸中心饭店 (SHA Extra Plus)</t>
  </si>
  <si>
    <t>AN HUI,Wang Jinpeng</t>
  </si>
  <si>
    <t>563.37</t>
  </si>
  <si>
    <t>621.00</t>
  </si>
  <si>
    <t>2022-11-13 17:07:57</t>
  </si>
  <si>
    <t>2795006</t>
  </si>
  <si>
    <t>加利福尼亚洛杉矶 - 洛杉矶 - 洛杉矶国际机场 6 号汽车旅馆</t>
  </si>
  <si>
    <t>Gehrig Nina Verena</t>
  </si>
  <si>
    <t>495.33</t>
  </si>
  <si>
    <t>2022-11-13 11:21:33</t>
  </si>
  <si>
    <t>2022-11-12</t>
  </si>
  <si>
    <t>2794230</t>
  </si>
  <si>
    <t>皇家瑞甘特里斯库塔</t>
  </si>
  <si>
    <t>XIAO HANYING,WAH TEE CHUN</t>
  </si>
  <si>
    <t>401.25</t>
  </si>
  <si>
    <t>442.00</t>
  </si>
  <si>
    <t>2022-11-12 21:22:19</t>
  </si>
  <si>
    <t>2793595</t>
  </si>
  <si>
    <t>巴淡岛名古屋公寓式酒店</t>
  </si>
  <si>
    <t>SAMAD ROSLAN</t>
  </si>
  <si>
    <t>265.08</t>
  </si>
  <si>
    <t>292.00</t>
  </si>
  <si>
    <t>2022-11-12 16:39:24</t>
  </si>
  <si>
    <t>2793462</t>
  </si>
  <si>
    <t>Baltazar Amilcar Carmelo</t>
  </si>
  <si>
    <t>558.30</t>
  </si>
  <si>
    <t>615.00</t>
  </si>
  <si>
    <t>2022-11-12 15:35:29</t>
  </si>
  <si>
    <t>2022-11-11</t>
  </si>
  <si>
    <t>2791156</t>
  </si>
  <si>
    <t>萨瓦迪芭东水疗度假村</t>
  </si>
  <si>
    <t>NAIR SHREYA SATISH,NAIR SHREYA SATISH</t>
  </si>
  <si>
    <t>1030.00</t>
  </si>
  <si>
    <t>1122.00</t>
  </si>
  <si>
    <t>2022-11-11 17:10:38</t>
  </si>
  <si>
    <t>2022-11-09</t>
  </si>
  <si>
    <t>2786731</t>
  </si>
  <si>
    <t>菲基剧院酒店</t>
  </si>
  <si>
    <t>BERNDSEN GIJSBERT</t>
  </si>
  <si>
    <t>554.90</t>
  </si>
  <si>
    <t>601.00</t>
  </si>
  <si>
    <t>2022-11-09 22:04:11</t>
  </si>
  <si>
    <t>荷兰</t>
  </si>
  <si>
    <t>2022-11-08</t>
  </si>
  <si>
    <t>2784363</t>
  </si>
  <si>
    <t>玛丽蒂姆巴特洪堡酒店</t>
  </si>
  <si>
    <t>Visser Marielle,van der Meij Dirk Jan,Jansen Stef,Hoving Jonas,van der Broek Coen</t>
  </si>
  <si>
    <t>4028.46</t>
  </si>
  <si>
    <t>4365.00</t>
  </si>
  <si>
    <t>2022-11-08 22:23:17</t>
  </si>
  <si>
    <t>德国</t>
  </si>
  <si>
    <t>2784074</t>
  </si>
  <si>
    <t>Budhiraja Jatin,Budhiraja Jatin</t>
  </si>
  <si>
    <t>227.03</t>
  </si>
  <si>
    <t>246.00</t>
  </si>
  <si>
    <t>2022-11-08 20:25:12</t>
  </si>
  <si>
    <t>2022-11-06</t>
  </si>
  <si>
    <t>2779558</t>
  </si>
  <si>
    <t>槟城宾乐雅饭店</t>
  </si>
  <si>
    <t>CHEW HUAT YEOW</t>
  </si>
  <si>
    <t>2298.84</t>
  </si>
  <si>
    <t>2505.00</t>
  </si>
  <si>
    <t>2022-11-07 11:36:26</t>
  </si>
  <si>
    <t>直采</t>
  </si>
  <si>
    <t>2779242</t>
  </si>
  <si>
    <t>Panwar dipti</t>
  </si>
  <si>
    <t>228.51</t>
  </si>
  <si>
    <t>249.00</t>
  </si>
  <si>
    <t>2022-11-06 17:04:36</t>
  </si>
  <si>
    <t>2778564</t>
  </si>
  <si>
    <t>Medlicott Michael Probart</t>
  </si>
  <si>
    <t>489.13</t>
  </si>
  <si>
    <t>2022-11-06 08:34:36</t>
  </si>
  <si>
    <t>2022-11-04</t>
  </si>
  <si>
    <t>2775947</t>
  </si>
  <si>
    <t>普吉岛塔夫海滩水疗度假村</t>
  </si>
  <si>
    <t>Chakrapal Arvind</t>
  </si>
  <si>
    <t>1200.54</t>
  </si>
  <si>
    <t>1288.00</t>
  </si>
  <si>
    <t>2022-11-04 16:58:02</t>
  </si>
  <si>
    <t>2022-11-03</t>
  </si>
  <si>
    <t>2773366</t>
  </si>
  <si>
    <t>皇冠假日普吉岛攀瓦角海滩度假酒店</t>
  </si>
  <si>
    <t>VIENNE MARYSE DAISY</t>
  </si>
  <si>
    <t>9143.97</t>
  </si>
  <si>
    <t>9828.00</t>
  </si>
  <si>
    <t>2022-11-03 15:24:26</t>
  </si>
  <si>
    <t>2022-10-30</t>
  </si>
  <si>
    <t>2766626</t>
  </si>
  <si>
    <t>普吉岛芭东度假酒店 (SHA Extra Plus)</t>
  </si>
  <si>
    <t>Oak Aditya,Oak Aditya</t>
  </si>
  <si>
    <t>549.98</t>
  </si>
  <si>
    <t>594.00</t>
  </si>
  <si>
    <t>2022-10-30 14:17:41</t>
  </si>
  <si>
    <t>2022-10-27</t>
  </si>
  <si>
    <t>2761315</t>
  </si>
  <si>
    <t>Cross氛围曼谷素坤逸酒店</t>
  </si>
  <si>
    <t>NG YIM WAN,SO KONG ON,HO WING TAT,LEUNG WAI LING</t>
  </si>
  <si>
    <t>1024.29</t>
  </si>
  <si>
    <t>1104.00</t>
  </si>
  <si>
    <t>2022-10-28 17:51:40</t>
  </si>
  <si>
    <t>2022-10-24</t>
  </si>
  <si>
    <t>2756852</t>
  </si>
  <si>
    <t>曼谷香格里拉大酒店</t>
  </si>
  <si>
    <t>LENG SOK FUN NORA DAYNA</t>
  </si>
  <si>
    <t>1063.30</t>
  </si>
  <si>
    <t>1152.00</t>
  </si>
  <si>
    <t>2022-10-24 11:26:16</t>
  </si>
  <si>
    <t>2022-10-23</t>
  </si>
  <si>
    <t>2755882</t>
  </si>
  <si>
    <t>孔克立多酒店</t>
  </si>
  <si>
    <t>Phani Kushank,Phani Kushank</t>
  </si>
  <si>
    <t>1240.51</t>
  </si>
  <si>
    <t>1344.00</t>
  </si>
  <si>
    <t>2022-10-23 17:02:15</t>
  </si>
  <si>
    <t>西班牙</t>
  </si>
  <si>
    <t>2022-10-13</t>
  </si>
  <si>
    <t>2737319</t>
  </si>
  <si>
    <t>巴塞罗那兰布拉斯希尔肯酒店</t>
  </si>
  <si>
    <t>WONG SHARON,MITCHELL ASHLEY</t>
  </si>
  <si>
    <t>1851.75</t>
  </si>
  <si>
    <t>2022.00</t>
  </si>
  <si>
    <t>2022-10-13 05:18:48</t>
  </si>
  <si>
    <t>2022-09-28</t>
  </si>
  <si>
    <t>2713867</t>
  </si>
  <si>
    <t>卓英酒店</t>
  </si>
  <si>
    <t>Leung Tang Ka Man Carrie,Lai On On Ann,Yu Della</t>
  </si>
  <si>
    <t>5154.69</t>
  </si>
  <si>
    <t>5628.00</t>
  </si>
  <si>
    <t>2022-09-28 17:42:36</t>
  </si>
  <si>
    <t>2022-08-12</t>
  </si>
  <si>
    <t>2652639</t>
  </si>
  <si>
    <t>浮罗交怡君华彩虹度假酒店</t>
  </si>
  <si>
    <t>nordin farhan</t>
  </si>
  <si>
    <t>6120.10</t>
  </si>
  <si>
    <t>7104.00</t>
  </si>
  <si>
    <t>2022-08-12 12:03:52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</si>
</sst>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8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44887</v>
      </c>
      <c r="H2" s="4">
        <v>2</v>
      </c>
      <c r="I2" s="4">
        <v>3</v>
      </c>
      <c r="J2" s="4">
        <v>6</v>
      </c>
      <c r="K2" s="4" t="s">
        <v>30</v>
      </c>
      <c r="L2" s="4">
        <v>7104</v>
      </c>
      <c r="M2" s="4">
        <v>7104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44785</v>
      </c>
      <c r="S2" s="6">
        <v>44890</v>
      </c>
      <c r="T2" s="4" t="s">
        <v>34</v>
      </c>
      <c r="U2" s="4">
        <v>7104</v>
      </c>
      <c r="V2" s="4">
        <v>0</v>
      </c>
      <c r="W2" s="4">
        <v>0</v>
      </c>
      <c r="X2" s="4" t="s">
        <v>35</v>
      </c>
      <c r="Y2" s="4">
        <v>24008507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44886</v>
      </c>
      <c r="G3" s="6">
        <v>44887</v>
      </c>
      <c r="H3" s="4">
        <v>3</v>
      </c>
      <c r="I3" s="4">
        <v>1</v>
      </c>
      <c r="J3" s="4">
        <v>3</v>
      </c>
      <c r="K3" s="4" t="s">
        <v>30</v>
      </c>
      <c r="L3" s="4">
        <v>5628</v>
      </c>
      <c r="M3" s="4">
        <v>5628</v>
      </c>
      <c r="N3" s="4" t="s">
        <v>40</v>
      </c>
      <c r="O3" s="4" t="s">
        <v>32</v>
      </c>
      <c r="P3" s="4" t="s">
        <v>33</v>
      </c>
      <c r="Q3" s="4">
        <v>0</v>
      </c>
      <c r="R3" s="7">
        <v>44832</v>
      </c>
      <c r="S3" s="6">
        <v>44890</v>
      </c>
      <c r="T3" s="4" t="s">
        <v>34</v>
      </c>
      <c r="U3" s="4">
        <v>5628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44884</v>
      </c>
      <c r="G4" s="6">
        <v>44887</v>
      </c>
      <c r="H4" s="4">
        <v>1</v>
      </c>
      <c r="I4" s="4">
        <v>3</v>
      </c>
      <c r="J4" s="4">
        <v>3</v>
      </c>
      <c r="K4" s="4" t="s">
        <v>30</v>
      </c>
      <c r="L4" s="4">
        <v>2022</v>
      </c>
      <c r="M4" s="4">
        <v>2022</v>
      </c>
      <c r="N4" s="4" t="s">
        <v>45</v>
      </c>
      <c r="O4" s="4" t="s">
        <v>32</v>
      </c>
      <c r="P4" s="4" t="s">
        <v>33</v>
      </c>
      <c r="Q4" s="4">
        <v>0</v>
      </c>
      <c r="R4" s="7">
        <v>44847</v>
      </c>
      <c r="S4" s="6">
        <v>44890</v>
      </c>
      <c r="T4" s="4" t="s">
        <v>34</v>
      </c>
      <c r="U4" s="4">
        <v>2022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44885</v>
      </c>
      <c r="G5" s="6">
        <v>44887</v>
      </c>
      <c r="H5" s="4">
        <v>1</v>
      </c>
      <c r="I5" s="4">
        <v>2</v>
      </c>
      <c r="J5" s="4">
        <v>2</v>
      </c>
      <c r="K5" s="4" t="s">
        <v>30</v>
      </c>
      <c r="L5" s="4">
        <v>1344</v>
      </c>
      <c r="M5" s="4">
        <v>1344</v>
      </c>
      <c r="N5" s="4" t="s">
        <v>49</v>
      </c>
      <c r="O5" s="4" t="s">
        <v>32</v>
      </c>
      <c r="P5" s="4" t="s">
        <v>33</v>
      </c>
      <c r="Q5" s="4">
        <v>0</v>
      </c>
      <c r="R5" s="7">
        <v>44857</v>
      </c>
      <c r="S5" s="6">
        <v>44890</v>
      </c>
      <c r="T5" s="4" t="s">
        <v>34</v>
      </c>
      <c r="U5" s="4">
        <v>1344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44886</v>
      </c>
      <c r="G6" s="6">
        <v>44887</v>
      </c>
      <c r="H6" s="4">
        <v>1</v>
      </c>
      <c r="I6" s="4">
        <v>1</v>
      </c>
      <c r="J6" s="4">
        <v>1</v>
      </c>
      <c r="K6" s="4" t="s">
        <v>30</v>
      </c>
      <c r="L6" s="4">
        <v>1150</v>
      </c>
      <c r="M6" s="4">
        <v>1150</v>
      </c>
      <c r="N6" s="4" t="s">
        <v>54</v>
      </c>
      <c r="O6" s="4" t="s">
        <v>32</v>
      </c>
      <c r="P6" s="4" t="s">
        <v>33</v>
      </c>
      <c r="Q6" s="4">
        <v>0</v>
      </c>
      <c r="R6" s="7">
        <v>44858</v>
      </c>
      <c r="S6" s="6">
        <v>44890</v>
      </c>
      <c r="T6" s="4" t="s">
        <v>34</v>
      </c>
      <c r="U6" s="4">
        <v>1150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48</v>
      </c>
      <c r="F7" s="6">
        <v>44885</v>
      </c>
      <c r="G7" s="6">
        <v>44887</v>
      </c>
      <c r="H7" s="4">
        <v>2</v>
      </c>
      <c r="I7" s="4">
        <v>2</v>
      </c>
      <c r="J7" s="4">
        <v>4</v>
      </c>
      <c r="K7" s="4" t="s">
        <v>30</v>
      </c>
      <c r="L7" s="4">
        <v>1104</v>
      </c>
      <c r="M7" s="4">
        <v>1104</v>
      </c>
      <c r="N7" s="4" t="s">
        <v>57</v>
      </c>
      <c r="O7" s="4" t="s">
        <v>32</v>
      </c>
      <c r="P7" s="4" t="s">
        <v>33</v>
      </c>
      <c r="Q7" s="4">
        <v>0</v>
      </c>
      <c r="R7" s="7">
        <v>44861</v>
      </c>
      <c r="S7" s="6">
        <v>44890</v>
      </c>
      <c r="T7" s="4" t="s">
        <v>34</v>
      </c>
      <c r="U7" s="4">
        <v>1104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44885</v>
      </c>
      <c r="G8" s="6">
        <v>44887</v>
      </c>
      <c r="H8" s="4">
        <v>1</v>
      </c>
      <c r="I8" s="4">
        <v>2</v>
      </c>
      <c r="J8" s="4">
        <v>2</v>
      </c>
      <c r="K8" s="4" t="s">
        <v>30</v>
      </c>
      <c r="L8" s="4">
        <v>594</v>
      </c>
      <c r="M8" s="4">
        <v>594</v>
      </c>
      <c r="N8" s="4" t="s">
        <v>63</v>
      </c>
      <c r="O8" s="4" t="s">
        <v>32</v>
      </c>
      <c r="P8" s="4" t="s">
        <v>33</v>
      </c>
      <c r="Q8" s="4">
        <v>0</v>
      </c>
      <c r="R8" s="7">
        <v>44864</v>
      </c>
      <c r="S8" s="6">
        <v>44890</v>
      </c>
      <c r="T8" s="4" t="s">
        <v>34</v>
      </c>
      <c r="U8" s="4">
        <v>594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44873</v>
      </c>
      <c r="G9" s="6">
        <v>44887</v>
      </c>
      <c r="H9" s="4">
        <v>1</v>
      </c>
      <c r="I9" s="4">
        <v>14</v>
      </c>
      <c r="J9" s="4">
        <v>14</v>
      </c>
      <c r="K9" s="4" t="s">
        <v>30</v>
      </c>
      <c r="L9" s="4">
        <v>9828</v>
      </c>
      <c r="M9" s="4">
        <v>9828</v>
      </c>
      <c r="N9" s="4" t="s">
        <v>69</v>
      </c>
      <c r="O9" s="4" t="s">
        <v>32</v>
      </c>
      <c r="P9" s="4" t="s">
        <v>33</v>
      </c>
      <c r="Q9" s="4">
        <v>0</v>
      </c>
      <c r="R9" s="7">
        <v>44868</v>
      </c>
      <c r="S9" s="6">
        <v>44890</v>
      </c>
      <c r="T9" s="4" t="s">
        <v>34</v>
      </c>
      <c r="U9" s="4">
        <v>9828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44885</v>
      </c>
      <c r="G10" s="6">
        <v>44887</v>
      </c>
      <c r="H10" s="4">
        <v>1</v>
      </c>
      <c r="I10" s="4">
        <v>2</v>
      </c>
      <c r="J10" s="4">
        <v>2</v>
      </c>
      <c r="K10" s="4" t="s">
        <v>30</v>
      </c>
      <c r="L10" s="4">
        <v>1288</v>
      </c>
      <c r="M10" s="4">
        <v>1288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44869</v>
      </c>
      <c r="S10" s="6">
        <v>44890</v>
      </c>
      <c r="T10" s="4" t="s">
        <v>34</v>
      </c>
      <c r="U10" s="4">
        <v>1288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44886</v>
      </c>
      <c r="G11" s="6">
        <v>44887</v>
      </c>
      <c r="H11" s="4">
        <v>1</v>
      </c>
      <c r="I11" s="4">
        <v>1</v>
      </c>
      <c r="J11" s="4">
        <v>1</v>
      </c>
      <c r="K11" s="4" t="s">
        <v>30</v>
      </c>
      <c r="L11" s="4">
        <v>533</v>
      </c>
      <c r="M11" s="4">
        <v>533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44871</v>
      </c>
      <c r="S11" s="6">
        <v>44890</v>
      </c>
      <c r="T11" s="4" t="s">
        <v>34</v>
      </c>
      <c r="U11" s="4">
        <v>533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44886</v>
      </c>
      <c r="G12" s="6">
        <v>44887</v>
      </c>
      <c r="H12" s="4">
        <v>1</v>
      </c>
      <c r="I12" s="4">
        <v>1</v>
      </c>
      <c r="J12" s="4">
        <v>1</v>
      </c>
      <c r="K12" s="4" t="s">
        <v>30</v>
      </c>
      <c r="L12" s="4">
        <v>249</v>
      </c>
      <c r="M12" s="4">
        <v>249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44871</v>
      </c>
      <c r="S12" s="6">
        <v>44890</v>
      </c>
      <c r="T12" s="4" t="s">
        <v>34</v>
      </c>
      <c r="U12" s="4">
        <v>249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44884</v>
      </c>
      <c r="G13" s="6">
        <v>44887</v>
      </c>
      <c r="H13" s="4">
        <v>1</v>
      </c>
      <c r="I13" s="4">
        <v>3</v>
      </c>
      <c r="J13" s="4">
        <v>3</v>
      </c>
      <c r="K13" s="4" t="s">
        <v>30</v>
      </c>
      <c r="L13" s="4">
        <v>2505</v>
      </c>
      <c r="M13" s="4">
        <v>2505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44871</v>
      </c>
      <c r="S13" s="6">
        <v>44890</v>
      </c>
      <c r="T13" s="4" t="s">
        <v>34</v>
      </c>
      <c r="U13" s="4">
        <v>2505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44886</v>
      </c>
      <c r="G14" s="6">
        <v>44887</v>
      </c>
      <c r="H14" s="4">
        <v>1</v>
      </c>
      <c r="I14" s="4">
        <v>1</v>
      </c>
      <c r="J14" s="4">
        <v>1</v>
      </c>
      <c r="K14" s="4" t="s">
        <v>30</v>
      </c>
      <c r="L14" s="4">
        <v>246</v>
      </c>
      <c r="M14" s="4">
        <v>246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44873</v>
      </c>
      <c r="S14" s="6">
        <v>44890</v>
      </c>
      <c r="T14" s="4" t="s">
        <v>34</v>
      </c>
      <c r="U14" s="4">
        <v>246</v>
      </c>
      <c r="V14" s="4">
        <v>0</v>
      </c>
      <c r="W14" s="4">
        <v>0</v>
      </c>
      <c r="X14" s="4" t="s">
        <v>97</v>
      </c>
      <c r="Y14" s="4" t="s">
        <v>35</v>
      </c>
    </row>
    <row r="15" s="4" customFormat="1" spans="1:29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44886</v>
      </c>
      <c r="G15" s="6">
        <v>44887</v>
      </c>
      <c r="H15" s="4">
        <v>5</v>
      </c>
      <c r="I15" s="4">
        <v>1</v>
      </c>
      <c r="J15" s="4">
        <v>5</v>
      </c>
      <c r="K15" s="4" t="s">
        <v>30</v>
      </c>
      <c r="L15" s="4">
        <v>4365</v>
      </c>
      <c r="M15" s="4">
        <v>4365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44873</v>
      </c>
      <c r="S15" s="6">
        <v>44890</v>
      </c>
      <c r="T15" s="4" t="s">
        <v>34</v>
      </c>
      <c r="U15" s="4">
        <v>4365</v>
      </c>
      <c r="V15" s="4">
        <v>0</v>
      </c>
      <c r="W15" s="4">
        <v>0</v>
      </c>
      <c r="X15" s="4" t="s">
        <v>102</v>
      </c>
      <c r="Y15" s="4">
        <v>119872943</v>
      </c>
      <c r="Z15" s="4">
        <v>119872957</v>
      </c>
      <c r="AA15" s="4">
        <v>119872933</v>
      </c>
      <c r="AB15" s="4">
        <v>119872958</v>
      </c>
      <c r="AC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44886</v>
      </c>
      <c r="G16" s="6">
        <v>44887</v>
      </c>
      <c r="H16" s="4">
        <v>1</v>
      </c>
      <c r="I16" s="4">
        <v>1</v>
      </c>
      <c r="J16" s="4">
        <v>1</v>
      </c>
      <c r="K16" s="4" t="s">
        <v>30</v>
      </c>
      <c r="L16" s="4">
        <v>601</v>
      </c>
      <c r="M16" s="4">
        <v>601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44874</v>
      </c>
      <c r="S16" s="6">
        <v>44890</v>
      </c>
      <c r="T16" s="4" t="s">
        <v>34</v>
      </c>
      <c r="U16" s="4">
        <v>601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85</v>
      </c>
      <c r="E17" s="4" t="s">
        <v>111</v>
      </c>
      <c r="F17" s="6">
        <v>44884</v>
      </c>
      <c r="G17" s="6">
        <v>44887</v>
      </c>
      <c r="H17" s="4">
        <v>1</v>
      </c>
      <c r="I17" s="4">
        <v>3</v>
      </c>
      <c r="J17" s="4">
        <v>3</v>
      </c>
      <c r="K17" s="4" t="s">
        <v>30</v>
      </c>
      <c r="L17" s="4">
        <v>1122</v>
      </c>
      <c r="M17" s="4">
        <v>1122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44876</v>
      </c>
      <c r="S17" s="6">
        <v>44890</v>
      </c>
      <c r="T17" s="4" t="s">
        <v>34</v>
      </c>
      <c r="U17" s="4">
        <v>1122</v>
      </c>
      <c r="V17" s="4">
        <v>0</v>
      </c>
      <c r="W17" s="4">
        <v>0</v>
      </c>
      <c r="X17" s="4" t="s">
        <v>113</v>
      </c>
      <c r="Y17" s="4" t="s">
        <v>35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44886</v>
      </c>
      <c r="G18" s="6">
        <v>44887</v>
      </c>
      <c r="H18" s="4">
        <v>1</v>
      </c>
      <c r="I18" s="4">
        <v>1</v>
      </c>
      <c r="J18" s="4">
        <v>1</v>
      </c>
      <c r="K18" s="4" t="s">
        <v>30</v>
      </c>
      <c r="L18" s="4">
        <v>615</v>
      </c>
      <c r="M18" s="4">
        <v>615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44877</v>
      </c>
      <c r="S18" s="6">
        <v>44890</v>
      </c>
      <c r="T18" s="4" t="s">
        <v>34</v>
      </c>
      <c r="U18" s="4">
        <v>615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44886</v>
      </c>
      <c r="G19" s="6">
        <v>44887</v>
      </c>
      <c r="H19" s="4">
        <v>2</v>
      </c>
      <c r="I19" s="4">
        <v>1</v>
      </c>
      <c r="J19" s="4">
        <v>2</v>
      </c>
      <c r="K19" s="4" t="s">
        <v>30</v>
      </c>
      <c r="L19" s="4">
        <v>292</v>
      </c>
      <c r="M19" s="4">
        <v>292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44877</v>
      </c>
      <c r="S19" s="6">
        <v>44890</v>
      </c>
      <c r="T19" s="4" t="s">
        <v>34</v>
      </c>
      <c r="U19" s="4">
        <v>292</v>
      </c>
      <c r="V19" s="4">
        <v>0</v>
      </c>
      <c r="W19" s="4">
        <v>0</v>
      </c>
      <c r="X19" s="4" t="s">
        <v>124</v>
      </c>
      <c r="Y19" s="4" t="s">
        <v>35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44885</v>
      </c>
      <c r="G20" s="6">
        <v>44887</v>
      </c>
      <c r="H20" s="4">
        <v>1</v>
      </c>
      <c r="I20" s="4">
        <v>2</v>
      </c>
      <c r="J20" s="4">
        <v>2</v>
      </c>
      <c r="K20" s="4" t="s">
        <v>30</v>
      </c>
      <c r="L20" s="4">
        <v>442</v>
      </c>
      <c r="M20" s="4">
        <v>442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44877</v>
      </c>
      <c r="S20" s="6">
        <v>44890</v>
      </c>
      <c r="T20" s="4" t="s">
        <v>34</v>
      </c>
      <c r="U20" s="4">
        <v>442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79</v>
      </c>
      <c r="E21" s="4" t="s">
        <v>132</v>
      </c>
      <c r="F21" s="6">
        <v>44886</v>
      </c>
      <c r="G21" s="6">
        <v>44887</v>
      </c>
      <c r="H21" s="4">
        <v>1</v>
      </c>
      <c r="I21" s="4">
        <v>1</v>
      </c>
      <c r="J21" s="4">
        <v>1</v>
      </c>
      <c r="K21" s="4" t="s">
        <v>30</v>
      </c>
      <c r="L21" s="4">
        <v>546</v>
      </c>
      <c r="M21" s="4">
        <v>546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44878</v>
      </c>
      <c r="S21" s="6">
        <v>44890</v>
      </c>
      <c r="T21" s="4" t="s">
        <v>34</v>
      </c>
      <c r="U21" s="4">
        <v>546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44886</v>
      </c>
      <c r="G22" s="6">
        <v>44887</v>
      </c>
      <c r="H22" s="4">
        <v>1</v>
      </c>
      <c r="I22" s="4">
        <v>1</v>
      </c>
      <c r="J22" s="4">
        <v>1</v>
      </c>
      <c r="K22" s="4" t="s">
        <v>30</v>
      </c>
      <c r="L22" s="4">
        <v>621</v>
      </c>
      <c r="M22" s="4">
        <v>621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44878</v>
      </c>
      <c r="S22" s="6">
        <v>44890</v>
      </c>
      <c r="T22" s="4" t="s">
        <v>34</v>
      </c>
      <c r="U22" s="4">
        <v>621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44880</v>
      </c>
      <c r="G23" s="6">
        <v>44887</v>
      </c>
      <c r="H23" s="4">
        <v>1</v>
      </c>
      <c r="I23" s="4">
        <v>7</v>
      </c>
      <c r="J23" s="4">
        <v>7</v>
      </c>
      <c r="K23" s="4" t="s">
        <v>30</v>
      </c>
      <c r="L23" s="4">
        <v>24024</v>
      </c>
      <c r="M23" s="4">
        <v>24024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44879</v>
      </c>
      <c r="S23" s="6">
        <v>44890</v>
      </c>
      <c r="T23" s="4" t="s">
        <v>34</v>
      </c>
      <c r="U23" s="4">
        <v>24024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44886</v>
      </c>
      <c r="G24" s="6">
        <v>44887</v>
      </c>
      <c r="H24" s="4">
        <v>1</v>
      </c>
      <c r="I24" s="4">
        <v>1</v>
      </c>
      <c r="J24" s="4">
        <v>1</v>
      </c>
      <c r="K24" s="4" t="s">
        <v>30</v>
      </c>
      <c r="L24" s="4">
        <v>476</v>
      </c>
      <c r="M24" s="4">
        <v>476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44879</v>
      </c>
      <c r="S24" s="6">
        <v>44890</v>
      </c>
      <c r="T24" s="4" t="s">
        <v>34</v>
      </c>
      <c r="U24" s="4">
        <v>476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44886</v>
      </c>
      <c r="G25" s="6">
        <v>44887</v>
      </c>
      <c r="H25" s="4">
        <v>1</v>
      </c>
      <c r="I25" s="4">
        <v>1</v>
      </c>
      <c r="J25" s="4">
        <v>1</v>
      </c>
      <c r="K25" s="4" t="s">
        <v>30</v>
      </c>
      <c r="L25" s="4">
        <v>618</v>
      </c>
      <c r="M25" s="4">
        <v>618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44879</v>
      </c>
      <c r="S25" s="6">
        <v>44890</v>
      </c>
      <c r="T25" s="4" t="s">
        <v>34</v>
      </c>
      <c r="U25" s="4">
        <v>618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44886</v>
      </c>
      <c r="G26" s="6">
        <v>44887</v>
      </c>
      <c r="H26" s="4">
        <v>1</v>
      </c>
      <c r="I26" s="4">
        <v>1</v>
      </c>
      <c r="J26" s="4">
        <v>1</v>
      </c>
      <c r="K26" s="4" t="s">
        <v>30</v>
      </c>
      <c r="L26" s="4">
        <v>533</v>
      </c>
      <c r="M26" s="4">
        <v>533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44880</v>
      </c>
      <c r="S26" s="6">
        <v>44890</v>
      </c>
      <c r="T26" s="4" t="s">
        <v>34</v>
      </c>
      <c r="U26" s="4">
        <v>533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44886</v>
      </c>
      <c r="G27" s="6">
        <v>44887</v>
      </c>
      <c r="H27" s="4">
        <v>1</v>
      </c>
      <c r="I27" s="4">
        <v>1</v>
      </c>
      <c r="J27" s="4">
        <v>1</v>
      </c>
      <c r="K27" s="4" t="s">
        <v>30</v>
      </c>
      <c r="L27" s="4">
        <v>577</v>
      </c>
      <c r="M27" s="4">
        <v>577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44880</v>
      </c>
      <c r="S27" s="6">
        <v>44890</v>
      </c>
      <c r="T27" s="4" t="s">
        <v>34</v>
      </c>
      <c r="U27" s="4">
        <v>577</v>
      </c>
      <c r="V27" s="4">
        <v>0</v>
      </c>
      <c r="W27" s="4">
        <v>0</v>
      </c>
      <c r="X27" s="4" t="s">
        <v>169</v>
      </c>
      <c r="Y27" s="4" t="s">
        <v>35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44883</v>
      </c>
      <c r="G28" s="6">
        <v>44887</v>
      </c>
      <c r="H28" s="4">
        <v>1</v>
      </c>
      <c r="I28" s="4">
        <v>4</v>
      </c>
      <c r="J28" s="4">
        <v>4</v>
      </c>
      <c r="K28" s="4" t="s">
        <v>30</v>
      </c>
      <c r="L28" s="4">
        <v>700</v>
      </c>
      <c r="M28" s="4">
        <v>700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44880</v>
      </c>
      <c r="S28" s="6">
        <v>44890</v>
      </c>
      <c r="T28" s="4" t="s">
        <v>34</v>
      </c>
      <c r="U28" s="4">
        <v>700</v>
      </c>
      <c r="V28" s="4">
        <v>0</v>
      </c>
      <c r="W28" s="4">
        <v>0</v>
      </c>
      <c r="X28" s="4" t="s">
        <v>174</v>
      </c>
      <c r="Y28" s="4" t="s">
        <v>35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44886</v>
      </c>
      <c r="G29" s="6">
        <v>44887</v>
      </c>
      <c r="H29" s="4">
        <v>1</v>
      </c>
      <c r="I29" s="4">
        <v>1</v>
      </c>
      <c r="J29" s="4">
        <v>1</v>
      </c>
      <c r="K29" s="4" t="s">
        <v>30</v>
      </c>
      <c r="L29" s="4">
        <v>1397</v>
      </c>
      <c r="M29" s="4">
        <v>1397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44881</v>
      </c>
      <c r="S29" s="6">
        <v>44890</v>
      </c>
      <c r="T29" s="4" t="s">
        <v>34</v>
      </c>
      <c r="U29" s="4">
        <v>1397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172</v>
      </c>
      <c r="F30" s="6">
        <v>44881</v>
      </c>
      <c r="G30" s="6">
        <v>44887</v>
      </c>
      <c r="H30" s="4">
        <v>1</v>
      </c>
      <c r="I30" s="4">
        <v>6</v>
      </c>
      <c r="J30" s="4">
        <v>6</v>
      </c>
      <c r="K30" s="4" t="s">
        <v>30</v>
      </c>
      <c r="L30" s="4">
        <v>3420</v>
      </c>
      <c r="M30" s="4">
        <v>3420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44881</v>
      </c>
      <c r="S30" s="6">
        <v>44890</v>
      </c>
      <c r="T30" s="4" t="s">
        <v>34</v>
      </c>
      <c r="U30" s="4">
        <v>3420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44883</v>
      </c>
      <c r="G31" s="6">
        <v>44887</v>
      </c>
      <c r="H31" s="4">
        <v>1</v>
      </c>
      <c r="I31" s="4">
        <v>4</v>
      </c>
      <c r="J31" s="4">
        <v>4</v>
      </c>
      <c r="K31" s="4" t="s">
        <v>30</v>
      </c>
      <c r="L31" s="4">
        <v>2748</v>
      </c>
      <c r="M31" s="4">
        <v>2748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44881</v>
      </c>
      <c r="S31" s="6">
        <v>44890</v>
      </c>
      <c r="T31" s="4" t="s">
        <v>34</v>
      </c>
      <c r="U31" s="4">
        <v>2748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44884</v>
      </c>
      <c r="G32" s="6">
        <v>44887</v>
      </c>
      <c r="H32" s="4">
        <v>1</v>
      </c>
      <c r="I32" s="4">
        <v>3</v>
      </c>
      <c r="J32" s="4">
        <v>3</v>
      </c>
      <c r="K32" s="4" t="s">
        <v>30</v>
      </c>
      <c r="L32" s="4">
        <v>3876</v>
      </c>
      <c r="M32" s="4">
        <v>3876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44881</v>
      </c>
      <c r="S32" s="6">
        <v>44890</v>
      </c>
      <c r="T32" s="4" t="s">
        <v>34</v>
      </c>
      <c r="U32" s="4">
        <v>3876</v>
      </c>
      <c r="V32" s="4">
        <v>0</v>
      </c>
      <c r="W32" s="4">
        <v>0</v>
      </c>
      <c r="X32" s="4" t="s">
        <v>196</v>
      </c>
      <c r="Y32" s="4" t="s">
        <v>35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111</v>
      </c>
      <c r="F33" s="6">
        <v>44883</v>
      </c>
      <c r="G33" s="6">
        <v>44887</v>
      </c>
      <c r="H33" s="4">
        <v>2</v>
      </c>
      <c r="I33" s="4">
        <v>4</v>
      </c>
      <c r="J33" s="4">
        <v>8</v>
      </c>
      <c r="K33" s="4" t="s">
        <v>30</v>
      </c>
      <c r="L33" s="4">
        <v>6520</v>
      </c>
      <c r="M33" s="4">
        <v>6520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44881</v>
      </c>
      <c r="S33" s="6">
        <v>44890</v>
      </c>
      <c r="T33" s="4" t="s">
        <v>34</v>
      </c>
      <c r="U33" s="4">
        <v>6520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143</v>
      </c>
      <c r="E34" s="4" t="s">
        <v>144</v>
      </c>
      <c r="F34" s="6">
        <v>44885</v>
      </c>
      <c r="G34" s="6">
        <v>44887</v>
      </c>
      <c r="H34" s="4">
        <v>1</v>
      </c>
      <c r="I34" s="4">
        <v>2</v>
      </c>
      <c r="J34" s="4">
        <v>2</v>
      </c>
      <c r="K34" s="4" t="s">
        <v>30</v>
      </c>
      <c r="L34" s="4">
        <v>6364</v>
      </c>
      <c r="M34" s="4">
        <v>6364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44881</v>
      </c>
      <c r="S34" s="6">
        <v>44890</v>
      </c>
      <c r="T34" s="4" t="s">
        <v>34</v>
      </c>
      <c r="U34" s="4">
        <v>6364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44884</v>
      </c>
      <c r="G35" s="6">
        <v>44887</v>
      </c>
      <c r="H35" s="4">
        <v>1</v>
      </c>
      <c r="I35" s="4">
        <v>3</v>
      </c>
      <c r="J35" s="4">
        <v>3</v>
      </c>
      <c r="K35" s="4" t="s">
        <v>30</v>
      </c>
      <c r="L35" s="4">
        <v>4869</v>
      </c>
      <c r="M35" s="4">
        <v>4869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44882</v>
      </c>
      <c r="S35" s="6">
        <v>44890</v>
      </c>
      <c r="T35" s="4" t="s">
        <v>34</v>
      </c>
      <c r="U35" s="4">
        <v>4869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44885</v>
      </c>
      <c r="G36" s="6">
        <v>44887</v>
      </c>
      <c r="H36" s="4">
        <v>1</v>
      </c>
      <c r="I36" s="4">
        <v>2</v>
      </c>
      <c r="J36" s="4">
        <v>2</v>
      </c>
      <c r="K36" s="4" t="s">
        <v>30</v>
      </c>
      <c r="L36" s="4">
        <v>870</v>
      </c>
      <c r="M36" s="4">
        <v>870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44883</v>
      </c>
      <c r="S36" s="6">
        <v>44890</v>
      </c>
      <c r="T36" s="4" t="s">
        <v>34</v>
      </c>
      <c r="U36" s="4">
        <v>870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44883</v>
      </c>
      <c r="G37" s="6">
        <v>44887</v>
      </c>
      <c r="H37" s="4">
        <v>1</v>
      </c>
      <c r="I37" s="4">
        <v>4</v>
      </c>
      <c r="J37" s="4">
        <v>4</v>
      </c>
      <c r="K37" s="4" t="s">
        <v>30</v>
      </c>
      <c r="L37" s="4">
        <v>2716</v>
      </c>
      <c r="M37" s="4">
        <v>2716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44883</v>
      </c>
      <c r="S37" s="6">
        <v>44890</v>
      </c>
      <c r="T37" s="4" t="s">
        <v>34</v>
      </c>
      <c r="U37" s="4">
        <v>2716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160</v>
      </c>
      <c r="E38" s="4" t="s">
        <v>161</v>
      </c>
      <c r="F38" s="6">
        <v>44886</v>
      </c>
      <c r="G38" s="6">
        <v>44887</v>
      </c>
      <c r="H38" s="4">
        <v>1</v>
      </c>
      <c r="I38" s="4">
        <v>1</v>
      </c>
      <c r="J38" s="4">
        <v>1</v>
      </c>
      <c r="K38" s="4" t="s">
        <v>30</v>
      </c>
      <c r="L38" s="4">
        <v>533</v>
      </c>
      <c r="M38" s="4">
        <v>533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44883</v>
      </c>
      <c r="S38" s="6">
        <v>44890</v>
      </c>
      <c r="T38" s="4" t="s">
        <v>34</v>
      </c>
      <c r="U38" s="4">
        <v>533</v>
      </c>
      <c r="V38" s="4">
        <v>0</v>
      </c>
      <c r="W38" s="4">
        <v>0</v>
      </c>
      <c r="X38" s="4" t="s">
        <v>226</v>
      </c>
      <c r="Y38" s="4" t="s">
        <v>164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44885</v>
      </c>
      <c r="G39" s="6">
        <v>44887</v>
      </c>
      <c r="H39" s="4">
        <v>1</v>
      </c>
      <c r="I39" s="4">
        <v>2</v>
      </c>
      <c r="J39" s="4">
        <v>2</v>
      </c>
      <c r="K39" s="4" t="s">
        <v>30</v>
      </c>
      <c r="L39" s="4">
        <v>3088</v>
      </c>
      <c r="M39" s="4">
        <v>3088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44883</v>
      </c>
      <c r="S39" s="6">
        <v>44890</v>
      </c>
      <c r="T39" s="4" t="s">
        <v>34</v>
      </c>
      <c r="U39" s="4">
        <v>3088</v>
      </c>
      <c r="V39" s="4">
        <v>0</v>
      </c>
      <c r="W39" s="4">
        <v>0</v>
      </c>
      <c r="X39" s="4" t="s">
        <v>231</v>
      </c>
      <c r="Y39" s="4" t="s">
        <v>35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44885</v>
      </c>
      <c r="G40" s="6">
        <v>44887</v>
      </c>
      <c r="H40" s="4">
        <v>1</v>
      </c>
      <c r="I40" s="4">
        <v>2</v>
      </c>
      <c r="J40" s="4">
        <v>2</v>
      </c>
      <c r="K40" s="4" t="s">
        <v>30</v>
      </c>
      <c r="L40" s="4">
        <v>1360</v>
      </c>
      <c r="M40" s="4">
        <v>1360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44884</v>
      </c>
      <c r="S40" s="6">
        <v>44890</v>
      </c>
      <c r="T40" s="4" t="s">
        <v>34</v>
      </c>
      <c r="U40" s="4">
        <v>1360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44886</v>
      </c>
      <c r="G41" s="6">
        <v>44887</v>
      </c>
      <c r="H41" s="4">
        <v>1</v>
      </c>
      <c r="I41" s="4">
        <v>1</v>
      </c>
      <c r="J41" s="4">
        <v>1</v>
      </c>
      <c r="K41" s="4" t="s">
        <v>30</v>
      </c>
      <c r="L41" s="4">
        <v>389</v>
      </c>
      <c r="M41" s="4">
        <v>389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44884</v>
      </c>
      <c r="S41" s="6">
        <v>44890</v>
      </c>
      <c r="T41" s="4" t="s">
        <v>34</v>
      </c>
      <c r="U41" s="4">
        <v>389</v>
      </c>
      <c r="V41" s="4">
        <v>0</v>
      </c>
      <c r="W41" s="4">
        <v>0</v>
      </c>
      <c r="X41" s="4" t="s">
        <v>240</v>
      </c>
      <c r="Y41" s="4" t="s">
        <v>35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44884</v>
      </c>
      <c r="G42" s="6">
        <v>44887</v>
      </c>
      <c r="H42" s="4">
        <v>1</v>
      </c>
      <c r="I42" s="4">
        <v>3</v>
      </c>
      <c r="J42" s="4">
        <v>3</v>
      </c>
      <c r="K42" s="4" t="s">
        <v>30</v>
      </c>
      <c r="L42" s="4">
        <v>2877</v>
      </c>
      <c r="M42" s="4">
        <v>2877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44884</v>
      </c>
      <c r="S42" s="6">
        <v>44890</v>
      </c>
      <c r="T42" s="4" t="s">
        <v>34</v>
      </c>
      <c r="U42" s="4">
        <v>2877</v>
      </c>
      <c r="V42" s="4">
        <v>0</v>
      </c>
      <c r="W42" s="4">
        <v>0</v>
      </c>
      <c r="X42" s="4" t="s">
        <v>245</v>
      </c>
      <c r="Y42" s="4" t="s">
        <v>35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167</v>
      </c>
      <c r="F43" s="6">
        <v>44885</v>
      </c>
      <c r="G43" s="6">
        <v>44887</v>
      </c>
      <c r="H43" s="4">
        <v>1</v>
      </c>
      <c r="I43" s="4">
        <v>2</v>
      </c>
      <c r="J43" s="4">
        <v>2</v>
      </c>
      <c r="K43" s="4" t="s">
        <v>30</v>
      </c>
      <c r="L43" s="4">
        <v>680</v>
      </c>
      <c r="M43" s="4">
        <v>680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44885</v>
      </c>
      <c r="S43" s="6">
        <v>44890</v>
      </c>
      <c r="T43" s="4" t="s">
        <v>34</v>
      </c>
      <c r="U43" s="4">
        <v>680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220</v>
      </c>
      <c r="F44" s="6">
        <v>44886</v>
      </c>
      <c r="G44" s="6">
        <v>44887</v>
      </c>
      <c r="H44" s="4">
        <v>1</v>
      </c>
      <c r="I44" s="4">
        <v>1</v>
      </c>
      <c r="J44" s="4">
        <v>1</v>
      </c>
      <c r="K44" s="4" t="s">
        <v>30</v>
      </c>
      <c r="L44" s="4">
        <v>769</v>
      </c>
      <c r="M44" s="4">
        <v>769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44885</v>
      </c>
      <c r="S44" s="6">
        <v>44890</v>
      </c>
      <c r="T44" s="4" t="s">
        <v>34</v>
      </c>
      <c r="U44" s="4">
        <v>769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44886</v>
      </c>
      <c r="G45" s="6">
        <v>44887</v>
      </c>
      <c r="H45" s="4">
        <v>1</v>
      </c>
      <c r="I45" s="4">
        <v>1</v>
      </c>
      <c r="J45" s="4">
        <v>1</v>
      </c>
      <c r="K45" s="4" t="s">
        <v>30</v>
      </c>
      <c r="L45" s="4">
        <v>1875</v>
      </c>
      <c r="M45" s="4">
        <v>1875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44885</v>
      </c>
      <c r="S45" s="6">
        <v>44890</v>
      </c>
      <c r="T45" s="4" t="s">
        <v>34</v>
      </c>
      <c r="U45" s="4">
        <v>1875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/>
      <c r="F46" s="6">
        <v>44885</v>
      </c>
      <c r="G46" s="6">
        <v>44887</v>
      </c>
      <c r="H46" s="4">
        <v>0</v>
      </c>
      <c r="I46" s="4">
        <v>2</v>
      </c>
      <c r="J46" s="4">
        <v>0</v>
      </c>
      <c r="K46" s="4" t="s">
        <v>30</v>
      </c>
      <c r="L46" s="4">
        <v>884</v>
      </c>
      <c r="M46" s="4">
        <v>884</v>
      </c>
      <c r="N46" s="4"/>
      <c r="O46" s="4" t="s">
        <v>32</v>
      </c>
      <c r="P46" s="4" t="s">
        <v>33</v>
      </c>
      <c r="Q46" s="4">
        <v>0</v>
      </c>
      <c r="R46" s="7">
        <v>44885</v>
      </c>
      <c r="S46" s="6">
        <v>44890</v>
      </c>
      <c r="T46" s="4" t="s">
        <v>34</v>
      </c>
      <c r="U46" s="4">
        <v>884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44886</v>
      </c>
      <c r="G47" s="6">
        <v>44887</v>
      </c>
      <c r="H47" s="4">
        <v>1</v>
      </c>
      <c r="I47" s="4">
        <v>1</v>
      </c>
      <c r="J47" s="4">
        <v>1</v>
      </c>
      <c r="K47" s="4" t="s">
        <v>30</v>
      </c>
      <c r="L47" s="4">
        <v>610</v>
      </c>
      <c r="M47" s="4">
        <v>610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44885</v>
      </c>
      <c r="S47" s="6">
        <v>44890</v>
      </c>
      <c r="T47" s="4" t="s">
        <v>34</v>
      </c>
      <c r="U47" s="4">
        <v>610</v>
      </c>
      <c r="V47" s="4">
        <v>0</v>
      </c>
      <c r="W47" s="4">
        <v>0</v>
      </c>
      <c r="X47" s="4" t="s">
        <v>268</v>
      </c>
      <c r="Y47" s="4" t="s">
        <v>269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44886</v>
      </c>
      <c r="G48" s="6">
        <v>44887</v>
      </c>
      <c r="H48" s="4">
        <v>1</v>
      </c>
      <c r="I48" s="4">
        <v>1</v>
      </c>
      <c r="J48" s="4">
        <v>1</v>
      </c>
      <c r="K48" s="4" t="s">
        <v>30</v>
      </c>
      <c r="L48" s="4">
        <v>469</v>
      </c>
      <c r="M48" s="4">
        <v>469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44885</v>
      </c>
      <c r="S48" s="6">
        <v>44890</v>
      </c>
      <c r="T48" s="4" t="s">
        <v>34</v>
      </c>
      <c r="U48" s="4">
        <v>469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44885</v>
      </c>
      <c r="G49" s="6">
        <v>44887</v>
      </c>
      <c r="H49" s="4">
        <v>1</v>
      </c>
      <c r="I49" s="4">
        <v>2</v>
      </c>
      <c r="J49" s="4">
        <v>2</v>
      </c>
      <c r="K49" s="4" t="s">
        <v>30</v>
      </c>
      <c r="L49" s="4">
        <v>416</v>
      </c>
      <c r="M49" s="4">
        <v>416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44885</v>
      </c>
      <c r="S49" s="6">
        <v>44890</v>
      </c>
      <c r="T49" s="4" t="s">
        <v>34</v>
      </c>
      <c r="U49" s="4">
        <v>416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44886</v>
      </c>
      <c r="G50" s="6">
        <v>44887</v>
      </c>
      <c r="H50" s="4">
        <v>1</v>
      </c>
      <c r="I50" s="4">
        <v>1</v>
      </c>
      <c r="J50" s="4">
        <v>1</v>
      </c>
      <c r="K50" s="4" t="s">
        <v>30</v>
      </c>
      <c r="L50" s="4">
        <v>2080</v>
      </c>
      <c r="M50" s="4">
        <v>2080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44886</v>
      </c>
      <c r="S50" s="6">
        <v>44890</v>
      </c>
      <c r="T50" s="4" t="s">
        <v>34</v>
      </c>
      <c r="U50" s="4">
        <v>2080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44886</v>
      </c>
      <c r="G51" s="6">
        <v>44887</v>
      </c>
      <c r="H51" s="4">
        <v>1</v>
      </c>
      <c r="I51" s="4">
        <v>1</v>
      </c>
      <c r="J51" s="4">
        <v>1</v>
      </c>
      <c r="K51" s="4" t="s">
        <v>30</v>
      </c>
      <c r="L51" s="4">
        <v>546</v>
      </c>
      <c r="M51" s="4">
        <v>546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44886</v>
      </c>
      <c r="S51" s="6">
        <v>44890</v>
      </c>
      <c r="T51" s="4" t="s">
        <v>34</v>
      </c>
      <c r="U51" s="4">
        <v>546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44886</v>
      </c>
      <c r="G52" s="6">
        <v>44887</v>
      </c>
      <c r="H52" s="4">
        <v>1</v>
      </c>
      <c r="I52" s="4">
        <v>1</v>
      </c>
      <c r="J52" s="4">
        <v>1</v>
      </c>
      <c r="K52" s="4" t="s">
        <v>30</v>
      </c>
      <c r="L52" s="4">
        <v>660</v>
      </c>
      <c r="M52" s="4">
        <v>660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44886</v>
      </c>
      <c r="S52" s="6">
        <v>44890</v>
      </c>
      <c r="T52" s="4" t="s">
        <v>34</v>
      </c>
      <c r="U52" s="4">
        <v>660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115</v>
      </c>
      <c r="E53" s="4" t="s">
        <v>116</v>
      </c>
      <c r="F53" s="6">
        <v>44886</v>
      </c>
      <c r="G53" s="6">
        <v>44887</v>
      </c>
      <c r="H53" s="4">
        <v>1</v>
      </c>
      <c r="I53" s="4">
        <v>1</v>
      </c>
      <c r="J53" s="4">
        <v>1</v>
      </c>
      <c r="K53" s="4" t="s">
        <v>30</v>
      </c>
      <c r="L53" s="4">
        <v>613</v>
      </c>
      <c r="M53" s="4">
        <v>613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44886</v>
      </c>
      <c r="S53" s="6">
        <v>44890</v>
      </c>
      <c r="T53" s="4" t="s">
        <v>34</v>
      </c>
      <c r="U53" s="4">
        <v>613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44886</v>
      </c>
      <c r="G54" s="6">
        <v>44887</v>
      </c>
      <c r="H54" s="4">
        <v>1</v>
      </c>
      <c r="I54" s="4">
        <v>1</v>
      </c>
      <c r="J54" s="4">
        <v>1</v>
      </c>
      <c r="K54" s="4" t="s">
        <v>30</v>
      </c>
      <c r="L54" s="4">
        <v>298</v>
      </c>
      <c r="M54" s="4">
        <v>298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44886</v>
      </c>
      <c r="S54" s="6">
        <v>44890</v>
      </c>
      <c r="T54" s="4" t="s">
        <v>34</v>
      </c>
      <c r="U54" s="4">
        <v>298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44886</v>
      </c>
      <c r="G55" s="6">
        <v>44887</v>
      </c>
      <c r="H55" s="4">
        <v>1</v>
      </c>
      <c r="I55" s="4">
        <v>1</v>
      </c>
      <c r="J55" s="4">
        <v>1</v>
      </c>
      <c r="K55" s="4" t="s">
        <v>30</v>
      </c>
      <c r="L55" s="4">
        <v>256</v>
      </c>
      <c r="M55" s="4">
        <v>256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44886</v>
      </c>
      <c r="S55" s="6">
        <v>44890</v>
      </c>
      <c r="T55" s="4" t="s">
        <v>34</v>
      </c>
      <c r="U55" s="4">
        <v>256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44886</v>
      </c>
      <c r="G56" s="6">
        <v>44887</v>
      </c>
      <c r="H56" s="4">
        <v>1</v>
      </c>
      <c r="I56" s="4">
        <v>1</v>
      </c>
      <c r="J56" s="4">
        <v>1</v>
      </c>
      <c r="K56" s="4" t="s">
        <v>30</v>
      </c>
      <c r="L56" s="4">
        <v>110</v>
      </c>
      <c r="M56" s="4">
        <v>110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44886</v>
      </c>
      <c r="S56" s="6">
        <v>44890</v>
      </c>
      <c r="T56" s="4" t="s">
        <v>34</v>
      </c>
      <c r="U56" s="4">
        <v>110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44886</v>
      </c>
      <c r="G57" s="6">
        <v>44887</v>
      </c>
      <c r="H57" s="4">
        <v>1</v>
      </c>
      <c r="I57" s="4">
        <v>1</v>
      </c>
      <c r="J57" s="4">
        <v>1</v>
      </c>
      <c r="K57" s="4" t="s">
        <v>30</v>
      </c>
      <c r="L57" s="4">
        <v>168</v>
      </c>
      <c r="M57" s="4">
        <v>168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44886</v>
      </c>
      <c r="S57" s="6">
        <v>44890</v>
      </c>
      <c r="T57" s="4" t="s">
        <v>34</v>
      </c>
      <c r="U57" s="4">
        <v>168</v>
      </c>
      <c r="V57" s="4">
        <v>0</v>
      </c>
      <c r="W57" s="4">
        <v>0</v>
      </c>
      <c r="X57" s="4" t="s">
        <v>326</v>
      </c>
      <c r="Y57" s="4" t="s">
        <v>205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44</v>
      </c>
      <c r="F58" s="6">
        <v>44886</v>
      </c>
      <c r="G58" s="6">
        <v>44887</v>
      </c>
      <c r="H58" s="4">
        <v>1</v>
      </c>
      <c r="I58" s="4">
        <v>1</v>
      </c>
      <c r="J58" s="4">
        <v>1</v>
      </c>
      <c r="K58" s="4" t="s">
        <v>30</v>
      </c>
      <c r="L58" s="4">
        <v>177</v>
      </c>
      <c r="M58" s="4">
        <v>177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44886</v>
      </c>
      <c r="S58" s="6">
        <v>44890</v>
      </c>
      <c r="T58" s="4" t="s">
        <v>34</v>
      </c>
      <c r="U58" s="4">
        <v>177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334</v>
      </c>
      <c r="F59" s="6">
        <v>44886</v>
      </c>
      <c r="G59" s="6">
        <v>44887</v>
      </c>
      <c r="H59" s="4">
        <v>1</v>
      </c>
      <c r="I59" s="4">
        <v>1</v>
      </c>
      <c r="J59" s="4">
        <v>1</v>
      </c>
      <c r="K59" s="4" t="s">
        <v>30</v>
      </c>
      <c r="L59" s="4">
        <v>901</v>
      </c>
      <c r="M59" s="4">
        <v>901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44886</v>
      </c>
      <c r="S59" s="6">
        <v>44890</v>
      </c>
      <c r="T59" s="4" t="s">
        <v>34</v>
      </c>
      <c r="U59" s="4">
        <v>901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44886</v>
      </c>
      <c r="G60" s="6">
        <v>44887</v>
      </c>
      <c r="H60" s="4">
        <v>1</v>
      </c>
      <c r="I60" s="4">
        <v>1</v>
      </c>
      <c r="J60" s="4">
        <v>1</v>
      </c>
      <c r="K60" s="4" t="s">
        <v>30</v>
      </c>
      <c r="L60" s="4">
        <v>594</v>
      </c>
      <c r="M60" s="4">
        <v>594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44886</v>
      </c>
      <c r="S60" s="6">
        <v>44890</v>
      </c>
      <c r="T60" s="4" t="s">
        <v>34</v>
      </c>
      <c r="U60" s="4">
        <v>594</v>
      </c>
      <c r="V60" s="4">
        <v>0</v>
      </c>
      <c r="W60" s="4">
        <v>0</v>
      </c>
      <c r="X60" s="4" t="s">
        <v>342</v>
      </c>
      <c r="Y60" s="4" t="s">
        <v>35</v>
      </c>
    </row>
    <row r="61" s="4" customFormat="1" spans="1:25">
      <c r="A61" s="4" t="s">
        <v>338</v>
      </c>
      <c r="B61" s="4" t="s">
        <v>26</v>
      </c>
      <c r="C61" s="4" t="s">
        <v>343</v>
      </c>
      <c r="D61" s="4" t="s">
        <v>339</v>
      </c>
      <c r="E61" s="4" t="s">
        <v>340</v>
      </c>
      <c r="F61" s="6">
        <v>44886</v>
      </c>
      <c r="G61" s="6">
        <v>44887</v>
      </c>
      <c r="H61" s="4">
        <v>1</v>
      </c>
      <c r="I61" s="4">
        <v>1</v>
      </c>
      <c r="J61" s="4">
        <v>1</v>
      </c>
      <c r="K61" s="4" t="s">
        <v>30</v>
      </c>
      <c r="L61" s="4">
        <v>-594</v>
      </c>
      <c r="M61" s="4">
        <v>-594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44886</v>
      </c>
      <c r="S61" s="6">
        <v>44890</v>
      </c>
      <c r="T61" s="4" t="s">
        <v>34</v>
      </c>
      <c r="U61" s="4">
        <v>-594</v>
      </c>
      <c r="V61" s="4">
        <v>0</v>
      </c>
      <c r="W61" s="4">
        <v>0</v>
      </c>
      <c r="X61" s="4" t="s">
        <v>342</v>
      </c>
      <c r="Y61" s="4" t="s">
        <v>35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44886</v>
      </c>
      <c r="G62" s="6">
        <v>44887</v>
      </c>
      <c r="H62" s="4">
        <v>1</v>
      </c>
      <c r="I62" s="4">
        <v>1</v>
      </c>
      <c r="J62" s="4">
        <v>1</v>
      </c>
      <c r="K62" s="4" t="s">
        <v>30</v>
      </c>
      <c r="L62" s="4">
        <v>3071</v>
      </c>
      <c r="M62" s="4">
        <v>3071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44886</v>
      </c>
      <c r="S62" s="6">
        <v>44890</v>
      </c>
      <c r="T62" s="4" t="s">
        <v>34</v>
      </c>
      <c r="U62" s="4">
        <v>3071</v>
      </c>
      <c r="V62" s="4">
        <v>0</v>
      </c>
      <c r="W62" s="4">
        <v>0</v>
      </c>
      <c r="X62" s="4" t="s">
        <v>348</v>
      </c>
      <c r="Y62" s="4" t="s">
        <v>164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44886</v>
      </c>
      <c r="G63" s="6">
        <v>44887</v>
      </c>
      <c r="H63" s="4">
        <v>1</v>
      </c>
      <c r="I63" s="4">
        <v>1</v>
      </c>
      <c r="J63" s="4">
        <v>1</v>
      </c>
      <c r="K63" s="4" t="s">
        <v>30</v>
      </c>
      <c r="L63" s="4">
        <v>332</v>
      </c>
      <c r="M63" s="4">
        <v>332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44886</v>
      </c>
      <c r="S63" s="6">
        <v>44890</v>
      </c>
      <c r="T63" s="4" t="s">
        <v>34</v>
      </c>
      <c r="U63" s="4">
        <v>332</v>
      </c>
      <c r="V63" s="4">
        <v>0</v>
      </c>
      <c r="W63" s="4">
        <v>0</v>
      </c>
      <c r="X63" s="4" t="s">
        <v>353</v>
      </c>
      <c r="Y63" s="4" t="s">
        <v>354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44886</v>
      </c>
      <c r="G64" s="6">
        <v>44887</v>
      </c>
      <c r="H64" s="4">
        <v>1</v>
      </c>
      <c r="I64" s="4">
        <v>1</v>
      </c>
      <c r="J64" s="4">
        <v>1</v>
      </c>
      <c r="K64" s="4" t="s">
        <v>30</v>
      </c>
      <c r="L64" s="4">
        <v>432</v>
      </c>
      <c r="M64" s="4">
        <v>432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44886</v>
      </c>
      <c r="S64" s="6">
        <v>44890</v>
      </c>
      <c r="T64" s="4" t="s">
        <v>34</v>
      </c>
      <c r="U64" s="4">
        <v>432</v>
      </c>
      <c r="V64" s="4">
        <v>0</v>
      </c>
      <c r="W64" s="4">
        <v>0</v>
      </c>
      <c r="X64" s="4" t="s">
        <v>359</v>
      </c>
      <c r="Y64" s="4" t="s">
        <v>35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48</v>
      </c>
      <c r="F65" s="6">
        <v>44886</v>
      </c>
      <c r="G65" s="6">
        <v>44887</v>
      </c>
      <c r="H65" s="4">
        <v>1</v>
      </c>
      <c r="I65" s="4">
        <v>1</v>
      </c>
      <c r="J65" s="4">
        <v>1</v>
      </c>
      <c r="K65" s="4" t="s">
        <v>30</v>
      </c>
      <c r="L65" s="4">
        <v>343</v>
      </c>
      <c r="M65" s="4">
        <v>343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44886</v>
      </c>
      <c r="S65" s="6">
        <v>44890</v>
      </c>
      <c r="T65" s="4" t="s">
        <v>34</v>
      </c>
      <c r="U65" s="4">
        <v>343</v>
      </c>
      <c r="V65" s="4">
        <v>0</v>
      </c>
      <c r="W65" s="4">
        <v>0</v>
      </c>
      <c r="X65" s="4" t="s">
        <v>363</v>
      </c>
      <c r="Y65" s="4" t="s">
        <v>35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44886</v>
      </c>
      <c r="G66" s="6">
        <v>44887</v>
      </c>
      <c r="H66" s="4">
        <v>1</v>
      </c>
      <c r="I66" s="4">
        <v>1</v>
      </c>
      <c r="J66" s="4">
        <v>1</v>
      </c>
      <c r="K66" s="4" t="s">
        <v>30</v>
      </c>
      <c r="L66" s="4">
        <v>1015</v>
      </c>
      <c r="M66" s="4">
        <v>1015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44886</v>
      </c>
      <c r="S66" s="6">
        <v>44890</v>
      </c>
      <c r="T66" s="4" t="s">
        <v>34</v>
      </c>
      <c r="U66" s="4">
        <v>1015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371</v>
      </c>
      <c r="D67" s="4" t="s">
        <v>372</v>
      </c>
      <c r="E67" s="4" t="s">
        <v>373</v>
      </c>
      <c r="F67" s="6">
        <v>44735</v>
      </c>
      <c r="G67" s="6">
        <v>44738</v>
      </c>
      <c r="H67" s="4">
        <v>1</v>
      </c>
      <c r="I67" s="4">
        <v>3</v>
      </c>
      <c r="J67" s="4">
        <v>3</v>
      </c>
      <c r="K67" s="4" t="s">
        <v>30</v>
      </c>
      <c r="L67" s="4">
        <v>16559</v>
      </c>
      <c r="M67" s="4">
        <v>16559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44703.4966435185</v>
      </c>
      <c r="S67" s="6">
        <v>44890</v>
      </c>
      <c r="T67" s="4" t="s">
        <v>34</v>
      </c>
      <c r="U67" s="4">
        <v>16559</v>
      </c>
      <c r="V67" s="4">
        <v>0</v>
      </c>
      <c r="W67" s="4">
        <v>0</v>
      </c>
      <c r="X67" s="4" t="s">
        <v>35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377</v>
      </c>
      <c r="D68" s="4" t="s">
        <v>378</v>
      </c>
      <c r="E68" s="4" t="s">
        <v>379</v>
      </c>
      <c r="F68" s="6">
        <v>44876</v>
      </c>
      <c r="G68" s="6">
        <v>44880</v>
      </c>
      <c r="H68" s="4">
        <v>1</v>
      </c>
      <c r="I68" s="4">
        <v>4</v>
      </c>
      <c r="J68" s="4">
        <v>4</v>
      </c>
      <c r="K68" s="4" t="s">
        <v>30</v>
      </c>
      <c r="L68" s="4">
        <v>-837.64</v>
      </c>
      <c r="M68" s="4">
        <v>-837.64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44857.5672106482</v>
      </c>
      <c r="S68" s="6">
        <v>44890</v>
      </c>
      <c r="T68" s="4" t="s">
        <v>34</v>
      </c>
      <c r="U68" s="4">
        <v>-837.64</v>
      </c>
      <c r="V68" s="4">
        <v>0</v>
      </c>
      <c r="W68" s="4">
        <v>0</v>
      </c>
      <c r="X68" s="4" t="s">
        <v>35</v>
      </c>
      <c r="Y6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5"/>
  <sheetViews>
    <sheetView tabSelected="1" workbookViewId="0">
      <selection activeCell="A73" sqref="A73:C76"/>
    </sheetView>
  </sheetViews>
  <sheetFormatPr defaultColWidth="9.81818181818182" defaultRowHeight="14"/>
  <cols>
    <col min="1" max="1" width="12.8181818181818" style="4"/>
    <col min="2" max="3" width="11.8181818181818" style="4"/>
    <col min="4" max="4" width="10.5454545454545" style="4"/>
    <col min="5" max="5" width="11.7272727272727" style="4"/>
    <col min="6" max="16357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381</v>
      </c>
    </row>
    <row r="2" s="4" customFormat="1" hidden="1" spans="1:8">
      <c r="A2" s="5">
        <v>18724714977</v>
      </c>
      <c r="B2" s="6">
        <v>44884</v>
      </c>
      <c r="C2" s="6">
        <v>44887</v>
      </c>
      <c r="D2" s="4">
        <v>7104</v>
      </c>
      <c r="E2" s="4" t="str">
        <f>VLOOKUP(A2,HOP!A:L,12,0)</f>
        <v>7104.00</v>
      </c>
      <c r="F2" s="4" t="str">
        <f>VLOOKUP(A2,HOP!A:C,3,0)</f>
        <v>2652639</v>
      </c>
      <c r="G2" s="4">
        <f>D2-E2</f>
        <v>0</v>
      </c>
      <c r="H2" s="4" t="str">
        <f>$H$1&amp;F2</f>
        <v>，2652639</v>
      </c>
    </row>
    <row r="3" s="4" customFormat="1" hidden="1" spans="1:8">
      <c r="A3" s="5">
        <v>21223959555</v>
      </c>
      <c r="B3" s="6">
        <v>44886</v>
      </c>
      <c r="C3" s="6">
        <v>44887</v>
      </c>
      <c r="D3" s="4">
        <v>5628</v>
      </c>
      <c r="E3" s="4" t="str">
        <f>VLOOKUP(A3,HOP!A:L,12,0)</f>
        <v>5628.00</v>
      </c>
      <c r="F3" s="4" t="str">
        <f>VLOOKUP(A3,HOP!A:C,3,0)</f>
        <v>2713867</v>
      </c>
      <c r="G3" s="4">
        <f t="shared" ref="G3:G34" si="0">D3-E3</f>
        <v>0</v>
      </c>
      <c r="H3" s="4" t="str">
        <f t="shared" ref="H3:H34" si="1">$H$1&amp;F3</f>
        <v>，2713867</v>
      </c>
    </row>
    <row r="4" s="4" customFormat="1" hidden="1" spans="1:8">
      <c r="A4" s="5">
        <v>21437214730</v>
      </c>
      <c r="B4" s="6">
        <v>44884</v>
      </c>
      <c r="C4" s="6">
        <v>44887</v>
      </c>
      <c r="D4" s="4">
        <v>2022</v>
      </c>
      <c r="E4" s="4" t="str">
        <f>VLOOKUP(A4,HOP!A:L,12,0)</f>
        <v>2022.00</v>
      </c>
      <c r="F4" s="4" t="str">
        <f>VLOOKUP(A4,HOP!A:C,3,0)</f>
        <v>2737319</v>
      </c>
      <c r="G4" s="4">
        <f t="shared" si="0"/>
        <v>0</v>
      </c>
      <c r="H4" s="4" t="str">
        <f t="shared" si="1"/>
        <v>，2737319</v>
      </c>
    </row>
    <row r="5" s="4" customFormat="1" hidden="1" spans="1:8">
      <c r="A5" s="5">
        <v>21558865275</v>
      </c>
      <c r="B5" s="6">
        <v>44885</v>
      </c>
      <c r="C5" s="6">
        <v>44887</v>
      </c>
      <c r="D5" s="4">
        <v>1344</v>
      </c>
      <c r="E5" s="4" t="str">
        <f>VLOOKUP(A5,HOP!A:L,12,0)</f>
        <v>1344.00</v>
      </c>
      <c r="F5" s="4" t="str">
        <f>VLOOKUP(A5,HOP!A:C,3,0)</f>
        <v>2755882</v>
      </c>
      <c r="G5" s="4">
        <f t="shared" si="0"/>
        <v>0</v>
      </c>
      <c r="H5" s="4" t="str">
        <f t="shared" si="1"/>
        <v>，2755882</v>
      </c>
    </row>
    <row r="6" s="4" customFormat="1" hidden="1" spans="1:8">
      <c r="A6" s="5">
        <v>21563793088</v>
      </c>
      <c r="B6" s="6">
        <v>44886</v>
      </c>
      <c r="C6" s="6">
        <v>44887</v>
      </c>
      <c r="D6" s="4">
        <v>1150</v>
      </c>
      <c r="E6" s="4">
        <v>1150</v>
      </c>
      <c r="F6" s="4" t="str">
        <f>VLOOKUP(A6,HOP!A:C,3,0)</f>
        <v>2756852</v>
      </c>
      <c r="G6" s="4">
        <f t="shared" si="0"/>
        <v>0</v>
      </c>
      <c r="H6" s="4" t="str">
        <f t="shared" si="1"/>
        <v>，2756852</v>
      </c>
    </row>
    <row r="7" s="4" customFormat="1" hidden="1" spans="1:8">
      <c r="A7" s="5">
        <v>21589756814</v>
      </c>
      <c r="B7" s="6">
        <v>44885</v>
      </c>
      <c r="C7" s="6">
        <v>44887</v>
      </c>
      <c r="D7" s="4">
        <v>1104</v>
      </c>
      <c r="E7" s="4" t="str">
        <f>VLOOKUP(A7,HOP!A:L,12,0)</f>
        <v>1104.00</v>
      </c>
      <c r="F7" s="4" t="str">
        <f>VLOOKUP(A7,HOP!A:C,3,0)</f>
        <v>2761315</v>
      </c>
      <c r="G7" s="4">
        <f t="shared" si="0"/>
        <v>0</v>
      </c>
      <c r="H7" s="4" t="str">
        <f t="shared" si="1"/>
        <v>，2761315</v>
      </c>
    </row>
    <row r="8" s="4" customFormat="1" hidden="1" spans="1:8">
      <c r="A8" s="5">
        <v>21622003674</v>
      </c>
      <c r="B8" s="6">
        <v>44885</v>
      </c>
      <c r="C8" s="6">
        <v>44887</v>
      </c>
      <c r="D8" s="4">
        <v>594</v>
      </c>
      <c r="E8" s="4" t="str">
        <f>VLOOKUP(A8,HOP!A:L,12,0)</f>
        <v>594.00</v>
      </c>
      <c r="F8" s="4" t="str">
        <f>VLOOKUP(A8,HOP!A:C,3,0)</f>
        <v>2766626</v>
      </c>
      <c r="G8" s="4">
        <f t="shared" si="0"/>
        <v>0</v>
      </c>
      <c r="H8" s="4" t="str">
        <f t="shared" si="1"/>
        <v>，2766626</v>
      </c>
    </row>
    <row r="9" s="4" customFormat="1" hidden="1" spans="1:8">
      <c r="A9" s="5">
        <v>21699468831</v>
      </c>
      <c r="B9" s="6">
        <v>44873</v>
      </c>
      <c r="C9" s="6">
        <v>44887</v>
      </c>
      <c r="D9" s="4">
        <v>9828</v>
      </c>
      <c r="E9" s="4" t="str">
        <f>VLOOKUP(A9,HOP!A:L,12,0)</f>
        <v>9828.00</v>
      </c>
      <c r="F9" s="4" t="str">
        <f>VLOOKUP(A9,HOP!A:C,3,0)</f>
        <v>2773366</v>
      </c>
      <c r="G9" s="4">
        <f t="shared" si="0"/>
        <v>0</v>
      </c>
      <c r="H9" s="4" t="str">
        <f t="shared" si="1"/>
        <v>，2773366</v>
      </c>
    </row>
    <row r="10" s="4" customFormat="1" hidden="1" spans="1:8">
      <c r="A10" s="5">
        <v>21711699995</v>
      </c>
      <c r="B10" s="6">
        <v>44885</v>
      </c>
      <c r="C10" s="6">
        <v>44887</v>
      </c>
      <c r="D10" s="4">
        <v>1288</v>
      </c>
      <c r="E10" s="4" t="str">
        <f>VLOOKUP(A10,HOP!A:L,12,0)</f>
        <v>1288.00</v>
      </c>
      <c r="F10" s="4" t="str">
        <f>VLOOKUP(A10,HOP!A:C,3,0)</f>
        <v>2775947</v>
      </c>
      <c r="G10" s="4">
        <f t="shared" si="0"/>
        <v>0</v>
      </c>
      <c r="H10" s="4" t="str">
        <f t="shared" si="1"/>
        <v>，2775947</v>
      </c>
    </row>
    <row r="11" s="4" customFormat="1" hidden="1" spans="1:8">
      <c r="A11" s="5">
        <v>21726112365</v>
      </c>
      <c r="B11" s="6">
        <v>44886</v>
      </c>
      <c r="C11" s="6">
        <v>44887</v>
      </c>
      <c r="D11" s="4">
        <v>533</v>
      </c>
      <c r="E11" s="4" t="str">
        <f>VLOOKUP(A11,HOP!A:L,12,0)</f>
        <v>533.00</v>
      </c>
      <c r="F11" s="4" t="str">
        <f>VLOOKUP(A11,HOP!A:C,3,0)</f>
        <v>2778564</v>
      </c>
      <c r="G11" s="4">
        <f t="shared" si="0"/>
        <v>0</v>
      </c>
      <c r="H11" s="4" t="str">
        <f t="shared" si="1"/>
        <v>，2778564</v>
      </c>
    </row>
    <row r="12" s="4" customFormat="1" hidden="1" spans="1:8">
      <c r="A12" s="5">
        <v>21729003404</v>
      </c>
      <c r="B12" s="6">
        <v>44886</v>
      </c>
      <c r="C12" s="6">
        <v>44887</v>
      </c>
      <c r="D12" s="4">
        <v>249</v>
      </c>
      <c r="E12" s="4" t="str">
        <f>VLOOKUP(A12,HOP!A:L,12,0)</f>
        <v>249.00</v>
      </c>
      <c r="F12" s="4" t="str">
        <f>VLOOKUP(A12,HOP!A:C,3,0)</f>
        <v>2779242</v>
      </c>
      <c r="G12" s="4">
        <f t="shared" si="0"/>
        <v>0</v>
      </c>
      <c r="H12" s="4" t="str">
        <f t="shared" si="1"/>
        <v>，2779242</v>
      </c>
    </row>
    <row r="13" s="4" customFormat="1" hidden="1" spans="1:8">
      <c r="A13" s="5">
        <v>21730225882</v>
      </c>
      <c r="B13" s="6">
        <v>44884</v>
      </c>
      <c r="C13" s="6">
        <v>44887</v>
      </c>
      <c r="D13" s="4">
        <v>2505</v>
      </c>
      <c r="E13" s="4" t="str">
        <f>VLOOKUP(A13,HOP!A:L,12,0)</f>
        <v>2505.00</v>
      </c>
      <c r="F13" s="4" t="str">
        <f>VLOOKUP(A13,HOP!A:C,3,0)</f>
        <v>2779558</v>
      </c>
      <c r="G13" s="4">
        <f t="shared" si="0"/>
        <v>0</v>
      </c>
      <c r="H13" s="4" t="str">
        <f t="shared" si="1"/>
        <v>，2779558</v>
      </c>
    </row>
    <row r="14" s="4" customFormat="1" hidden="1" spans="1:8">
      <c r="A14" s="5">
        <v>21749602166</v>
      </c>
      <c r="B14" s="6">
        <v>44886</v>
      </c>
      <c r="C14" s="6">
        <v>44887</v>
      </c>
      <c r="D14" s="4">
        <v>246</v>
      </c>
      <c r="E14" s="4" t="str">
        <f>VLOOKUP(A14,HOP!A:L,12,0)</f>
        <v>246.00</v>
      </c>
      <c r="F14" s="4" t="str">
        <f>VLOOKUP(A14,HOP!A:C,3,0)</f>
        <v>2784074</v>
      </c>
      <c r="G14" s="4">
        <f t="shared" si="0"/>
        <v>0</v>
      </c>
      <c r="H14" s="4" t="str">
        <f t="shared" si="1"/>
        <v>，2784074</v>
      </c>
    </row>
    <row r="15" s="4" customFormat="1" hidden="1" spans="1:8">
      <c r="A15" s="5">
        <v>21750414930</v>
      </c>
      <c r="B15" s="6">
        <v>44886</v>
      </c>
      <c r="C15" s="6">
        <v>44887</v>
      </c>
      <c r="D15" s="4">
        <v>4365</v>
      </c>
      <c r="E15" s="4" t="str">
        <f>VLOOKUP(A15,HOP!A:L,12,0)</f>
        <v>4365.00</v>
      </c>
      <c r="F15" s="4" t="str">
        <f>VLOOKUP(A15,HOP!A:C,3,0)</f>
        <v>2784363</v>
      </c>
      <c r="G15" s="4">
        <f t="shared" si="0"/>
        <v>0</v>
      </c>
      <c r="H15" s="4" t="str">
        <f t="shared" si="1"/>
        <v>，2784363</v>
      </c>
    </row>
    <row r="16" s="4" customFormat="1" hidden="1" spans="1:8">
      <c r="A16" s="5">
        <v>21760785050</v>
      </c>
      <c r="B16" s="6">
        <v>44886</v>
      </c>
      <c r="C16" s="6">
        <v>44887</v>
      </c>
      <c r="D16" s="4">
        <v>601</v>
      </c>
      <c r="E16" s="4" t="str">
        <f>VLOOKUP(A16,HOP!A:L,12,0)</f>
        <v>601.00</v>
      </c>
      <c r="F16" s="4" t="str">
        <f>VLOOKUP(A16,HOP!A:C,3,0)</f>
        <v>2786731</v>
      </c>
      <c r="G16" s="4">
        <f t="shared" si="0"/>
        <v>0</v>
      </c>
      <c r="H16" s="4" t="str">
        <f t="shared" si="1"/>
        <v>，2786731</v>
      </c>
    </row>
    <row r="17" s="4" customFormat="1" hidden="1" spans="1:8">
      <c r="A17" s="5">
        <v>21776306889</v>
      </c>
      <c r="B17" s="6">
        <v>44884</v>
      </c>
      <c r="C17" s="6">
        <v>44887</v>
      </c>
      <c r="D17" s="4">
        <v>1122</v>
      </c>
      <c r="E17" s="4" t="str">
        <f>VLOOKUP(A17,HOP!A:L,12,0)</f>
        <v>1122.00</v>
      </c>
      <c r="F17" s="4" t="str">
        <f>VLOOKUP(A17,HOP!A:C,3,0)</f>
        <v>2791156</v>
      </c>
      <c r="G17" s="4">
        <f t="shared" si="0"/>
        <v>0</v>
      </c>
      <c r="H17" s="4" t="str">
        <f t="shared" si="1"/>
        <v>，2791156</v>
      </c>
    </row>
    <row r="18" s="4" customFormat="1" hidden="1" spans="1:8">
      <c r="A18" s="5">
        <v>21782532422</v>
      </c>
      <c r="B18" s="6">
        <v>44886</v>
      </c>
      <c r="C18" s="6">
        <v>44887</v>
      </c>
      <c r="D18" s="4">
        <v>615</v>
      </c>
      <c r="E18" s="4" t="str">
        <f>VLOOKUP(A18,HOP!A:L,12,0)</f>
        <v>615.00</v>
      </c>
      <c r="F18" s="4" t="str">
        <f>VLOOKUP(A18,HOP!A:C,3,0)</f>
        <v>2793462</v>
      </c>
      <c r="G18" s="4">
        <f t="shared" si="0"/>
        <v>0</v>
      </c>
      <c r="H18" s="4" t="str">
        <f t="shared" si="1"/>
        <v>，2793462</v>
      </c>
    </row>
    <row r="19" s="4" customFormat="1" hidden="1" spans="1:8">
      <c r="A19" s="5">
        <v>21783068792</v>
      </c>
      <c r="B19" s="6">
        <v>44886</v>
      </c>
      <c r="C19" s="6">
        <v>44887</v>
      </c>
      <c r="D19" s="4">
        <v>292</v>
      </c>
      <c r="E19" s="4" t="str">
        <f>VLOOKUP(A19,HOP!A:L,12,0)</f>
        <v>292.00</v>
      </c>
      <c r="F19" s="4" t="str">
        <f>VLOOKUP(A19,HOP!A:C,3,0)</f>
        <v>2793595</v>
      </c>
      <c r="G19" s="4">
        <f t="shared" si="0"/>
        <v>0</v>
      </c>
      <c r="H19" s="4" t="str">
        <f t="shared" si="1"/>
        <v>，2793595</v>
      </c>
    </row>
    <row r="20" s="4" customFormat="1" hidden="1" spans="1:8">
      <c r="A20" s="5">
        <v>21784881742</v>
      </c>
      <c r="B20" s="6">
        <v>44885</v>
      </c>
      <c r="C20" s="6">
        <v>44887</v>
      </c>
      <c r="D20" s="4">
        <v>442</v>
      </c>
      <c r="E20" s="4" t="str">
        <f>VLOOKUP(A20,HOP!A:L,12,0)</f>
        <v>442.00</v>
      </c>
      <c r="F20" s="4" t="str">
        <f>VLOOKUP(A20,HOP!A:C,3,0)</f>
        <v>2794230</v>
      </c>
      <c r="G20" s="4">
        <f t="shared" si="0"/>
        <v>0</v>
      </c>
      <c r="H20" s="4" t="str">
        <f t="shared" si="1"/>
        <v>，2794230</v>
      </c>
    </row>
    <row r="21" s="4" customFormat="1" hidden="1" spans="1:8">
      <c r="A21" s="5">
        <v>21787622335</v>
      </c>
      <c r="B21" s="6">
        <v>44886</v>
      </c>
      <c r="C21" s="6">
        <v>44887</v>
      </c>
      <c r="D21" s="4">
        <v>546</v>
      </c>
      <c r="E21" s="4" t="str">
        <f>VLOOKUP(A21,HOP!A:L,12,0)</f>
        <v>546.00</v>
      </c>
      <c r="F21" s="4" t="str">
        <f>VLOOKUP(A21,HOP!A:C,3,0)</f>
        <v>2795006</v>
      </c>
      <c r="G21" s="4">
        <f t="shared" si="0"/>
        <v>0</v>
      </c>
      <c r="H21" s="4" t="str">
        <f t="shared" si="1"/>
        <v>，2795006</v>
      </c>
    </row>
    <row r="22" s="4" customFormat="1" hidden="1" spans="1:8">
      <c r="A22" s="5">
        <v>21788978371</v>
      </c>
      <c r="B22" s="6">
        <v>44886</v>
      </c>
      <c r="C22" s="6">
        <v>44887</v>
      </c>
      <c r="D22" s="4">
        <v>621</v>
      </c>
      <c r="E22" s="4" t="str">
        <f>VLOOKUP(A22,HOP!A:L,12,0)</f>
        <v>621.00</v>
      </c>
      <c r="F22" s="4" t="str">
        <f>VLOOKUP(A22,HOP!A:C,3,0)</f>
        <v>2795669</v>
      </c>
      <c r="G22" s="4">
        <f t="shared" si="0"/>
        <v>0</v>
      </c>
      <c r="H22" s="4" t="str">
        <f t="shared" si="1"/>
        <v>，2795669</v>
      </c>
    </row>
    <row r="23" s="4" customFormat="1" hidden="1" spans="1:8">
      <c r="A23" s="5">
        <v>21791163228</v>
      </c>
      <c r="B23" s="6">
        <v>44880</v>
      </c>
      <c r="C23" s="6">
        <v>44887</v>
      </c>
      <c r="D23" s="4">
        <v>24024</v>
      </c>
      <c r="E23" s="4" t="str">
        <f>VLOOKUP(A23,HOP!A:L,12,0)</f>
        <v>24024.00</v>
      </c>
      <c r="F23" s="4" t="str">
        <f>VLOOKUP(A23,HOP!A:C,3,0)</f>
        <v>2796646</v>
      </c>
      <c r="G23" s="4">
        <f t="shared" si="0"/>
        <v>0</v>
      </c>
      <c r="H23" s="4" t="str">
        <f t="shared" si="1"/>
        <v>，2796646</v>
      </c>
    </row>
    <row r="24" s="4" customFormat="1" hidden="1" spans="1:8">
      <c r="A24" s="5">
        <v>21793871471</v>
      </c>
      <c r="B24" s="6">
        <v>44886</v>
      </c>
      <c r="C24" s="6">
        <v>44887</v>
      </c>
      <c r="D24" s="4">
        <v>476</v>
      </c>
      <c r="E24" s="4" t="str">
        <f>VLOOKUP(A24,HOP!A:L,12,0)</f>
        <v>476.00</v>
      </c>
      <c r="F24" s="4" t="str">
        <f>VLOOKUP(A24,HOP!A:C,3,0)</f>
        <v>2797560</v>
      </c>
      <c r="G24" s="4">
        <f t="shared" si="0"/>
        <v>0</v>
      </c>
      <c r="H24" s="4" t="str">
        <f t="shared" si="1"/>
        <v>，2797560</v>
      </c>
    </row>
    <row r="25" s="4" customFormat="1" hidden="1" spans="1:8">
      <c r="A25" s="5">
        <v>21795683663</v>
      </c>
      <c r="B25" s="6">
        <v>44886</v>
      </c>
      <c r="C25" s="6">
        <v>44887</v>
      </c>
      <c r="D25" s="4">
        <v>618</v>
      </c>
      <c r="E25" s="4" t="str">
        <f>VLOOKUP(A25,HOP!A:L,12,0)</f>
        <v>618.00</v>
      </c>
      <c r="F25" s="4" t="str">
        <f>VLOOKUP(A25,HOP!A:C,3,0)</f>
        <v>2798140</v>
      </c>
      <c r="G25" s="4">
        <f t="shared" si="0"/>
        <v>0</v>
      </c>
      <c r="H25" s="4" t="str">
        <f t="shared" si="1"/>
        <v>，2798140</v>
      </c>
    </row>
    <row r="26" s="4" customFormat="1" hidden="1" spans="1:8">
      <c r="A26" s="5">
        <v>21797461773</v>
      </c>
      <c r="B26" s="6">
        <v>44886</v>
      </c>
      <c r="C26" s="6">
        <v>44887</v>
      </c>
      <c r="D26" s="4">
        <v>533</v>
      </c>
      <c r="E26" s="4" t="str">
        <f>VLOOKUP(A26,HOP!A:L,12,0)</f>
        <v>533.00</v>
      </c>
      <c r="F26" s="4" t="str">
        <f>VLOOKUP(A26,HOP!A:C,3,0)</f>
        <v>2799093</v>
      </c>
      <c r="G26" s="4">
        <f t="shared" si="0"/>
        <v>0</v>
      </c>
      <c r="H26" s="4" t="str">
        <f t="shared" si="1"/>
        <v>，2799093</v>
      </c>
    </row>
    <row r="27" s="4" customFormat="1" hidden="1" spans="1:8">
      <c r="A27" s="5">
        <v>21802817241</v>
      </c>
      <c r="B27" s="6">
        <v>44886</v>
      </c>
      <c r="C27" s="6">
        <v>44887</v>
      </c>
      <c r="D27" s="4">
        <v>577</v>
      </c>
      <c r="E27" s="4" t="str">
        <f>VLOOKUP(A27,HOP!A:L,12,0)</f>
        <v>577.00</v>
      </c>
      <c r="F27" s="4" t="str">
        <f>VLOOKUP(A27,HOP!A:C,3,0)</f>
        <v>2800661</v>
      </c>
      <c r="G27" s="4">
        <f t="shared" si="0"/>
        <v>0</v>
      </c>
      <c r="H27" s="4" t="str">
        <f t="shared" si="1"/>
        <v>，2800661</v>
      </c>
    </row>
    <row r="28" s="4" customFormat="1" hidden="1" spans="1:8">
      <c r="A28" s="5">
        <v>21802934351</v>
      </c>
      <c r="B28" s="6">
        <v>44883</v>
      </c>
      <c r="C28" s="6">
        <v>44887</v>
      </c>
      <c r="D28" s="4">
        <v>700</v>
      </c>
      <c r="E28" s="4" t="str">
        <f>VLOOKUP(A28,HOP!A:L,12,0)</f>
        <v>700.00</v>
      </c>
      <c r="F28" s="4" t="str">
        <f>VLOOKUP(A28,HOP!A:C,3,0)</f>
        <v>2800714</v>
      </c>
      <c r="G28" s="4">
        <f t="shared" si="0"/>
        <v>0</v>
      </c>
      <c r="H28" s="4" t="str">
        <f t="shared" si="1"/>
        <v>，2800714</v>
      </c>
    </row>
    <row r="29" s="4" customFormat="1" hidden="1" spans="1:8">
      <c r="A29" s="5">
        <v>21804012609</v>
      </c>
      <c r="B29" s="6">
        <v>44886</v>
      </c>
      <c r="C29" s="6">
        <v>44887</v>
      </c>
      <c r="D29" s="4">
        <v>1397</v>
      </c>
      <c r="E29" s="4" t="str">
        <f>VLOOKUP(A29,HOP!A:L,12,0)</f>
        <v>1397.00</v>
      </c>
      <c r="F29" s="4" t="str">
        <f>VLOOKUP(A29,HOP!A:C,3,0)</f>
        <v>2801103</v>
      </c>
      <c r="G29" s="4">
        <f t="shared" si="0"/>
        <v>0</v>
      </c>
      <c r="H29" s="4" t="str">
        <f t="shared" si="1"/>
        <v>，2801103</v>
      </c>
    </row>
    <row r="30" s="4" customFormat="1" hidden="1" spans="1:8">
      <c r="A30" s="5">
        <v>21805049949</v>
      </c>
      <c r="B30" s="6">
        <v>44881</v>
      </c>
      <c r="C30" s="6">
        <v>44887</v>
      </c>
      <c r="D30" s="4">
        <v>3420</v>
      </c>
      <c r="E30" s="4" t="str">
        <f>VLOOKUP(A30,HOP!A:L,12,0)</f>
        <v>3420.00</v>
      </c>
      <c r="F30" s="4" t="str">
        <f>VLOOKUP(A30,HOP!A:C,3,0)</f>
        <v>2801472</v>
      </c>
      <c r="G30" s="4">
        <f t="shared" si="0"/>
        <v>0</v>
      </c>
      <c r="H30" s="4" t="str">
        <f t="shared" si="1"/>
        <v>，2801472</v>
      </c>
    </row>
    <row r="31" s="4" customFormat="1" hidden="1" spans="1:8">
      <c r="A31" s="5">
        <v>21805063151</v>
      </c>
      <c r="B31" s="6">
        <v>44883</v>
      </c>
      <c r="C31" s="6">
        <v>44887</v>
      </c>
      <c r="D31" s="4">
        <v>2748</v>
      </c>
      <c r="E31" s="4">
        <v>2748</v>
      </c>
      <c r="F31" s="4" t="str">
        <f>VLOOKUP(A31,HOP!A:C,3,0)</f>
        <v>2801489</v>
      </c>
      <c r="G31" s="4">
        <f t="shared" si="0"/>
        <v>0</v>
      </c>
      <c r="H31" s="4" t="str">
        <f t="shared" si="1"/>
        <v>，2801489</v>
      </c>
    </row>
    <row r="32" s="4" customFormat="1" hidden="1" spans="1:8">
      <c r="A32" s="5">
        <v>21805209160</v>
      </c>
      <c r="B32" s="6">
        <v>44884</v>
      </c>
      <c r="C32" s="6">
        <v>44887</v>
      </c>
      <c r="D32" s="4">
        <v>3876</v>
      </c>
      <c r="E32" s="4" t="str">
        <f>VLOOKUP(A32,HOP!A:L,12,0)</f>
        <v>3876.00</v>
      </c>
      <c r="F32" s="4" t="str">
        <f>VLOOKUP(A32,HOP!A:C,3,0)</f>
        <v>2801574</v>
      </c>
      <c r="G32" s="4">
        <f t="shared" si="0"/>
        <v>0</v>
      </c>
      <c r="H32" s="4" t="str">
        <f t="shared" si="1"/>
        <v>，2801574</v>
      </c>
    </row>
    <row r="33" s="4" customFormat="1" hidden="1" spans="1:8">
      <c r="A33" s="5">
        <v>21805469330</v>
      </c>
      <c r="B33" s="6">
        <v>44883</v>
      </c>
      <c r="C33" s="6">
        <v>44887</v>
      </c>
      <c r="D33" s="4">
        <v>6520</v>
      </c>
      <c r="E33" s="4" t="str">
        <f>VLOOKUP(A33,HOP!A:L,12,0)</f>
        <v>6520.00</v>
      </c>
      <c r="F33" s="4" t="str">
        <f>VLOOKUP(A33,HOP!A:C,3,0)</f>
        <v>2801752</v>
      </c>
      <c r="G33" s="4">
        <f t="shared" si="0"/>
        <v>0</v>
      </c>
      <c r="H33" s="4" t="str">
        <f t="shared" si="1"/>
        <v>，2801752</v>
      </c>
    </row>
    <row r="34" s="4" customFormat="1" hidden="1" spans="1:8">
      <c r="A34" s="5">
        <v>21808057502</v>
      </c>
      <c r="B34" s="6">
        <v>44885</v>
      </c>
      <c r="C34" s="6">
        <v>44887</v>
      </c>
      <c r="D34" s="4">
        <v>6364</v>
      </c>
      <c r="E34" s="4" t="str">
        <f>VLOOKUP(A34,HOP!A:L,12,0)</f>
        <v>6364.00</v>
      </c>
      <c r="F34" s="4" t="str">
        <f>VLOOKUP(A34,HOP!A:C,3,0)</f>
        <v>2802269</v>
      </c>
      <c r="G34" s="4">
        <f t="shared" si="0"/>
        <v>0</v>
      </c>
      <c r="H34" s="4" t="str">
        <f t="shared" si="1"/>
        <v>，2802269</v>
      </c>
    </row>
    <row r="35" s="4" customFormat="1" hidden="1" spans="1:8">
      <c r="A35" s="5">
        <v>999221811311997</v>
      </c>
      <c r="B35" s="6">
        <v>44884</v>
      </c>
      <c r="C35" s="6">
        <v>44887</v>
      </c>
      <c r="D35" s="4">
        <v>4869</v>
      </c>
      <c r="E35" s="4" t="str">
        <f>VLOOKUP(A35,HOP!A:L,12,0)</f>
        <v>4869.00</v>
      </c>
      <c r="F35" s="4" t="str">
        <f>VLOOKUP(A35,HOP!A:C,3,0)</f>
        <v>2803375</v>
      </c>
      <c r="G35" s="4">
        <f t="shared" ref="G35:G66" si="2">D35-E35</f>
        <v>0</v>
      </c>
      <c r="H35" s="4" t="str">
        <f t="shared" ref="H35:H66" si="3">$H$1&amp;F35</f>
        <v>，2803375</v>
      </c>
    </row>
    <row r="36" s="4" customFormat="1" hidden="1" spans="1:8">
      <c r="A36" s="5">
        <v>21819373574</v>
      </c>
      <c r="B36" s="6">
        <v>44885</v>
      </c>
      <c r="C36" s="6">
        <v>44887</v>
      </c>
      <c r="D36" s="4">
        <v>870</v>
      </c>
      <c r="E36" s="4" t="str">
        <f>VLOOKUP(A36,HOP!A:L,12,0)</f>
        <v>870.00</v>
      </c>
      <c r="F36" s="4" t="str">
        <f>VLOOKUP(A36,HOP!A:C,3,0)</f>
        <v>2805579</v>
      </c>
      <c r="G36" s="4">
        <f t="shared" si="2"/>
        <v>0</v>
      </c>
      <c r="H36" s="4" t="str">
        <f t="shared" si="3"/>
        <v>，2805579</v>
      </c>
    </row>
    <row r="37" s="4" customFormat="1" hidden="1" spans="1:8">
      <c r="A37" s="5">
        <v>21819620123</v>
      </c>
      <c r="B37" s="6">
        <v>44883</v>
      </c>
      <c r="C37" s="6">
        <v>44887</v>
      </c>
      <c r="D37" s="4">
        <v>2716</v>
      </c>
      <c r="E37" s="4" t="str">
        <f>VLOOKUP(A37,HOP!A:L,12,0)</f>
        <v>2716.00</v>
      </c>
      <c r="F37" s="4" t="str">
        <f>VLOOKUP(A37,HOP!A:C,3,0)</f>
        <v>2805631</v>
      </c>
      <c r="G37" s="4">
        <f t="shared" si="2"/>
        <v>0</v>
      </c>
      <c r="H37" s="4" t="str">
        <f t="shared" si="3"/>
        <v>，2805631</v>
      </c>
    </row>
    <row r="38" s="4" customFormat="1" hidden="1" spans="1:8">
      <c r="A38" s="5">
        <v>21823376406</v>
      </c>
      <c r="B38" s="6">
        <v>44886</v>
      </c>
      <c r="C38" s="6">
        <v>44887</v>
      </c>
      <c r="D38" s="4">
        <v>533</v>
      </c>
      <c r="E38" s="4" t="str">
        <f>VLOOKUP(A38,HOP!A:L,12,0)</f>
        <v>533.00</v>
      </c>
      <c r="F38" s="4" t="str">
        <f>VLOOKUP(A38,HOP!A:C,3,0)</f>
        <v>2807617</v>
      </c>
      <c r="G38" s="4">
        <f t="shared" si="2"/>
        <v>0</v>
      </c>
      <c r="H38" s="4" t="str">
        <f t="shared" si="3"/>
        <v>，2807617</v>
      </c>
    </row>
    <row r="39" s="4" customFormat="1" hidden="1" spans="1:8">
      <c r="A39" s="5">
        <v>21823757999</v>
      </c>
      <c r="B39" s="6">
        <v>44885</v>
      </c>
      <c r="C39" s="6">
        <v>44887</v>
      </c>
      <c r="D39" s="4">
        <v>3088</v>
      </c>
      <c r="E39" s="4" t="str">
        <f>VLOOKUP(A39,HOP!A:L,12,0)</f>
        <v>3088.00</v>
      </c>
      <c r="F39" s="4" t="str">
        <f>VLOOKUP(A39,HOP!A:C,3,0)</f>
        <v>2807845</v>
      </c>
      <c r="G39" s="4">
        <f t="shared" si="2"/>
        <v>0</v>
      </c>
      <c r="H39" s="4" t="str">
        <f t="shared" si="3"/>
        <v>，2807845</v>
      </c>
    </row>
    <row r="40" s="4" customFormat="1" hidden="1" spans="1:8">
      <c r="A40" s="5">
        <v>21824533232</v>
      </c>
      <c r="B40" s="6">
        <v>44885</v>
      </c>
      <c r="C40" s="6">
        <v>44887</v>
      </c>
      <c r="D40" s="4">
        <v>1360</v>
      </c>
      <c r="E40" s="4" t="str">
        <f>VLOOKUP(A40,HOP!A:L,12,0)</f>
        <v>1360.00</v>
      </c>
      <c r="F40" s="4" t="str">
        <f>VLOOKUP(A40,HOP!A:C,3,0)</f>
        <v>2808987</v>
      </c>
      <c r="G40" s="4">
        <f t="shared" si="2"/>
        <v>0</v>
      </c>
      <c r="H40" s="4" t="str">
        <f t="shared" si="3"/>
        <v>，2808987</v>
      </c>
    </row>
    <row r="41" s="4" customFormat="1" hidden="1" spans="1:8">
      <c r="A41" s="5">
        <v>21824838014</v>
      </c>
      <c r="B41" s="6">
        <v>44886</v>
      </c>
      <c r="C41" s="6">
        <v>44887</v>
      </c>
      <c r="D41" s="4">
        <v>389</v>
      </c>
      <c r="E41" s="4" t="str">
        <f>VLOOKUP(A41,HOP!A:L,12,0)</f>
        <v>389.00</v>
      </c>
      <c r="F41" s="4" t="str">
        <f>VLOOKUP(A41,HOP!A:C,3,0)</f>
        <v>2809219</v>
      </c>
      <c r="G41" s="4">
        <f t="shared" si="2"/>
        <v>0</v>
      </c>
      <c r="H41" s="4" t="str">
        <f t="shared" si="3"/>
        <v>，2809219</v>
      </c>
    </row>
    <row r="42" s="4" customFormat="1" hidden="1" spans="1:8">
      <c r="A42" s="5">
        <v>21824892444</v>
      </c>
      <c r="B42" s="6">
        <v>44884</v>
      </c>
      <c r="C42" s="6">
        <v>44887</v>
      </c>
      <c r="D42" s="4">
        <v>2877</v>
      </c>
      <c r="E42" s="4" t="str">
        <f>VLOOKUP(A42,HOP!A:L,12,0)</f>
        <v>2877.00</v>
      </c>
      <c r="F42" s="4" t="str">
        <f>VLOOKUP(A42,HOP!A:C,3,0)</f>
        <v>2809259</v>
      </c>
      <c r="G42" s="4">
        <f t="shared" si="2"/>
        <v>0</v>
      </c>
      <c r="H42" s="4" t="str">
        <f t="shared" si="3"/>
        <v>，2809259</v>
      </c>
    </row>
    <row r="43" s="4" customFormat="1" hidden="1" spans="1:8">
      <c r="A43" s="5">
        <v>21825872686</v>
      </c>
      <c r="B43" s="6">
        <v>44885</v>
      </c>
      <c r="C43" s="6">
        <v>44887</v>
      </c>
      <c r="D43" s="4">
        <v>680</v>
      </c>
      <c r="E43" s="4" t="str">
        <f>VLOOKUP(A43,HOP!A:L,12,0)</f>
        <v>680.00</v>
      </c>
      <c r="F43" s="4" t="str">
        <f>VLOOKUP(A43,HOP!A:C,3,0)</f>
        <v>2810074</v>
      </c>
      <c r="G43" s="4">
        <f t="shared" si="2"/>
        <v>0</v>
      </c>
      <c r="H43" s="4" t="str">
        <f t="shared" si="3"/>
        <v>，2810074</v>
      </c>
    </row>
    <row r="44" s="4" customFormat="1" hidden="1" spans="1:8">
      <c r="A44" s="5">
        <v>21825907734</v>
      </c>
      <c r="B44" s="6">
        <v>44886</v>
      </c>
      <c r="C44" s="6">
        <v>44887</v>
      </c>
      <c r="D44" s="4">
        <v>769</v>
      </c>
      <c r="E44" s="4" t="str">
        <f>VLOOKUP(A44,HOP!A:L,12,0)</f>
        <v>769.00</v>
      </c>
      <c r="F44" s="4" t="str">
        <f>VLOOKUP(A44,HOP!A:C,3,0)</f>
        <v>2810181</v>
      </c>
      <c r="G44" s="4">
        <f t="shared" si="2"/>
        <v>0</v>
      </c>
      <c r="H44" s="4" t="str">
        <f t="shared" si="3"/>
        <v>，2810181</v>
      </c>
    </row>
    <row r="45" s="4" customFormat="1" hidden="1" spans="1:8">
      <c r="A45" s="5">
        <v>21826312061</v>
      </c>
      <c r="B45" s="6">
        <v>44886</v>
      </c>
      <c r="C45" s="6">
        <v>44887</v>
      </c>
      <c r="D45" s="4">
        <v>1875</v>
      </c>
      <c r="E45" s="4" t="str">
        <f>VLOOKUP(A45,HOP!A:L,12,0)</f>
        <v>1875.00</v>
      </c>
      <c r="F45" s="4" t="str">
        <f>VLOOKUP(A45,HOP!A:C,3,0)</f>
        <v>2810750</v>
      </c>
      <c r="G45" s="4">
        <f t="shared" si="2"/>
        <v>0</v>
      </c>
      <c r="H45" s="4" t="str">
        <f t="shared" si="3"/>
        <v>，2810750</v>
      </c>
    </row>
    <row r="46" s="4" customFormat="1" hidden="1" spans="1:8">
      <c r="A46" s="5">
        <v>21826435355</v>
      </c>
      <c r="B46" s="6">
        <v>44885</v>
      </c>
      <c r="C46" s="6">
        <v>44887</v>
      </c>
      <c r="D46" s="4">
        <v>884</v>
      </c>
      <c r="E46" s="4" t="str">
        <f>VLOOKUP(A46,HOP!A:L,12,0)</f>
        <v>884.00</v>
      </c>
      <c r="F46" s="4" t="str">
        <f>VLOOKUP(A46,HOP!A:C,3,0)</f>
        <v>2810985</v>
      </c>
      <c r="G46" s="4">
        <f t="shared" si="2"/>
        <v>0</v>
      </c>
      <c r="H46" s="4" t="str">
        <f t="shared" si="3"/>
        <v>，2810985</v>
      </c>
    </row>
    <row r="47" s="4" customFormat="1" hidden="1" spans="1:8">
      <c r="A47" s="5">
        <v>21826634530</v>
      </c>
      <c r="B47" s="6">
        <v>44886</v>
      </c>
      <c r="C47" s="6">
        <v>44887</v>
      </c>
      <c r="D47" s="4">
        <v>610</v>
      </c>
      <c r="E47" s="4" t="str">
        <f>VLOOKUP(A47,HOP!A:L,12,0)</f>
        <v>610.00</v>
      </c>
      <c r="F47" s="4" t="str">
        <f>VLOOKUP(A47,HOP!A:C,3,0)</f>
        <v>2811253</v>
      </c>
      <c r="G47" s="4">
        <f t="shared" si="2"/>
        <v>0</v>
      </c>
      <c r="H47" s="4" t="str">
        <f t="shared" si="3"/>
        <v>，2811253</v>
      </c>
    </row>
    <row r="48" s="4" customFormat="1" hidden="1" spans="1:8">
      <c r="A48" s="5">
        <v>21826782921</v>
      </c>
      <c r="B48" s="6">
        <v>44886</v>
      </c>
      <c r="C48" s="6">
        <v>44887</v>
      </c>
      <c r="D48" s="4">
        <v>469</v>
      </c>
      <c r="E48" s="4" t="str">
        <f>VLOOKUP(A48,HOP!A:L,12,0)</f>
        <v>469.00</v>
      </c>
      <c r="F48" s="4" t="str">
        <f>VLOOKUP(A48,HOP!A:C,3,0)</f>
        <v>2811526</v>
      </c>
      <c r="G48" s="4">
        <f t="shared" si="2"/>
        <v>0</v>
      </c>
      <c r="H48" s="4" t="str">
        <f t="shared" si="3"/>
        <v>，2811526</v>
      </c>
    </row>
    <row r="49" s="4" customFormat="1" hidden="1" spans="1:8">
      <c r="A49" s="5">
        <v>21826970641</v>
      </c>
      <c r="B49" s="6">
        <v>44885</v>
      </c>
      <c r="C49" s="6">
        <v>44887</v>
      </c>
      <c r="D49" s="4">
        <v>416</v>
      </c>
      <c r="E49" s="4" t="str">
        <f>VLOOKUP(A49,HOP!A:L,12,0)</f>
        <v>416.00</v>
      </c>
      <c r="F49" s="4" t="str">
        <f>VLOOKUP(A49,HOP!A:C,3,0)</f>
        <v>2811779</v>
      </c>
      <c r="G49" s="4">
        <f t="shared" si="2"/>
        <v>0</v>
      </c>
      <c r="H49" s="4" t="str">
        <f t="shared" si="3"/>
        <v>，2811779</v>
      </c>
    </row>
    <row r="50" s="4" customFormat="1" hidden="1" spans="1:8">
      <c r="A50" s="5">
        <v>999221827326912</v>
      </c>
      <c r="B50" s="6">
        <v>44886</v>
      </c>
      <c r="C50" s="6">
        <v>44887</v>
      </c>
      <c r="D50" s="4">
        <v>2080</v>
      </c>
      <c r="E50" s="4" t="str">
        <f>VLOOKUP(A50,HOP!A:L,12,0)</f>
        <v>2080.00</v>
      </c>
      <c r="F50" s="4" t="str">
        <f>VLOOKUP(A50,HOP!A:C,3,0)</f>
        <v>2812273</v>
      </c>
      <c r="G50" s="4">
        <f t="shared" si="2"/>
        <v>0</v>
      </c>
      <c r="H50" s="4" t="str">
        <f t="shared" si="3"/>
        <v>，2812273</v>
      </c>
    </row>
    <row r="51" s="4" customFormat="1" hidden="1" spans="1:8">
      <c r="A51" s="5">
        <v>21827417705</v>
      </c>
      <c r="B51" s="6">
        <v>44886</v>
      </c>
      <c r="C51" s="6">
        <v>44887</v>
      </c>
      <c r="D51" s="4">
        <v>546</v>
      </c>
      <c r="E51" s="4" t="str">
        <f>VLOOKUP(A51,HOP!A:L,12,0)</f>
        <v>546.00</v>
      </c>
      <c r="F51" s="4" t="str">
        <f>VLOOKUP(A51,HOP!A:C,3,0)</f>
        <v>2812377</v>
      </c>
      <c r="G51" s="4">
        <f t="shared" si="2"/>
        <v>0</v>
      </c>
      <c r="H51" s="4" t="str">
        <f t="shared" si="3"/>
        <v>，2812377</v>
      </c>
    </row>
    <row r="52" s="4" customFormat="1" hidden="1" spans="1:8">
      <c r="A52" s="5">
        <v>21827417324</v>
      </c>
      <c r="B52" s="6">
        <v>44886</v>
      </c>
      <c r="C52" s="6">
        <v>44887</v>
      </c>
      <c r="D52" s="4">
        <v>660</v>
      </c>
      <c r="E52" s="4" t="str">
        <f>VLOOKUP(A52,HOP!A:L,12,0)</f>
        <v>660.00</v>
      </c>
      <c r="F52" s="4" t="str">
        <f>VLOOKUP(A52,HOP!A:C,3,0)</f>
        <v>2812378</v>
      </c>
      <c r="G52" s="4">
        <f t="shared" si="2"/>
        <v>0</v>
      </c>
      <c r="H52" s="4" t="str">
        <f t="shared" si="3"/>
        <v>，2812378</v>
      </c>
    </row>
    <row r="53" s="4" customFormat="1" hidden="1" spans="1:8">
      <c r="A53" s="5">
        <v>21827419820</v>
      </c>
      <c r="B53" s="6">
        <v>44886</v>
      </c>
      <c r="C53" s="6">
        <v>44887</v>
      </c>
      <c r="D53" s="4">
        <v>613</v>
      </c>
      <c r="E53" s="4" t="str">
        <f>VLOOKUP(A53,HOP!A:L,12,0)</f>
        <v>613.00</v>
      </c>
      <c r="F53" s="4" t="str">
        <f>VLOOKUP(A53,HOP!A:C,3,0)</f>
        <v>2812385</v>
      </c>
      <c r="G53" s="4">
        <f t="shared" si="2"/>
        <v>0</v>
      </c>
      <c r="H53" s="4" t="str">
        <f t="shared" si="3"/>
        <v>，2812385</v>
      </c>
    </row>
    <row r="54" s="4" customFormat="1" hidden="1" spans="1:8">
      <c r="A54" s="5">
        <v>21827420033</v>
      </c>
      <c r="B54" s="6">
        <v>44886</v>
      </c>
      <c r="C54" s="6">
        <v>44887</v>
      </c>
      <c r="D54" s="4">
        <v>298</v>
      </c>
      <c r="E54" s="4" t="str">
        <f>VLOOKUP(A54,HOP!A:L,12,0)</f>
        <v>298.00</v>
      </c>
      <c r="F54" s="4" t="str">
        <f>VLOOKUP(A54,HOP!A:C,3,0)</f>
        <v>2812386</v>
      </c>
      <c r="G54" s="4">
        <f t="shared" si="2"/>
        <v>0</v>
      </c>
      <c r="H54" s="4" t="str">
        <f t="shared" si="3"/>
        <v>，2812386</v>
      </c>
    </row>
    <row r="55" s="4" customFormat="1" hidden="1" spans="1:8">
      <c r="A55" s="5">
        <v>21827423102</v>
      </c>
      <c r="B55" s="6">
        <v>44886</v>
      </c>
      <c r="C55" s="6">
        <v>44887</v>
      </c>
      <c r="D55" s="4">
        <v>256</v>
      </c>
      <c r="E55" s="4" t="str">
        <f>VLOOKUP(A55,HOP!A:L,12,0)</f>
        <v>256.00</v>
      </c>
      <c r="F55" s="4" t="str">
        <f>VLOOKUP(A55,HOP!A:C,3,0)</f>
        <v>2812399</v>
      </c>
      <c r="G55" s="4">
        <f t="shared" si="2"/>
        <v>0</v>
      </c>
      <c r="H55" s="4" t="str">
        <f t="shared" si="3"/>
        <v>，2812399</v>
      </c>
    </row>
    <row r="56" s="4" customFormat="1" hidden="1" spans="1:8">
      <c r="A56" s="5">
        <v>21827805690</v>
      </c>
      <c r="B56" s="6">
        <v>44886</v>
      </c>
      <c r="C56" s="6">
        <v>44887</v>
      </c>
      <c r="D56" s="4">
        <v>110</v>
      </c>
      <c r="E56" s="4" t="str">
        <f>VLOOKUP(A56,HOP!A:L,12,0)</f>
        <v>110.00</v>
      </c>
      <c r="F56" s="4" t="str">
        <f>VLOOKUP(A56,HOP!A:C,3,0)</f>
        <v>2813016</v>
      </c>
      <c r="G56" s="4">
        <f t="shared" si="2"/>
        <v>0</v>
      </c>
      <c r="H56" s="4" t="str">
        <f t="shared" si="3"/>
        <v>，2813016</v>
      </c>
    </row>
    <row r="57" s="4" customFormat="1" hidden="1" spans="1:8">
      <c r="A57" s="5">
        <v>21828169573</v>
      </c>
      <c r="B57" s="6">
        <v>44886</v>
      </c>
      <c r="C57" s="6">
        <v>44887</v>
      </c>
      <c r="D57" s="4">
        <v>168</v>
      </c>
      <c r="E57" s="4" t="str">
        <f>VLOOKUP(A57,HOP!A:L,12,0)</f>
        <v>168.00</v>
      </c>
      <c r="F57" s="4" t="str">
        <f>VLOOKUP(A57,HOP!A:C,3,0)</f>
        <v>2813536</v>
      </c>
      <c r="G57" s="4">
        <f t="shared" si="2"/>
        <v>0</v>
      </c>
      <c r="H57" s="4" t="str">
        <f t="shared" si="3"/>
        <v>，2813536</v>
      </c>
    </row>
    <row r="58" s="4" customFormat="1" hidden="1" spans="1:8">
      <c r="A58" s="5">
        <v>21828360269</v>
      </c>
      <c r="B58" s="6">
        <v>44886</v>
      </c>
      <c r="C58" s="6">
        <v>44887</v>
      </c>
      <c r="D58" s="4">
        <v>177</v>
      </c>
      <c r="E58" s="4" t="str">
        <f>VLOOKUP(A58,HOP!A:L,12,0)</f>
        <v>177.00</v>
      </c>
      <c r="F58" s="4" t="str">
        <f>VLOOKUP(A58,HOP!A:C,3,0)</f>
        <v>2813807</v>
      </c>
      <c r="G58" s="4">
        <f t="shared" si="2"/>
        <v>0</v>
      </c>
      <c r="H58" s="4" t="str">
        <f t="shared" si="3"/>
        <v>，2813807</v>
      </c>
    </row>
    <row r="59" s="4" customFormat="1" hidden="1" spans="1:8">
      <c r="A59" s="5">
        <v>21828381896</v>
      </c>
      <c r="B59" s="6">
        <v>44886</v>
      </c>
      <c r="C59" s="6">
        <v>44887</v>
      </c>
      <c r="D59" s="4">
        <v>901</v>
      </c>
      <c r="E59" s="4" t="str">
        <f>VLOOKUP(A59,HOP!A:L,12,0)</f>
        <v>901.00</v>
      </c>
      <c r="F59" s="4" t="str">
        <f>VLOOKUP(A59,HOP!A:C,3,0)</f>
        <v>2813837</v>
      </c>
      <c r="G59" s="4">
        <f t="shared" si="2"/>
        <v>0</v>
      </c>
      <c r="H59" s="4" t="str">
        <f t="shared" si="3"/>
        <v>，2813837</v>
      </c>
    </row>
    <row r="60" s="4" customFormat="1" hidden="1" spans="1:8">
      <c r="A60" s="5">
        <v>21828423695</v>
      </c>
      <c r="B60" s="6">
        <v>44886</v>
      </c>
      <c r="C60" s="6">
        <v>44887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</row>
    <row r="61" s="4" customFormat="1" hidden="1" spans="1:8">
      <c r="A61" s="5">
        <v>999221828596557</v>
      </c>
      <c r="B61" s="6">
        <v>44886</v>
      </c>
      <c r="C61" s="6">
        <v>44887</v>
      </c>
      <c r="D61" s="4">
        <v>3071</v>
      </c>
      <c r="E61" s="4" t="str">
        <f>VLOOKUP(A61,HOP!A:L,12,0)</f>
        <v>3071.00</v>
      </c>
      <c r="F61" s="4" t="str">
        <f>VLOOKUP(A61,HOP!A:C,3,0)</f>
        <v>2814190</v>
      </c>
      <c r="G61" s="4">
        <f t="shared" si="2"/>
        <v>0</v>
      </c>
      <c r="H61" s="4" t="str">
        <f t="shared" si="3"/>
        <v>，2814190</v>
      </c>
    </row>
    <row r="62" s="4" customFormat="1" hidden="1" spans="1:8">
      <c r="A62" s="5">
        <v>21828621168</v>
      </c>
      <c r="B62" s="6">
        <v>44886</v>
      </c>
      <c r="C62" s="6">
        <v>44887</v>
      </c>
      <c r="D62" s="4">
        <v>332</v>
      </c>
      <c r="E62" s="4" t="str">
        <f>VLOOKUP(A62,HOP!A:L,12,0)</f>
        <v>332.00</v>
      </c>
      <c r="F62" s="4" t="str">
        <f>VLOOKUP(A62,HOP!A:C,3,0)</f>
        <v>2814233</v>
      </c>
      <c r="G62" s="4">
        <f t="shared" si="2"/>
        <v>0</v>
      </c>
      <c r="H62" s="4" t="str">
        <f t="shared" si="3"/>
        <v>，2814233</v>
      </c>
    </row>
    <row r="63" s="4" customFormat="1" hidden="1" spans="1:8">
      <c r="A63" s="5">
        <v>21828740328</v>
      </c>
      <c r="B63" s="6">
        <v>44886</v>
      </c>
      <c r="C63" s="6">
        <v>44887</v>
      </c>
      <c r="D63" s="4">
        <v>432</v>
      </c>
      <c r="E63" s="4" t="str">
        <f>VLOOKUP(A63,HOP!A:L,12,0)</f>
        <v>432.00</v>
      </c>
      <c r="F63" s="4" t="str">
        <f>VLOOKUP(A63,HOP!A:C,3,0)</f>
        <v>2814337</v>
      </c>
      <c r="G63" s="4">
        <f t="shared" si="2"/>
        <v>0</v>
      </c>
      <c r="H63" s="4" t="str">
        <f t="shared" si="3"/>
        <v>，2814337</v>
      </c>
    </row>
    <row r="64" s="4" customFormat="1" hidden="1" spans="1:8">
      <c r="A64" s="5">
        <v>21828718674</v>
      </c>
      <c r="B64" s="6">
        <v>44886</v>
      </c>
      <c r="C64" s="6">
        <v>44887</v>
      </c>
      <c r="D64" s="4">
        <v>343</v>
      </c>
      <c r="E64" s="4" t="str">
        <f>VLOOKUP(A64,HOP!A:L,12,0)</f>
        <v>343.00</v>
      </c>
      <c r="F64" s="4" t="str">
        <f>VLOOKUP(A64,HOP!A:C,3,0)</f>
        <v>2814325</v>
      </c>
      <c r="G64" s="4">
        <f t="shared" si="2"/>
        <v>0</v>
      </c>
      <c r="H64" s="4" t="str">
        <f t="shared" si="3"/>
        <v>，2814325</v>
      </c>
    </row>
    <row r="65" s="4" customFormat="1" hidden="1" spans="1:8">
      <c r="A65" s="5">
        <v>21828747902</v>
      </c>
      <c r="B65" s="6">
        <v>44886</v>
      </c>
      <c r="C65" s="6">
        <v>44887</v>
      </c>
      <c r="D65" s="4">
        <v>1015</v>
      </c>
      <c r="E65" s="4" t="str">
        <f>VLOOKUP(A65,HOP!A:L,12,0)</f>
        <v>1015.00</v>
      </c>
      <c r="F65" s="4" t="str">
        <f>VLOOKUP(A65,HOP!A:C,3,0)</f>
        <v>2814343</v>
      </c>
      <c r="G65" s="4">
        <f t="shared" si="2"/>
        <v>0</v>
      </c>
      <c r="H65" s="4" t="str">
        <f t="shared" si="3"/>
        <v>，2814343</v>
      </c>
    </row>
    <row r="66" s="4" customFormat="1" hidden="1" spans="1:8">
      <c r="A66" s="5">
        <v>17973660570</v>
      </c>
      <c r="B66" s="6">
        <v>44735</v>
      </c>
      <c r="C66" s="6">
        <v>44738</v>
      </c>
      <c r="D66" s="4">
        <v>16559</v>
      </c>
      <c r="E66" s="4">
        <v>16559</v>
      </c>
      <c r="F66" s="4">
        <v>2559997</v>
      </c>
      <c r="G66" s="4">
        <f t="shared" si="2"/>
        <v>0</v>
      </c>
      <c r="H66" s="4" t="str">
        <f t="shared" si="3"/>
        <v>，2559997</v>
      </c>
    </row>
    <row r="67" s="4" customFormat="1" spans="1:9">
      <c r="A67" s="5">
        <v>21557367797</v>
      </c>
      <c r="B67" s="6">
        <v>44876</v>
      </c>
      <c r="C67" s="6">
        <v>44880</v>
      </c>
      <c r="D67" s="4">
        <v>-837.64</v>
      </c>
      <c r="E67" s="4" t="e">
        <f>VLOOKUP(A67,HOP!A:L,12,0)</f>
        <v>#N/A</v>
      </c>
      <c r="F67" s="4">
        <v>2755608</v>
      </c>
      <c r="G67" s="4" t="e">
        <f>D67-E67</f>
        <v>#N/A</v>
      </c>
      <c r="H67" s="4" t="str">
        <f>$H$1&amp;F67</f>
        <v>，2755608</v>
      </c>
      <c r="I67" s="4" t="s">
        <v>382</v>
      </c>
    </row>
    <row r="69" spans="4:4">
      <c r="D69" s="4">
        <f>SUM(D2:D68)</f>
        <v>142580.36</v>
      </c>
    </row>
    <row r="71" spans="4:4">
      <c r="D71" s="4" t="s">
        <v>383</v>
      </c>
    </row>
    <row r="73" spans="1:3">
      <c r="A73" s="4" t="s">
        <v>384</v>
      </c>
      <c r="C73" s="4">
        <v>13437</v>
      </c>
    </row>
    <row r="74" spans="1:3">
      <c r="A74" s="4" t="s">
        <v>385</v>
      </c>
      <c r="C74" s="4">
        <v>129143.36</v>
      </c>
    </row>
    <row r="75" spans="1:3">
      <c r="A75" s="4" t="s">
        <v>386</v>
      </c>
      <c r="C75" s="4">
        <f>SUBTOTAL(9,C73:C74)</f>
        <v>142580.36</v>
      </c>
    </row>
  </sheetData>
  <autoFilter ref="A1:X67">
    <filterColumn colId="3">
      <filters>
        <filter val="110"/>
        <filter val="610"/>
        <filter val="1150"/>
        <filter val="292"/>
        <filter val="613"/>
        <filter val="594"/>
        <filter val="615"/>
        <filter val="1015"/>
        <filter val="256"/>
        <filter val="416"/>
        <filter val="2716"/>
        <filter val="1397"/>
        <filter val="298"/>
        <filter val="618"/>
        <filter val="16559"/>
        <filter val="660"/>
        <filter val="1360"/>
        <filter val="3420"/>
        <filter val="6520"/>
        <filter val="621"/>
        <filter val="1122"/>
        <filter val="2022"/>
        <filter val="6364"/>
        <filter val="24024"/>
        <filter val="4365"/>
        <filter val="168"/>
        <filter val="5628"/>
        <filter val="9828"/>
        <filter val="469"/>
        <filter val="769"/>
        <filter val="4869"/>
        <filter val="870"/>
        <filter val="3071"/>
        <filter val="332"/>
        <filter val="432"/>
        <filter val="533"/>
        <filter val="-837.64"/>
        <filter val="1875"/>
        <filter val="476"/>
        <filter val="3876"/>
        <filter val="177"/>
        <filter val="577"/>
        <filter val="2877"/>
        <filter val="680"/>
        <filter val="700"/>
        <filter val="2080"/>
        <filter val="601"/>
        <filter val="901"/>
        <filter val="442"/>
        <filter val="343"/>
        <filter val="884"/>
        <filter val="1104"/>
        <filter val="1344"/>
        <filter val="7104"/>
        <filter val="2505"/>
        <filter val="246"/>
        <filter val="546"/>
        <filter val="1288"/>
        <filter val="2748"/>
        <filter val="3088"/>
        <filter val="249"/>
        <filter val="3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387</v>
      </c>
      <c r="B1" s="2" t="s">
        <v>388</v>
      </c>
      <c r="C1" s="2" t="s">
        <v>389</v>
      </c>
      <c r="D1" s="2" t="s">
        <v>390</v>
      </c>
      <c r="E1" s="2" t="s">
        <v>13</v>
      </c>
      <c r="F1" s="2" t="s">
        <v>5</v>
      </c>
      <c r="G1" s="2" t="s">
        <v>6</v>
      </c>
      <c r="H1" s="2" t="s">
        <v>391</v>
      </c>
      <c r="I1" s="2" t="s">
        <v>392</v>
      </c>
      <c r="J1" s="2" t="s">
        <v>393</v>
      </c>
      <c r="K1" s="2" t="s">
        <v>394</v>
      </c>
      <c r="L1" s="2" t="s">
        <v>395</v>
      </c>
      <c r="M1" s="2" t="s">
        <v>396</v>
      </c>
      <c r="N1" s="2" t="s">
        <v>397</v>
      </c>
      <c r="O1" s="2" t="s">
        <v>398</v>
      </c>
      <c r="P1" s="2" t="s">
        <v>399</v>
      </c>
      <c r="Q1" s="2" t="s">
        <v>400</v>
      </c>
      <c r="R1" s="2" t="s">
        <v>401</v>
      </c>
      <c r="S1" s="2" t="s">
        <v>402</v>
      </c>
      <c r="T1" s="2" t="s">
        <v>403</v>
      </c>
      <c r="U1" s="2" t="s">
        <v>404</v>
      </c>
      <c r="V1" s="2" t="s">
        <v>405</v>
      </c>
    </row>
    <row r="2" s="1" customFormat="1" spans="1:22">
      <c r="A2" s="3">
        <v>21828747902</v>
      </c>
      <c r="B2" s="1" t="s">
        <v>406</v>
      </c>
      <c r="C2" s="1" t="s">
        <v>407</v>
      </c>
      <c r="D2" s="1" t="s">
        <v>408</v>
      </c>
      <c r="E2" s="1" t="s">
        <v>409</v>
      </c>
      <c r="F2" s="1" t="s">
        <v>406</v>
      </c>
      <c r="G2" s="1" t="s">
        <v>410</v>
      </c>
      <c r="H2" s="1" t="s">
        <v>411</v>
      </c>
      <c r="I2" s="1" t="s">
        <v>412</v>
      </c>
      <c r="J2" s="1" t="s">
        <v>30</v>
      </c>
      <c r="K2" s="1" t="s">
        <v>413</v>
      </c>
      <c r="L2" s="1" t="s">
        <v>413</v>
      </c>
      <c r="M2" s="1" t="s">
        <v>414</v>
      </c>
      <c r="N2" s="1" t="s">
        <v>414</v>
      </c>
      <c r="O2" s="1" t="s">
        <v>415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  <c r="U2" s="1" t="s">
        <v>421</v>
      </c>
      <c r="V2" s="1" t="s">
        <v>422</v>
      </c>
    </row>
    <row r="3" s="1" customFormat="1" spans="1:22">
      <c r="A3" s="3">
        <v>21828740328</v>
      </c>
      <c r="B3" s="1" t="s">
        <v>406</v>
      </c>
      <c r="C3" s="1" t="s">
        <v>423</v>
      </c>
      <c r="D3" s="1" t="s">
        <v>424</v>
      </c>
      <c r="E3" s="1" t="s">
        <v>425</v>
      </c>
      <c r="F3" s="1" t="s">
        <v>406</v>
      </c>
      <c r="G3" s="1" t="s">
        <v>410</v>
      </c>
      <c r="H3" s="1" t="s">
        <v>411</v>
      </c>
      <c r="I3" s="1" t="s">
        <v>426</v>
      </c>
      <c r="J3" s="1" t="s">
        <v>30</v>
      </c>
      <c r="K3" s="1" t="s">
        <v>427</v>
      </c>
      <c r="L3" s="1" t="s">
        <v>427</v>
      </c>
      <c r="M3" s="1" t="s">
        <v>414</v>
      </c>
      <c r="N3" s="1" t="s">
        <v>414</v>
      </c>
      <c r="O3" s="1" t="s">
        <v>415</v>
      </c>
      <c r="P3" s="1" t="s">
        <v>416</v>
      </c>
      <c r="Q3" s="1" t="s">
        <v>417</v>
      </c>
      <c r="R3" s="1" t="s">
        <v>428</v>
      </c>
      <c r="S3" s="1" t="s">
        <v>419</v>
      </c>
      <c r="T3" s="1" t="s">
        <v>420</v>
      </c>
      <c r="U3" s="1" t="s">
        <v>421</v>
      </c>
      <c r="V3" s="1" t="s">
        <v>429</v>
      </c>
    </row>
    <row r="4" s="1" customFormat="1" spans="1:22">
      <c r="A4" s="3">
        <v>21828718674</v>
      </c>
      <c r="B4" s="1" t="s">
        <v>406</v>
      </c>
      <c r="C4" s="1" t="s">
        <v>430</v>
      </c>
      <c r="D4" s="1" t="s">
        <v>431</v>
      </c>
      <c r="E4" s="1" t="s">
        <v>432</v>
      </c>
      <c r="F4" s="1" t="s">
        <v>406</v>
      </c>
      <c r="G4" s="1" t="s">
        <v>410</v>
      </c>
      <c r="H4" s="1" t="s">
        <v>411</v>
      </c>
      <c r="I4" s="1" t="s">
        <v>433</v>
      </c>
      <c r="J4" s="1" t="s">
        <v>30</v>
      </c>
      <c r="K4" s="1" t="s">
        <v>434</v>
      </c>
      <c r="L4" s="1" t="s">
        <v>434</v>
      </c>
      <c r="M4" s="1" t="s">
        <v>414</v>
      </c>
      <c r="N4" s="1" t="s">
        <v>414</v>
      </c>
      <c r="O4" s="1" t="s">
        <v>415</v>
      </c>
      <c r="P4" s="1" t="s">
        <v>416</v>
      </c>
      <c r="Q4" s="1" t="s">
        <v>417</v>
      </c>
      <c r="R4" s="1" t="s">
        <v>435</v>
      </c>
      <c r="S4" s="1" t="s">
        <v>419</v>
      </c>
      <c r="T4" s="1" t="s">
        <v>420</v>
      </c>
      <c r="U4" s="1" t="s">
        <v>421</v>
      </c>
      <c r="V4" s="1" t="s">
        <v>436</v>
      </c>
    </row>
    <row r="5" s="1" customFormat="1" spans="1:22">
      <c r="A5" s="3">
        <v>21828621168</v>
      </c>
      <c r="B5" s="1" t="s">
        <v>406</v>
      </c>
      <c r="C5" s="1" t="s">
        <v>437</v>
      </c>
      <c r="D5" s="1" t="s">
        <v>438</v>
      </c>
      <c r="E5" s="1" t="s">
        <v>439</v>
      </c>
      <c r="F5" s="1" t="s">
        <v>406</v>
      </c>
      <c r="G5" s="1" t="s">
        <v>410</v>
      </c>
      <c r="H5" s="1" t="s">
        <v>411</v>
      </c>
      <c r="I5" s="1" t="s">
        <v>440</v>
      </c>
      <c r="J5" s="1" t="s">
        <v>30</v>
      </c>
      <c r="K5" s="1" t="s">
        <v>441</v>
      </c>
      <c r="L5" s="1" t="s">
        <v>441</v>
      </c>
      <c r="M5" s="1" t="s">
        <v>414</v>
      </c>
      <c r="N5" s="1" t="s">
        <v>414</v>
      </c>
      <c r="O5" s="1" t="s">
        <v>415</v>
      </c>
      <c r="P5" s="1" t="s">
        <v>416</v>
      </c>
      <c r="Q5" s="1" t="s">
        <v>417</v>
      </c>
      <c r="R5" s="1" t="s">
        <v>442</v>
      </c>
      <c r="S5" s="1" t="s">
        <v>419</v>
      </c>
      <c r="T5" s="1" t="s">
        <v>420</v>
      </c>
      <c r="U5" s="1" t="s">
        <v>421</v>
      </c>
      <c r="V5" s="1" t="s">
        <v>443</v>
      </c>
    </row>
    <row r="6" s="1" customFormat="1" spans="1:22">
      <c r="A6" s="3">
        <v>999221828596557</v>
      </c>
      <c r="B6" s="1" t="s">
        <v>406</v>
      </c>
      <c r="C6" s="1" t="s">
        <v>444</v>
      </c>
      <c r="D6" s="1" t="s">
        <v>445</v>
      </c>
      <c r="E6" s="1" t="s">
        <v>446</v>
      </c>
      <c r="F6" s="1" t="s">
        <v>406</v>
      </c>
      <c r="G6" s="1" t="s">
        <v>410</v>
      </c>
      <c r="H6" s="1" t="s">
        <v>411</v>
      </c>
      <c r="I6" s="1" t="s">
        <v>447</v>
      </c>
      <c r="J6" s="1" t="s">
        <v>30</v>
      </c>
      <c r="K6" s="1" t="s">
        <v>448</v>
      </c>
      <c r="L6" s="1" t="s">
        <v>448</v>
      </c>
      <c r="M6" s="1" t="s">
        <v>414</v>
      </c>
      <c r="N6" s="1" t="s">
        <v>414</v>
      </c>
      <c r="O6" s="1" t="s">
        <v>415</v>
      </c>
      <c r="P6" s="1" t="s">
        <v>416</v>
      </c>
      <c r="Q6" s="1" t="s">
        <v>417</v>
      </c>
      <c r="R6" s="1" t="s">
        <v>449</v>
      </c>
      <c r="S6" s="1" t="s">
        <v>419</v>
      </c>
      <c r="T6" s="1" t="s">
        <v>420</v>
      </c>
      <c r="U6" s="1" t="s">
        <v>421</v>
      </c>
      <c r="V6" s="1" t="s">
        <v>450</v>
      </c>
    </row>
    <row r="7" s="1" customFormat="1" spans="1:22">
      <c r="A7" s="3">
        <v>21828381896</v>
      </c>
      <c r="B7" s="1" t="s">
        <v>406</v>
      </c>
      <c r="C7" s="1" t="s">
        <v>451</v>
      </c>
      <c r="D7" s="1" t="s">
        <v>452</v>
      </c>
      <c r="E7" s="1" t="s">
        <v>453</v>
      </c>
      <c r="F7" s="1" t="s">
        <v>406</v>
      </c>
      <c r="G7" s="1" t="s">
        <v>410</v>
      </c>
      <c r="H7" s="1" t="s">
        <v>411</v>
      </c>
      <c r="I7" s="1" t="s">
        <v>454</v>
      </c>
      <c r="J7" s="1" t="s">
        <v>30</v>
      </c>
      <c r="K7" s="1" t="s">
        <v>455</v>
      </c>
      <c r="L7" s="1" t="s">
        <v>455</v>
      </c>
      <c r="M7" s="1" t="s">
        <v>414</v>
      </c>
      <c r="N7" s="1" t="s">
        <v>414</v>
      </c>
      <c r="O7" s="1" t="s">
        <v>415</v>
      </c>
      <c r="P7" s="1" t="s">
        <v>416</v>
      </c>
      <c r="Q7" s="1" t="s">
        <v>417</v>
      </c>
      <c r="R7" s="1" t="s">
        <v>456</v>
      </c>
      <c r="S7" s="1" t="s">
        <v>419</v>
      </c>
      <c r="T7" s="1" t="s">
        <v>420</v>
      </c>
      <c r="U7" s="1" t="s">
        <v>421</v>
      </c>
      <c r="V7" s="1" t="s">
        <v>422</v>
      </c>
    </row>
    <row r="8" s="1" customFormat="1" spans="1:22">
      <c r="A8" s="3">
        <v>21828360269</v>
      </c>
      <c r="B8" s="1" t="s">
        <v>406</v>
      </c>
      <c r="C8" s="1" t="s">
        <v>457</v>
      </c>
      <c r="D8" s="1" t="s">
        <v>458</v>
      </c>
      <c r="E8" s="1" t="s">
        <v>459</v>
      </c>
      <c r="F8" s="1" t="s">
        <v>406</v>
      </c>
      <c r="G8" s="1" t="s">
        <v>410</v>
      </c>
      <c r="H8" s="1" t="s">
        <v>411</v>
      </c>
      <c r="I8" s="1" t="s">
        <v>460</v>
      </c>
      <c r="J8" s="1" t="s">
        <v>30</v>
      </c>
      <c r="K8" s="1" t="s">
        <v>461</v>
      </c>
      <c r="L8" s="1" t="s">
        <v>461</v>
      </c>
      <c r="M8" s="1" t="s">
        <v>414</v>
      </c>
      <c r="N8" s="1" t="s">
        <v>414</v>
      </c>
      <c r="O8" s="1" t="s">
        <v>415</v>
      </c>
      <c r="P8" s="1" t="s">
        <v>416</v>
      </c>
      <c r="Q8" s="1" t="s">
        <v>417</v>
      </c>
      <c r="R8" s="1" t="s">
        <v>462</v>
      </c>
      <c r="S8" s="1" t="s">
        <v>419</v>
      </c>
      <c r="T8" s="1" t="s">
        <v>420</v>
      </c>
      <c r="U8" s="1" t="s">
        <v>421</v>
      </c>
      <c r="V8" s="1" t="s">
        <v>463</v>
      </c>
    </row>
    <row r="9" s="1" customFormat="1" spans="1:22">
      <c r="A9" s="3">
        <v>21828169573</v>
      </c>
      <c r="B9" s="1" t="s">
        <v>406</v>
      </c>
      <c r="C9" s="1" t="s">
        <v>464</v>
      </c>
      <c r="D9" s="1" t="s">
        <v>465</v>
      </c>
      <c r="E9" s="1" t="s">
        <v>466</v>
      </c>
      <c r="F9" s="1" t="s">
        <v>406</v>
      </c>
      <c r="G9" s="1" t="s">
        <v>410</v>
      </c>
      <c r="H9" s="1" t="s">
        <v>411</v>
      </c>
      <c r="I9" s="1" t="s">
        <v>467</v>
      </c>
      <c r="J9" s="1" t="s">
        <v>30</v>
      </c>
      <c r="K9" s="1" t="s">
        <v>468</v>
      </c>
      <c r="L9" s="1" t="s">
        <v>468</v>
      </c>
      <c r="M9" s="1" t="s">
        <v>414</v>
      </c>
      <c r="N9" s="1" t="s">
        <v>414</v>
      </c>
      <c r="O9" s="1" t="s">
        <v>415</v>
      </c>
      <c r="P9" s="1" t="s">
        <v>416</v>
      </c>
      <c r="Q9" s="1" t="s">
        <v>417</v>
      </c>
      <c r="R9" s="1" t="s">
        <v>469</v>
      </c>
      <c r="S9" s="1" t="s">
        <v>419</v>
      </c>
      <c r="T9" s="1" t="s">
        <v>420</v>
      </c>
      <c r="U9" s="1" t="s">
        <v>421</v>
      </c>
      <c r="V9" s="1" t="s">
        <v>463</v>
      </c>
    </row>
    <row r="10" s="1" customFormat="1" spans="1:22">
      <c r="A10" s="3">
        <v>21827805690</v>
      </c>
      <c r="B10" s="1" t="s">
        <v>406</v>
      </c>
      <c r="C10" s="1" t="s">
        <v>470</v>
      </c>
      <c r="D10" s="1" t="s">
        <v>471</v>
      </c>
      <c r="E10" s="1" t="s">
        <v>472</v>
      </c>
      <c r="F10" s="1" t="s">
        <v>406</v>
      </c>
      <c r="G10" s="1" t="s">
        <v>410</v>
      </c>
      <c r="H10" s="1" t="s">
        <v>411</v>
      </c>
      <c r="I10" s="1" t="s">
        <v>473</v>
      </c>
      <c r="J10" s="1" t="s">
        <v>30</v>
      </c>
      <c r="K10" s="1" t="s">
        <v>474</v>
      </c>
      <c r="L10" s="1" t="s">
        <v>474</v>
      </c>
      <c r="M10" s="1" t="s">
        <v>414</v>
      </c>
      <c r="N10" s="1" t="s">
        <v>414</v>
      </c>
      <c r="O10" s="1" t="s">
        <v>415</v>
      </c>
      <c r="P10" s="1" t="s">
        <v>416</v>
      </c>
      <c r="Q10" s="1" t="s">
        <v>417</v>
      </c>
      <c r="R10" s="1" t="s">
        <v>475</v>
      </c>
      <c r="S10" s="1" t="s">
        <v>419</v>
      </c>
      <c r="T10" s="1" t="s">
        <v>420</v>
      </c>
      <c r="U10" s="1" t="s">
        <v>421</v>
      </c>
      <c r="V10" s="1" t="s">
        <v>463</v>
      </c>
    </row>
    <row r="11" s="1" customFormat="1" spans="1:22">
      <c r="A11" s="3">
        <v>21827423102</v>
      </c>
      <c r="B11" s="1" t="s">
        <v>406</v>
      </c>
      <c r="C11" s="1" t="s">
        <v>476</v>
      </c>
      <c r="D11" s="1" t="s">
        <v>477</v>
      </c>
      <c r="E11" s="1" t="s">
        <v>478</v>
      </c>
      <c r="F11" s="1" t="s">
        <v>406</v>
      </c>
      <c r="G11" s="1" t="s">
        <v>410</v>
      </c>
      <c r="H11" s="1" t="s">
        <v>411</v>
      </c>
      <c r="I11" s="1" t="s">
        <v>479</v>
      </c>
      <c r="J11" s="1" t="s">
        <v>30</v>
      </c>
      <c r="K11" s="1" t="s">
        <v>480</v>
      </c>
      <c r="L11" s="1" t="s">
        <v>480</v>
      </c>
      <c r="M11" s="1" t="s">
        <v>414</v>
      </c>
      <c r="N11" s="1" t="s">
        <v>414</v>
      </c>
      <c r="O11" s="1" t="s">
        <v>415</v>
      </c>
      <c r="P11" s="1" t="s">
        <v>416</v>
      </c>
      <c r="Q11" s="1" t="s">
        <v>417</v>
      </c>
      <c r="R11" s="1" t="s">
        <v>481</v>
      </c>
      <c r="S11" s="1" t="s">
        <v>419</v>
      </c>
      <c r="T11" s="1" t="s">
        <v>420</v>
      </c>
      <c r="U11" s="1" t="s">
        <v>421</v>
      </c>
      <c r="V11" s="1" t="s">
        <v>443</v>
      </c>
    </row>
    <row r="12" s="1" customFormat="1" spans="1:22">
      <c r="A12" s="3">
        <v>21827420033</v>
      </c>
      <c r="B12" s="1" t="s">
        <v>406</v>
      </c>
      <c r="C12" s="1" t="s">
        <v>482</v>
      </c>
      <c r="D12" s="1" t="s">
        <v>483</v>
      </c>
      <c r="E12" s="1" t="s">
        <v>484</v>
      </c>
      <c r="F12" s="1" t="s">
        <v>406</v>
      </c>
      <c r="G12" s="1" t="s">
        <v>410</v>
      </c>
      <c r="H12" s="1" t="s">
        <v>411</v>
      </c>
      <c r="I12" s="1" t="s">
        <v>485</v>
      </c>
      <c r="J12" s="1" t="s">
        <v>30</v>
      </c>
      <c r="K12" s="1" t="s">
        <v>486</v>
      </c>
      <c r="L12" s="1" t="s">
        <v>486</v>
      </c>
      <c r="M12" s="1" t="s">
        <v>414</v>
      </c>
      <c r="N12" s="1" t="s">
        <v>414</v>
      </c>
      <c r="O12" s="1" t="s">
        <v>415</v>
      </c>
      <c r="P12" s="1" t="s">
        <v>416</v>
      </c>
      <c r="Q12" s="1" t="s">
        <v>417</v>
      </c>
      <c r="R12" s="1" t="s">
        <v>487</v>
      </c>
      <c r="S12" s="1" t="s">
        <v>419</v>
      </c>
      <c r="T12" s="1" t="s">
        <v>420</v>
      </c>
      <c r="U12" s="1" t="s">
        <v>421</v>
      </c>
      <c r="V12" s="1" t="s">
        <v>488</v>
      </c>
    </row>
    <row r="13" s="1" customFormat="1" spans="1:22">
      <c r="A13" s="3">
        <v>21827419820</v>
      </c>
      <c r="B13" s="1" t="s">
        <v>406</v>
      </c>
      <c r="C13" s="1" t="s">
        <v>489</v>
      </c>
      <c r="D13" s="1" t="s">
        <v>490</v>
      </c>
      <c r="E13" s="1" t="s">
        <v>491</v>
      </c>
      <c r="F13" s="1" t="s">
        <v>406</v>
      </c>
      <c r="G13" s="1" t="s">
        <v>410</v>
      </c>
      <c r="H13" s="1" t="s">
        <v>411</v>
      </c>
      <c r="I13" s="1" t="s">
        <v>492</v>
      </c>
      <c r="J13" s="1" t="s">
        <v>30</v>
      </c>
      <c r="K13" s="1" t="s">
        <v>493</v>
      </c>
      <c r="L13" s="1" t="s">
        <v>493</v>
      </c>
      <c r="M13" s="1" t="s">
        <v>414</v>
      </c>
      <c r="N13" s="1" t="s">
        <v>414</v>
      </c>
      <c r="O13" s="1" t="s">
        <v>415</v>
      </c>
      <c r="P13" s="1" t="s">
        <v>416</v>
      </c>
      <c r="Q13" s="1" t="s">
        <v>417</v>
      </c>
      <c r="R13" s="1" t="s">
        <v>494</v>
      </c>
      <c r="S13" s="1" t="s">
        <v>419</v>
      </c>
      <c r="T13" s="1" t="s">
        <v>420</v>
      </c>
      <c r="U13" s="1" t="s">
        <v>421</v>
      </c>
      <c r="V13" s="1" t="s">
        <v>495</v>
      </c>
    </row>
    <row r="14" s="1" customFormat="1" spans="1:22">
      <c r="A14" s="3">
        <v>21827417324</v>
      </c>
      <c r="B14" s="1" t="s">
        <v>406</v>
      </c>
      <c r="C14" s="1" t="s">
        <v>496</v>
      </c>
      <c r="D14" s="1" t="s">
        <v>497</v>
      </c>
      <c r="E14" s="1" t="s">
        <v>498</v>
      </c>
      <c r="F14" s="1" t="s">
        <v>406</v>
      </c>
      <c r="G14" s="1" t="s">
        <v>410</v>
      </c>
      <c r="H14" s="1" t="s">
        <v>411</v>
      </c>
      <c r="I14" s="1" t="s">
        <v>499</v>
      </c>
      <c r="J14" s="1" t="s">
        <v>30</v>
      </c>
      <c r="K14" s="1" t="s">
        <v>500</v>
      </c>
      <c r="L14" s="1" t="s">
        <v>500</v>
      </c>
      <c r="M14" s="1" t="s">
        <v>414</v>
      </c>
      <c r="N14" s="1" t="s">
        <v>414</v>
      </c>
      <c r="O14" s="1" t="s">
        <v>415</v>
      </c>
      <c r="P14" s="1" t="s">
        <v>416</v>
      </c>
      <c r="Q14" s="1" t="s">
        <v>417</v>
      </c>
      <c r="R14" s="1" t="s">
        <v>501</v>
      </c>
      <c r="S14" s="1" t="s">
        <v>419</v>
      </c>
      <c r="T14" s="1" t="s">
        <v>420</v>
      </c>
      <c r="U14" s="1" t="s">
        <v>421</v>
      </c>
      <c r="V14" s="1" t="s">
        <v>422</v>
      </c>
    </row>
    <row r="15" s="1" customFormat="1" spans="1:22">
      <c r="A15" s="3">
        <v>21827417705</v>
      </c>
      <c r="B15" s="1" t="s">
        <v>406</v>
      </c>
      <c r="C15" s="1" t="s">
        <v>502</v>
      </c>
      <c r="D15" s="1" t="s">
        <v>503</v>
      </c>
      <c r="E15" s="1" t="s">
        <v>504</v>
      </c>
      <c r="F15" s="1" t="s">
        <v>406</v>
      </c>
      <c r="G15" s="1" t="s">
        <v>410</v>
      </c>
      <c r="H15" s="1" t="s">
        <v>411</v>
      </c>
      <c r="I15" s="1" t="s">
        <v>505</v>
      </c>
      <c r="J15" s="1" t="s">
        <v>30</v>
      </c>
      <c r="K15" s="1" t="s">
        <v>506</v>
      </c>
      <c r="L15" s="1" t="s">
        <v>506</v>
      </c>
      <c r="M15" s="1" t="s">
        <v>414</v>
      </c>
      <c r="N15" s="1" t="s">
        <v>414</v>
      </c>
      <c r="O15" s="1" t="s">
        <v>415</v>
      </c>
      <c r="P15" s="1" t="s">
        <v>416</v>
      </c>
      <c r="Q15" s="1" t="s">
        <v>417</v>
      </c>
      <c r="R15" s="1" t="s">
        <v>507</v>
      </c>
      <c r="S15" s="1" t="s">
        <v>419</v>
      </c>
      <c r="T15" s="1" t="s">
        <v>420</v>
      </c>
      <c r="U15" s="1" t="s">
        <v>421</v>
      </c>
      <c r="V15" s="1" t="s">
        <v>508</v>
      </c>
    </row>
    <row r="16" s="1" customFormat="1" spans="1:22">
      <c r="A16" s="3">
        <v>999221827326912</v>
      </c>
      <c r="B16" s="1" t="s">
        <v>406</v>
      </c>
      <c r="C16" s="1" t="s">
        <v>509</v>
      </c>
      <c r="D16" s="1" t="s">
        <v>510</v>
      </c>
      <c r="E16" s="1" t="s">
        <v>511</v>
      </c>
      <c r="F16" s="1" t="s">
        <v>406</v>
      </c>
      <c r="G16" s="1" t="s">
        <v>410</v>
      </c>
      <c r="H16" s="1" t="s">
        <v>411</v>
      </c>
      <c r="I16" s="1" t="s">
        <v>512</v>
      </c>
      <c r="J16" s="1" t="s">
        <v>30</v>
      </c>
      <c r="K16" s="1" t="s">
        <v>513</v>
      </c>
      <c r="L16" s="1" t="s">
        <v>513</v>
      </c>
      <c r="M16" s="1" t="s">
        <v>414</v>
      </c>
      <c r="N16" s="1" t="s">
        <v>414</v>
      </c>
      <c r="O16" s="1" t="s">
        <v>415</v>
      </c>
      <c r="P16" s="1" t="s">
        <v>416</v>
      </c>
      <c r="Q16" s="1" t="s">
        <v>417</v>
      </c>
      <c r="R16" s="1" t="s">
        <v>514</v>
      </c>
      <c r="S16" s="1" t="s">
        <v>419</v>
      </c>
      <c r="T16" s="1" t="s">
        <v>420</v>
      </c>
      <c r="U16" s="1" t="s">
        <v>421</v>
      </c>
      <c r="V16" s="1" t="s">
        <v>422</v>
      </c>
    </row>
    <row r="17" s="1" customFormat="1" spans="1:22">
      <c r="A17" s="3">
        <v>21826970641</v>
      </c>
      <c r="B17" s="1" t="s">
        <v>515</v>
      </c>
      <c r="C17" s="1" t="s">
        <v>516</v>
      </c>
      <c r="D17" s="1" t="s">
        <v>517</v>
      </c>
      <c r="E17" s="1" t="s">
        <v>518</v>
      </c>
      <c r="F17" s="1" t="s">
        <v>515</v>
      </c>
      <c r="G17" s="1" t="s">
        <v>410</v>
      </c>
      <c r="H17" s="1" t="s">
        <v>411</v>
      </c>
      <c r="I17" s="1" t="s">
        <v>519</v>
      </c>
      <c r="J17" s="1" t="s">
        <v>30</v>
      </c>
      <c r="K17" s="1" t="s">
        <v>520</v>
      </c>
      <c r="L17" s="1" t="s">
        <v>520</v>
      </c>
      <c r="M17" s="1" t="s">
        <v>414</v>
      </c>
      <c r="N17" s="1" t="s">
        <v>414</v>
      </c>
      <c r="O17" s="1" t="s">
        <v>415</v>
      </c>
      <c r="P17" s="1" t="s">
        <v>416</v>
      </c>
      <c r="Q17" s="1" t="s">
        <v>417</v>
      </c>
      <c r="R17" s="1" t="s">
        <v>521</v>
      </c>
      <c r="S17" s="1" t="s">
        <v>419</v>
      </c>
      <c r="T17" s="1" t="s">
        <v>420</v>
      </c>
      <c r="U17" s="1" t="s">
        <v>421</v>
      </c>
      <c r="V17" s="1" t="s">
        <v>463</v>
      </c>
    </row>
    <row r="18" s="1" customFormat="1" spans="1:22">
      <c r="A18" s="3">
        <v>21826782921</v>
      </c>
      <c r="B18" s="1" t="s">
        <v>515</v>
      </c>
      <c r="C18" s="1" t="s">
        <v>522</v>
      </c>
      <c r="D18" s="1" t="s">
        <v>523</v>
      </c>
      <c r="E18" s="1" t="s">
        <v>524</v>
      </c>
      <c r="F18" s="1" t="s">
        <v>406</v>
      </c>
      <c r="G18" s="1" t="s">
        <v>410</v>
      </c>
      <c r="H18" s="1" t="s">
        <v>411</v>
      </c>
      <c r="I18" s="1" t="s">
        <v>525</v>
      </c>
      <c r="J18" s="1" t="s">
        <v>30</v>
      </c>
      <c r="K18" s="1" t="s">
        <v>526</v>
      </c>
      <c r="L18" s="1" t="s">
        <v>526</v>
      </c>
      <c r="M18" s="1" t="s">
        <v>414</v>
      </c>
      <c r="N18" s="1" t="s">
        <v>414</v>
      </c>
      <c r="O18" s="1" t="s">
        <v>415</v>
      </c>
      <c r="P18" s="1" t="s">
        <v>416</v>
      </c>
      <c r="Q18" s="1" t="s">
        <v>417</v>
      </c>
      <c r="R18" s="1" t="s">
        <v>527</v>
      </c>
      <c r="S18" s="1" t="s">
        <v>419</v>
      </c>
      <c r="T18" s="1" t="s">
        <v>420</v>
      </c>
      <c r="U18" s="1" t="s">
        <v>421</v>
      </c>
      <c r="V18" s="1" t="s">
        <v>528</v>
      </c>
    </row>
    <row r="19" s="1" customFormat="1" spans="1:22">
      <c r="A19" s="3">
        <v>21826634530</v>
      </c>
      <c r="B19" s="1" t="s">
        <v>515</v>
      </c>
      <c r="C19" s="1" t="s">
        <v>529</v>
      </c>
      <c r="D19" s="1" t="s">
        <v>530</v>
      </c>
      <c r="E19" s="1" t="s">
        <v>531</v>
      </c>
      <c r="F19" s="1" t="s">
        <v>406</v>
      </c>
      <c r="G19" s="1" t="s">
        <v>410</v>
      </c>
      <c r="H19" s="1" t="s">
        <v>411</v>
      </c>
      <c r="I19" s="1" t="s">
        <v>532</v>
      </c>
      <c r="J19" s="1" t="s">
        <v>30</v>
      </c>
      <c r="K19" s="1" t="s">
        <v>533</v>
      </c>
      <c r="L19" s="1" t="s">
        <v>533</v>
      </c>
      <c r="M19" s="1" t="s">
        <v>414</v>
      </c>
      <c r="N19" s="1" t="s">
        <v>414</v>
      </c>
      <c r="O19" s="1" t="s">
        <v>415</v>
      </c>
      <c r="P19" s="1" t="s">
        <v>416</v>
      </c>
      <c r="Q19" s="1" t="s">
        <v>417</v>
      </c>
      <c r="R19" s="1" t="s">
        <v>534</v>
      </c>
      <c r="S19" s="1" t="s">
        <v>419</v>
      </c>
      <c r="T19" s="1" t="s">
        <v>420</v>
      </c>
      <c r="U19" s="1" t="s">
        <v>421</v>
      </c>
      <c r="V19" s="1" t="s">
        <v>535</v>
      </c>
    </row>
    <row r="20" s="1" customFormat="1" spans="1:22">
      <c r="A20" s="3">
        <v>21826435355</v>
      </c>
      <c r="B20" s="1" t="s">
        <v>515</v>
      </c>
      <c r="C20" s="1" t="s">
        <v>536</v>
      </c>
      <c r="D20" s="1" t="s">
        <v>537</v>
      </c>
      <c r="E20" s="1" t="s">
        <v>538</v>
      </c>
      <c r="F20" s="1" t="s">
        <v>515</v>
      </c>
      <c r="G20" s="1" t="s">
        <v>410</v>
      </c>
      <c r="H20" s="1" t="s">
        <v>411</v>
      </c>
      <c r="I20" s="1" t="s">
        <v>539</v>
      </c>
      <c r="J20" s="1" t="s">
        <v>30</v>
      </c>
      <c r="K20" s="1" t="s">
        <v>540</v>
      </c>
      <c r="L20" s="1" t="s">
        <v>540</v>
      </c>
      <c r="M20" s="1" t="s">
        <v>414</v>
      </c>
      <c r="N20" s="1" t="s">
        <v>414</v>
      </c>
      <c r="O20" s="1" t="s">
        <v>415</v>
      </c>
      <c r="P20" s="1" t="s">
        <v>416</v>
      </c>
      <c r="Q20" s="1" t="s">
        <v>417</v>
      </c>
      <c r="R20" s="1" t="s">
        <v>541</v>
      </c>
      <c r="S20" s="1" t="s">
        <v>419</v>
      </c>
      <c r="T20" s="1" t="s">
        <v>420</v>
      </c>
      <c r="U20" s="1" t="s">
        <v>421</v>
      </c>
      <c r="V20" s="1" t="s">
        <v>463</v>
      </c>
    </row>
    <row r="21" s="1" customFormat="1" spans="1:22">
      <c r="A21" s="3">
        <v>21826312061</v>
      </c>
      <c r="B21" s="1" t="s">
        <v>515</v>
      </c>
      <c r="C21" s="1" t="s">
        <v>542</v>
      </c>
      <c r="D21" s="1" t="s">
        <v>543</v>
      </c>
      <c r="E21" s="1" t="s">
        <v>544</v>
      </c>
      <c r="F21" s="1" t="s">
        <v>406</v>
      </c>
      <c r="G21" s="1" t="s">
        <v>410</v>
      </c>
      <c r="H21" s="1" t="s">
        <v>411</v>
      </c>
      <c r="I21" s="1" t="s">
        <v>545</v>
      </c>
      <c r="J21" s="1" t="s">
        <v>30</v>
      </c>
      <c r="K21" s="1" t="s">
        <v>546</v>
      </c>
      <c r="L21" s="1" t="s">
        <v>546</v>
      </c>
      <c r="M21" s="1" t="s">
        <v>414</v>
      </c>
      <c r="N21" s="1" t="s">
        <v>414</v>
      </c>
      <c r="O21" s="1" t="s">
        <v>415</v>
      </c>
      <c r="P21" s="1" t="s">
        <v>416</v>
      </c>
      <c r="Q21" s="1" t="s">
        <v>417</v>
      </c>
      <c r="R21" s="1" t="s">
        <v>547</v>
      </c>
      <c r="S21" s="1" t="s">
        <v>419</v>
      </c>
      <c r="T21" s="1" t="s">
        <v>420</v>
      </c>
      <c r="U21" s="1" t="s">
        <v>421</v>
      </c>
      <c r="V21" s="1" t="s">
        <v>548</v>
      </c>
    </row>
    <row r="22" s="1" customFormat="1" spans="1:22">
      <c r="A22" s="3">
        <v>21825907734</v>
      </c>
      <c r="B22" s="1" t="s">
        <v>515</v>
      </c>
      <c r="C22" s="1" t="s">
        <v>549</v>
      </c>
      <c r="D22" s="1" t="s">
        <v>550</v>
      </c>
      <c r="E22" s="1" t="s">
        <v>551</v>
      </c>
      <c r="F22" s="1" t="s">
        <v>406</v>
      </c>
      <c r="G22" s="1" t="s">
        <v>410</v>
      </c>
      <c r="H22" s="1" t="s">
        <v>411</v>
      </c>
      <c r="I22" s="1" t="s">
        <v>552</v>
      </c>
      <c r="J22" s="1" t="s">
        <v>30</v>
      </c>
      <c r="K22" s="1" t="s">
        <v>553</v>
      </c>
      <c r="L22" s="1" t="s">
        <v>553</v>
      </c>
      <c r="M22" s="1" t="s">
        <v>414</v>
      </c>
      <c r="N22" s="1" t="s">
        <v>414</v>
      </c>
      <c r="O22" s="1" t="s">
        <v>415</v>
      </c>
      <c r="P22" s="1" t="s">
        <v>416</v>
      </c>
      <c r="Q22" s="1" t="s">
        <v>417</v>
      </c>
      <c r="R22" s="1" t="s">
        <v>554</v>
      </c>
      <c r="S22" s="1" t="s">
        <v>419</v>
      </c>
      <c r="T22" s="1" t="s">
        <v>420</v>
      </c>
      <c r="U22" s="1" t="s">
        <v>421</v>
      </c>
      <c r="V22" s="1" t="s">
        <v>555</v>
      </c>
    </row>
    <row r="23" s="1" customFormat="1" spans="1:22">
      <c r="A23" s="3">
        <v>21825872686</v>
      </c>
      <c r="B23" s="1" t="s">
        <v>515</v>
      </c>
      <c r="C23" s="1" t="s">
        <v>556</v>
      </c>
      <c r="D23" s="1" t="s">
        <v>557</v>
      </c>
      <c r="E23" s="1" t="s">
        <v>558</v>
      </c>
      <c r="F23" s="1" t="s">
        <v>515</v>
      </c>
      <c r="G23" s="1" t="s">
        <v>410</v>
      </c>
      <c r="H23" s="1" t="s">
        <v>411</v>
      </c>
      <c r="I23" s="1" t="s">
        <v>559</v>
      </c>
      <c r="J23" s="1" t="s">
        <v>30</v>
      </c>
      <c r="K23" s="1" t="s">
        <v>560</v>
      </c>
      <c r="L23" s="1" t="s">
        <v>560</v>
      </c>
      <c r="M23" s="1" t="s">
        <v>414</v>
      </c>
      <c r="N23" s="1" t="s">
        <v>414</v>
      </c>
      <c r="O23" s="1" t="s">
        <v>415</v>
      </c>
      <c r="P23" s="1" t="s">
        <v>416</v>
      </c>
      <c r="Q23" s="1" t="s">
        <v>417</v>
      </c>
      <c r="R23" s="1" t="s">
        <v>561</v>
      </c>
      <c r="S23" s="1" t="s">
        <v>419</v>
      </c>
      <c r="T23" s="1" t="s">
        <v>420</v>
      </c>
      <c r="U23" s="1" t="s">
        <v>421</v>
      </c>
      <c r="V23" s="1" t="s">
        <v>562</v>
      </c>
    </row>
    <row r="24" s="1" customFormat="1" spans="1:22">
      <c r="A24" s="3">
        <v>21824892444</v>
      </c>
      <c r="B24" s="1" t="s">
        <v>563</v>
      </c>
      <c r="C24" s="1" t="s">
        <v>564</v>
      </c>
      <c r="D24" s="1" t="s">
        <v>565</v>
      </c>
      <c r="E24" s="1" t="s">
        <v>566</v>
      </c>
      <c r="F24" s="1" t="s">
        <v>563</v>
      </c>
      <c r="G24" s="1" t="s">
        <v>410</v>
      </c>
      <c r="H24" s="1" t="s">
        <v>411</v>
      </c>
      <c r="I24" s="1" t="s">
        <v>567</v>
      </c>
      <c r="J24" s="1" t="s">
        <v>30</v>
      </c>
      <c r="K24" s="1" t="s">
        <v>568</v>
      </c>
      <c r="L24" s="1" t="s">
        <v>568</v>
      </c>
      <c r="M24" s="1" t="s">
        <v>414</v>
      </c>
      <c r="N24" s="1" t="s">
        <v>414</v>
      </c>
      <c r="O24" s="1" t="s">
        <v>415</v>
      </c>
      <c r="P24" s="1" t="s">
        <v>416</v>
      </c>
      <c r="Q24" s="1" t="s">
        <v>417</v>
      </c>
      <c r="R24" s="1" t="s">
        <v>569</v>
      </c>
      <c r="S24" s="1" t="s">
        <v>419</v>
      </c>
      <c r="T24" s="1" t="s">
        <v>420</v>
      </c>
      <c r="U24" s="1" t="s">
        <v>421</v>
      </c>
      <c r="V24" s="1" t="s">
        <v>422</v>
      </c>
    </row>
    <row r="25" s="1" customFormat="1" spans="1:22">
      <c r="A25" s="3">
        <v>21824838014</v>
      </c>
      <c r="B25" s="1" t="s">
        <v>563</v>
      </c>
      <c r="C25" s="1" t="s">
        <v>570</v>
      </c>
      <c r="D25" s="1" t="s">
        <v>571</v>
      </c>
      <c r="E25" s="1" t="s">
        <v>572</v>
      </c>
      <c r="F25" s="1" t="s">
        <v>406</v>
      </c>
      <c r="G25" s="1" t="s">
        <v>410</v>
      </c>
      <c r="H25" s="1" t="s">
        <v>411</v>
      </c>
      <c r="I25" s="1" t="s">
        <v>573</v>
      </c>
      <c r="J25" s="1" t="s">
        <v>30</v>
      </c>
      <c r="K25" s="1" t="s">
        <v>574</v>
      </c>
      <c r="L25" s="1" t="s">
        <v>574</v>
      </c>
      <c r="M25" s="1" t="s">
        <v>414</v>
      </c>
      <c r="N25" s="1" t="s">
        <v>414</v>
      </c>
      <c r="O25" s="1" t="s">
        <v>415</v>
      </c>
      <c r="P25" s="1" t="s">
        <v>416</v>
      </c>
      <c r="Q25" s="1" t="s">
        <v>417</v>
      </c>
      <c r="R25" s="1" t="s">
        <v>575</v>
      </c>
      <c r="S25" s="1" t="s">
        <v>419</v>
      </c>
      <c r="T25" s="1" t="s">
        <v>420</v>
      </c>
      <c r="U25" s="1" t="s">
        <v>421</v>
      </c>
      <c r="V25" s="1" t="s">
        <v>576</v>
      </c>
    </row>
    <row r="26" s="1" customFormat="1" spans="1:22">
      <c r="A26" s="3">
        <v>21824533232</v>
      </c>
      <c r="B26" s="1" t="s">
        <v>563</v>
      </c>
      <c r="C26" s="1" t="s">
        <v>577</v>
      </c>
      <c r="D26" s="1" t="s">
        <v>578</v>
      </c>
      <c r="E26" s="1" t="s">
        <v>579</v>
      </c>
      <c r="F26" s="1" t="s">
        <v>515</v>
      </c>
      <c r="G26" s="1" t="s">
        <v>410</v>
      </c>
      <c r="H26" s="1" t="s">
        <v>411</v>
      </c>
      <c r="I26" s="1" t="s">
        <v>580</v>
      </c>
      <c r="J26" s="1" t="s">
        <v>30</v>
      </c>
      <c r="K26" s="1" t="s">
        <v>581</v>
      </c>
      <c r="L26" s="1" t="s">
        <v>581</v>
      </c>
      <c r="M26" s="1" t="s">
        <v>414</v>
      </c>
      <c r="N26" s="1" t="s">
        <v>414</v>
      </c>
      <c r="O26" s="1" t="s">
        <v>415</v>
      </c>
      <c r="P26" s="1" t="s">
        <v>416</v>
      </c>
      <c r="Q26" s="1" t="s">
        <v>417</v>
      </c>
      <c r="R26" s="1" t="s">
        <v>582</v>
      </c>
      <c r="S26" s="1" t="s">
        <v>419</v>
      </c>
      <c r="T26" s="1" t="s">
        <v>420</v>
      </c>
      <c r="U26" s="1" t="s">
        <v>421</v>
      </c>
      <c r="V26" s="1" t="s">
        <v>583</v>
      </c>
    </row>
    <row r="27" s="1" customFormat="1" spans="1:22">
      <c r="A27" s="3">
        <v>21823757999</v>
      </c>
      <c r="B27" s="1" t="s">
        <v>584</v>
      </c>
      <c r="C27" s="1" t="s">
        <v>585</v>
      </c>
      <c r="D27" s="1" t="s">
        <v>586</v>
      </c>
      <c r="E27" s="1" t="s">
        <v>587</v>
      </c>
      <c r="F27" s="1" t="s">
        <v>515</v>
      </c>
      <c r="G27" s="1" t="s">
        <v>410</v>
      </c>
      <c r="H27" s="1" t="s">
        <v>411</v>
      </c>
      <c r="I27" s="1" t="s">
        <v>588</v>
      </c>
      <c r="J27" s="1" t="s">
        <v>30</v>
      </c>
      <c r="K27" s="1" t="s">
        <v>589</v>
      </c>
      <c r="L27" s="1" t="s">
        <v>589</v>
      </c>
      <c r="M27" s="1" t="s">
        <v>414</v>
      </c>
      <c r="N27" s="1" t="s">
        <v>414</v>
      </c>
      <c r="O27" s="1" t="s">
        <v>415</v>
      </c>
      <c r="P27" s="1" t="s">
        <v>416</v>
      </c>
      <c r="Q27" s="1" t="s">
        <v>417</v>
      </c>
      <c r="R27" s="1" t="s">
        <v>590</v>
      </c>
      <c r="S27" s="1" t="s">
        <v>419</v>
      </c>
      <c r="T27" s="1" t="s">
        <v>420</v>
      </c>
      <c r="U27" s="1" t="s">
        <v>421</v>
      </c>
      <c r="V27" s="1" t="s">
        <v>548</v>
      </c>
    </row>
    <row r="28" s="1" customFormat="1" spans="1:22">
      <c r="A28" s="3">
        <v>21823376406</v>
      </c>
      <c r="B28" s="1" t="s">
        <v>584</v>
      </c>
      <c r="C28" s="1" t="s">
        <v>591</v>
      </c>
      <c r="D28" s="1" t="s">
        <v>592</v>
      </c>
      <c r="E28" s="1" t="s">
        <v>593</v>
      </c>
      <c r="F28" s="1" t="s">
        <v>406</v>
      </c>
      <c r="G28" s="1" t="s">
        <v>410</v>
      </c>
      <c r="H28" s="1" t="s">
        <v>411</v>
      </c>
      <c r="I28" s="1" t="s">
        <v>594</v>
      </c>
      <c r="J28" s="1" t="s">
        <v>30</v>
      </c>
      <c r="K28" s="1" t="s">
        <v>595</v>
      </c>
      <c r="L28" s="1" t="s">
        <v>595</v>
      </c>
      <c r="M28" s="1" t="s">
        <v>414</v>
      </c>
      <c r="N28" s="1" t="s">
        <v>414</v>
      </c>
      <c r="O28" s="1" t="s">
        <v>415</v>
      </c>
      <c r="P28" s="1" t="s">
        <v>416</v>
      </c>
      <c r="Q28" s="1" t="s">
        <v>417</v>
      </c>
      <c r="R28" s="1" t="s">
        <v>596</v>
      </c>
      <c r="S28" s="1" t="s">
        <v>419</v>
      </c>
      <c r="T28" s="1" t="s">
        <v>420</v>
      </c>
      <c r="U28" s="1" t="s">
        <v>421</v>
      </c>
      <c r="V28" s="1" t="s">
        <v>450</v>
      </c>
    </row>
    <row r="29" s="1" customFormat="1" spans="1:22">
      <c r="A29" s="3">
        <v>21819620123</v>
      </c>
      <c r="B29" s="1" t="s">
        <v>584</v>
      </c>
      <c r="C29" s="1" t="s">
        <v>597</v>
      </c>
      <c r="D29" s="1" t="s">
        <v>578</v>
      </c>
      <c r="E29" s="1" t="s">
        <v>598</v>
      </c>
      <c r="F29" s="1" t="s">
        <v>584</v>
      </c>
      <c r="G29" s="1" t="s">
        <v>410</v>
      </c>
      <c r="H29" s="1" t="s">
        <v>411</v>
      </c>
      <c r="I29" s="1" t="s">
        <v>599</v>
      </c>
      <c r="J29" s="1" t="s">
        <v>30</v>
      </c>
      <c r="K29" s="1" t="s">
        <v>600</v>
      </c>
      <c r="L29" s="1" t="s">
        <v>600</v>
      </c>
      <c r="M29" s="1" t="s">
        <v>414</v>
      </c>
      <c r="N29" s="1" t="s">
        <v>414</v>
      </c>
      <c r="O29" s="1" t="s">
        <v>415</v>
      </c>
      <c r="P29" s="1" t="s">
        <v>416</v>
      </c>
      <c r="Q29" s="1" t="s">
        <v>417</v>
      </c>
      <c r="R29" s="1" t="s">
        <v>601</v>
      </c>
      <c r="S29" s="1" t="s">
        <v>419</v>
      </c>
      <c r="T29" s="1" t="s">
        <v>420</v>
      </c>
      <c r="U29" s="1" t="s">
        <v>421</v>
      </c>
      <c r="V29" s="1" t="s">
        <v>583</v>
      </c>
    </row>
    <row r="30" s="1" customFormat="1" spans="1:22">
      <c r="A30" s="3">
        <v>21819373574</v>
      </c>
      <c r="B30" s="1" t="s">
        <v>584</v>
      </c>
      <c r="C30" s="1" t="s">
        <v>602</v>
      </c>
      <c r="D30" s="1" t="s">
        <v>603</v>
      </c>
      <c r="E30" s="1" t="s">
        <v>604</v>
      </c>
      <c r="F30" s="1" t="s">
        <v>515</v>
      </c>
      <c r="G30" s="1" t="s">
        <v>410</v>
      </c>
      <c r="H30" s="1" t="s">
        <v>411</v>
      </c>
      <c r="I30" s="1" t="s">
        <v>605</v>
      </c>
      <c r="J30" s="1" t="s">
        <v>30</v>
      </c>
      <c r="K30" s="1" t="s">
        <v>606</v>
      </c>
      <c r="L30" s="1" t="s">
        <v>606</v>
      </c>
      <c r="M30" s="1" t="s">
        <v>414</v>
      </c>
      <c r="N30" s="1" t="s">
        <v>414</v>
      </c>
      <c r="O30" s="1" t="s">
        <v>415</v>
      </c>
      <c r="P30" s="1" t="s">
        <v>416</v>
      </c>
      <c r="Q30" s="1" t="s">
        <v>417</v>
      </c>
      <c r="R30" s="1" t="s">
        <v>607</v>
      </c>
      <c r="S30" s="1" t="s">
        <v>419</v>
      </c>
      <c r="T30" s="1" t="s">
        <v>420</v>
      </c>
      <c r="U30" s="1" t="s">
        <v>421</v>
      </c>
      <c r="V30" s="1" t="s">
        <v>443</v>
      </c>
    </row>
    <row r="31" s="1" customFormat="1" spans="1:22">
      <c r="A31" s="3">
        <v>999221811311997</v>
      </c>
      <c r="B31" s="1" t="s">
        <v>608</v>
      </c>
      <c r="C31" s="1" t="s">
        <v>609</v>
      </c>
      <c r="D31" s="1" t="s">
        <v>610</v>
      </c>
      <c r="E31" s="1" t="s">
        <v>611</v>
      </c>
      <c r="F31" s="1" t="s">
        <v>563</v>
      </c>
      <c r="G31" s="1" t="s">
        <v>410</v>
      </c>
      <c r="H31" s="1" t="s">
        <v>411</v>
      </c>
      <c r="I31" s="1" t="s">
        <v>612</v>
      </c>
      <c r="J31" s="1" t="s">
        <v>30</v>
      </c>
      <c r="K31" s="1" t="s">
        <v>613</v>
      </c>
      <c r="L31" s="1" t="s">
        <v>613</v>
      </c>
      <c r="M31" s="1" t="s">
        <v>414</v>
      </c>
      <c r="N31" s="1" t="s">
        <v>414</v>
      </c>
      <c r="O31" s="1" t="s">
        <v>415</v>
      </c>
      <c r="P31" s="1" t="s">
        <v>416</v>
      </c>
      <c r="Q31" s="1" t="s">
        <v>417</v>
      </c>
      <c r="R31" s="1" t="s">
        <v>614</v>
      </c>
      <c r="S31" s="1" t="s">
        <v>419</v>
      </c>
      <c r="T31" s="1" t="s">
        <v>420</v>
      </c>
      <c r="U31" s="1" t="s">
        <v>421</v>
      </c>
      <c r="V31" s="1" t="s">
        <v>422</v>
      </c>
    </row>
    <row r="32" s="1" customFormat="1" spans="1:22">
      <c r="A32" s="3">
        <v>21808057502</v>
      </c>
      <c r="B32" s="1" t="s">
        <v>615</v>
      </c>
      <c r="C32" s="1" t="s">
        <v>616</v>
      </c>
      <c r="D32" s="1" t="s">
        <v>617</v>
      </c>
      <c r="E32" s="1" t="s">
        <v>618</v>
      </c>
      <c r="F32" s="1" t="s">
        <v>515</v>
      </c>
      <c r="G32" s="1" t="s">
        <v>410</v>
      </c>
      <c r="H32" s="1" t="s">
        <v>411</v>
      </c>
      <c r="I32" s="1" t="s">
        <v>619</v>
      </c>
      <c r="J32" s="1" t="s">
        <v>30</v>
      </c>
      <c r="K32" s="1" t="s">
        <v>620</v>
      </c>
      <c r="L32" s="1" t="s">
        <v>620</v>
      </c>
      <c r="M32" s="1" t="s">
        <v>414</v>
      </c>
      <c r="N32" s="1" t="s">
        <v>414</v>
      </c>
      <c r="O32" s="1" t="s">
        <v>415</v>
      </c>
      <c r="P32" s="1" t="s">
        <v>416</v>
      </c>
      <c r="Q32" s="1" t="s">
        <v>417</v>
      </c>
      <c r="R32" s="1" t="s">
        <v>621</v>
      </c>
      <c r="S32" s="1" t="s">
        <v>419</v>
      </c>
      <c r="T32" s="1" t="s">
        <v>420</v>
      </c>
      <c r="U32" s="1" t="s">
        <v>421</v>
      </c>
      <c r="V32" s="1" t="s">
        <v>443</v>
      </c>
    </row>
    <row r="33" s="1" customFormat="1" spans="1:22">
      <c r="A33" s="3">
        <v>21805469330</v>
      </c>
      <c r="B33" s="1" t="s">
        <v>615</v>
      </c>
      <c r="C33" s="1" t="s">
        <v>622</v>
      </c>
      <c r="D33" s="1" t="s">
        <v>623</v>
      </c>
      <c r="E33" s="1" t="s">
        <v>624</v>
      </c>
      <c r="F33" s="1" t="s">
        <v>584</v>
      </c>
      <c r="G33" s="1" t="s">
        <v>410</v>
      </c>
      <c r="H33" s="1" t="s">
        <v>411</v>
      </c>
      <c r="I33" s="1" t="s">
        <v>625</v>
      </c>
      <c r="J33" s="1" t="s">
        <v>30</v>
      </c>
      <c r="K33" s="1" t="s">
        <v>626</v>
      </c>
      <c r="L33" s="1" t="s">
        <v>626</v>
      </c>
      <c r="M33" s="1" t="s">
        <v>414</v>
      </c>
      <c r="N33" s="1" t="s">
        <v>414</v>
      </c>
      <c r="O33" s="1" t="s">
        <v>415</v>
      </c>
      <c r="P33" s="1" t="s">
        <v>416</v>
      </c>
      <c r="Q33" s="1" t="s">
        <v>417</v>
      </c>
      <c r="R33" s="1" t="s">
        <v>627</v>
      </c>
      <c r="S33" s="1" t="s">
        <v>419</v>
      </c>
      <c r="T33" s="1" t="s">
        <v>420</v>
      </c>
      <c r="U33" s="1" t="s">
        <v>421</v>
      </c>
      <c r="V33" s="1" t="s">
        <v>628</v>
      </c>
    </row>
    <row r="34" s="1" customFormat="1" spans="1:22">
      <c r="A34" s="3">
        <v>21805209160</v>
      </c>
      <c r="B34" s="1" t="s">
        <v>615</v>
      </c>
      <c r="C34" s="1" t="s">
        <v>629</v>
      </c>
      <c r="D34" s="1" t="s">
        <v>630</v>
      </c>
      <c r="E34" s="1" t="s">
        <v>631</v>
      </c>
      <c r="F34" s="1" t="s">
        <v>563</v>
      </c>
      <c r="G34" s="1" t="s">
        <v>410</v>
      </c>
      <c r="H34" s="1" t="s">
        <v>411</v>
      </c>
      <c r="I34" s="1" t="s">
        <v>632</v>
      </c>
      <c r="J34" s="1" t="s">
        <v>30</v>
      </c>
      <c r="K34" s="1" t="s">
        <v>633</v>
      </c>
      <c r="L34" s="1" t="s">
        <v>633</v>
      </c>
      <c r="M34" s="1" t="s">
        <v>414</v>
      </c>
      <c r="N34" s="1" t="s">
        <v>414</v>
      </c>
      <c r="O34" s="1" t="s">
        <v>415</v>
      </c>
      <c r="P34" s="1" t="s">
        <v>416</v>
      </c>
      <c r="Q34" s="1" t="s">
        <v>417</v>
      </c>
      <c r="R34" s="1" t="s">
        <v>634</v>
      </c>
      <c r="S34" s="1" t="s">
        <v>419</v>
      </c>
      <c r="T34" s="1" t="s">
        <v>420</v>
      </c>
      <c r="U34" s="1" t="s">
        <v>421</v>
      </c>
      <c r="V34" s="1" t="s">
        <v>635</v>
      </c>
    </row>
    <row r="35" s="1" customFormat="1" spans="1:22">
      <c r="A35" s="3">
        <v>21805063151</v>
      </c>
      <c r="B35" s="1" t="s">
        <v>615</v>
      </c>
      <c r="C35" s="1" t="s">
        <v>636</v>
      </c>
      <c r="D35" s="1" t="s">
        <v>637</v>
      </c>
      <c r="E35" s="1" t="s">
        <v>638</v>
      </c>
      <c r="F35" s="1" t="s">
        <v>584</v>
      </c>
      <c r="G35" s="1" t="s">
        <v>410</v>
      </c>
      <c r="H35" s="1" t="s">
        <v>411</v>
      </c>
      <c r="I35" s="1" t="s">
        <v>639</v>
      </c>
      <c r="J35" s="1" t="s">
        <v>30</v>
      </c>
      <c r="K35" s="1" t="s">
        <v>640</v>
      </c>
      <c r="L35" s="1" t="s">
        <v>640</v>
      </c>
      <c r="M35" s="1" t="s">
        <v>414</v>
      </c>
      <c r="N35" s="1" t="s">
        <v>414</v>
      </c>
      <c r="O35" s="1" t="s">
        <v>415</v>
      </c>
      <c r="P35" s="1" t="s">
        <v>416</v>
      </c>
      <c r="Q35" s="1" t="s">
        <v>417</v>
      </c>
      <c r="R35" s="1" t="s">
        <v>641</v>
      </c>
      <c r="S35" s="1" t="s">
        <v>419</v>
      </c>
      <c r="T35" s="1" t="s">
        <v>420</v>
      </c>
      <c r="U35" s="1" t="s">
        <v>421</v>
      </c>
      <c r="V35" s="1" t="s">
        <v>463</v>
      </c>
    </row>
    <row r="36" s="1" customFormat="1" spans="1:22">
      <c r="A36" s="3">
        <v>21805049949</v>
      </c>
      <c r="B36" s="1" t="s">
        <v>615</v>
      </c>
      <c r="C36" s="1" t="s">
        <v>642</v>
      </c>
      <c r="D36" s="1" t="s">
        <v>643</v>
      </c>
      <c r="E36" s="1" t="s">
        <v>644</v>
      </c>
      <c r="F36" s="1" t="s">
        <v>615</v>
      </c>
      <c r="G36" s="1" t="s">
        <v>410</v>
      </c>
      <c r="H36" s="1" t="s">
        <v>411</v>
      </c>
      <c r="I36" s="1" t="s">
        <v>645</v>
      </c>
      <c r="J36" s="1" t="s">
        <v>30</v>
      </c>
      <c r="K36" s="1" t="s">
        <v>646</v>
      </c>
      <c r="L36" s="1" t="s">
        <v>646</v>
      </c>
      <c r="M36" s="1" t="s">
        <v>414</v>
      </c>
      <c r="N36" s="1" t="s">
        <v>414</v>
      </c>
      <c r="O36" s="1" t="s">
        <v>415</v>
      </c>
      <c r="P36" s="1" t="s">
        <v>416</v>
      </c>
      <c r="Q36" s="1" t="s">
        <v>417</v>
      </c>
      <c r="R36" s="1" t="s">
        <v>647</v>
      </c>
      <c r="S36" s="1" t="s">
        <v>419</v>
      </c>
      <c r="T36" s="1" t="s">
        <v>420</v>
      </c>
      <c r="U36" s="1" t="s">
        <v>421</v>
      </c>
      <c r="V36" s="1" t="s">
        <v>463</v>
      </c>
    </row>
    <row r="37" s="1" customFormat="1" spans="1:22">
      <c r="A37" s="3">
        <v>21804012609</v>
      </c>
      <c r="B37" s="1" t="s">
        <v>615</v>
      </c>
      <c r="C37" s="1" t="s">
        <v>648</v>
      </c>
      <c r="D37" s="1" t="s">
        <v>649</v>
      </c>
      <c r="E37" s="1" t="s">
        <v>650</v>
      </c>
      <c r="F37" s="1" t="s">
        <v>406</v>
      </c>
      <c r="G37" s="1" t="s">
        <v>410</v>
      </c>
      <c r="H37" s="1" t="s">
        <v>411</v>
      </c>
      <c r="I37" s="1" t="s">
        <v>651</v>
      </c>
      <c r="J37" s="1" t="s">
        <v>30</v>
      </c>
      <c r="K37" s="1" t="s">
        <v>652</v>
      </c>
      <c r="L37" s="1" t="s">
        <v>652</v>
      </c>
      <c r="M37" s="1" t="s">
        <v>414</v>
      </c>
      <c r="N37" s="1" t="s">
        <v>414</v>
      </c>
      <c r="O37" s="1" t="s">
        <v>415</v>
      </c>
      <c r="P37" s="1" t="s">
        <v>416</v>
      </c>
      <c r="Q37" s="1" t="s">
        <v>417</v>
      </c>
      <c r="R37" s="1" t="s">
        <v>653</v>
      </c>
      <c r="S37" s="1" t="s">
        <v>419</v>
      </c>
      <c r="T37" s="1" t="s">
        <v>420</v>
      </c>
      <c r="U37" s="1" t="s">
        <v>421</v>
      </c>
      <c r="V37" s="1" t="s">
        <v>654</v>
      </c>
    </row>
    <row r="38" s="1" customFormat="1" spans="1:22">
      <c r="A38" s="3">
        <v>21802934351</v>
      </c>
      <c r="B38" s="1" t="s">
        <v>655</v>
      </c>
      <c r="C38" s="1" t="s">
        <v>656</v>
      </c>
      <c r="D38" s="1" t="s">
        <v>657</v>
      </c>
      <c r="E38" s="1" t="s">
        <v>658</v>
      </c>
      <c r="F38" s="1" t="s">
        <v>584</v>
      </c>
      <c r="G38" s="1" t="s">
        <v>410</v>
      </c>
      <c r="H38" s="1" t="s">
        <v>411</v>
      </c>
      <c r="I38" s="1" t="s">
        <v>659</v>
      </c>
      <c r="J38" s="1" t="s">
        <v>30</v>
      </c>
      <c r="K38" s="1" t="s">
        <v>660</v>
      </c>
      <c r="L38" s="1" t="s">
        <v>660</v>
      </c>
      <c r="M38" s="1" t="s">
        <v>414</v>
      </c>
      <c r="N38" s="1" t="s">
        <v>414</v>
      </c>
      <c r="O38" s="1" t="s">
        <v>415</v>
      </c>
      <c r="P38" s="1" t="s">
        <v>416</v>
      </c>
      <c r="Q38" s="1" t="s">
        <v>417</v>
      </c>
      <c r="R38" s="1" t="s">
        <v>661</v>
      </c>
      <c r="S38" s="1" t="s">
        <v>419</v>
      </c>
      <c r="T38" s="1" t="s">
        <v>420</v>
      </c>
      <c r="U38" s="1" t="s">
        <v>421</v>
      </c>
      <c r="V38" s="1" t="s">
        <v>463</v>
      </c>
    </row>
    <row r="39" s="1" customFormat="1" spans="1:22">
      <c r="A39" s="3">
        <v>21802817241</v>
      </c>
      <c r="B39" s="1" t="s">
        <v>655</v>
      </c>
      <c r="C39" s="1" t="s">
        <v>662</v>
      </c>
      <c r="D39" s="1" t="s">
        <v>663</v>
      </c>
      <c r="E39" s="1" t="s">
        <v>664</v>
      </c>
      <c r="F39" s="1" t="s">
        <v>406</v>
      </c>
      <c r="G39" s="1" t="s">
        <v>410</v>
      </c>
      <c r="H39" s="1" t="s">
        <v>411</v>
      </c>
      <c r="I39" s="1" t="s">
        <v>665</v>
      </c>
      <c r="J39" s="1" t="s">
        <v>30</v>
      </c>
      <c r="K39" s="1" t="s">
        <v>666</v>
      </c>
      <c r="L39" s="1" t="s">
        <v>666</v>
      </c>
      <c r="M39" s="1" t="s">
        <v>414</v>
      </c>
      <c r="N39" s="1" t="s">
        <v>414</v>
      </c>
      <c r="O39" s="1" t="s">
        <v>415</v>
      </c>
      <c r="P39" s="1" t="s">
        <v>416</v>
      </c>
      <c r="Q39" s="1" t="s">
        <v>417</v>
      </c>
      <c r="R39" s="1" t="s">
        <v>667</v>
      </c>
      <c r="S39" s="1" t="s">
        <v>419</v>
      </c>
      <c r="T39" s="1" t="s">
        <v>420</v>
      </c>
      <c r="U39" s="1" t="s">
        <v>421</v>
      </c>
      <c r="V39" s="1" t="s">
        <v>528</v>
      </c>
    </row>
    <row r="40" s="1" customFormat="1" spans="1:22">
      <c r="A40" s="3">
        <v>21797461773</v>
      </c>
      <c r="B40" s="1" t="s">
        <v>655</v>
      </c>
      <c r="C40" s="1" t="s">
        <v>668</v>
      </c>
      <c r="D40" s="1" t="s">
        <v>592</v>
      </c>
      <c r="E40" s="1" t="s">
        <v>669</v>
      </c>
      <c r="F40" s="1" t="s">
        <v>406</v>
      </c>
      <c r="G40" s="1" t="s">
        <v>410</v>
      </c>
      <c r="H40" s="1" t="s">
        <v>411</v>
      </c>
      <c r="I40" s="1" t="s">
        <v>670</v>
      </c>
      <c r="J40" s="1" t="s">
        <v>30</v>
      </c>
      <c r="K40" s="1" t="s">
        <v>595</v>
      </c>
      <c r="L40" s="1" t="s">
        <v>595</v>
      </c>
      <c r="M40" s="1" t="s">
        <v>414</v>
      </c>
      <c r="N40" s="1" t="s">
        <v>414</v>
      </c>
      <c r="O40" s="1" t="s">
        <v>415</v>
      </c>
      <c r="P40" s="1" t="s">
        <v>416</v>
      </c>
      <c r="Q40" s="1" t="s">
        <v>417</v>
      </c>
      <c r="R40" s="1" t="s">
        <v>671</v>
      </c>
      <c r="S40" s="1" t="s">
        <v>419</v>
      </c>
      <c r="T40" s="1" t="s">
        <v>420</v>
      </c>
      <c r="U40" s="1" t="s">
        <v>421</v>
      </c>
      <c r="V40" s="1" t="s">
        <v>450</v>
      </c>
    </row>
    <row r="41" s="1" customFormat="1" spans="1:22">
      <c r="A41" s="3">
        <v>21795683663</v>
      </c>
      <c r="B41" s="1" t="s">
        <v>672</v>
      </c>
      <c r="C41" s="1" t="s">
        <v>673</v>
      </c>
      <c r="D41" s="1" t="s">
        <v>674</v>
      </c>
      <c r="E41" s="1" t="s">
        <v>675</v>
      </c>
      <c r="F41" s="1" t="s">
        <v>406</v>
      </c>
      <c r="G41" s="1" t="s">
        <v>410</v>
      </c>
      <c r="H41" s="1" t="s">
        <v>411</v>
      </c>
      <c r="I41" s="1" t="s">
        <v>676</v>
      </c>
      <c r="J41" s="1" t="s">
        <v>30</v>
      </c>
      <c r="K41" s="1" t="s">
        <v>677</v>
      </c>
      <c r="L41" s="1" t="s">
        <v>677</v>
      </c>
      <c r="M41" s="1" t="s">
        <v>414</v>
      </c>
      <c r="N41" s="1" t="s">
        <v>414</v>
      </c>
      <c r="O41" s="1" t="s">
        <v>415</v>
      </c>
      <c r="P41" s="1" t="s">
        <v>416</v>
      </c>
      <c r="Q41" s="1" t="s">
        <v>417</v>
      </c>
      <c r="R41" s="1" t="s">
        <v>678</v>
      </c>
      <c r="S41" s="1" t="s">
        <v>419</v>
      </c>
      <c r="T41" s="1" t="s">
        <v>420</v>
      </c>
      <c r="U41" s="1" t="s">
        <v>421</v>
      </c>
      <c r="V41" s="1" t="s">
        <v>562</v>
      </c>
    </row>
    <row r="42" s="1" customFormat="1" spans="1:22">
      <c r="A42" s="3">
        <v>21793871471</v>
      </c>
      <c r="B42" s="1" t="s">
        <v>672</v>
      </c>
      <c r="C42" s="1" t="s">
        <v>679</v>
      </c>
      <c r="D42" s="1" t="s">
        <v>680</v>
      </c>
      <c r="E42" s="1" t="s">
        <v>681</v>
      </c>
      <c r="F42" s="1" t="s">
        <v>406</v>
      </c>
      <c r="G42" s="1" t="s">
        <v>410</v>
      </c>
      <c r="H42" s="1" t="s">
        <v>411</v>
      </c>
      <c r="I42" s="1" t="s">
        <v>682</v>
      </c>
      <c r="J42" s="1" t="s">
        <v>30</v>
      </c>
      <c r="K42" s="1" t="s">
        <v>683</v>
      </c>
      <c r="L42" s="1" t="s">
        <v>683</v>
      </c>
      <c r="M42" s="1" t="s">
        <v>414</v>
      </c>
      <c r="N42" s="1" t="s">
        <v>414</v>
      </c>
      <c r="O42" s="1" t="s">
        <v>415</v>
      </c>
      <c r="P42" s="1" t="s">
        <v>416</v>
      </c>
      <c r="Q42" s="1" t="s">
        <v>417</v>
      </c>
      <c r="R42" s="1" t="s">
        <v>684</v>
      </c>
      <c r="S42" s="1" t="s">
        <v>419</v>
      </c>
      <c r="T42" s="1" t="s">
        <v>420</v>
      </c>
      <c r="U42" s="1" t="s">
        <v>421</v>
      </c>
      <c r="V42" s="1" t="s">
        <v>488</v>
      </c>
    </row>
    <row r="43" s="1" customFormat="1" spans="1:22">
      <c r="A43" s="3">
        <v>21791163228</v>
      </c>
      <c r="B43" s="1" t="s">
        <v>672</v>
      </c>
      <c r="C43" s="1" t="s">
        <v>685</v>
      </c>
      <c r="D43" s="1" t="s">
        <v>617</v>
      </c>
      <c r="E43" s="1" t="s">
        <v>686</v>
      </c>
      <c r="F43" s="1" t="s">
        <v>655</v>
      </c>
      <c r="G43" s="1" t="s">
        <v>410</v>
      </c>
      <c r="H43" s="1" t="s">
        <v>411</v>
      </c>
      <c r="I43" s="1" t="s">
        <v>687</v>
      </c>
      <c r="J43" s="1" t="s">
        <v>30</v>
      </c>
      <c r="K43" s="1" t="s">
        <v>688</v>
      </c>
      <c r="L43" s="1" t="s">
        <v>688</v>
      </c>
      <c r="M43" s="1" t="s">
        <v>414</v>
      </c>
      <c r="N43" s="1" t="s">
        <v>414</v>
      </c>
      <c r="O43" s="1" t="s">
        <v>415</v>
      </c>
      <c r="P43" s="1" t="s">
        <v>416</v>
      </c>
      <c r="Q43" s="1" t="s">
        <v>417</v>
      </c>
      <c r="R43" s="1" t="s">
        <v>689</v>
      </c>
      <c r="S43" s="1" t="s">
        <v>419</v>
      </c>
      <c r="T43" s="1" t="s">
        <v>420</v>
      </c>
      <c r="U43" s="1" t="s">
        <v>421</v>
      </c>
      <c r="V43" s="1" t="s">
        <v>443</v>
      </c>
    </row>
    <row r="44" s="1" customFormat="1" spans="1:22">
      <c r="A44" s="3">
        <v>21788978371</v>
      </c>
      <c r="B44" s="1" t="s">
        <v>690</v>
      </c>
      <c r="C44" s="1" t="s">
        <v>691</v>
      </c>
      <c r="D44" s="1" t="s">
        <v>692</v>
      </c>
      <c r="E44" s="1" t="s">
        <v>693</v>
      </c>
      <c r="F44" s="1" t="s">
        <v>406</v>
      </c>
      <c r="G44" s="1" t="s">
        <v>410</v>
      </c>
      <c r="H44" s="1" t="s">
        <v>411</v>
      </c>
      <c r="I44" s="1" t="s">
        <v>694</v>
      </c>
      <c r="J44" s="1" t="s">
        <v>30</v>
      </c>
      <c r="K44" s="1" t="s">
        <v>695</v>
      </c>
      <c r="L44" s="1" t="s">
        <v>695</v>
      </c>
      <c r="M44" s="1" t="s">
        <v>414</v>
      </c>
      <c r="N44" s="1" t="s">
        <v>414</v>
      </c>
      <c r="O44" s="1" t="s">
        <v>415</v>
      </c>
      <c r="P44" s="1" t="s">
        <v>416</v>
      </c>
      <c r="Q44" s="1" t="s">
        <v>417</v>
      </c>
      <c r="R44" s="1" t="s">
        <v>696</v>
      </c>
      <c r="S44" s="1" t="s">
        <v>419</v>
      </c>
      <c r="T44" s="1" t="s">
        <v>420</v>
      </c>
      <c r="U44" s="1" t="s">
        <v>421</v>
      </c>
      <c r="V44" s="1" t="s">
        <v>463</v>
      </c>
    </row>
    <row r="45" s="1" customFormat="1" spans="1:22">
      <c r="A45" s="3">
        <v>21787622335</v>
      </c>
      <c r="B45" s="1" t="s">
        <v>690</v>
      </c>
      <c r="C45" s="1" t="s">
        <v>697</v>
      </c>
      <c r="D45" s="1" t="s">
        <v>698</v>
      </c>
      <c r="E45" s="1" t="s">
        <v>699</v>
      </c>
      <c r="F45" s="1" t="s">
        <v>406</v>
      </c>
      <c r="G45" s="1" t="s">
        <v>410</v>
      </c>
      <c r="H45" s="1" t="s">
        <v>411</v>
      </c>
      <c r="I45" s="1" t="s">
        <v>700</v>
      </c>
      <c r="J45" s="1" t="s">
        <v>30</v>
      </c>
      <c r="K45" s="1" t="s">
        <v>506</v>
      </c>
      <c r="L45" s="1" t="s">
        <v>506</v>
      </c>
      <c r="M45" s="1" t="s">
        <v>414</v>
      </c>
      <c r="N45" s="1" t="s">
        <v>414</v>
      </c>
      <c r="O45" s="1" t="s">
        <v>415</v>
      </c>
      <c r="P45" s="1" t="s">
        <v>416</v>
      </c>
      <c r="Q45" s="1" t="s">
        <v>417</v>
      </c>
      <c r="R45" s="1" t="s">
        <v>701</v>
      </c>
      <c r="S45" s="1" t="s">
        <v>419</v>
      </c>
      <c r="T45" s="1" t="s">
        <v>420</v>
      </c>
      <c r="U45" s="1" t="s">
        <v>421</v>
      </c>
      <c r="V45" s="1" t="s">
        <v>422</v>
      </c>
    </row>
    <row r="46" s="1" customFormat="1" spans="1:22">
      <c r="A46" s="3">
        <v>21784881742</v>
      </c>
      <c r="B46" s="1" t="s">
        <v>702</v>
      </c>
      <c r="C46" s="1" t="s">
        <v>703</v>
      </c>
      <c r="D46" s="1" t="s">
        <v>704</v>
      </c>
      <c r="E46" s="1" t="s">
        <v>705</v>
      </c>
      <c r="F46" s="1" t="s">
        <v>515</v>
      </c>
      <c r="G46" s="1" t="s">
        <v>410</v>
      </c>
      <c r="H46" s="1" t="s">
        <v>411</v>
      </c>
      <c r="I46" s="1" t="s">
        <v>706</v>
      </c>
      <c r="J46" s="1" t="s">
        <v>30</v>
      </c>
      <c r="K46" s="1" t="s">
        <v>707</v>
      </c>
      <c r="L46" s="1" t="s">
        <v>707</v>
      </c>
      <c r="M46" s="1" t="s">
        <v>414</v>
      </c>
      <c r="N46" s="1" t="s">
        <v>414</v>
      </c>
      <c r="O46" s="1" t="s">
        <v>415</v>
      </c>
      <c r="P46" s="1" t="s">
        <v>416</v>
      </c>
      <c r="Q46" s="1" t="s">
        <v>417</v>
      </c>
      <c r="R46" s="1" t="s">
        <v>708</v>
      </c>
      <c r="S46" s="1" t="s">
        <v>419</v>
      </c>
      <c r="T46" s="1" t="s">
        <v>420</v>
      </c>
      <c r="U46" s="1" t="s">
        <v>421</v>
      </c>
      <c r="V46" s="1" t="s">
        <v>576</v>
      </c>
    </row>
    <row r="47" s="1" customFormat="1" spans="1:22">
      <c r="A47" s="3">
        <v>21783068792</v>
      </c>
      <c r="B47" s="1" t="s">
        <v>702</v>
      </c>
      <c r="C47" s="1" t="s">
        <v>709</v>
      </c>
      <c r="D47" s="1" t="s">
        <v>710</v>
      </c>
      <c r="E47" s="1" t="s">
        <v>711</v>
      </c>
      <c r="F47" s="1" t="s">
        <v>406</v>
      </c>
      <c r="G47" s="1" t="s">
        <v>410</v>
      </c>
      <c r="H47" s="1" t="s">
        <v>411</v>
      </c>
      <c r="I47" s="1" t="s">
        <v>712</v>
      </c>
      <c r="J47" s="1" t="s">
        <v>30</v>
      </c>
      <c r="K47" s="1" t="s">
        <v>713</v>
      </c>
      <c r="L47" s="1" t="s">
        <v>713</v>
      </c>
      <c r="M47" s="1" t="s">
        <v>414</v>
      </c>
      <c r="N47" s="1" t="s">
        <v>414</v>
      </c>
      <c r="O47" s="1" t="s">
        <v>415</v>
      </c>
      <c r="P47" s="1" t="s">
        <v>416</v>
      </c>
      <c r="Q47" s="1" t="s">
        <v>417</v>
      </c>
      <c r="R47" s="1" t="s">
        <v>714</v>
      </c>
      <c r="S47" s="1" t="s">
        <v>419</v>
      </c>
      <c r="T47" s="1" t="s">
        <v>420</v>
      </c>
      <c r="U47" s="1" t="s">
        <v>421</v>
      </c>
      <c r="V47" s="1" t="s">
        <v>576</v>
      </c>
    </row>
    <row r="48" s="1" customFormat="1" spans="1:22">
      <c r="A48" s="3">
        <v>21782532422</v>
      </c>
      <c r="B48" s="1" t="s">
        <v>702</v>
      </c>
      <c r="C48" s="1" t="s">
        <v>715</v>
      </c>
      <c r="D48" s="1" t="s">
        <v>490</v>
      </c>
      <c r="E48" s="1" t="s">
        <v>716</v>
      </c>
      <c r="F48" s="1" t="s">
        <v>406</v>
      </c>
      <c r="G48" s="1" t="s">
        <v>410</v>
      </c>
      <c r="H48" s="1" t="s">
        <v>411</v>
      </c>
      <c r="I48" s="1" t="s">
        <v>717</v>
      </c>
      <c r="J48" s="1" t="s">
        <v>30</v>
      </c>
      <c r="K48" s="1" t="s">
        <v>718</v>
      </c>
      <c r="L48" s="1" t="s">
        <v>718</v>
      </c>
      <c r="M48" s="1" t="s">
        <v>414</v>
      </c>
      <c r="N48" s="1" t="s">
        <v>414</v>
      </c>
      <c r="O48" s="1" t="s">
        <v>415</v>
      </c>
      <c r="P48" s="1" t="s">
        <v>416</v>
      </c>
      <c r="Q48" s="1" t="s">
        <v>417</v>
      </c>
      <c r="R48" s="1" t="s">
        <v>719</v>
      </c>
      <c r="S48" s="1" t="s">
        <v>419</v>
      </c>
      <c r="T48" s="1" t="s">
        <v>420</v>
      </c>
      <c r="U48" s="1" t="s">
        <v>421</v>
      </c>
      <c r="V48" s="1" t="s">
        <v>495</v>
      </c>
    </row>
    <row r="49" s="1" customFormat="1" spans="1:22">
      <c r="A49" s="3">
        <v>21776306889</v>
      </c>
      <c r="B49" s="1" t="s">
        <v>720</v>
      </c>
      <c r="C49" s="1" t="s">
        <v>721</v>
      </c>
      <c r="D49" s="1" t="s">
        <v>722</v>
      </c>
      <c r="E49" s="1" t="s">
        <v>723</v>
      </c>
      <c r="F49" s="1" t="s">
        <v>563</v>
      </c>
      <c r="G49" s="1" t="s">
        <v>410</v>
      </c>
      <c r="H49" s="1" t="s">
        <v>411</v>
      </c>
      <c r="I49" s="1" t="s">
        <v>724</v>
      </c>
      <c r="J49" s="1" t="s">
        <v>30</v>
      </c>
      <c r="K49" s="1" t="s">
        <v>725</v>
      </c>
      <c r="L49" s="1" t="s">
        <v>725</v>
      </c>
      <c r="M49" s="1" t="s">
        <v>414</v>
      </c>
      <c r="N49" s="1" t="s">
        <v>414</v>
      </c>
      <c r="O49" s="1" t="s">
        <v>415</v>
      </c>
      <c r="P49" s="1" t="s">
        <v>416</v>
      </c>
      <c r="Q49" s="1" t="s">
        <v>417</v>
      </c>
      <c r="R49" s="1" t="s">
        <v>726</v>
      </c>
      <c r="S49" s="1" t="s">
        <v>419</v>
      </c>
      <c r="T49" s="1" t="s">
        <v>420</v>
      </c>
      <c r="U49" s="1" t="s">
        <v>421</v>
      </c>
      <c r="V49" s="1" t="s">
        <v>463</v>
      </c>
    </row>
    <row r="50" s="1" customFormat="1" spans="1:22">
      <c r="A50" s="3">
        <v>21760785050</v>
      </c>
      <c r="B50" s="1" t="s">
        <v>727</v>
      </c>
      <c r="C50" s="1" t="s">
        <v>728</v>
      </c>
      <c r="D50" s="1" t="s">
        <v>729</v>
      </c>
      <c r="E50" s="1" t="s">
        <v>730</v>
      </c>
      <c r="F50" s="1" t="s">
        <v>406</v>
      </c>
      <c r="G50" s="1" t="s">
        <v>410</v>
      </c>
      <c r="H50" s="1" t="s">
        <v>411</v>
      </c>
      <c r="I50" s="1" t="s">
        <v>731</v>
      </c>
      <c r="J50" s="1" t="s">
        <v>30</v>
      </c>
      <c r="K50" s="1" t="s">
        <v>732</v>
      </c>
      <c r="L50" s="1" t="s">
        <v>732</v>
      </c>
      <c r="M50" s="1" t="s">
        <v>414</v>
      </c>
      <c r="N50" s="1" t="s">
        <v>414</v>
      </c>
      <c r="O50" s="1" t="s">
        <v>415</v>
      </c>
      <c r="P50" s="1" t="s">
        <v>416</v>
      </c>
      <c r="Q50" s="1" t="s">
        <v>417</v>
      </c>
      <c r="R50" s="1" t="s">
        <v>733</v>
      </c>
      <c r="S50" s="1" t="s">
        <v>419</v>
      </c>
      <c r="T50" s="1" t="s">
        <v>420</v>
      </c>
      <c r="U50" s="1" t="s">
        <v>421</v>
      </c>
      <c r="V50" s="1" t="s">
        <v>734</v>
      </c>
    </row>
    <row r="51" s="1" customFormat="1" spans="1:22">
      <c r="A51" s="3">
        <v>21750414930</v>
      </c>
      <c r="B51" s="1" t="s">
        <v>735</v>
      </c>
      <c r="C51" s="1" t="s">
        <v>736</v>
      </c>
      <c r="D51" s="1" t="s">
        <v>737</v>
      </c>
      <c r="E51" s="1" t="s">
        <v>738</v>
      </c>
      <c r="F51" s="1" t="s">
        <v>406</v>
      </c>
      <c r="G51" s="1" t="s">
        <v>410</v>
      </c>
      <c r="H51" s="1" t="s">
        <v>411</v>
      </c>
      <c r="I51" s="1" t="s">
        <v>739</v>
      </c>
      <c r="J51" s="1" t="s">
        <v>30</v>
      </c>
      <c r="K51" s="1" t="s">
        <v>740</v>
      </c>
      <c r="L51" s="1" t="s">
        <v>740</v>
      </c>
      <c r="M51" s="1" t="s">
        <v>414</v>
      </c>
      <c r="N51" s="1" t="s">
        <v>414</v>
      </c>
      <c r="O51" s="1" t="s">
        <v>415</v>
      </c>
      <c r="P51" s="1" t="s">
        <v>416</v>
      </c>
      <c r="Q51" s="1" t="s">
        <v>417</v>
      </c>
      <c r="R51" s="1" t="s">
        <v>741</v>
      </c>
      <c r="S51" s="1" t="s">
        <v>419</v>
      </c>
      <c r="T51" s="1" t="s">
        <v>420</v>
      </c>
      <c r="U51" s="1" t="s">
        <v>421</v>
      </c>
      <c r="V51" s="1" t="s">
        <v>742</v>
      </c>
    </row>
    <row r="52" s="1" customFormat="1" spans="1:22">
      <c r="A52" s="3">
        <v>21749602166</v>
      </c>
      <c r="B52" s="1" t="s">
        <v>735</v>
      </c>
      <c r="C52" s="1" t="s">
        <v>743</v>
      </c>
      <c r="D52" s="1" t="s">
        <v>722</v>
      </c>
      <c r="E52" s="1" t="s">
        <v>744</v>
      </c>
      <c r="F52" s="1" t="s">
        <v>406</v>
      </c>
      <c r="G52" s="1" t="s">
        <v>410</v>
      </c>
      <c r="H52" s="1" t="s">
        <v>411</v>
      </c>
      <c r="I52" s="1" t="s">
        <v>745</v>
      </c>
      <c r="J52" s="1" t="s">
        <v>30</v>
      </c>
      <c r="K52" s="1" t="s">
        <v>746</v>
      </c>
      <c r="L52" s="1" t="s">
        <v>746</v>
      </c>
      <c r="M52" s="1" t="s">
        <v>414</v>
      </c>
      <c r="N52" s="1" t="s">
        <v>414</v>
      </c>
      <c r="O52" s="1" t="s">
        <v>415</v>
      </c>
      <c r="P52" s="1" t="s">
        <v>416</v>
      </c>
      <c r="Q52" s="1" t="s">
        <v>417</v>
      </c>
      <c r="R52" s="1" t="s">
        <v>747</v>
      </c>
      <c r="S52" s="1" t="s">
        <v>419</v>
      </c>
      <c r="T52" s="1" t="s">
        <v>420</v>
      </c>
      <c r="U52" s="1" t="s">
        <v>421</v>
      </c>
      <c r="V52" s="1" t="s">
        <v>463</v>
      </c>
    </row>
    <row r="53" s="1" customFormat="1" spans="1:22">
      <c r="A53" s="3">
        <v>21730225882</v>
      </c>
      <c r="B53" s="1" t="s">
        <v>748</v>
      </c>
      <c r="C53" s="1" t="s">
        <v>749</v>
      </c>
      <c r="D53" s="1" t="s">
        <v>750</v>
      </c>
      <c r="E53" s="1" t="s">
        <v>751</v>
      </c>
      <c r="F53" s="1" t="s">
        <v>563</v>
      </c>
      <c r="G53" s="1" t="s">
        <v>410</v>
      </c>
      <c r="H53" s="1" t="s">
        <v>411</v>
      </c>
      <c r="I53" s="1" t="s">
        <v>752</v>
      </c>
      <c r="J53" s="1" t="s">
        <v>30</v>
      </c>
      <c r="K53" s="1" t="s">
        <v>753</v>
      </c>
      <c r="L53" s="1" t="s">
        <v>753</v>
      </c>
      <c r="M53" s="1" t="s">
        <v>414</v>
      </c>
      <c r="N53" s="1" t="s">
        <v>414</v>
      </c>
      <c r="O53" s="1" t="s">
        <v>415</v>
      </c>
      <c r="P53" s="1" t="s">
        <v>416</v>
      </c>
      <c r="Q53" s="1" t="s">
        <v>417</v>
      </c>
      <c r="R53" s="1" t="s">
        <v>754</v>
      </c>
      <c r="S53" s="1" t="s">
        <v>419</v>
      </c>
      <c r="T53" s="1" t="s">
        <v>420</v>
      </c>
      <c r="U53" s="1" t="s">
        <v>755</v>
      </c>
      <c r="V53" s="1" t="s">
        <v>429</v>
      </c>
    </row>
    <row r="54" s="1" customFormat="1" spans="1:22">
      <c r="A54" s="3">
        <v>21729003404</v>
      </c>
      <c r="B54" s="1" t="s">
        <v>748</v>
      </c>
      <c r="C54" s="1" t="s">
        <v>756</v>
      </c>
      <c r="D54" s="1" t="s">
        <v>722</v>
      </c>
      <c r="E54" s="1" t="s">
        <v>757</v>
      </c>
      <c r="F54" s="1" t="s">
        <v>406</v>
      </c>
      <c r="G54" s="1" t="s">
        <v>410</v>
      </c>
      <c r="H54" s="1" t="s">
        <v>411</v>
      </c>
      <c r="I54" s="1" t="s">
        <v>758</v>
      </c>
      <c r="J54" s="1" t="s">
        <v>30</v>
      </c>
      <c r="K54" s="1" t="s">
        <v>759</v>
      </c>
      <c r="L54" s="1" t="s">
        <v>759</v>
      </c>
      <c r="M54" s="1" t="s">
        <v>414</v>
      </c>
      <c r="N54" s="1" t="s">
        <v>414</v>
      </c>
      <c r="O54" s="1" t="s">
        <v>415</v>
      </c>
      <c r="P54" s="1" t="s">
        <v>416</v>
      </c>
      <c r="Q54" s="1" t="s">
        <v>417</v>
      </c>
      <c r="R54" s="1" t="s">
        <v>760</v>
      </c>
      <c r="S54" s="1" t="s">
        <v>419</v>
      </c>
      <c r="T54" s="1" t="s">
        <v>420</v>
      </c>
      <c r="U54" s="1" t="s">
        <v>421</v>
      </c>
      <c r="V54" s="1" t="s">
        <v>463</v>
      </c>
    </row>
    <row r="55" s="1" customFormat="1" spans="1:22">
      <c r="A55" s="3">
        <v>21726112365</v>
      </c>
      <c r="B55" s="1" t="s">
        <v>748</v>
      </c>
      <c r="C55" s="1" t="s">
        <v>761</v>
      </c>
      <c r="D55" s="1" t="s">
        <v>698</v>
      </c>
      <c r="E55" s="1" t="s">
        <v>762</v>
      </c>
      <c r="F55" s="1" t="s">
        <v>406</v>
      </c>
      <c r="G55" s="1" t="s">
        <v>410</v>
      </c>
      <c r="H55" s="1" t="s">
        <v>411</v>
      </c>
      <c r="I55" s="1" t="s">
        <v>763</v>
      </c>
      <c r="J55" s="1" t="s">
        <v>30</v>
      </c>
      <c r="K55" s="1" t="s">
        <v>595</v>
      </c>
      <c r="L55" s="1" t="s">
        <v>595</v>
      </c>
      <c r="M55" s="1" t="s">
        <v>414</v>
      </c>
      <c r="N55" s="1" t="s">
        <v>414</v>
      </c>
      <c r="O55" s="1" t="s">
        <v>415</v>
      </c>
      <c r="P55" s="1" t="s">
        <v>416</v>
      </c>
      <c r="Q55" s="1" t="s">
        <v>417</v>
      </c>
      <c r="R55" s="1" t="s">
        <v>764</v>
      </c>
      <c r="S55" s="1" t="s">
        <v>419</v>
      </c>
      <c r="T55" s="1" t="s">
        <v>420</v>
      </c>
      <c r="U55" s="1" t="s">
        <v>421</v>
      </c>
      <c r="V55" s="1" t="s">
        <v>422</v>
      </c>
    </row>
    <row r="56" s="1" customFormat="1" spans="1:22">
      <c r="A56" s="3">
        <v>21711699995</v>
      </c>
      <c r="B56" s="1" t="s">
        <v>765</v>
      </c>
      <c r="C56" s="1" t="s">
        <v>766</v>
      </c>
      <c r="D56" s="1" t="s">
        <v>767</v>
      </c>
      <c r="E56" s="1" t="s">
        <v>768</v>
      </c>
      <c r="F56" s="1" t="s">
        <v>515</v>
      </c>
      <c r="G56" s="1" t="s">
        <v>410</v>
      </c>
      <c r="H56" s="1" t="s">
        <v>411</v>
      </c>
      <c r="I56" s="1" t="s">
        <v>769</v>
      </c>
      <c r="J56" s="1" t="s">
        <v>30</v>
      </c>
      <c r="K56" s="1" t="s">
        <v>770</v>
      </c>
      <c r="L56" s="1" t="s">
        <v>770</v>
      </c>
      <c r="M56" s="1" t="s">
        <v>414</v>
      </c>
      <c r="N56" s="1" t="s">
        <v>414</v>
      </c>
      <c r="O56" s="1" t="s">
        <v>415</v>
      </c>
      <c r="P56" s="1" t="s">
        <v>416</v>
      </c>
      <c r="Q56" s="1" t="s">
        <v>417</v>
      </c>
      <c r="R56" s="1" t="s">
        <v>771</v>
      </c>
      <c r="S56" s="1" t="s">
        <v>419</v>
      </c>
      <c r="T56" s="1" t="s">
        <v>420</v>
      </c>
      <c r="U56" s="1" t="s">
        <v>421</v>
      </c>
      <c r="V56" s="1" t="s">
        <v>463</v>
      </c>
    </row>
    <row r="57" s="1" customFormat="1" spans="1:22">
      <c r="A57" s="3">
        <v>21699468831</v>
      </c>
      <c r="B57" s="1" t="s">
        <v>772</v>
      </c>
      <c r="C57" s="1" t="s">
        <v>773</v>
      </c>
      <c r="D57" s="1" t="s">
        <v>774</v>
      </c>
      <c r="E57" s="1" t="s">
        <v>775</v>
      </c>
      <c r="F57" s="1" t="s">
        <v>735</v>
      </c>
      <c r="G57" s="1" t="s">
        <v>410</v>
      </c>
      <c r="H57" s="1" t="s">
        <v>411</v>
      </c>
      <c r="I57" s="1" t="s">
        <v>776</v>
      </c>
      <c r="J57" s="1" t="s">
        <v>30</v>
      </c>
      <c r="K57" s="1" t="s">
        <v>777</v>
      </c>
      <c r="L57" s="1" t="s">
        <v>777</v>
      </c>
      <c r="M57" s="1" t="s">
        <v>414</v>
      </c>
      <c r="N57" s="1" t="s">
        <v>414</v>
      </c>
      <c r="O57" s="1" t="s">
        <v>415</v>
      </c>
      <c r="P57" s="1" t="s">
        <v>416</v>
      </c>
      <c r="Q57" s="1" t="s">
        <v>417</v>
      </c>
      <c r="R57" s="1" t="s">
        <v>778</v>
      </c>
      <c r="S57" s="1" t="s">
        <v>419</v>
      </c>
      <c r="T57" s="1" t="s">
        <v>420</v>
      </c>
      <c r="U57" s="1" t="s">
        <v>755</v>
      </c>
      <c r="V57" s="1" t="s">
        <v>463</v>
      </c>
    </row>
    <row r="58" s="1" customFormat="1" spans="1:22">
      <c r="A58" s="3">
        <v>21622003674</v>
      </c>
      <c r="B58" s="1" t="s">
        <v>779</v>
      </c>
      <c r="C58" s="1" t="s">
        <v>780</v>
      </c>
      <c r="D58" s="1" t="s">
        <v>781</v>
      </c>
      <c r="E58" s="1" t="s">
        <v>782</v>
      </c>
      <c r="F58" s="1" t="s">
        <v>515</v>
      </c>
      <c r="G58" s="1" t="s">
        <v>410</v>
      </c>
      <c r="H58" s="1" t="s">
        <v>411</v>
      </c>
      <c r="I58" s="1" t="s">
        <v>783</v>
      </c>
      <c r="J58" s="1" t="s">
        <v>30</v>
      </c>
      <c r="K58" s="1" t="s">
        <v>784</v>
      </c>
      <c r="L58" s="1" t="s">
        <v>784</v>
      </c>
      <c r="M58" s="1" t="s">
        <v>414</v>
      </c>
      <c r="N58" s="1" t="s">
        <v>414</v>
      </c>
      <c r="O58" s="1" t="s">
        <v>415</v>
      </c>
      <c r="P58" s="1" t="s">
        <v>416</v>
      </c>
      <c r="Q58" s="1" t="s">
        <v>417</v>
      </c>
      <c r="R58" s="1" t="s">
        <v>785</v>
      </c>
      <c r="S58" s="1" t="s">
        <v>419</v>
      </c>
      <c r="T58" s="1" t="s">
        <v>420</v>
      </c>
      <c r="U58" s="1" t="s">
        <v>421</v>
      </c>
      <c r="V58" s="1" t="s">
        <v>463</v>
      </c>
    </row>
    <row r="59" s="1" customFormat="1" spans="1:22">
      <c r="A59" s="3">
        <v>21589756814</v>
      </c>
      <c r="B59" s="1" t="s">
        <v>786</v>
      </c>
      <c r="C59" s="1" t="s">
        <v>787</v>
      </c>
      <c r="D59" s="1" t="s">
        <v>788</v>
      </c>
      <c r="E59" s="1" t="s">
        <v>789</v>
      </c>
      <c r="F59" s="1" t="s">
        <v>515</v>
      </c>
      <c r="G59" s="1" t="s">
        <v>410</v>
      </c>
      <c r="H59" s="1" t="s">
        <v>411</v>
      </c>
      <c r="I59" s="1" t="s">
        <v>790</v>
      </c>
      <c r="J59" s="1" t="s">
        <v>30</v>
      </c>
      <c r="K59" s="1" t="s">
        <v>791</v>
      </c>
      <c r="L59" s="1" t="s">
        <v>791</v>
      </c>
      <c r="M59" s="1" t="s">
        <v>414</v>
      </c>
      <c r="N59" s="1" t="s">
        <v>414</v>
      </c>
      <c r="O59" s="1" t="s">
        <v>415</v>
      </c>
      <c r="P59" s="1" t="s">
        <v>416</v>
      </c>
      <c r="Q59" s="1" t="s">
        <v>417</v>
      </c>
      <c r="R59" s="1" t="s">
        <v>792</v>
      </c>
      <c r="S59" s="1" t="s">
        <v>419</v>
      </c>
      <c r="T59" s="1" t="s">
        <v>420</v>
      </c>
      <c r="U59" s="1" t="s">
        <v>755</v>
      </c>
      <c r="V59" s="1" t="s">
        <v>463</v>
      </c>
    </row>
    <row r="60" s="1" customFormat="1" spans="1:22">
      <c r="A60" s="3">
        <v>21563793088</v>
      </c>
      <c r="B60" s="1" t="s">
        <v>793</v>
      </c>
      <c r="C60" s="1" t="s">
        <v>794</v>
      </c>
      <c r="D60" s="1" t="s">
        <v>795</v>
      </c>
      <c r="E60" s="1" t="s">
        <v>796</v>
      </c>
      <c r="F60" s="1" t="s">
        <v>406</v>
      </c>
      <c r="G60" s="1" t="s">
        <v>410</v>
      </c>
      <c r="H60" s="1" t="s">
        <v>411</v>
      </c>
      <c r="I60" s="1" t="s">
        <v>797</v>
      </c>
      <c r="J60" s="1" t="s">
        <v>30</v>
      </c>
      <c r="K60" s="1" t="s">
        <v>798</v>
      </c>
      <c r="L60" s="1" t="s">
        <v>798</v>
      </c>
      <c r="M60" s="1" t="s">
        <v>414</v>
      </c>
      <c r="N60" s="1" t="s">
        <v>414</v>
      </c>
      <c r="O60" s="1" t="s">
        <v>415</v>
      </c>
      <c r="P60" s="1" t="s">
        <v>416</v>
      </c>
      <c r="Q60" s="1" t="s">
        <v>417</v>
      </c>
      <c r="R60" s="1" t="s">
        <v>799</v>
      </c>
      <c r="S60" s="1" t="s">
        <v>419</v>
      </c>
      <c r="T60" s="1" t="s">
        <v>420</v>
      </c>
      <c r="U60" s="1" t="s">
        <v>421</v>
      </c>
      <c r="V60" s="1" t="s">
        <v>463</v>
      </c>
    </row>
    <row r="61" s="1" customFormat="1" spans="1:22">
      <c r="A61" s="3">
        <v>21558865275</v>
      </c>
      <c r="B61" s="1" t="s">
        <v>800</v>
      </c>
      <c r="C61" s="1" t="s">
        <v>801</v>
      </c>
      <c r="D61" s="1" t="s">
        <v>802</v>
      </c>
      <c r="E61" s="1" t="s">
        <v>803</v>
      </c>
      <c r="F61" s="1" t="s">
        <v>515</v>
      </c>
      <c r="G61" s="1" t="s">
        <v>410</v>
      </c>
      <c r="H61" s="1" t="s">
        <v>411</v>
      </c>
      <c r="I61" s="1" t="s">
        <v>804</v>
      </c>
      <c r="J61" s="1" t="s">
        <v>30</v>
      </c>
      <c r="K61" s="1" t="s">
        <v>805</v>
      </c>
      <c r="L61" s="1" t="s">
        <v>805</v>
      </c>
      <c r="M61" s="1" t="s">
        <v>414</v>
      </c>
      <c r="N61" s="1" t="s">
        <v>414</v>
      </c>
      <c r="O61" s="1" t="s">
        <v>415</v>
      </c>
      <c r="P61" s="1" t="s">
        <v>416</v>
      </c>
      <c r="Q61" s="1" t="s">
        <v>417</v>
      </c>
      <c r="R61" s="1" t="s">
        <v>806</v>
      </c>
      <c r="S61" s="1" t="s">
        <v>419</v>
      </c>
      <c r="T61" s="1" t="s">
        <v>420</v>
      </c>
      <c r="U61" s="1" t="s">
        <v>421</v>
      </c>
      <c r="V61" s="1" t="s">
        <v>807</v>
      </c>
    </row>
    <row r="62" s="1" customFormat="1" spans="1:22">
      <c r="A62" s="3">
        <v>21437214730</v>
      </c>
      <c r="B62" s="1" t="s">
        <v>808</v>
      </c>
      <c r="C62" s="1" t="s">
        <v>809</v>
      </c>
      <c r="D62" s="1" t="s">
        <v>810</v>
      </c>
      <c r="E62" s="1" t="s">
        <v>811</v>
      </c>
      <c r="F62" s="1" t="s">
        <v>563</v>
      </c>
      <c r="G62" s="1" t="s">
        <v>410</v>
      </c>
      <c r="H62" s="1" t="s">
        <v>411</v>
      </c>
      <c r="I62" s="1" t="s">
        <v>812</v>
      </c>
      <c r="J62" s="1" t="s">
        <v>30</v>
      </c>
      <c r="K62" s="1" t="s">
        <v>813</v>
      </c>
      <c r="L62" s="1" t="s">
        <v>813</v>
      </c>
      <c r="M62" s="1" t="s">
        <v>414</v>
      </c>
      <c r="N62" s="1" t="s">
        <v>414</v>
      </c>
      <c r="O62" s="1" t="s">
        <v>415</v>
      </c>
      <c r="P62" s="1" t="s">
        <v>416</v>
      </c>
      <c r="Q62" s="1" t="s">
        <v>417</v>
      </c>
      <c r="R62" s="1" t="s">
        <v>814</v>
      </c>
      <c r="S62" s="1" t="s">
        <v>419</v>
      </c>
      <c r="T62" s="1" t="s">
        <v>420</v>
      </c>
      <c r="U62" s="1" t="s">
        <v>421</v>
      </c>
      <c r="V62" s="1" t="s">
        <v>807</v>
      </c>
    </row>
    <row r="63" s="1" customFormat="1" spans="1:22">
      <c r="A63" s="3">
        <v>21223959555</v>
      </c>
      <c r="B63" s="1" t="s">
        <v>815</v>
      </c>
      <c r="C63" s="1" t="s">
        <v>816</v>
      </c>
      <c r="D63" s="1" t="s">
        <v>817</v>
      </c>
      <c r="E63" s="1" t="s">
        <v>818</v>
      </c>
      <c r="F63" s="1" t="s">
        <v>406</v>
      </c>
      <c r="G63" s="1" t="s">
        <v>410</v>
      </c>
      <c r="H63" s="1" t="s">
        <v>411</v>
      </c>
      <c r="I63" s="1" t="s">
        <v>819</v>
      </c>
      <c r="J63" s="1" t="s">
        <v>30</v>
      </c>
      <c r="K63" s="1" t="s">
        <v>820</v>
      </c>
      <c r="L63" s="1" t="s">
        <v>820</v>
      </c>
      <c r="M63" s="1" t="s">
        <v>414</v>
      </c>
      <c r="N63" s="1" t="s">
        <v>414</v>
      </c>
      <c r="O63" s="1" t="s">
        <v>415</v>
      </c>
      <c r="P63" s="1" t="s">
        <v>416</v>
      </c>
      <c r="Q63" s="1" t="s">
        <v>417</v>
      </c>
      <c r="R63" s="1" t="s">
        <v>821</v>
      </c>
      <c r="S63" s="1" t="s">
        <v>419</v>
      </c>
      <c r="T63" s="1" t="s">
        <v>420</v>
      </c>
      <c r="U63" s="1" t="s">
        <v>421</v>
      </c>
      <c r="V63" s="1" t="s">
        <v>443</v>
      </c>
    </row>
    <row r="64" s="1" customFormat="1" spans="1:22">
      <c r="A64" s="3">
        <v>18724714977</v>
      </c>
      <c r="B64" s="1" t="s">
        <v>822</v>
      </c>
      <c r="C64" s="1" t="s">
        <v>823</v>
      </c>
      <c r="D64" s="1" t="s">
        <v>824</v>
      </c>
      <c r="E64" s="1" t="s">
        <v>825</v>
      </c>
      <c r="F64" s="1" t="s">
        <v>563</v>
      </c>
      <c r="G64" s="1" t="s">
        <v>410</v>
      </c>
      <c r="H64" s="1" t="s">
        <v>411</v>
      </c>
      <c r="I64" s="1" t="s">
        <v>826</v>
      </c>
      <c r="J64" s="1" t="s">
        <v>30</v>
      </c>
      <c r="K64" s="1" t="s">
        <v>827</v>
      </c>
      <c r="L64" s="1" t="s">
        <v>827</v>
      </c>
      <c r="M64" s="1" t="s">
        <v>414</v>
      </c>
      <c r="N64" s="1" t="s">
        <v>414</v>
      </c>
      <c r="O64" s="1" t="s">
        <v>415</v>
      </c>
      <c r="P64" s="1" t="s">
        <v>416</v>
      </c>
      <c r="Q64" s="1" t="s">
        <v>417</v>
      </c>
      <c r="R64" s="1" t="s">
        <v>828</v>
      </c>
      <c r="S64" s="1" t="s">
        <v>419</v>
      </c>
      <c r="T64" s="1" t="s">
        <v>420</v>
      </c>
      <c r="U64" s="1" t="s">
        <v>421</v>
      </c>
      <c r="V64" s="1" t="s">
        <v>429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2022-11-25T01:33:38Z</dcterms:created>
  <dcterms:modified xsi:type="dcterms:W3CDTF">2022-11-25T02:42:42Z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5387DDBD77E9425A8A8904409C036DDE</vt:lpwstr>
  </property>
  <property fmtid="{D5CDD505-2E9C-101B-9397-08002B2CF9AE}" pid="3" name="KSOProductBuildVer">
    <vt:lpwstr>2052-11.1.0.12763</vt:lpwstr>
  </property>
</Properties>
</file>