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对账!$A$1:$X$125</definedName>
  </definedNames>
  <calcPr calcId="144525"/>
</workbook>
</file>

<file path=xl/sharedStrings.xml><?xml version="1.0" encoding="utf-8"?>
<sst xmlns="http://schemas.openxmlformats.org/spreadsheetml/2006/main" count="4069" uniqueCount="1271">
  <si>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</si>
  <si>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</si>
  <si>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</si>
  <si>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</si>
  <si>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</si>
  <si>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</si>
  <si>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</si>
  <si>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</si>
  <si>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</si>
  <si>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</si>
  <si>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</si>
  <si>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</si>
  <si>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</si>
  <si>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</si>
  <si>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</si>
  <si>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</si>
  <si>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</si>
  <si>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</si>
  <si>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</si>
  <si>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</si>
  <si>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</si>
  <si>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</si>
  <si>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</si>
  <si>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</si>
  <si>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</si>
  <si>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18059678054	</t>
  </si>
  <si>
    <t>Ctrip</t>
  </si>
  <si>
    <t>正常</t>
  </si>
  <si>
    <t>[吉隆坡]吉隆坡EQ酒店(EQ Kuala Lumpur)(67313921)</t>
  </si>
  <si>
    <t>尊贵特大床房(至少连住2晚及以上)&lt;双人入住&gt;&lt;双早&gt;</t>
  </si>
  <si>
    <t>CNY</t>
  </si>
  <si>
    <t>SINGH/PUNEET,ALGHAZALI/ISAAC</t>
  </si>
  <si>
    <t>CA2019221129CNY</t>
  </si>
  <si>
    <t>未提现</t>
  </si>
  <si>
    <t>携程开票</t>
  </si>
  <si>
    <t xml:space="preserve">2577996	</t>
  </si>
  <si>
    <t xml:space="preserve">68032774-1	</t>
  </si>
  <si>
    <t xml:space="preserve">18909762843	</t>
  </si>
  <si>
    <t>[芭堤雅]芭堤雅SN优佳酒店 (SHA Plus+)(SN Plus Hotel - SHA Plus)(6204550)</t>
  </si>
  <si>
    <t>高级双人床房&lt;双人入住&gt;&lt;无早&gt;</t>
  </si>
  <si>
    <t>Sucharitchan/Supattra,Sucharitchan/Supattra</t>
  </si>
  <si>
    <t xml:space="preserve">2673318	</t>
  </si>
  <si>
    <t xml:space="preserve">90843	</t>
  </si>
  <si>
    <t xml:space="preserve">18910625249	</t>
  </si>
  <si>
    <t>高级双人床房&lt;双人入住&gt;&lt;双早&gt;</t>
  </si>
  <si>
    <t>palasu/chanyaphak,palasu/chanyaphak</t>
  </si>
  <si>
    <t xml:space="preserve">2673604	</t>
  </si>
  <si>
    <t xml:space="preserve">90846	</t>
  </si>
  <si>
    <t xml:space="preserve">18920200735	</t>
  </si>
  <si>
    <t>[普吉岛]Travelodge 普吉城镇酒店(Travelodge Phuket Town)(83852850)</t>
  </si>
  <si>
    <t>标准房&lt;双人入住&gt;&lt;双早&gt;</t>
  </si>
  <si>
    <t>Ann Mak/Biillie,Ann Mak/Biillie</t>
  </si>
  <si>
    <t xml:space="preserve">2679884	</t>
  </si>
  <si>
    <t xml:space="preserve">3040	</t>
  </si>
  <si>
    <t xml:space="preserve">18954579279	</t>
  </si>
  <si>
    <t>[华欣]华欣沃拉布拉华欣度假村 (SHA Plus+)(Wora Bura Hua Hin Resort &amp; Spa (SHA Plus+))(4909591)</t>
  </si>
  <si>
    <t>豪华房(至少提前60天预订)&lt;双人入住&gt;&lt;双早&gt;</t>
  </si>
  <si>
    <t>Syphanh/Amphayvanh ,Syphanh/Amphayvanh</t>
  </si>
  <si>
    <t xml:space="preserve">2689376	</t>
  </si>
  <si>
    <t xml:space="preserve">7611	</t>
  </si>
  <si>
    <t xml:space="preserve">18954618272	</t>
  </si>
  <si>
    <t>Chansilaphet/Chansouk,Chansilaphet/Chansouk</t>
  </si>
  <si>
    <t xml:space="preserve">2689401	</t>
  </si>
  <si>
    <t xml:space="preserve">7612	</t>
  </si>
  <si>
    <t xml:space="preserve">21115007309	</t>
  </si>
  <si>
    <t>[曼谷]是隆中央酒店(SHA Plus+)(Centre Point Silom)(5007549)</t>
  </si>
  <si>
    <t>豪华房&lt;今日特价 &gt;&lt;双人入住&gt;&lt;无早&gt;</t>
  </si>
  <si>
    <t>Suwannakan/Patthira</t>
  </si>
  <si>
    <t xml:space="preserve">2702571	</t>
  </si>
  <si>
    <t xml:space="preserve">	</t>
  </si>
  <si>
    <t xml:space="preserve">21133565255	</t>
  </si>
  <si>
    <t>Chinnumphong/Rinrada,Chinnumphong/Rinrada</t>
  </si>
  <si>
    <t xml:space="preserve">2705703	</t>
  </si>
  <si>
    <t xml:space="preserve">91212	</t>
  </si>
  <si>
    <t xml:space="preserve">21142628592	</t>
  </si>
  <si>
    <t>[仁川]仁川松岛空中花园酒店(Hotel Skypark Incheon Songdo)(28638693)</t>
  </si>
  <si>
    <t>标准双床房&lt;三人入住&gt;&lt;无早&gt;</t>
  </si>
  <si>
    <t>Kam/Hye Jun</t>
  </si>
  <si>
    <t xml:space="preserve">2707595	</t>
  </si>
  <si>
    <t xml:space="preserve">F1110051	</t>
  </si>
  <si>
    <t xml:space="preserve">21346834587	</t>
  </si>
  <si>
    <t>[努沙再也]双威大盒子酒店(Sunway Hotel Big Box)(91411884)</t>
  </si>
  <si>
    <t>豪华特大床房&lt;三人入住&gt;&lt;特价&gt;&lt;早餐&gt;</t>
  </si>
  <si>
    <t>Salim/Norasikin,Salim/Norasikin,Salim/Norasikin</t>
  </si>
  <si>
    <t xml:space="preserve">2726389	</t>
  </si>
  <si>
    <t xml:space="preserve">52304	</t>
  </si>
  <si>
    <t xml:space="preserve">21354526123	</t>
  </si>
  <si>
    <t>[芭堤雅]芭堤雅发现海滩酒店 (SHA Plus+)(Pattaya Discovery Beach Hotel (SHA Plus+))(2497120)</t>
  </si>
  <si>
    <t>高级房别致塔(至少提前30天预订)&lt;特惠&gt;&lt;双人入住&gt;&lt;双早&gt;</t>
  </si>
  <si>
    <t>Srivisut/Angkana</t>
  </si>
  <si>
    <t xml:space="preserve">2727967	</t>
  </si>
  <si>
    <t xml:space="preserve">422882	</t>
  </si>
  <si>
    <t xml:space="preserve">21354629243	</t>
  </si>
  <si>
    <t>[曼谷]曼谷素坤逸55号通罗中心点大酒店 (SHA Plus+)(Grande Centre Point Sukhumvit 55 Bangkok (SHA Plus+))(8173962)</t>
  </si>
  <si>
    <t>特色豪华房&lt;三人入住&gt;&lt;无早&gt;</t>
  </si>
  <si>
    <t>INAE/JANG,INAE/JANG,INAE/JANG</t>
  </si>
  <si>
    <t xml:space="preserve">2727992	</t>
  </si>
  <si>
    <t xml:space="preserve">241538	</t>
  </si>
  <si>
    <t xml:space="preserve">21367569177	</t>
  </si>
  <si>
    <t>[芭堤雅]芭堤雅选择酒店(Hotel Selection Pattaya)(6293201)</t>
  </si>
  <si>
    <t>海景豪华特大床房&lt;双人入住&gt;&lt;双早&gt;</t>
  </si>
  <si>
    <t>dulyakorn/siratcha,dulyakorn/siratcha</t>
  </si>
  <si>
    <t xml:space="preserve">2731085	</t>
  </si>
  <si>
    <t>取消</t>
  </si>
  <si>
    <t xml:space="preserve">21412981878	</t>
  </si>
  <si>
    <t>Rujiporn/Kwanchanok,Rujiporn/Kwanchanok</t>
  </si>
  <si>
    <t xml:space="preserve">2734058	</t>
  </si>
  <si>
    <t xml:space="preserve">423521	</t>
  </si>
  <si>
    <t xml:space="preserve">21436563921	</t>
  </si>
  <si>
    <t>高级房别致塔(至少提前30天预订)&lt;特惠专享&gt;&lt;双人入住&gt;&lt;无早&gt;</t>
  </si>
  <si>
    <t>Mingkwan/Nattawut</t>
  </si>
  <si>
    <t xml:space="preserve">2737148	</t>
  </si>
  <si>
    <t xml:space="preserve">423753	</t>
  </si>
  <si>
    <t xml:space="preserve">21445801943	</t>
  </si>
  <si>
    <t>[曼谷]曼谷华昌传统酒店(Hua Chang Heritage Hotel Bangkok)(4494789)</t>
  </si>
  <si>
    <t>豪华房&lt;全日特价&gt;&lt;双人入住&gt;&lt;双早&gt;</t>
  </si>
  <si>
    <t>TIONG/ABEL JIN LOONG,YEONG/VIVIAN HUEY SZE</t>
  </si>
  <si>
    <t xml:space="preserve">2738639	</t>
  </si>
  <si>
    <t xml:space="preserve">147190	</t>
  </si>
  <si>
    <t xml:space="preserve">21470911590	</t>
  </si>
  <si>
    <t>[乔治市]槟城长荣桂冠酒店 (槟城对抗新冠肺炎认证)(Evergreen Laurel Hotel Penang (PenangFightCovid-19 Certified))(28528115)</t>
  </si>
  <si>
    <t>海景豪华双床房&lt;双人入住&gt;&lt;无早&gt;</t>
  </si>
  <si>
    <t>TING/CHING PING</t>
  </si>
  <si>
    <t xml:space="preserve">2743911	</t>
  </si>
  <si>
    <t xml:space="preserve">22101787533	</t>
  </si>
  <si>
    <t xml:space="preserve">21481960850	</t>
  </si>
  <si>
    <t>[曼谷]曼谷素坤逸航站 21 中心酒店 (SHA Plus+)(Grande Centre Point Hotel Terminal 21 (SHA Plus+))(5908161)</t>
  </si>
  <si>
    <t>至尊豪华三人房&lt;特惠专享&gt;&lt;三人入住&gt;&lt;无早&gt;</t>
  </si>
  <si>
    <t>KULLIKHITKARN/KANWALEE</t>
  </si>
  <si>
    <t xml:space="preserve">2746567	</t>
  </si>
  <si>
    <t xml:space="preserve">21485402537	</t>
  </si>
  <si>
    <t>[曼谷]曼谷盛泰乐水门酒店 (SHA Plus+)(Centara Watergate Pavillion Hotel Bangkok (SHA Plus+))(4733674)</t>
  </si>
  <si>
    <t>高级双人床房(至少连住2晚及以上)&lt;今日特价 &gt;&lt;双人入住&gt;&lt;仅适用亚洲客人&gt;&lt;双早&gt;</t>
  </si>
  <si>
    <t>HUANG/YUJU,SHI/SIWEI</t>
  </si>
  <si>
    <t xml:space="preserve">2747360	</t>
  </si>
  <si>
    <t xml:space="preserve">233056	</t>
  </si>
  <si>
    <t xml:space="preserve">21494833320	</t>
  </si>
  <si>
    <t>特色豪华房&lt;双人入住&gt;&lt;双早&gt;</t>
  </si>
  <si>
    <t>Na/Gangwon</t>
  </si>
  <si>
    <t xml:space="preserve">2749571	</t>
  </si>
  <si>
    <t xml:space="preserve">244513	</t>
  </si>
  <si>
    <t xml:space="preserve">21494858329	</t>
  </si>
  <si>
    <t>na/gangwon</t>
  </si>
  <si>
    <t xml:space="preserve">2749578	</t>
  </si>
  <si>
    <t xml:space="preserve">244518	</t>
  </si>
  <si>
    <t xml:space="preserve">21495631736	</t>
  </si>
  <si>
    <t>行政套房&lt;三人入住&gt;&lt;预付&gt;&lt;早餐&gt;</t>
  </si>
  <si>
    <t>KIM/GOEUN</t>
  </si>
  <si>
    <t xml:space="preserve">2749772	</t>
  </si>
  <si>
    <t xml:space="preserve">244519	</t>
  </si>
  <si>
    <t xml:space="preserve">21507106357	</t>
  </si>
  <si>
    <t>[Khok Kloi]普吉岛攀牙艾琳塔度假村(Aleenta Phuket – Phang Nga Resort &amp; Spa)(4998752)</t>
  </si>
  <si>
    <t>至尊豪华泳池别墅&lt;双人入住&gt;&lt;仅适用亚洲客人&gt;&lt;早+午餐或晚餐二选一&gt;</t>
  </si>
  <si>
    <t>Fong/Tsz Him</t>
  </si>
  <si>
    <t xml:space="preserve">2752977	</t>
  </si>
  <si>
    <t xml:space="preserve">21512425341	</t>
  </si>
  <si>
    <t>[曼谷]曼谷京华大酒店 (SHA Plus+)(Hotel Royal Bangkok@Chinatown)(17263358)</t>
  </si>
  <si>
    <t>高级房(无窗)(连住3晚及以上)&lt;双人入住&gt;&lt;无早&gt;</t>
  </si>
  <si>
    <t>Huu Phat Nguyen/Nguyen,Huu Phat Nguyen/Nguyen</t>
  </si>
  <si>
    <t xml:space="preserve">2754521	</t>
  </si>
  <si>
    <t xml:space="preserve">315093	</t>
  </si>
  <si>
    <t xml:space="preserve">21583621647	</t>
  </si>
  <si>
    <t>[西南县]槟城直落巴巷悦椿度假村 (槟城对抗新冠肺炎认证)(Angsana Teluk Bahang (PenangFightCovid-19 Certified))(67827066)</t>
  </si>
  <si>
    <t>尊贵海景双床房&lt;双人入住&gt;&lt;双早&gt;</t>
  </si>
  <si>
    <t>Mas/MASTURA MD RADZI</t>
  </si>
  <si>
    <t xml:space="preserve">2760460	</t>
  </si>
  <si>
    <t xml:space="preserve">7666400	</t>
  </si>
  <si>
    <t xml:space="preserve">21589228085	</t>
  </si>
  <si>
    <t>[曼谷]隆齐格兰德中心点酒店 (SHA Plus+)(Grande Centre Point Hotel Ploenchit (SHA Plus+))(28525650)</t>
  </si>
  <si>
    <t>高级阳台双床房&lt;双人入住&gt;&lt;无早&gt;</t>
  </si>
  <si>
    <t>CHANG/SIN SIN,WONG/PIK YING</t>
  </si>
  <si>
    <t xml:space="preserve">2761164	</t>
  </si>
  <si>
    <t xml:space="preserve">191468	</t>
  </si>
  <si>
    <t xml:space="preserve">21634124347	</t>
  </si>
  <si>
    <t>[普吉岛]普吉岛芭东美爵大酒店(SHA Extra Plus)(Grand Mercure Phuket Patong(SHA Extra Plus))(3627889)</t>
  </si>
  <si>
    <t>高级特大床房(至少连住2晚及以上)&lt;特惠&gt;&lt;双人入住&gt;&lt;双早&gt;</t>
  </si>
  <si>
    <t>Forrest/Fiona,Forrest/Nathan</t>
  </si>
  <si>
    <t xml:space="preserve">2768166	</t>
  </si>
  <si>
    <t xml:space="preserve">626185	</t>
  </si>
  <si>
    <t xml:space="preserve">21634524944	</t>
  </si>
  <si>
    <t>豪华房&lt;全日特价&gt;&lt;双人入住&gt;&lt;无早&gt;</t>
  </si>
  <si>
    <t>Zhiheng/Tan,Zhiheng/Tan</t>
  </si>
  <si>
    <t xml:space="preserve">2768238	</t>
  </si>
  <si>
    <t xml:space="preserve">acknowledge	</t>
  </si>
  <si>
    <t xml:space="preserve">21682149792	</t>
  </si>
  <si>
    <t>尊贵海景特大床房&lt;双人入住&gt;&lt;双早&gt;</t>
  </si>
  <si>
    <t>ABDUL MUTALIB/AUNI MUNIRA</t>
  </si>
  <si>
    <t xml:space="preserve">7701650	</t>
  </si>
  <si>
    <t xml:space="preserve">21682965314	</t>
  </si>
  <si>
    <t>[Ulu Kinta]怡保曦云轩度假村(The Haven All Suite Resort, Ipoh)(28528391)</t>
  </si>
  <si>
    <t>地平线景2卧室套房&lt;四人入住&gt;&lt;早餐&gt;</t>
  </si>
  <si>
    <t>Kairo Din/Manzur Din</t>
  </si>
  <si>
    <t xml:space="preserve">2769785	</t>
  </si>
  <si>
    <t xml:space="preserve">105200	</t>
  </si>
  <si>
    <t xml:space="preserve">21684582672	</t>
  </si>
  <si>
    <t>[哥打京那巴鲁]格兰迪酒店&amp;度假村(Grandis Hotels and Resorts)(4637340)</t>
  </si>
  <si>
    <t>高级房&lt;三人入住&gt;&lt;马来西亚客人专享&gt;&lt;早餐&gt;</t>
  </si>
  <si>
    <t>SHAN SHAN/NG</t>
  </si>
  <si>
    <t xml:space="preserve">2770175	</t>
  </si>
  <si>
    <t xml:space="preserve">225332642	</t>
  </si>
  <si>
    <t xml:space="preserve">21695349646	</t>
  </si>
  <si>
    <t>[曼谷]曼谷西隆诺富特酒店 (SHA Plus+)(Novotel Bangkok Silom Road (SHA Plus+))(4498514)</t>
  </si>
  <si>
    <t>高级双床房&lt;双人入住&gt;&lt;双早&gt;</t>
  </si>
  <si>
    <t>LEE/MAN HON,WONG/WAI KEI,WONG/WAI LUN,YUEN/SHUK YEE</t>
  </si>
  <si>
    <t xml:space="preserve">2772148	</t>
  </si>
  <si>
    <t xml:space="preserve">21340725	</t>
  </si>
  <si>
    <t xml:space="preserve">21713936549	</t>
  </si>
  <si>
    <t>[普吉岛]攀瓦布里海滨度假村(SHA Extra Plus)(Panwaburi Beachfront Resort(SHA Extra Plus))(96362785)</t>
  </si>
  <si>
    <t>豪华双人床房&lt;三人入住&gt;&lt;无早&gt;</t>
  </si>
  <si>
    <t>PUTBORIBUNSUK/CHANWIT,PUTBORIBUNSUK/CHANWIT,PUTBORIBUNSUK/CHANWIT</t>
  </si>
  <si>
    <t xml:space="preserve">2776535	</t>
  </si>
  <si>
    <t xml:space="preserve">5067	</t>
  </si>
  <si>
    <t xml:space="preserve">21724886388	</t>
  </si>
  <si>
    <t>[京都]京都四季酒店(Four Seasons Hotel Kyoto)(25269387)</t>
  </si>
  <si>
    <t>豪华房&lt;今日特价 &gt;&lt;双人入住&gt;&lt;中宾&gt;&lt;双早&gt;</t>
  </si>
  <si>
    <t>ZHAO/RUI,ZHANG/ZHEN</t>
  </si>
  <si>
    <t xml:space="preserve">2778238	</t>
  </si>
  <si>
    <t xml:space="preserve">12244397	</t>
  </si>
  <si>
    <t xml:space="preserve">21739453971	</t>
  </si>
  <si>
    <t>[长滩岛]长滩岛区酒店(The District Boracay)(5175373)</t>
  </si>
  <si>
    <t>豪华特大床房&lt;今日特价 &gt;&lt;双人入住&gt;&lt;双早&gt;</t>
  </si>
  <si>
    <t>Estingor/John Paul</t>
  </si>
  <si>
    <t xml:space="preserve">2781552	</t>
  </si>
  <si>
    <t xml:space="preserve">9126664	</t>
  </si>
  <si>
    <t xml:space="preserve">21748720894	</t>
  </si>
  <si>
    <t>[济州市]济州格拉贝尔酒店(Grabel Hotel Jeju)(6183748)</t>
  </si>
  <si>
    <t>城景豪华双床房&lt;双人入住&gt;&lt;无早&gt;</t>
  </si>
  <si>
    <t>Jian/Jeong,Jian/Jeong</t>
  </si>
  <si>
    <t xml:space="preserve">2783729	</t>
  </si>
  <si>
    <t xml:space="preserve">22131281	</t>
  </si>
  <si>
    <t xml:space="preserve">21750718537	</t>
  </si>
  <si>
    <t>BAO/SUHONG</t>
  </si>
  <si>
    <t xml:space="preserve">2784496	</t>
  </si>
  <si>
    <t xml:space="preserve">12244964	</t>
  </si>
  <si>
    <t xml:space="preserve">21762058849	</t>
  </si>
  <si>
    <t>尊贵豪华房&lt;全日特价&gt;&lt;双人入住&gt;&lt;双早&gt;</t>
  </si>
  <si>
    <t>Droguett Parra/Sebastian Esteban</t>
  </si>
  <si>
    <t xml:space="preserve">2787234	</t>
  </si>
  <si>
    <t xml:space="preserve">21765612585	</t>
  </si>
  <si>
    <t>[新加坡]新加坡良木园酒店(Goodwood Park Hotel (SG Clean))(2331949)</t>
  </si>
  <si>
    <t>柏宁复式单室套房&lt;双人入住&gt;&lt;预付&gt;&lt;无早&gt;</t>
  </si>
  <si>
    <t>Salimin/Muhammad Salimin</t>
  </si>
  <si>
    <t xml:space="preserve">2788339	</t>
  </si>
  <si>
    <t xml:space="preserve">21765935238	</t>
  </si>
  <si>
    <t>[曼谷]尼兰大酒店(Niran Grand Hotel)(96424884)</t>
  </si>
  <si>
    <t>豪华双床房&lt;双人入住&gt;&lt;无早&gt;</t>
  </si>
  <si>
    <t>Promthong/Chatchai</t>
  </si>
  <si>
    <t xml:space="preserve">2788467	</t>
  </si>
  <si>
    <t xml:space="preserve">21766509454	</t>
  </si>
  <si>
    <t>[北雅加达]雅加达尼欧玛纳戈广场酒店(Neo Hotel Mangga Dua by ASTON)(98300222)</t>
  </si>
  <si>
    <t>尼欧房&lt;双人入住&gt;&lt;预付&gt;&lt;双早&gt;</t>
  </si>
  <si>
    <t>WAHYUNY/YENY</t>
  </si>
  <si>
    <t xml:space="preserve">2788655	</t>
  </si>
  <si>
    <t xml:space="preserve">21778130745	</t>
  </si>
  <si>
    <t>[曼谷]曼谷素坤逸丽笙套房酒店(Radisson Suites Bangkok Sukhumvit)(73690889)</t>
  </si>
  <si>
    <t>高级双床房&lt;特惠专享&gt;&lt;双人入住&gt;&lt;双早&gt;</t>
  </si>
  <si>
    <t>Gurnani/Ramesh,Gurnani/Ramesh</t>
  </si>
  <si>
    <t xml:space="preserve">2791825	</t>
  </si>
  <si>
    <t xml:space="preserve">21787201077	</t>
  </si>
  <si>
    <t>DING/HUANHUAN,YANG/TIANCHI</t>
  </si>
  <si>
    <t xml:space="preserve">2794866	</t>
  </si>
  <si>
    <t xml:space="preserve">acknowledged	</t>
  </si>
  <si>
    <t xml:space="preserve">21790168022	</t>
  </si>
  <si>
    <t>[芭堤雅]文华伊斯特维尔酒店(Mandarin Eastville, Pattaya)(101052800)</t>
  </si>
  <si>
    <t>禅至尊豪华特大床房&lt;双人入住&gt;&lt;双早&gt;</t>
  </si>
  <si>
    <t>PHITAKWONGDEENGARM /CHANIKA</t>
  </si>
  <si>
    <t xml:space="preserve">2796411	</t>
  </si>
  <si>
    <t xml:space="preserve">18823	</t>
  </si>
  <si>
    <t xml:space="preserve">21797594064	</t>
  </si>
  <si>
    <t>[吉隆坡]吉隆坡宾乐雅服务公寓(PARKROYAL Serviced Suites Kuala Lumpur)(4635759)</t>
  </si>
  <si>
    <t>一室套房&lt;三人入住&gt;&lt;早餐&gt;</t>
  </si>
  <si>
    <t>LIU/QI</t>
  </si>
  <si>
    <t xml:space="preserve">2799164	</t>
  </si>
  <si>
    <t xml:space="preserve">378955	</t>
  </si>
  <si>
    <t xml:space="preserve">21799770524	</t>
  </si>
  <si>
    <t>[曼谷]曼谷湄南河四季酒店 (SHA Plus+)(Four Seasons Hotel Bangkok at Chao Phraya River (SHA Plus+))(57171815)</t>
  </si>
  <si>
    <t>河景尊贵房&lt;全日特价&gt;&lt;双人入住&gt;&lt;双早&gt;</t>
  </si>
  <si>
    <t>NG/CHUE HEI,LAU/WAI LAM</t>
  </si>
  <si>
    <t xml:space="preserve">2799699	</t>
  </si>
  <si>
    <t xml:space="preserve">132579	</t>
  </si>
  <si>
    <t xml:space="preserve">21800833767	</t>
  </si>
  <si>
    <t>[曼谷]曼谷兰开斯特 (SHA Plus+)(Lancaster Bangkok)(17523447)</t>
  </si>
  <si>
    <t>豪华房(至少连住2晚及以上)&lt;特惠&gt;&lt;双人入住&gt;&lt;不适用泰国客人&gt;&lt;双早&gt;</t>
  </si>
  <si>
    <t>YIP/GAVIN,WAN/NICOLE</t>
  </si>
  <si>
    <t xml:space="preserve">2799973	</t>
  </si>
  <si>
    <t xml:space="preserve">246943	</t>
  </si>
  <si>
    <t xml:space="preserve">21802201898	</t>
  </si>
  <si>
    <t>[哥打京那巴鲁]麦哲伦丝绸度假村(The Magellan Sutera Resort)(5253519)</t>
  </si>
  <si>
    <t>麦哲伦豪华园景房&lt;双人入住&gt;&lt;马来西亚客人专享&gt;&lt;双早&gt;</t>
  </si>
  <si>
    <t>MANSUR/MASTURA</t>
  </si>
  <si>
    <t xml:space="preserve">2800450	</t>
  </si>
  <si>
    <t xml:space="preserve">3159498	</t>
  </si>
  <si>
    <t xml:space="preserve">21805308189	</t>
  </si>
  <si>
    <t>[曼谷]曼谷lyf素坤逸8巷-雅诗阁管理(lyf Sukhumvit 8 Bangkok - Managed by The Ascott Limited)(99997345)</t>
  </si>
  <si>
    <t>特大床房(至少连住2晚及以上)&lt;双人入住&gt;&lt;不适用泰国客人&gt;&lt;无早&gt;</t>
  </si>
  <si>
    <t>bom/CHOI</t>
  </si>
  <si>
    <t xml:space="preserve">2801665	</t>
  </si>
  <si>
    <t xml:space="preserve">7659465	</t>
  </si>
  <si>
    <t xml:space="preserve">21809119037	</t>
  </si>
  <si>
    <t>[哥打京那巴鲁]哥打京那巴鲁元明大酒店(Ming Garden Hotel &amp; Residences Kota Kinabalu)(5281385)</t>
  </si>
  <si>
    <t>高级房&lt;双人入住&gt;&lt;双早&gt;</t>
  </si>
  <si>
    <t>HAFEZ AMRE/MOHD,HAFEZ AMRE/MOHD</t>
  </si>
  <si>
    <t xml:space="preserve">2802654	</t>
  </si>
  <si>
    <t xml:space="preserve">8569945	</t>
  </si>
  <si>
    <t xml:space="preserve">21810754693	</t>
  </si>
  <si>
    <t>Yuii/Saowanee,Yuii/Saowanee</t>
  </si>
  <si>
    <t xml:space="preserve">2803201	</t>
  </si>
  <si>
    <t xml:space="preserve">18970	</t>
  </si>
  <si>
    <t xml:space="preserve">21811023269	</t>
  </si>
  <si>
    <t>[马六甲]马六甲峇峇家(Baba House Melaka)(99731513)</t>
  </si>
  <si>
    <t>精致套房&lt;三人入住&gt;&lt;早餐&gt;</t>
  </si>
  <si>
    <t>Huang/Zhiyun,Huang/Zhiyun</t>
  </si>
  <si>
    <t xml:space="preserve">2803308	</t>
  </si>
  <si>
    <t xml:space="preserve">102762	</t>
  </si>
  <si>
    <t xml:space="preserve">21811541010	</t>
  </si>
  <si>
    <t>[曼谷]于拉查达阿曼塔酒店(Amanta Hotel &amp; Residence Ratchada)(28679148)</t>
  </si>
  <si>
    <t>一卧室城景豪华套房(连住3晚及以上)&lt;双人入住&gt;&lt;无早&gt;</t>
  </si>
  <si>
    <t>HUBBARD/JONATHAN MARK</t>
  </si>
  <si>
    <t xml:space="preserve">2803552	</t>
  </si>
  <si>
    <t xml:space="preserve">40894500-1	</t>
  </si>
  <si>
    <t xml:space="preserve">21812215733	</t>
  </si>
  <si>
    <t>graceenano/ann,graceenano/ann</t>
  </si>
  <si>
    <t xml:space="preserve">2803742	</t>
  </si>
  <si>
    <t xml:space="preserve">9143901	</t>
  </si>
  <si>
    <t xml:space="preserve">21814794283	</t>
  </si>
  <si>
    <t>[曼谷]优本纳沙通(Urbana Sathorn, Bangkok)(5025085)</t>
  </si>
  <si>
    <t>一卧室豪华房(至少提前1天预订)&lt;双人入住&gt;&lt;无早&gt;</t>
  </si>
  <si>
    <t>Melis/Gino</t>
  </si>
  <si>
    <t xml:space="preserve">2804357	</t>
  </si>
  <si>
    <t xml:space="preserve">2362267812958	</t>
  </si>
  <si>
    <t xml:space="preserve">21816952492	</t>
  </si>
  <si>
    <t>[芭堤雅]迎世海滩度假酒店及水疗中心 (SHA Extra Plus)(Welcome World Beach Resort &amp; Spa)(29550310)</t>
  </si>
  <si>
    <t>豪华房&lt;双人入住&gt;&lt;双早&gt;</t>
  </si>
  <si>
    <t>Wulandari/Furi Eka</t>
  </si>
  <si>
    <t xml:space="preserve">2804959	</t>
  </si>
  <si>
    <t xml:space="preserve">147469	</t>
  </si>
  <si>
    <t xml:space="preserve">21819749243	</t>
  </si>
  <si>
    <t>[普吉岛]普吉岛芭东与我同眠设计酒店 (SHA Extra Plus)(Sleep with ME Hotel Design Hotel @ Patong (SHA Extra Plus))(4649105)</t>
  </si>
  <si>
    <t>Balakci Durak/Goksu,Balakci Durak/Goksu</t>
  </si>
  <si>
    <t xml:space="preserve">2805702	</t>
  </si>
  <si>
    <t xml:space="preserve">21821081339	</t>
  </si>
  <si>
    <t>[长滩岛]和南恩泻胡度假酒店(Henann Lagoon Resort)(6406965)</t>
  </si>
  <si>
    <t>尊贵房-可直通泳池(至少连住2晚及以上)&lt;特价大促销&gt;&lt;三人入住&gt;&lt;早餐&gt;</t>
  </si>
  <si>
    <t>PARK/SE-JUNG,WOOI/COLUMN</t>
  </si>
  <si>
    <t xml:space="preserve">2806273	</t>
  </si>
  <si>
    <t xml:space="preserve">HLM192-2489	</t>
  </si>
  <si>
    <t xml:space="preserve">21821104225	</t>
  </si>
  <si>
    <t>[吉隆坡]Santa Grand Signature Kuala Lumpur(101006793)</t>
  </si>
  <si>
    <t>高级房(大床)&lt;双人入住&gt;&lt;无早&gt;</t>
  </si>
  <si>
    <t>CHUN SHIUAN/SIAW,CHUN SHIUAN/SIAW</t>
  </si>
  <si>
    <t xml:space="preserve">2806284	</t>
  </si>
  <si>
    <t xml:space="preserve">4297	</t>
  </si>
  <si>
    <t xml:space="preserve">21822441523	</t>
  </si>
  <si>
    <t>[甲米]奥南蒂瓦娜广场酒店(SHA Extra Plus)(Deevana Plaza Krabi Aonang(SHA Extra Plus))(4036812)</t>
  </si>
  <si>
    <t>尊贵房&lt;今日特价 &gt;&lt;双人入住&gt;&lt;双早&gt;</t>
  </si>
  <si>
    <t>JAIN/RISHABH ,JAIN/RISHABH</t>
  </si>
  <si>
    <t xml:space="preserve">2806990	</t>
  </si>
  <si>
    <t xml:space="preserve">21823830394	</t>
  </si>
  <si>
    <t>[曼谷]盛泰澜曼谷拉普崂中央广场酒店 (SHA Plus+)(Centara Grand at Central Plaza Ladprao Bangkok)(4955368)</t>
  </si>
  <si>
    <t>豪华特大床房&lt;今日特价 &gt;&lt;双人入住&gt;&lt;适用于除泰国的亚洲客人&gt;&lt;双早&gt;</t>
  </si>
  <si>
    <t>HU/SHUQING</t>
  </si>
  <si>
    <t xml:space="preserve">2807925	</t>
  </si>
  <si>
    <t xml:space="preserve">230411827	</t>
  </si>
  <si>
    <t xml:space="preserve">21824633144	</t>
  </si>
  <si>
    <t>LEUNG/TSZ LING</t>
  </si>
  <si>
    <t xml:space="preserve">2809077	</t>
  </si>
  <si>
    <t xml:space="preserve">7681133	</t>
  </si>
  <si>
    <t xml:space="preserve">21827233902	</t>
  </si>
  <si>
    <t>[长滩岛]长滩岛摄政沙滩水疗度假村(Henann Regency Resort &amp; Spa)(5246684)</t>
  </si>
  <si>
    <t>高级房(至少连住2晚及以上)&lt;特惠&gt;&lt;三人入住&gt;&lt;早餐&gt;</t>
  </si>
  <si>
    <t>ARGUELLES/DEXTER,ARGUELLES/EVENER,GABRIEL/DENNIS,GABRIEL/JACQUILYN</t>
  </si>
  <si>
    <t xml:space="preserve">2812130	</t>
  </si>
  <si>
    <t xml:space="preserve">21827296021	</t>
  </si>
  <si>
    <t>豪华双床房&lt;双人入住&gt;&lt;双早&gt;</t>
  </si>
  <si>
    <t>Laosing/Chaweewan,Laosing/Chaweewan</t>
  </si>
  <si>
    <t xml:space="preserve">2812224	</t>
  </si>
  <si>
    <t xml:space="preserve">5649	</t>
  </si>
  <si>
    <t xml:space="preserve">21827430709	</t>
  </si>
  <si>
    <t>[梳邦再也]双威金字塔酒店(Sunway Pyramid Hotel)(17055173)</t>
  </si>
  <si>
    <t>园景豪华特大床房&lt;双人入住&gt;&lt;双早&gt;</t>
  </si>
  <si>
    <t>JIA/LIAOHONG</t>
  </si>
  <si>
    <t xml:space="preserve">2812434	</t>
  </si>
  <si>
    <t xml:space="preserve">231289487	</t>
  </si>
  <si>
    <t xml:space="preserve">21827655056	</t>
  </si>
  <si>
    <t>高级房(至少连住2晚及以上)&lt;今日特惠&gt;&lt;双人入住&gt;&lt;双早&gt;</t>
  </si>
  <si>
    <t>Chung/Kok Kee,Chung/Kok Kee</t>
  </si>
  <si>
    <t xml:space="preserve">2812756	</t>
  </si>
  <si>
    <t xml:space="preserve">8571034	</t>
  </si>
  <si>
    <t xml:space="preserve">21827749685	</t>
  </si>
  <si>
    <t>[普吉岛]普吉岛芭东彩灯度假村 (SHA Extra Plus)(The Lantern Resorts Patong Phuket (SHA Extra Plus))(28689957)</t>
  </si>
  <si>
    <t>景观房(带阳台)(连住3晚及以上)&lt;双人入住&gt;&lt;双早&gt;</t>
  </si>
  <si>
    <t>Kollat/Kevin,Kollat/Kevin</t>
  </si>
  <si>
    <t xml:space="preserve">2812903	</t>
  </si>
  <si>
    <t xml:space="preserve">79379	</t>
  </si>
  <si>
    <t xml:space="preserve">21827908504	</t>
  </si>
  <si>
    <t>[釜山]阿瓦尼中央酒店 釜山(Avani Central Busan)(97086698)</t>
  </si>
  <si>
    <t>精致套房&lt;双人入住&gt;&lt;无早&gt;</t>
  </si>
  <si>
    <t>KIM/MINSU</t>
  </si>
  <si>
    <t xml:space="preserve">2813209	</t>
  </si>
  <si>
    <t xml:space="preserve">405760	</t>
  </si>
  <si>
    <t xml:space="preserve">21828536686	</t>
  </si>
  <si>
    <t>[吉隆坡]辉盛凯贝丽(Capri by Fraser Bukit Bintang)(88638672)</t>
  </si>
  <si>
    <t>行政特大床一室房(至少连住2晚及以上)&lt;今日特价 &gt;&lt;双人入住&gt;&lt;双早&gt;</t>
  </si>
  <si>
    <t>SADIQIN BIN MOHD JAMIL/MUZAHIM,SADIQIN BIN MOHD JAMIL/MUZAHIM</t>
  </si>
  <si>
    <t xml:space="preserve">2814090	</t>
  </si>
  <si>
    <t xml:space="preserve">60371446-1	</t>
  </si>
  <si>
    <t xml:space="preserve">21828596412	</t>
  </si>
  <si>
    <t>尊贵房&lt;今日特价 &gt;&lt;双人入住&gt;&lt;中宾&gt;&lt;无早&gt;</t>
  </si>
  <si>
    <t>YU/QING</t>
  </si>
  <si>
    <t xml:space="preserve">2814198	</t>
  </si>
  <si>
    <t xml:space="preserve">12246658	</t>
  </si>
  <si>
    <t xml:space="preserve">21828607173	</t>
  </si>
  <si>
    <t>[清迈]清迈美居酒店 (SHA Plus+)(Mercure Chiang Mai (SHA Plus+))(3910809)</t>
  </si>
  <si>
    <t>标准特大床房(至少连住2晚及以上)&lt;双人入住&gt;&lt;中宾&gt;&lt;双早&gt;</t>
  </si>
  <si>
    <t>SHUAI/HAIBO</t>
  </si>
  <si>
    <t xml:space="preserve">2814212	</t>
  </si>
  <si>
    <t xml:space="preserve">21828949727	</t>
  </si>
  <si>
    <t>[Na Chom Thian]芭提雅最佳西方至尊海湾酒店 (SHA Extra Plus)(Best Western Premier Bayphere Pattaya (SHA Extra Plus))(97721853)</t>
  </si>
  <si>
    <t>高级房(至少连住2晚及以上)&lt;双人入住&gt;&lt;双早&gt;</t>
  </si>
  <si>
    <t>HUANG/SHUO</t>
  </si>
  <si>
    <t xml:space="preserve">2814597	</t>
  </si>
  <si>
    <t xml:space="preserve">BK022384	</t>
  </si>
  <si>
    <t xml:space="preserve">21828964458	</t>
  </si>
  <si>
    <t>[曼谷]曼谷素坤逸十一酒店 (SHA Extra Plus)(Eleven Hotel Bangkok Sukhumvit 11 (SHA Extra Plus))(96059687)</t>
  </si>
  <si>
    <t>连通房(至少连住2晚及以上)&lt;四人入住&gt;&lt;早餐&gt;</t>
  </si>
  <si>
    <t>NONGYONDY/RHINO,NONGYONDY/RHINO,NONGYONDY/RHINO,NONGYONDY/RHINO</t>
  </si>
  <si>
    <t xml:space="preserve">2814614	</t>
  </si>
  <si>
    <t xml:space="preserve">32214	</t>
  </si>
  <si>
    <t xml:space="preserve">21829136163	</t>
  </si>
  <si>
    <t>[帕赛市]马尼拉101酒店（多用途酒店）(Hotel 101 Manila (Multiple Use Hotel))(28525147)</t>
  </si>
  <si>
    <t>欢乐房&lt;双人入住&gt;&lt;双早&gt;</t>
  </si>
  <si>
    <t>ROSAURO/ARIANE KRISTHIA LABAGUIS</t>
  </si>
  <si>
    <t xml:space="preserve">2814798	</t>
  </si>
  <si>
    <t xml:space="preserve">22226984	</t>
  </si>
  <si>
    <t xml:space="preserve">21829800388	</t>
  </si>
  <si>
    <t>LIU/YUHONG</t>
  </si>
  <si>
    <t xml:space="preserve">2815692	</t>
  </si>
  <si>
    <t xml:space="preserve">7702045	</t>
  </si>
  <si>
    <t xml:space="preserve">21830025624	</t>
  </si>
  <si>
    <t>Alizaman/Mohd Nasir,Alizaman/Mohd Nasir</t>
  </si>
  <si>
    <t xml:space="preserve">2815949	</t>
  </si>
  <si>
    <t xml:space="preserve">8571271	</t>
  </si>
  <si>
    <t xml:space="preserve">21830185748	</t>
  </si>
  <si>
    <t>[纳闽]棕榈滩度假村(Palm Beach Resort &amp; Spa)(101185170)</t>
  </si>
  <si>
    <t>园景豪华房&lt;双人入住&gt;&lt;双早&gt;</t>
  </si>
  <si>
    <t>Imm Tan/Gaik,Imm Tan/Gaik</t>
  </si>
  <si>
    <t xml:space="preserve">2816207	</t>
  </si>
  <si>
    <t xml:space="preserve">161115	</t>
  </si>
  <si>
    <t xml:space="preserve">21830262741	</t>
  </si>
  <si>
    <t>[伊洛伊洛]因佳普大厦酒店(Injap Tower Hotel- Multi Use Hotel)(29573613)</t>
  </si>
  <si>
    <t>快乐双人间&lt;今日特价 &gt;&lt;双人入住&gt;&lt;无早&gt;</t>
  </si>
  <si>
    <t>BESANA/PAMELA KAROLYNE</t>
  </si>
  <si>
    <t xml:space="preserve">2816330	</t>
  </si>
  <si>
    <t xml:space="preserve">97359	</t>
  </si>
  <si>
    <t xml:space="preserve">21830364136	</t>
  </si>
  <si>
    <t>[胡志明市]胡志明市百艺酒店(Bay Hotel Ho Chi Minh)(5546536)</t>
  </si>
  <si>
    <t>高级双人间&lt;双人入住&gt;&lt;特价&gt;&lt;双早&gt;</t>
  </si>
  <si>
    <t>CHEN/YEN MING,CHEN/YEN MING</t>
  </si>
  <si>
    <t xml:space="preserve">2816462	</t>
  </si>
  <si>
    <t xml:space="preserve">10003918	</t>
  </si>
  <si>
    <t xml:space="preserve">21830424238	</t>
  </si>
  <si>
    <t>[仙本那]仙本那那本仙境童话庄园(Together Palm Resort Semporna)(28528332)</t>
  </si>
  <si>
    <t>独栋豪华双床木屋(独立卫浴)&lt;双人入住&gt;&lt;双早&gt;</t>
  </si>
  <si>
    <t>LIU/Ansheng,Zheng/Yulu</t>
  </si>
  <si>
    <t xml:space="preserve">2816564	</t>
  </si>
  <si>
    <t xml:space="preserve">22112501	</t>
  </si>
  <si>
    <t xml:space="preserve">21830775347	</t>
  </si>
  <si>
    <t>haffis azmi/mohamad,haffis azmi/mohamad</t>
  </si>
  <si>
    <t xml:space="preserve">2817023	</t>
  </si>
  <si>
    <t xml:space="preserve">8571370	</t>
  </si>
  <si>
    <t xml:space="preserve">21830804725	</t>
  </si>
  <si>
    <t>[芭堤雅]X2 芭堤雅海洋宫(X2 Pattaya Oceanphere)(100607744)</t>
  </si>
  <si>
    <t>一卧室复式泳池别墅&lt;双人入住&gt;&lt;不适用泰国客人&gt;&lt;双早&gt;</t>
  </si>
  <si>
    <t>CHENG/SHUK YEE</t>
  </si>
  <si>
    <t xml:space="preserve">2817083	</t>
  </si>
  <si>
    <t xml:space="preserve">62146359-1	</t>
  </si>
  <si>
    <t xml:space="preserve">21830384444	</t>
  </si>
  <si>
    <t>[哥打京那巴鲁]阿皮亚伊纳南因宜必思尚品酒店(Ibis Styles Kota Kinabalu Inanam Hotel)(37490470)</t>
  </si>
  <si>
    <t>LEE/KIM HONG</t>
  </si>
  <si>
    <t xml:space="preserve">2816507	</t>
  </si>
  <si>
    <t xml:space="preserve">LVKSCFMC	</t>
  </si>
  <si>
    <t xml:space="preserve">21831047999	</t>
  </si>
  <si>
    <t>[曼谷]标准酒店 - 曼谷大都会大厦(The Standard, Bangkok Mahanakhon)(91246959)</t>
  </si>
  <si>
    <t>标准特大床房(至少连住2晚及以上)&lt;超值特惠&gt;&lt;双人入住&gt;&lt;不适用泰国客人&gt;&lt;双早&gt;</t>
  </si>
  <si>
    <t>QUEK/HONG HOW,CHAN/GAVIN</t>
  </si>
  <si>
    <t xml:space="preserve">21831779707	</t>
  </si>
  <si>
    <t>Song/Byung ok</t>
  </si>
  <si>
    <t xml:space="preserve">2818307	</t>
  </si>
  <si>
    <t xml:space="preserve">F1116284	</t>
  </si>
  <si>
    <t xml:space="preserve">21831825993	</t>
  </si>
  <si>
    <t>Hannibal/James,Hannibal/James</t>
  </si>
  <si>
    <t xml:space="preserve">2818374	</t>
  </si>
  <si>
    <t xml:space="preserve">8571445	</t>
  </si>
  <si>
    <t xml:space="preserve">21831891093	</t>
  </si>
  <si>
    <t>[曼谷]曼谷瑞博朗得酒店(Rembrandt Hotel &amp; Suites Bangkok)(28597383)</t>
  </si>
  <si>
    <t>一卧室套房&lt;双人入住&gt;&lt;适用于除泰国印度次大陆的亚洲及中东&gt;&lt;双早&gt;</t>
  </si>
  <si>
    <t>BAE/SEONGWOOK</t>
  </si>
  <si>
    <t xml:space="preserve">2818459	</t>
  </si>
  <si>
    <t xml:space="preserve">2525505	</t>
  </si>
  <si>
    <t xml:space="preserve">21831920654	</t>
  </si>
  <si>
    <t>[胡志明市]新世界西贡酒店(New World Saigon Hotel)(5754061)</t>
  </si>
  <si>
    <t>豪华特大床房(至少连住2晚及以上)&lt;双人入住&gt;&lt;双早&gt;</t>
  </si>
  <si>
    <t>SCODARA /LOENG</t>
  </si>
  <si>
    <t xml:space="preserve">2818492	</t>
  </si>
  <si>
    <t xml:space="preserve">1407066	</t>
  </si>
  <si>
    <t xml:space="preserve">21832026209	</t>
  </si>
  <si>
    <t>[吉隆坡]吉隆坡四季酒店(Four Seasons Hotel Kuala Lumpur)(17496902)</t>
  </si>
  <si>
    <t>泳池园景特大床房(至少连住2晚及以上)&lt;双人入住&gt;&lt;双早&gt;</t>
  </si>
  <si>
    <t>OUYANG/YURU</t>
  </si>
  <si>
    <t xml:space="preserve">2818662	</t>
  </si>
  <si>
    <t xml:space="preserve">3171432	</t>
  </si>
  <si>
    <t xml:space="preserve">21832089326	</t>
  </si>
  <si>
    <t>[吉隆坡]铂尔曼吉隆坡城市中心大酒店(Pullman Kuala Lumpur City Centre Hotel &amp; Residences)(5073220)</t>
  </si>
  <si>
    <t>尊享豪华特大床房&lt;双人入住&gt;&lt;双早&gt;</t>
  </si>
  <si>
    <t>CAO/ZHENGJUN</t>
  </si>
  <si>
    <t xml:space="preserve">2818769	</t>
  </si>
  <si>
    <t xml:space="preserve">887278	</t>
  </si>
  <si>
    <t xml:space="preserve">21832254003	</t>
  </si>
  <si>
    <t>Senusi/Mohammad,Senusi/Mohammad</t>
  </si>
  <si>
    <t xml:space="preserve">2819002	</t>
  </si>
  <si>
    <t xml:space="preserve">8571564	</t>
  </si>
  <si>
    <t xml:space="preserve">21832324280	</t>
  </si>
  <si>
    <t>[奎松市]马尼拉赛达北维迪斯酒店 - 多用途酒店(Seda Vertis North - Multiple Use Hotel)(17891668)</t>
  </si>
  <si>
    <t>豪华房&lt;特价大促销&gt;&lt;双人入住&gt;&lt;双早&gt;</t>
  </si>
  <si>
    <t>Ocampo/Sofromar Zofi,Ocampo/Sofromar Zofi</t>
  </si>
  <si>
    <t xml:space="preserve">2819137	</t>
  </si>
  <si>
    <t xml:space="preserve">2430382	</t>
  </si>
  <si>
    <t xml:space="preserve">21832356880	</t>
  </si>
  <si>
    <t>[巴厘岛]土豆头套房和一室公寓(Potato Head Suites and Studios)(100316745)</t>
  </si>
  <si>
    <t>岛屿套房&lt;双人入住&gt;&lt;双早&gt;</t>
  </si>
  <si>
    <t>CHEN/XIN,CHEN/HAILEI</t>
  </si>
  <si>
    <t xml:space="preserve">2819186	</t>
  </si>
  <si>
    <t xml:space="preserve">98298	</t>
  </si>
  <si>
    <t xml:space="preserve">21832981908	</t>
  </si>
  <si>
    <t>[伊洛伊洛]苏里酒店(Zuri Hotel)(95055349)</t>
  </si>
  <si>
    <t>豪华房&lt;今日特价 &gt;&lt;双人入住&gt;&lt;双早&gt;</t>
  </si>
  <si>
    <t>Grace Gonzaga/Mylene,Grace Gonzaga/Mylene</t>
  </si>
  <si>
    <t xml:space="preserve">2819561	</t>
  </si>
  <si>
    <t xml:space="preserve">CONFIRMED	</t>
  </si>
  <si>
    <t xml:space="preserve">21833127532	</t>
  </si>
  <si>
    <t>[吉隆坡]吉隆坡斯特格酒店(Steg Hotel Kuala Lumpur)(101054897)</t>
  </si>
  <si>
    <t>时髦大床房&lt;双人入住&gt;&lt;双早&gt;</t>
  </si>
  <si>
    <t>SYAFIKA MD SUHAIMI/NUR,SYAFIKA MD SUHAIMI/NUR</t>
  </si>
  <si>
    <t xml:space="preserve">2819632	</t>
  </si>
  <si>
    <t xml:space="preserve">101741	</t>
  </si>
  <si>
    <t xml:space="preserve">21833140590	</t>
  </si>
  <si>
    <t>时髦双床房&lt;双人入住&gt;&lt;双早&gt;</t>
  </si>
  <si>
    <t xml:space="preserve">2819635	</t>
  </si>
  <si>
    <t xml:space="preserve">101742	</t>
  </si>
  <si>
    <t xml:space="preserve">21835137944	</t>
  </si>
  <si>
    <t>[吉隆坡]吉隆坡皇家朱兰酒店(Royale Chulan Kuala Lumpur)(5280527)</t>
  </si>
  <si>
    <t>一室公寓&lt;双人入住&gt;&lt;双早&gt;</t>
  </si>
  <si>
    <t>LAU/HOW MING</t>
  </si>
  <si>
    <t xml:space="preserve">2820379	</t>
  </si>
  <si>
    <t xml:space="preserve">10010648782	</t>
  </si>
  <si>
    <t xml:space="preserve">21836412096	</t>
  </si>
  <si>
    <t>一卧室精致套房&lt;双人入住&gt;&lt;无早&gt;</t>
  </si>
  <si>
    <t>LIN/XI,LIN/XI</t>
  </si>
  <si>
    <t xml:space="preserve">2820867	</t>
  </si>
  <si>
    <t xml:space="preserve">24830470-1	</t>
  </si>
  <si>
    <t xml:space="preserve">21836666871	</t>
  </si>
  <si>
    <t>[普吉岛]芭东贝尔普吉艾尔酒店(Bel Aire Patong Phuket)(5151446)</t>
  </si>
  <si>
    <t>高级房&lt;双人入住&gt;&lt;无早&gt;</t>
  </si>
  <si>
    <t>ABLESER/GRANT T</t>
  </si>
  <si>
    <t xml:space="preserve">2820970	</t>
  </si>
  <si>
    <t xml:space="preserve">83727	</t>
  </si>
  <si>
    <t xml:space="preserve">21837404005	</t>
  </si>
  <si>
    <t>[邦帕利]盖特43机场酒店 (SHA Plus+)(Gate43 Airport Hotel (SHA Plus+))(95453304)</t>
  </si>
  <si>
    <t>湖景豪华双床房&lt;双人入住&gt;&lt;双早&gt;</t>
  </si>
  <si>
    <t>La Posta/Lorenzo,La Posta/Lorenzo</t>
  </si>
  <si>
    <t xml:space="preserve">2821243	</t>
  </si>
  <si>
    <t xml:space="preserve">999221837884180	</t>
  </si>
  <si>
    <t>FU/PEIWEN</t>
  </si>
  <si>
    <t xml:space="preserve">2821444	</t>
  </si>
  <si>
    <t xml:space="preserve">21837949435	</t>
  </si>
  <si>
    <t>[Simpang Kanan]峇株巴辖峰会西格尼酒店(Summit Signature Hotel Batu Pahat)(98303563)</t>
  </si>
  <si>
    <t>高级双床间&lt;双人入住&gt;&lt;预付&gt;&lt;双早&gt;</t>
  </si>
  <si>
    <t>ZUBAIDAH/SITI</t>
  </si>
  <si>
    <t xml:space="preserve">2821480	</t>
  </si>
  <si>
    <t xml:space="preserve">21838291615	</t>
  </si>
  <si>
    <t>weiyoung/chin,weiyoung/chin</t>
  </si>
  <si>
    <t xml:space="preserve">2821654	</t>
  </si>
  <si>
    <t xml:space="preserve">101766	</t>
  </si>
  <si>
    <t xml:space="preserve">21838411859	</t>
  </si>
  <si>
    <t>[怡保]怡保宴宾雅酒店(Impiana Hotel Ipoh)(28528393)</t>
  </si>
  <si>
    <t>豪华特大床房&lt;双人入住&gt;&lt;无早&gt;</t>
  </si>
  <si>
    <t>hashim bin mohamad/mohd,hashim bin mohamad/mohd</t>
  </si>
  <si>
    <t xml:space="preserve">2821720	</t>
  </si>
  <si>
    <t xml:space="preserve">21838528561	</t>
  </si>
  <si>
    <t>LIEW/YEONGYEOW</t>
  </si>
  <si>
    <t xml:space="preserve">2821768	</t>
  </si>
  <si>
    <t xml:space="preserve">887595	</t>
  </si>
  <si>
    <t xml:space="preserve">21838703117	</t>
  </si>
  <si>
    <t>Tenglong/Yaowalak,Tenglong/Yaowalak</t>
  </si>
  <si>
    <t xml:space="preserve">2821940	</t>
  </si>
  <si>
    <t xml:space="preserve">83728	</t>
  </si>
  <si>
    <t xml:space="preserve">21838886145	</t>
  </si>
  <si>
    <t>至尊河景特大床房&lt;双人入住&gt;&lt;双早&gt;</t>
  </si>
  <si>
    <t>Ouafi/Aymen</t>
  </si>
  <si>
    <t xml:space="preserve">2822084	</t>
  </si>
  <si>
    <t xml:space="preserve">134195	</t>
  </si>
  <si>
    <t xml:space="preserve">21838912907	</t>
  </si>
  <si>
    <t>HANDELSMAN /ALAN BENNETT</t>
  </si>
  <si>
    <t xml:space="preserve">2822142	</t>
  </si>
  <si>
    <t xml:space="preserve">887602	</t>
  </si>
  <si>
    <t xml:space="preserve">21838930369	</t>
  </si>
  <si>
    <t>豪华房&lt;特价大促销&gt;&lt;双人入住&gt;&lt;无早&gt;</t>
  </si>
  <si>
    <t>Ancheta/Gerardo Sacdal</t>
  </si>
  <si>
    <t xml:space="preserve">2822170	</t>
  </si>
  <si>
    <t xml:space="preserve">2431898	</t>
  </si>
  <si>
    <t xml:space="preserve">21838932575	</t>
  </si>
  <si>
    <t xml:space="preserve">2822175	</t>
  </si>
  <si>
    <t xml:space="preserve">2431894	</t>
  </si>
  <si>
    <t xml:space="preserve">21838956281	</t>
  </si>
  <si>
    <t>Mistiola/Maria Cristina Irene</t>
  </si>
  <si>
    <t xml:space="preserve">2822201	</t>
  </si>
  <si>
    <t xml:space="preserve">2431880	</t>
  </si>
  <si>
    <t xml:space="preserve">21839185404	</t>
  </si>
  <si>
    <t>[芽庄]芽庄洲际酒店(InterContinental Nha Trang, an IHG Hotel)(4398930)</t>
  </si>
  <si>
    <t>城景甄选特大床房&lt;双人入住&gt;&lt;双早&gt;</t>
  </si>
  <si>
    <t>Kwon/Ji Yeon,Seo/Won Jae</t>
  </si>
  <si>
    <t xml:space="preserve">2822358	</t>
  </si>
  <si>
    <t xml:space="preserve">21839191669	</t>
  </si>
  <si>
    <t>Bin Laupa/Bakhtiar,Bin Laupa/Bakhtiar</t>
  </si>
  <si>
    <t xml:space="preserve">2822359	</t>
  </si>
  <si>
    <t xml:space="preserve">8571788	</t>
  </si>
  <si>
    <t xml:space="preserve">21839226883	</t>
  </si>
  <si>
    <t>[普吉岛]普吉岛芭东海滩克拉丽奥酒店(Clarion Hotel Patong Beach Phuket)(101925199)</t>
  </si>
  <si>
    <t>WANG/XIN,ZHANG/WENHAI,SU/CHENGYI</t>
  </si>
  <si>
    <t xml:space="preserve">2822402	</t>
  </si>
  <si>
    <t xml:space="preserve">21839217702	</t>
  </si>
  <si>
    <t>KWON/JI YEON,SEO/WON JAE</t>
  </si>
  <si>
    <t xml:space="preserve">2822403	</t>
  </si>
  <si>
    <t xml:space="preserve">610140	</t>
  </si>
  <si>
    <t xml:space="preserve">21839281126	</t>
  </si>
  <si>
    <t>豪华特大床房&lt;双人入住&gt;&lt;双早&gt;</t>
  </si>
  <si>
    <t>CHAN/CINDY MIN ZHI</t>
  </si>
  <si>
    <t xml:space="preserve">2822464	</t>
  </si>
  <si>
    <t xml:space="preserve">21839451677	</t>
  </si>
  <si>
    <t>BALANGKIT/VERONA</t>
  </si>
  <si>
    <t xml:space="preserve">2822627	</t>
  </si>
  <si>
    <t xml:space="preserve">8571875	</t>
  </si>
  <si>
    <t xml:space="preserve">21839454162	</t>
  </si>
  <si>
    <t>HAMZAH/HAMZILA</t>
  </si>
  <si>
    <t xml:space="preserve">2822637	</t>
  </si>
  <si>
    <t xml:space="preserve">8571877	</t>
  </si>
  <si>
    <t xml:space="preserve">21839649603	</t>
  </si>
  <si>
    <t>[曼谷]曼谷拉差达瑞士酒店 (SHA Extra Plus)(Swissotel Bangkok Ratchada (SHA Extra Plus))(6003314)</t>
  </si>
  <si>
    <t>瑞士尊贵房&lt;今日特价 &gt;&lt;双人入住&gt;&lt;无早&gt;</t>
  </si>
  <si>
    <t>DENG/QIYUAN</t>
  </si>
  <si>
    <t xml:space="preserve">2822794	</t>
  </si>
  <si>
    <t xml:space="preserve">2080402	</t>
  </si>
  <si>
    <t xml:space="preserve">21839685758	</t>
  </si>
  <si>
    <t>[吉隆坡]吉隆坡大华酒店，傲途格精选酒店(The Majestic Hotel Kuala Lumpur, Autograph Collection)(4213294)</t>
  </si>
  <si>
    <t>HAMZAH/ROHA</t>
  </si>
  <si>
    <t xml:space="preserve">2822836	</t>
  </si>
  <si>
    <t xml:space="preserve">166682537	</t>
  </si>
  <si>
    <t xml:space="preserve">21839887721	</t>
  </si>
  <si>
    <t>[曼谷]曼谷HOMM素坤逸34街酒店(HOMM Sukhumvit34 Bangkok)(99758480)</t>
  </si>
  <si>
    <t>BAI/HAONAN,zheng/fang</t>
  </si>
  <si>
    <t xml:space="preserve">2822984	</t>
  </si>
  <si>
    <t xml:space="preserve">166065246	</t>
  </si>
  <si>
    <t xml:space="preserve">21839923836	</t>
  </si>
  <si>
    <t>SHI/XIAODI,CHONG/CHRISTOPHER HON HIN</t>
  </si>
  <si>
    <t xml:space="preserve">2823018	</t>
  </si>
  <si>
    <t xml:space="preserve">166064496	</t>
  </si>
  <si>
    <t xml:space="preserve">21840104841	</t>
  </si>
  <si>
    <t>[大雅台]大雅台阿皮亚大街酒店(Via Appia Tagaytay)(100912554)</t>
  </si>
  <si>
    <t>高级双床房&lt;特价大促销&gt;&lt;双人入住&gt;&lt;无早&gt;</t>
  </si>
  <si>
    <t>Vergara/Ronald,Vergara/Ronald</t>
  </si>
  <si>
    <t xml:space="preserve">2823168	</t>
  </si>
  <si>
    <t xml:space="preserve">11255350	</t>
  </si>
  <si>
    <t xml:space="preserve">21840557694	</t>
  </si>
  <si>
    <t>LU/XIQI</t>
  </si>
  <si>
    <t xml:space="preserve">2823558	</t>
  </si>
  <si>
    <t xml:space="preserve">134290	</t>
  </si>
  <si>
    <t>，</t>
  </si>
  <si>
    <t xml:space="preserve"> 2766319 出入账不变，另建工单收款200 RMB，补款单21682149792</t>
  </si>
  <si>
    <t>本期收回200元</t>
  </si>
  <si>
    <t>21797594064此单多收2990元待退回</t>
  </si>
  <si>
    <t>特殊要求:此单是21252509325更改姓名为Yau/Teng Yan 的收费订单，费用CNY300.。</t>
  </si>
  <si>
    <t>本期扣款2370元</t>
  </si>
  <si>
    <t>A221129100156481</t>
  </si>
  <si>
    <t>A221129100350481</t>
  </si>
  <si>
    <t>A22112910043229</t>
  </si>
  <si>
    <t>CNY / HKD 当前参考汇率: 1.079892555</t>
  </si>
  <si>
    <t>总计：173310.64 CNY/
187156.87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</si>
  <si>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</si>
  <si>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</si>
  <si>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</si>
  <si>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</si>
  <si>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</si>
  <si>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</si>
  <si>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</si>
  <si>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</si>
  <si>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</si>
  <si>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</si>
  <si>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</si>
  <si>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</si>
  <si>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</si>
  <si>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</si>
  <si>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</si>
  <si>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</si>
  <si>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</si>
  <si>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</si>
  <si>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</si>
  <si>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2022-11-25</t>
  </si>
  <si>
    <t>2823558</t>
  </si>
  <si>
    <t>曼谷湄南河四季酒店 (SHA Plus+)</t>
  </si>
  <si>
    <t>LU XIQI</t>
  </si>
  <si>
    <t>2022-11-26</t>
  </si>
  <si>
    <t>退房日周结</t>
  </si>
  <si>
    <t>3680.00</t>
  </si>
  <si>
    <t>RMB</t>
  </si>
  <si>
    <t>0</t>
  </si>
  <si>
    <t>0.00</t>
  </si>
  <si>
    <t>携程国际直连(DD)</t>
  </si>
  <si>
    <t>01.011174</t>
  </si>
  <si>
    <t>2022-11-25 18:06:54</t>
  </si>
  <si>
    <t>否</t>
  </si>
  <si>
    <t>汇智国际旅游发展有限公司</t>
  </si>
  <si>
    <t>直采</t>
  </si>
  <si>
    <t>泰国</t>
  </si>
  <si>
    <t>2823168</t>
  </si>
  <si>
    <t>大雅台阿皮亚大街酒店</t>
  </si>
  <si>
    <t>Vergara Ronald,Vergara Ronald</t>
  </si>
  <si>
    <t>339.00</t>
  </si>
  <si>
    <t>2022-11-27 20:30:07</t>
  </si>
  <si>
    <t>菲律宾</t>
  </si>
  <si>
    <t>2823018</t>
  </si>
  <si>
    <t>曼谷HOMM素坤逸34街酒店</t>
  </si>
  <si>
    <t>SHI XIAODI,CHONG CHRISTOPHER HON HIN</t>
  </si>
  <si>
    <t>411.00</t>
  </si>
  <si>
    <t>2022-11-25 15:25:15</t>
  </si>
  <si>
    <t>2822984</t>
  </si>
  <si>
    <t>BAI HAONAN,zheng fang</t>
  </si>
  <si>
    <t>2022-11-25 15:43:30</t>
  </si>
  <si>
    <t>2822836</t>
  </si>
  <si>
    <t>吉隆坡大华酒店 - 傲途格精选酒店</t>
  </si>
  <si>
    <t>HAMZAH ROHA</t>
  </si>
  <si>
    <t>718.00</t>
  </si>
  <si>
    <t>2022-11-25 13:33:06</t>
  </si>
  <si>
    <t>马来西亚</t>
  </si>
  <si>
    <t>2822794</t>
  </si>
  <si>
    <t>曼谷拉差达瑞士酒店 (SHA Extra Plus)</t>
  </si>
  <si>
    <t>DENG QIYUAN</t>
  </si>
  <si>
    <t>540.00</t>
  </si>
  <si>
    <t>2022-11-25 12:57:17</t>
  </si>
  <si>
    <t>2822637</t>
  </si>
  <si>
    <t>哥打京那巴鲁元明大酒店</t>
  </si>
  <si>
    <t>HAMZAH HAMZILA</t>
  </si>
  <si>
    <t>245.00</t>
  </si>
  <si>
    <t>2022-11-25 14:15:59</t>
  </si>
  <si>
    <t>2822627</t>
  </si>
  <si>
    <t>BALANGKIT VERONA</t>
  </si>
  <si>
    <t>2022-11-25 14:15:20</t>
  </si>
  <si>
    <t>2822464</t>
  </si>
  <si>
    <t>双威金字塔酒店</t>
  </si>
  <si>
    <t>CHAN CINDY MIN ZHI</t>
  </si>
  <si>
    <t>567.00</t>
  </si>
  <si>
    <t>2022-11-25 16:22:50</t>
  </si>
  <si>
    <t>2822403</t>
  </si>
  <si>
    <t>芽庄洲际酒店</t>
  </si>
  <si>
    <t>KWON JI YEON,SEO WON JAE</t>
  </si>
  <si>
    <t>1000.00</t>
  </si>
  <si>
    <t>2022-11-25 10:28:59</t>
  </si>
  <si>
    <t>越南</t>
  </si>
  <si>
    <t>2822359</t>
  </si>
  <si>
    <t>Bin Laupa Bakhtiar,Bin Laupa Bakhtiar</t>
  </si>
  <si>
    <t>240.00</t>
  </si>
  <si>
    <t>2022-11-25 10:28:33</t>
  </si>
  <si>
    <t>2822201</t>
  </si>
  <si>
    <t>马尼拉赛达北维迪斯酒店 - 多用途酒店</t>
  </si>
  <si>
    <t>Mistiola Maria Cristina Irene</t>
  </si>
  <si>
    <t>615.00</t>
  </si>
  <si>
    <t>2022-11-25 08:52:09</t>
  </si>
  <si>
    <t>2822175</t>
  </si>
  <si>
    <t>Ancheta Gerardo Sacdal</t>
  </si>
  <si>
    <t>578.00</t>
  </si>
  <si>
    <t>100.00</t>
  </si>
  <si>
    <t>-478</t>
  </si>
  <si>
    <t>2022-11-25 08:58:29</t>
  </si>
  <si>
    <t>2822170</t>
  </si>
  <si>
    <t>2022-11-25 09:04:42</t>
  </si>
  <si>
    <t>2822142</t>
  </si>
  <si>
    <t>铂尔曼吉隆坡城市中心大酒店</t>
  </si>
  <si>
    <t>HANDELSMAN ALAN BENNETT</t>
  </si>
  <si>
    <t>655.00</t>
  </si>
  <si>
    <t>2022-11-25 10:55:19</t>
  </si>
  <si>
    <t>2822084</t>
  </si>
  <si>
    <t>Ouafi Aymen</t>
  </si>
  <si>
    <t>5753.00</t>
  </si>
  <si>
    <t>2022-11-25 09:39:08</t>
  </si>
  <si>
    <t>2821940</t>
  </si>
  <si>
    <t>芭东贝尔艾尔酒店</t>
  </si>
  <si>
    <t>Tenglong Yaowalak,Tenglong Yaowalak</t>
  </si>
  <si>
    <t>134.00</t>
  </si>
  <si>
    <t>2022-11-25 09:47:23</t>
  </si>
  <si>
    <t>2022-11-24</t>
  </si>
  <si>
    <t>2821768</t>
  </si>
  <si>
    <t>LIEW YEONGYEOW</t>
  </si>
  <si>
    <t>2022-11-25 10:48:59</t>
  </si>
  <si>
    <t>2821654</t>
  </si>
  <si>
    <t>吉隆坡斯特格酒店</t>
  </si>
  <si>
    <t>weiyoung chin,weiyoung chin</t>
  </si>
  <si>
    <t>284.00</t>
  </si>
  <si>
    <t>2022-11-25 10:54:13</t>
  </si>
  <si>
    <t>2821480</t>
  </si>
  <si>
    <t>峇株巴辖峰会西格尼酒店</t>
  </si>
  <si>
    <t>ZUBAIDAH SITI</t>
  </si>
  <si>
    <t>284.69</t>
  </si>
  <si>
    <t>2022-11-24 21:23:03</t>
  </si>
  <si>
    <t>直连</t>
  </si>
  <si>
    <t>2821243</t>
  </si>
  <si>
    <t>盖特43机场酒店</t>
  </si>
  <si>
    <t>La Posta Lorenzo,La Posta Lorenzo</t>
  </si>
  <si>
    <t>305.00</t>
  </si>
  <si>
    <t>2022-11-24 21:06:53</t>
  </si>
  <si>
    <t>2820970</t>
  </si>
  <si>
    <t>ABLESER GRANT T</t>
  </si>
  <si>
    <t>2022-11-25 11:09:53</t>
  </si>
  <si>
    <t>2820867</t>
  </si>
  <si>
    <t>曼谷拉查达阿曼达酒店和公寓</t>
  </si>
  <si>
    <t>LIN XI,LIN XI</t>
  </si>
  <si>
    <t>1462.00</t>
  </si>
  <si>
    <t>2022-11-24 17:23:35</t>
  </si>
  <si>
    <t>2820379</t>
  </si>
  <si>
    <t>吉隆坡皇家朱兰酒店</t>
  </si>
  <si>
    <t>LAU HOW MING</t>
  </si>
  <si>
    <t>791.00</t>
  </si>
  <si>
    <t>2022-11-24 14:52:25</t>
  </si>
  <si>
    <t>2819635</t>
  </si>
  <si>
    <t>SYAFIKA MD SUHAIMI NUR,SYAFIKA MD SUHAIMI NUR</t>
  </si>
  <si>
    <t>2022-11-24 09:32:42</t>
  </si>
  <si>
    <t>2819632</t>
  </si>
  <si>
    <t>2022-11-24 09:30:09</t>
  </si>
  <si>
    <t>2819561</t>
  </si>
  <si>
    <t>祖里酒店</t>
  </si>
  <si>
    <t>Grace Gonzaga Mylene,Grace Gonzaga Mylene</t>
  </si>
  <si>
    <t>461.00</t>
  </si>
  <si>
    <t>2022-11-24 09:56:52</t>
  </si>
  <si>
    <t>2022-11-23</t>
  </si>
  <si>
    <t>2819186</t>
  </si>
  <si>
    <t>土豆头套房和一室公寓</t>
  </si>
  <si>
    <t>CHEN XIN,CHEN HAILEI</t>
  </si>
  <si>
    <t>3820.00</t>
  </si>
  <si>
    <t>2022-11-24 10:49:44</t>
  </si>
  <si>
    <t>印度尼西亚</t>
  </si>
  <si>
    <t>2819137</t>
  </si>
  <si>
    <t>Ocampo Sofromar Zofi,Ocampo Sofromar Zofi</t>
  </si>
  <si>
    <t>1225.00</t>
  </si>
  <si>
    <t>2022-11-24 10:30:19</t>
  </si>
  <si>
    <t>2819002</t>
  </si>
  <si>
    <t>Senusi Mohammad,Senusi Mohammad</t>
  </si>
  <si>
    <t>2022-11-24 10:59:48</t>
  </si>
  <si>
    <t>2818769</t>
  </si>
  <si>
    <t>CAO ZHENGJUN</t>
  </si>
  <si>
    <t>1249.00</t>
  </si>
  <si>
    <t>2022-11-24 10:57:24</t>
  </si>
  <si>
    <t>2818662</t>
  </si>
  <si>
    <t>吉隆坡四季酒店</t>
  </si>
  <si>
    <t>OUYANG YURU</t>
  </si>
  <si>
    <t>3040.00</t>
  </si>
  <si>
    <t>2022-11-24 10:50:24</t>
  </si>
  <si>
    <t>2818492</t>
  </si>
  <si>
    <t>胡志明市新世界酒店</t>
  </si>
  <si>
    <t>SCODARA LOENG</t>
  </si>
  <si>
    <t>1930.00</t>
  </si>
  <si>
    <t>2022-11-23 20:06:50</t>
  </si>
  <si>
    <t>2818459</t>
  </si>
  <si>
    <t>曼谷瑞博朗得酒店</t>
  </si>
  <si>
    <t>BAE SEONGWOOK</t>
  </si>
  <si>
    <t>1208.00</t>
  </si>
  <si>
    <t>2022-11-23 19:05:49</t>
  </si>
  <si>
    <t>2818374</t>
  </si>
  <si>
    <t>Hannibal James,Hannibal James</t>
  </si>
  <si>
    <t>475.00</t>
  </si>
  <si>
    <t>2022-11-23 18:12:55</t>
  </si>
  <si>
    <t>2818307</t>
  </si>
  <si>
    <t>仁川松岛空中花园酒店</t>
  </si>
  <si>
    <t>Song Byung ok</t>
  </si>
  <si>
    <t>724.00</t>
  </si>
  <si>
    <t>2022-11-23 17:22:22</t>
  </si>
  <si>
    <t>韩国</t>
  </si>
  <si>
    <t>2817083</t>
  </si>
  <si>
    <t>芭堤雅X2海洋宫公寓</t>
  </si>
  <si>
    <t>CHENG SHUK YEE</t>
  </si>
  <si>
    <t>1444.00</t>
  </si>
  <si>
    <t>2022-11-23 09:26:00</t>
  </si>
  <si>
    <t>2817023</t>
  </si>
  <si>
    <t>haffis azmi mohamad,haffis azmi mohamad</t>
  </si>
  <si>
    <t>238.00</t>
  </si>
  <si>
    <t>2022-11-23 09:48:26</t>
  </si>
  <si>
    <t>2022-11-22</t>
  </si>
  <si>
    <t>2816564</t>
  </si>
  <si>
    <t>仙本那那本仙境童话庄园</t>
  </si>
  <si>
    <t>LIU Ansheng,Zheng Yulu</t>
  </si>
  <si>
    <t>397.00</t>
  </si>
  <si>
    <t>2022-11-24 15:57:24</t>
  </si>
  <si>
    <t>2816507</t>
  </si>
  <si>
    <t>阿皮亚伊纳南因宜必思尚品酒店</t>
  </si>
  <si>
    <t>LEE KIM HONG</t>
  </si>
  <si>
    <t>801.00</t>
  </si>
  <si>
    <t>2022-11-23 10:51:20</t>
  </si>
  <si>
    <t>2816462</t>
  </si>
  <si>
    <t>胡志明市百艺酒店</t>
  </si>
  <si>
    <t>CHEN YEN MING,CHEN YEN MING</t>
  </si>
  <si>
    <t>404.00</t>
  </si>
  <si>
    <t>2022-11-23 10:22:43</t>
  </si>
  <si>
    <t>2816330</t>
  </si>
  <si>
    <t>Injap Tower Hotel (Multiple-Use Hotel)</t>
  </si>
  <si>
    <t>BESANA PAMELA KAROLYNE</t>
  </si>
  <si>
    <t>210.00</t>
  </si>
  <si>
    <t>2022-11-23 15:13:21</t>
  </si>
  <si>
    <t>2816207</t>
  </si>
  <si>
    <t>棕榈滩度假村</t>
  </si>
  <si>
    <t>Imm Tan Gaik,Imm Tan Gaik</t>
  </si>
  <si>
    <t>335.00</t>
  </si>
  <si>
    <t>2022-11-23 10:06:10</t>
  </si>
  <si>
    <t>2815949</t>
  </si>
  <si>
    <t>Alizaman Mohd Nasir,Alizaman Mohd Nasir</t>
  </si>
  <si>
    <t>2022-11-22 17:58:22</t>
  </si>
  <si>
    <t>2815692</t>
  </si>
  <si>
    <t>曼谷lyf素坤逸8巷-雅诗阁管理</t>
  </si>
  <si>
    <t>LIU YUHONG</t>
  </si>
  <si>
    <t>588.00</t>
  </si>
  <si>
    <t>2022-11-22 16:53:09</t>
  </si>
  <si>
    <t>2814798</t>
  </si>
  <si>
    <t>马尼拉101酒店（多用途酒店）</t>
  </si>
  <si>
    <t>ROSAURO ARIANE KRISTHIA LABAGUIS</t>
  </si>
  <si>
    <t>730.00</t>
  </si>
  <si>
    <t>2022-11-22 09:44:56</t>
  </si>
  <si>
    <t>2022-11-21</t>
  </si>
  <si>
    <t>2814614</t>
  </si>
  <si>
    <t>曼谷素坤逸十一酒店 (SHA Extra Plus)</t>
  </si>
  <si>
    <t>NONGYONDY RHINO,NONGYONDY RHINO,NONGYONDY RHINO,NONGYONDY RHINO</t>
  </si>
  <si>
    <t>1800.00</t>
  </si>
  <si>
    <t>2022-11-22 14:09:00</t>
  </si>
  <si>
    <t>2814597</t>
  </si>
  <si>
    <t>芭提雅最佳西方至尊海湾酒店 (SHA Extra Plus)</t>
  </si>
  <si>
    <t>HUANG SHUO</t>
  </si>
  <si>
    <t>920.00</t>
  </si>
  <si>
    <t>2022-11-22 12:32:17</t>
  </si>
  <si>
    <t>2814212</t>
  </si>
  <si>
    <t>清迈美爵酒店</t>
  </si>
  <si>
    <t>SHUAI HAIBO</t>
  </si>
  <si>
    <t>510.00</t>
  </si>
  <si>
    <t>2022-11-21 20:07:30</t>
  </si>
  <si>
    <t>2814198</t>
  </si>
  <si>
    <t>京都四季酒店</t>
  </si>
  <si>
    <t>YU QING</t>
  </si>
  <si>
    <t>10711.00</t>
  </si>
  <si>
    <t>2022-11-22 17:26:17</t>
  </si>
  <si>
    <t>日本</t>
  </si>
  <si>
    <t>2814090</t>
  </si>
  <si>
    <t>辉盛凯贝丽打</t>
  </si>
  <si>
    <t>SADIQIN BIN MOHD JAMIL MUZAHIM,SADIQIN BIN MOHD JAMIL MUZAHIM</t>
  </si>
  <si>
    <t>1103.00</t>
  </si>
  <si>
    <t>2022-11-22 17:05:38</t>
  </si>
  <si>
    <t>2813209</t>
  </si>
  <si>
    <t>阿瓦尼中央酒店 釜山</t>
  </si>
  <si>
    <t>KIM MINSU</t>
  </si>
  <si>
    <t>861.00</t>
  </si>
  <si>
    <t>2022-11-21 13:41:49</t>
  </si>
  <si>
    <t>2812903</t>
  </si>
  <si>
    <t>普吉岛芭东彩灯度假村</t>
  </si>
  <si>
    <t>Kollat Kevin,Kollat Kevin</t>
  </si>
  <si>
    <t>1440.00</t>
  </si>
  <si>
    <t>2022-11-21 13:23:17</t>
  </si>
  <si>
    <t>2812756</t>
  </si>
  <si>
    <t>Chung Kok Kee,Chung Kok Kee</t>
  </si>
  <si>
    <t>1185.00</t>
  </si>
  <si>
    <t>2022-11-21 11:48:12</t>
  </si>
  <si>
    <t>2812434</t>
  </si>
  <si>
    <t>JIA LIAOHONG</t>
  </si>
  <si>
    <t>1887.00</t>
  </si>
  <si>
    <t>2022-11-22 14:01:39</t>
  </si>
  <si>
    <t>2812224</t>
  </si>
  <si>
    <t>攀瓦布里海滨度假村(SHA Extra Plus)</t>
  </si>
  <si>
    <t>Laosing Chaweewan,Laosing Chaweewan</t>
  </si>
  <si>
    <t>760.00</t>
  </si>
  <si>
    <t>2022-11-21 12:39:32</t>
  </si>
  <si>
    <t>2022-11-19</t>
  </si>
  <si>
    <t>2809077</t>
  </si>
  <si>
    <t>LEUNG TSZ LING</t>
  </si>
  <si>
    <t>398.00</t>
  </si>
  <si>
    <t>2022-11-19 15:25:59</t>
  </si>
  <si>
    <t>2022-11-18</t>
  </si>
  <si>
    <t>2807925</t>
  </si>
  <si>
    <t>盛泰澜拉普崂中央广场酒店</t>
  </si>
  <si>
    <t>HU SHUQING</t>
  </si>
  <si>
    <t>2022-11-20</t>
  </si>
  <si>
    <t>3525.00</t>
  </si>
  <si>
    <t>2022-11-19 09:55:43</t>
  </si>
  <si>
    <t>21821081339,</t>
  </si>
  <si>
    <t>2806311</t>
  </si>
  <si>
    <t>和南恩泻胡度假酒店</t>
  </si>
  <si>
    <t>PARK SE-JUNG WOOI COLUMN</t>
  </si>
  <si>
    <t>2022-11-18 14:49:26</t>
  </si>
  <si>
    <t>2806284</t>
  </si>
  <si>
    <t>Santa Grand Signature Kuala Lumpur</t>
  </si>
  <si>
    <t>CHUN SHIUAN SIAW,CHUN SHIUAN SIAW</t>
  </si>
  <si>
    <t>281.00</t>
  </si>
  <si>
    <t>2022-11-18 12:29:02</t>
  </si>
  <si>
    <t>2806273</t>
  </si>
  <si>
    <t>PARK SE-JUNG,WOOI COLUMN</t>
  </si>
  <si>
    <t>4333.00</t>
  </si>
  <si>
    <t>2022-11-18 14:49:32</t>
  </si>
  <si>
    <t>2022-11-17</t>
  </si>
  <si>
    <t>2804959</t>
  </si>
  <si>
    <t>迎世海滩度假酒店及水疗中心</t>
  </si>
  <si>
    <t>Wulandari Furi Eka</t>
  </si>
  <si>
    <t>408.00</t>
  </si>
  <si>
    <t>2022-11-18 16:17:45</t>
  </si>
  <si>
    <t>2804357</t>
  </si>
  <si>
    <t>优本纳沙通</t>
  </si>
  <si>
    <t>Melis Gino</t>
  </si>
  <si>
    <t>2022-11-18 16:51:42</t>
  </si>
  <si>
    <t>2803742</t>
  </si>
  <si>
    <t>区域长滩岛酒店</t>
  </si>
  <si>
    <t>graceenano ann,graceenano ann</t>
  </si>
  <si>
    <t>959.00</t>
  </si>
  <si>
    <t>2022-11-17 12:55:23</t>
  </si>
  <si>
    <t>2803552</t>
  </si>
  <si>
    <t>HUBBARD JONATHAN MARK</t>
  </si>
  <si>
    <t>2702.00</t>
  </si>
  <si>
    <t>2022-11-17 10:00:49</t>
  </si>
  <si>
    <t>2803308</t>
  </si>
  <si>
    <t>马六甲峇峇家</t>
  </si>
  <si>
    <t>Huang Zhiyun,Huang Zhiyun</t>
  </si>
  <si>
    <t>700.00</t>
  </si>
  <si>
    <t>2022-11-24 16:14:22</t>
  </si>
  <si>
    <t>2803201</t>
  </si>
  <si>
    <t>文华伊斯特维尔酒店</t>
  </si>
  <si>
    <t>Yuii Saowanee,Yuii Saowanee</t>
  </si>
  <si>
    <t>500.00</t>
  </si>
  <si>
    <t>2022-11-17 10:05:26</t>
  </si>
  <si>
    <t>2022-09-22</t>
  </si>
  <si>
    <t>2702571</t>
  </si>
  <si>
    <t>是隆中央酒店(SHA Plus+)</t>
  </si>
  <si>
    <t>Suwannakan Patthira</t>
  </si>
  <si>
    <t>1062.00</t>
  </si>
  <si>
    <t>2022-09-22 12:32:31</t>
  </si>
  <si>
    <t>2022-09-13</t>
  </si>
  <si>
    <t>2689401</t>
  </si>
  <si>
    <t>华欣沃拉布拉华欣度假村</t>
  </si>
  <si>
    <t>Chansilaphet Chansouk,Chansilaphet Chansouk</t>
  </si>
  <si>
    <t>2012.00</t>
  </si>
  <si>
    <t>2022-09-13 11:08:43</t>
  </si>
  <si>
    <t>2689376</t>
  </si>
  <si>
    <t>Syphanh Amphayvanh,Syphanh Amphayvanh</t>
  </si>
  <si>
    <t>2022-09-13 11:10:43</t>
  </si>
  <si>
    <t>2022-09-23</t>
  </si>
  <si>
    <t>2705703</t>
  </si>
  <si>
    <t>芭堤雅SN优佳酒店 (SHA 认证)</t>
  </si>
  <si>
    <t>Chinnumphong Rinrada,Chinnumphong Rinrada</t>
  </si>
  <si>
    <t>180.00</t>
  </si>
  <si>
    <t>2022-09-23 21:16:19</t>
  </si>
  <si>
    <t>2022-08-30</t>
  </si>
  <si>
    <t>2673604</t>
  </si>
  <si>
    <t>palasu chanyaphak,palasu chanyaphak</t>
  </si>
  <si>
    <t>213.00</t>
  </si>
  <si>
    <t>2022-08-31 10:45:29</t>
  </si>
  <si>
    <t>2673318</t>
  </si>
  <si>
    <t>Sucharitchan Supattra,Sucharitchan Supattra</t>
  </si>
  <si>
    <t>174.00</t>
  </si>
  <si>
    <t>2022-08-30 20:04:29</t>
  </si>
  <si>
    <t>2022-10-31</t>
  </si>
  <si>
    <t>2768166</t>
  </si>
  <si>
    <t>普吉岛芭东美爵大酒店(SHA Extra Plus)</t>
  </si>
  <si>
    <t>Forrest Fiona,Forrest Nathan</t>
  </si>
  <si>
    <t>2176.00</t>
  </si>
  <si>
    <t>2022-11-03 17:08:54</t>
  </si>
  <si>
    <t>2022-11-08</t>
  </si>
  <si>
    <t>2783729</t>
  </si>
  <si>
    <t>济州格拉贝尔酒店</t>
  </si>
  <si>
    <t>Jian Jeong,Jian Jeong</t>
  </si>
  <si>
    <t>521.00</t>
  </si>
  <si>
    <t>2022-11-08 20:28:10</t>
  </si>
  <si>
    <t>2022-11-16</t>
  </si>
  <si>
    <t>2802654</t>
  </si>
  <si>
    <t>HAFEZ AMRE MOHD,HAFEZ AMRE MOHD</t>
  </si>
  <si>
    <t>2022-11-17 09:24:24</t>
  </si>
  <si>
    <t>2022-11-15</t>
  </si>
  <si>
    <t>2800450</t>
  </si>
  <si>
    <t>麦哲伦丝绸度假村</t>
  </si>
  <si>
    <t>MANSUR MASTURA</t>
  </si>
  <si>
    <t>1716.00</t>
  </si>
  <si>
    <t>2022-11-16 12:36:49</t>
  </si>
  <si>
    <t>2022-10-21</t>
  </si>
  <si>
    <t>2752977</t>
  </si>
  <si>
    <t>普吉岛艾琳塔度假村</t>
  </si>
  <si>
    <t>Fong Tsz Him</t>
  </si>
  <si>
    <t>1783.00</t>
  </si>
  <si>
    <t>2022-10-22 17:46:09</t>
  </si>
  <si>
    <t>2022-11-10</t>
  </si>
  <si>
    <t>2788339</t>
  </si>
  <si>
    <t>良木园酒店</t>
  </si>
  <si>
    <t>Salimin Muhammad Salimin</t>
  </si>
  <si>
    <t>1984.92</t>
  </si>
  <si>
    <t>2022-11-10 17:02:39</t>
  </si>
  <si>
    <t>新加坡</t>
  </si>
  <si>
    <t>2787234</t>
  </si>
  <si>
    <t>曼谷华昌传统酒店</t>
  </si>
  <si>
    <t>Droguett Parra Sebastian Esteban</t>
  </si>
  <si>
    <t>3644.00</t>
  </si>
  <si>
    <t>2022-11-10 11:12:59</t>
  </si>
  <si>
    <t>2022-11-13</t>
  </si>
  <si>
    <t>2794866</t>
  </si>
  <si>
    <t>DING HUANHUAN,YANG TIANCHI</t>
  </si>
  <si>
    <t>2805.00</t>
  </si>
  <si>
    <t>2022-11-14 11:05:39</t>
  </si>
  <si>
    <t>2768238</t>
  </si>
  <si>
    <t>Zhiheng Tan,Zhiheng Tan</t>
  </si>
  <si>
    <t>1752.00</t>
  </si>
  <si>
    <t>2022-10-31 16:12:19</t>
  </si>
  <si>
    <t>2022-10-13</t>
  </si>
  <si>
    <t>2738639</t>
  </si>
  <si>
    <t>TIONG ABEL JIN LOONG,YEONG VIVIAN HUEY SZE</t>
  </si>
  <si>
    <t>641.00</t>
  </si>
  <si>
    <t>2022-10-14 15:16:02</t>
  </si>
  <si>
    <t>2022-10-26</t>
  </si>
  <si>
    <t>2761164</t>
  </si>
  <si>
    <t>曼谷奔齐中心大酒店</t>
  </si>
  <si>
    <t>CHANG SIN SIN,WONG PIK YING</t>
  </si>
  <si>
    <t>516.00</t>
  </si>
  <si>
    <t>2022-10-27 10:36:14</t>
  </si>
  <si>
    <t>2788655</t>
  </si>
  <si>
    <t>雅加达尼欧玛纳戈广场酒店</t>
  </si>
  <si>
    <t>WAHYUNY YENY</t>
  </si>
  <si>
    <t>173.03</t>
  </si>
  <si>
    <t>2022-11-10 19:06:51</t>
  </si>
  <si>
    <t>2022-10-22</t>
  </si>
  <si>
    <t>2754521</t>
  </si>
  <si>
    <t>曼谷京华大酒店 (SHA Plus+)</t>
  </si>
  <si>
    <t>Huu Phat Nguyen Nguyen,Huu Phat Nguyen Nguyen</t>
  </si>
  <si>
    <t>600.00</t>
  </si>
  <si>
    <t>2022-10-22 19:12:47</t>
  </si>
  <si>
    <t>2784496</t>
  </si>
  <si>
    <t>BAO SUHONG</t>
  </si>
  <si>
    <t>16093.00</t>
  </si>
  <si>
    <t>2022-11-10 11:01:03</t>
  </si>
  <si>
    <t>2022-11-05</t>
  </si>
  <si>
    <t>2778238</t>
  </si>
  <si>
    <t>ZHAO RUI,ZHANG ZHEN</t>
  </si>
  <si>
    <t>21265.00</t>
  </si>
  <si>
    <t>2022-11-06 09:38:32</t>
  </si>
  <si>
    <t>2022-10-06</t>
  </si>
  <si>
    <t>2727992</t>
  </si>
  <si>
    <t>曼谷素坤逸55号通罗中心点大酒店 (SHA Plus+)</t>
  </si>
  <si>
    <t>INAE JANG,INAE JANG,INAE JANG</t>
  </si>
  <si>
    <t>2016.00</t>
  </si>
  <si>
    <t>2022-10-07 13:18:19</t>
  </si>
  <si>
    <t>2022-10-20</t>
  </si>
  <si>
    <t>2749772</t>
  </si>
  <si>
    <t>KIM GOEUN</t>
  </si>
  <si>
    <t>2022-10-20 16:45:44</t>
  </si>
  <si>
    <t>2749578</t>
  </si>
  <si>
    <t>na gangwon</t>
  </si>
  <si>
    <t>1190.00</t>
  </si>
  <si>
    <t>2022-10-20 17:01:21</t>
  </si>
  <si>
    <t>2749571</t>
  </si>
  <si>
    <t>Na Gangwon</t>
  </si>
  <si>
    <t>2022-10-20 17:01:01</t>
  </si>
  <si>
    <t>2022-11-07</t>
  </si>
  <si>
    <t>2781552</t>
  </si>
  <si>
    <t>Estingor John Paul</t>
  </si>
  <si>
    <t>654.00</t>
  </si>
  <si>
    <t>2022-11-08 18:34:20</t>
  </si>
  <si>
    <t>2727967</t>
  </si>
  <si>
    <t>芭堤雅发现海滩酒店</t>
  </si>
  <si>
    <t>Srivisut Angkana</t>
  </si>
  <si>
    <t>560.00</t>
  </si>
  <si>
    <t>2022-10-07 13:38:31</t>
  </si>
  <si>
    <t>2737148</t>
  </si>
  <si>
    <t>Mingkwan Nattawut</t>
  </si>
  <si>
    <t>522.00</t>
  </si>
  <si>
    <t>2022-10-13 12:13:46</t>
  </si>
  <si>
    <t>2022-10-11</t>
  </si>
  <si>
    <t>2734058</t>
  </si>
  <si>
    <t>Rujiporn Kwanchanok,Rujiporn Kwanchanok</t>
  </si>
  <si>
    <t>2022-10-11 14:33:16</t>
  </si>
  <si>
    <t>2022-11-01</t>
  </si>
  <si>
    <t>2770175</t>
  </si>
  <si>
    <t>格兰迪酒店&amp;度假村</t>
  </si>
  <si>
    <t>SHAN SHAN NG</t>
  </si>
  <si>
    <t>2022-11-01 18:03:49</t>
  </si>
  <si>
    <t>2022-10-17</t>
  </si>
  <si>
    <t>2743911</t>
  </si>
  <si>
    <t>槟城长荣桂冠酒店</t>
  </si>
  <si>
    <t>TING CHING PING</t>
  </si>
  <si>
    <t>331.00</t>
  </si>
  <si>
    <t>2022-10-17 11:46:14</t>
  </si>
  <si>
    <t>2799164</t>
  </si>
  <si>
    <t>吉隆坡宾乐雅服务公寓</t>
  </si>
  <si>
    <t>LIU QI</t>
  </si>
  <si>
    <t>3588.00</t>
  </si>
  <si>
    <t>598.00</t>
  </si>
  <si>
    <t>-2990</t>
  </si>
  <si>
    <t>2022-11-19 14:24:24</t>
  </si>
  <si>
    <t>2022-10-19</t>
  </si>
  <si>
    <t>2747360</t>
  </si>
  <si>
    <t>曼谷盛泰乐水门酒店</t>
  </si>
  <si>
    <t>HUANG YUJU,SHI SIWEI</t>
  </si>
  <si>
    <t>838.00</t>
  </si>
  <si>
    <t>2022-10-21 08:26:26</t>
  </si>
  <si>
    <t>2022-06-06</t>
  </si>
  <si>
    <t>2577996</t>
  </si>
  <si>
    <t>吉隆坡EQ酒店</t>
  </si>
  <si>
    <t>SINGH PUNEET,ALGHAZALI ISAAC</t>
  </si>
  <si>
    <t>3357.00</t>
  </si>
  <si>
    <t>2022-06-10 20:12:29</t>
  </si>
  <si>
    <t>2799973</t>
  </si>
  <si>
    <t>曼谷兰开斯特</t>
  </si>
  <si>
    <t>YIP GAVIN,WAN NICOLE</t>
  </si>
  <si>
    <t>1830.00</t>
  </si>
  <si>
    <t>2022-11-15 18:45:58</t>
  </si>
  <si>
    <t>2022-09-24</t>
  </si>
  <si>
    <t>2707595</t>
  </si>
  <si>
    <t>Kam Hye Jun</t>
  </si>
  <si>
    <t>2022-09-27 12:49:20</t>
  </si>
  <si>
    <t>2769785</t>
  </si>
  <si>
    <t>怡保曦云轩度假村</t>
  </si>
  <si>
    <t>Kairo Din Manzur Din</t>
  </si>
  <si>
    <t>1131.00</t>
  </si>
  <si>
    <t>2022-11-01 14:35:45</t>
  </si>
  <si>
    <t>2022-11-02</t>
  </si>
  <si>
    <t>2772148</t>
  </si>
  <si>
    <t>曼谷西隆诺富特酒店</t>
  </si>
  <si>
    <t>LEE MAN HON,WONG WAI KEI,WONG WAI LUN,YUEN SHUK YEE</t>
  </si>
  <si>
    <t>1560.00</t>
  </si>
  <si>
    <t>2022-11-03 12:56:10</t>
  </si>
  <si>
    <t>2799699</t>
  </si>
  <si>
    <t>NG CHUE HEI,LAU WAI LAM</t>
  </si>
  <si>
    <t>5530.00</t>
  </si>
  <si>
    <t>2022-11-15 22:14:31</t>
  </si>
  <si>
    <t>2760460</t>
  </si>
  <si>
    <t>槟城直落巴巷悦椿度假村 (槟城对抗新冠肺炎认证)</t>
  </si>
  <si>
    <t>Mas MASTURA MD RADZI</t>
  </si>
  <si>
    <t>975.00</t>
  </si>
  <si>
    <t>2022-10-26 15:48:31</t>
  </si>
  <si>
    <t>21811023269,</t>
  </si>
  <si>
    <t>2022-10-25</t>
  </si>
  <si>
    <t>2758758</t>
  </si>
  <si>
    <t>Huang Zhiyun</t>
  </si>
  <si>
    <t>2022-11-24 16:14:11</t>
  </si>
  <si>
    <t>2801665</t>
  </si>
  <si>
    <t>bom CHOI</t>
  </si>
  <si>
    <t>2022-11-16 17:25:34</t>
  </si>
  <si>
    <t>2022-11-14</t>
  </si>
  <si>
    <t>2796411</t>
  </si>
  <si>
    <t>PHITAKWONGDEENGARM CHANIKA</t>
  </si>
  <si>
    <t>493.00</t>
  </si>
  <si>
    <t>2022-11-14 13:25:26</t>
  </si>
  <si>
    <t>2022-10-05</t>
  </si>
  <si>
    <t>2726389</t>
  </si>
  <si>
    <t>双威大盒子酒店</t>
  </si>
  <si>
    <t>Salim Norasikin,Salim Norasikin,Salim Norasikin</t>
  </si>
  <si>
    <t>636.00</t>
  </si>
  <si>
    <t>2022-10-06 13:16:39</t>
  </si>
  <si>
    <t>2022-09-05</t>
  </si>
  <si>
    <t>2679884</t>
  </si>
  <si>
    <t>Travelodge Phuket Town</t>
  </si>
  <si>
    <t>Ann Mak Biillie,Ann Mak Biillie</t>
  </si>
  <si>
    <t>1664.00</t>
  </si>
  <si>
    <t>2022-09-05 17:01:07</t>
  </si>
  <si>
    <t>2022-11-04</t>
  </si>
  <si>
    <t>2776535</t>
  </si>
  <si>
    <t>PUTBORIBUNSUK CHANWIT,PUTBORIBUNSUK CHANWIT,PUTBORIBUNSUK CHANWIT</t>
  </si>
  <si>
    <t>1500.00</t>
  </si>
  <si>
    <t>2022-11-05 11:33:23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</si>
</sst>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138</xdr:row>
      <xdr:rowOff>0</xdr:rowOff>
    </xdr:from>
    <xdr:to>
      <xdr:col>12</xdr:col>
      <xdr:colOff>676275</xdr:colOff>
      <xdr:row>168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9667875" cy="5153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3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44888</v>
      </c>
      <c r="G2" s="6">
        <v>44891</v>
      </c>
      <c r="H2" s="4">
        <v>1</v>
      </c>
      <c r="I2" s="4">
        <v>3</v>
      </c>
      <c r="J2" s="4">
        <v>3</v>
      </c>
      <c r="K2" s="4" t="s">
        <v>30</v>
      </c>
      <c r="L2" s="4">
        <v>3357</v>
      </c>
      <c r="M2" s="4">
        <v>3357</v>
      </c>
      <c r="N2" s="4" t="s">
        <v>31</v>
      </c>
      <c r="O2" s="4" t="s">
        <v>32</v>
      </c>
      <c r="P2" s="4" t="s">
        <v>33</v>
      </c>
      <c r="Q2" s="4">
        <v>0</v>
      </c>
      <c r="R2" s="7">
        <v>44718</v>
      </c>
      <c r="S2" s="6">
        <v>44894</v>
      </c>
      <c r="T2" s="4" t="s">
        <v>34</v>
      </c>
      <c r="U2" s="4">
        <v>3357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44890</v>
      </c>
      <c r="G3" s="6">
        <v>44891</v>
      </c>
      <c r="H3" s="4">
        <v>1</v>
      </c>
      <c r="I3" s="4">
        <v>1</v>
      </c>
      <c r="J3" s="4">
        <v>1</v>
      </c>
      <c r="K3" s="4" t="s">
        <v>30</v>
      </c>
      <c r="L3" s="4">
        <v>174</v>
      </c>
      <c r="M3" s="4">
        <v>174</v>
      </c>
      <c r="N3" s="4" t="s">
        <v>40</v>
      </c>
      <c r="O3" s="4" t="s">
        <v>32</v>
      </c>
      <c r="P3" s="4" t="s">
        <v>33</v>
      </c>
      <c r="Q3" s="4">
        <v>0</v>
      </c>
      <c r="R3" s="7">
        <v>44803</v>
      </c>
      <c r="S3" s="6">
        <v>44894</v>
      </c>
      <c r="T3" s="4" t="s">
        <v>34</v>
      </c>
      <c r="U3" s="4">
        <v>174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44</v>
      </c>
      <c r="F4" s="6">
        <v>44890</v>
      </c>
      <c r="G4" s="6">
        <v>44891</v>
      </c>
      <c r="H4" s="4">
        <v>1</v>
      </c>
      <c r="I4" s="4">
        <v>1</v>
      </c>
      <c r="J4" s="4">
        <v>1</v>
      </c>
      <c r="K4" s="4" t="s">
        <v>30</v>
      </c>
      <c r="L4" s="4">
        <v>213</v>
      </c>
      <c r="M4" s="4">
        <v>213</v>
      </c>
      <c r="N4" s="4" t="s">
        <v>45</v>
      </c>
      <c r="O4" s="4" t="s">
        <v>32</v>
      </c>
      <c r="P4" s="4" t="s">
        <v>33</v>
      </c>
      <c r="Q4" s="4">
        <v>0</v>
      </c>
      <c r="R4" s="7">
        <v>44803</v>
      </c>
      <c r="S4" s="6">
        <v>44894</v>
      </c>
      <c r="T4" s="4" t="s">
        <v>34</v>
      </c>
      <c r="U4" s="4">
        <v>213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44883</v>
      </c>
      <c r="G5" s="6">
        <v>44891</v>
      </c>
      <c r="H5" s="4">
        <v>1</v>
      </c>
      <c r="I5" s="4">
        <v>8</v>
      </c>
      <c r="J5" s="4">
        <v>8</v>
      </c>
      <c r="K5" s="4" t="s">
        <v>30</v>
      </c>
      <c r="L5" s="4">
        <v>1664</v>
      </c>
      <c r="M5" s="4">
        <v>1664</v>
      </c>
      <c r="N5" s="4" t="s">
        <v>51</v>
      </c>
      <c r="O5" s="4" t="s">
        <v>32</v>
      </c>
      <c r="P5" s="4" t="s">
        <v>33</v>
      </c>
      <c r="Q5" s="4">
        <v>0</v>
      </c>
      <c r="R5" s="7">
        <v>44809</v>
      </c>
      <c r="S5" s="6">
        <v>44894</v>
      </c>
      <c r="T5" s="4" t="s">
        <v>34</v>
      </c>
      <c r="U5" s="4">
        <v>1664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44887</v>
      </c>
      <c r="G6" s="6">
        <v>44891</v>
      </c>
      <c r="H6" s="4">
        <v>1</v>
      </c>
      <c r="I6" s="4">
        <v>4</v>
      </c>
      <c r="J6" s="4">
        <v>4</v>
      </c>
      <c r="K6" s="4" t="s">
        <v>30</v>
      </c>
      <c r="L6" s="4">
        <v>2012</v>
      </c>
      <c r="M6" s="4">
        <v>2012</v>
      </c>
      <c r="N6" s="4" t="s">
        <v>57</v>
      </c>
      <c r="O6" s="4" t="s">
        <v>32</v>
      </c>
      <c r="P6" s="4" t="s">
        <v>33</v>
      </c>
      <c r="Q6" s="4">
        <v>0</v>
      </c>
      <c r="R6" s="7">
        <v>44817</v>
      </c>
      <c r="S6" s="6">
        <v>44894</v>
      </c>
      <c r="T6" s="4" t="s">
        <v>34</v>
      </c>
      <c r="U6" s="4">
        <v>2012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44887</v>
      </c>
      <c r="G7" s="6">
        <v>44891</v>
      </c>
      <c r="H7" s="4">
        <v>1</v>
      </c>
      <c r="I7" s="4">
        <v>4</v>
      </c>
      <c r="J7" s="4">
        <v>4</v>
      </c>
      <c r="K7" s="4" t="s">
        <v>30</v>
      </c>
      <c r="L7" s="4">
        <v>2012</v>
      </c>
      <c r="M7" s="4">
        <v>2012</v>
      </c>
      <c r="N7" s="4" t="s">
        <v>61</v>
      </c>
      <c r="O7" s="4" t="s">
        <v>32</v>
      </c>
      <c r="P7" s="4" t="s">
        <v>33</v>
      </c>
      <c r="Q7" s="4">
        <v>0</v>
      </c>
      <c r="R7" s="7">
        <v>44817</v>
      </c>
      <c r="S7" s="6">
        <v>44894</v>
      </c>
      <c r="T7" s="4" t="s">
        <v>34</v>
      </c>
      <c r="U7" s="4">
        <v>2012</v>
      </c>
      <c r="V7" s="4">
        <v>0</v>
      </c>
      <c r="W7" s="4">
        <v>0</v>
      </c>
      <c r="X7" s="4" t="s">
        <v>62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44888</v>
      </c>
      <c r="G8" s="6">
        <v>44891</v>
      </c>
      <c r="H8" s="4">
        <v>1</v>
      </c>
      <c r="I8" s="4">
        <v>3</v>
      </c>
      <c r="J8" s="4">
        <v>3</v>
      </c>
      <c r="K8" s="4" t="s">
        <v>30</v>
      </c>
      <c r="L8" s="4">
        <v>1062</v>
      </c>
      <c r="M8" s="4">
        <v>1062</v>
      </c>
      <c r="N8" s="4" t="s">
        <v>67</v>
      </c>
      <c r="O8" s="4" t="s">
        <v>32</v>
      </c>
      <c r="P8" s="4" t="s">
        <v>33</v>
      </c>
      <c r="Q8" s="4">
        <v>0</v>
      </c>
      <c r="R8" s="7">
        <v>44826</v>
      </c>
      <c r="S8" s="6">
        <v>44894</v>
      </c>
      <c r="T8" s="4" t="s">
        <v>34</v>
      </c>
      <c r="U8" s="4">
        <v>1062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38</v>
      </c>
      <c r="E9" s="4" t="s">
        <v>39</v>
      </c>
      <c r="F9" s="6">
        <v>44890</v>
      </c>
      <c r="G9" s="6">
        <v>44891</v>
      </c>
      <c r="H9" s="4">
        <v>1</v>
      </c>
      <c r="I9" s="4">
        <v>1</v>
      </c>
      <c r="J9" s="4">
        <v>1</v>
      </c>
      <c r="K9" s="4" t="s">
        <v>30</v>
      </c>
      <c r="L9" s="4">
        <v>180</v>
      </c>
      <c r="M9" s="4">
        <v>180</v>
      </c>
      <c r="N9" s="4" t="s">
        <v>71</v>
      </c>
      <c r="O9" s="4" t="s">
        <v>32</v>
      </c>
      <c r="P9" s="4" t="s">
        <v>33</v>
      </c>
      <c r="Q9" s="4">
        <v>0</v>
      </c>
      <c r="R9" s="7">
        <v>44827</v>
      </c>
      <c r="S9" s="6">
        <v>44894</v>
      </c>
      <c r="T9" s="4" t="s">
        <v>34</v>
      </c>
      <c r="U9" s="4">
        <v>180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44890</v>
      </c>
      <c r="G10" s="6">
        <v>44891</v>
      </c>
      <c r="H10" s="4">
        <v>1</v>
      </c>
      <c r="I10" s="4">
        <v>1</v>
      </c>
      <c r="J10" s="4">
        <v>1</v>
      </c>
      <c r="K10" s="4" t="s">
        <v>30</v>
      </c>
      <c r="L10" s="4">
        <v>588</v>
      </c>
      <c r="M10" s="4">
        <v>588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44828</v>
      </c>
      <c r="S10" s="6">
        <v>44894</v>
      </c>
      <c r="T10" s="4" t="s">
        <v>34</v>
      </c>
      <c r="U10" s="4">
        <v>588</v>
      </c>
      <c r="V10" s="4">
        <v>0</v>
      </c>
      <c r="W10" s="4">
        <v>0</v>
      </c>
      <c r="X10" s="4" t="s">
        <v>78</v>
      </c>
      <c r="Y10" s="4" t="s">
        <v>79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44890</v>
      </c>
      <c r="G11" s="6">
        <v>44891</v>
      </c>
      <c r="H11" s="4">
        <v>1</v>
      </c>
      <c r="I11" s="4">
        <v>1</v>
      </c>
      <c r="J11" s="4">
        <v>1</v>
      </c>
      <c r="K11" s="4" t="s">
        <v>30</v>
      </c>
      <c r="L11" s="4">
        <v>636</v>
      </c>
      <c r="M11" s="4">
        <v>636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44839</v>
      </c>
      <c r="S11" s="6">
        <v>44894</v>
      </c>
      <c r="T11" s="4" t="s">
        <v>34</v>
      </c>
      <c r="U11" s="4">
        <v>636</v>
      </c>
      <c r="V11" s="4">
        <v>0</v>
      </c>
      <c r="W11" s="4">
        <v>0</v>
      </c>
      <c r="X11" s="4" t="s">
        <v>84</v>
      </c>
      <c r="Y11" s="4" t="s">
        <v>85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44890</v>
      </c>
      <c r="G12" s="6">
        <v>44891</v>
      </c>
      <c r="H12" s="4">
        <v>1</v>
      </c>
      <c r="I12" s="4">
        <v>1</v>
      </c>
      <c r="J12" s="4">
        <v>1</v>
      </c>
      <c r="K12" s="4" t="s">
        <v>30</v>
      </c>
      <c r="L12" s="4">
        <v>560</v>
      </c>
      <c r="M12" s="4">
        <v>560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44840</v>
      </c>
      <c r="S12" s="6">
        <v>44894</v>
      </c>
      <c r="T12" s="4" t="s">
        <v>34</v>
      </c>
      <c r="U12" s="4">
        <v>560</v>
      </c>
      <c r="V12" s="4">
        <v>0</v>
      </c>
      <c r="W12" s="4">
        <v>0</v>
      </c>
      <c r="X12" s="4" t="s">
        <v>90</v>
      </c>
      <c r="Y12" s="4" t="s">
        <v>91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93</v>
      </c>
      <c r="E13" s="4" t="s">
        <v>94</v>
      </c>
      <c r="F13" s="6">
        <v>44888</v>
      </c>
      <c r="G13" s="6">
        <v>44891</v>
      </c>
      <c r="H13" s="4">
        <v>1</v>
      </c>
      <c r="I13" s="4">
        <v>3</v>
      </c>
      <c r="J13" s="4">
        <v>3</v>
      </c>
      <c r="K13" s="4" t="s">
        <v>30</v>
      </c>
      <c r="L13" s="4">
        <v>2016</v>
      </c>
      <c r="M13" s="4">
        <v>2016</v>
      </c>
      <c r="N13" s="4" t="s">
        <v>95</v>
      </c>
      <c r="O13" s="4" t="s">
        <v>32</v>
      </c>
      <c r="P13" s="4" t="s">
        <v>33</v>
      </c>
      <c r="Q13" s="4">
        <v>0</v>
      </c>
      <c r="R13" s="7">
        <v>44840</v>
      </c>
      <c r="S13" s="6">
        <v>44894</v>
      </c>
      <c r="T13" s="4" t="s">
        <v>34</v>
      </c>
      <c r="U13" s="4">
        <v>2016</v>
      </c>
      <c r="V13" s="4">
        <v>0</v>
      </c>
      <c r="W13" s="4">
        <v>0</v>
      </c>
      <c r="X13" s="4" t="s">
        <v>96</v>
      </c>
      <c r="Y13" s="4" t="s">
        <v>97</v>
      </c>
    </row>
    <row r="14" s="4" customFormat="1" spans="1:25">
      <c r="A14" s="4" t="s">
        <v>98</v>
      </c>
      <c r="B14" s="4" t="s">
        <v>26</v>
      </c>
      <c r="C14" s="4" t="s">
        <v>27</v>
      </c>
      <c r="D14" s="4" t="s">
        <v>99</v>
      </c>
      <c r="E14" s="4" t="s">
        <v>100</v>
      </c>
      <c r="F14" s="6">
        <v>44890</v>
      </c>
      <c r="G14" s="6">
        <v>44891</v>
      </c>
      <c r="H14" s="4">
        <v>1</v>
      </c>
      <c r="I14" s="4">
        <v>1</v>
      </c>
      <c r="J14" s="4">
        <v>1</v>
      </c>
      <c r="K14" s="4" t="s">
        <v>30</v>
      </c>
      <c r="L14" s="4">
        <v>460</v>
      </c>
      <c r="M14" s="4">
        <v>460</v>
      </c>
      <c r="N14" s="4" t="s">
        <v>101</v>
      </c>
      <c r="O14" s="4" t="s">
        <v>32</v>
      </c>
      <c r="P14" s="4" t="s">
        <v>33</v>
      </c>
      <c r="Q14" s="4">
        <v>0</v>
      </c>
      <c r="R14" s="7">
        <v>44842</v>
      </c>
      <c r="S14" s="6">
        <v>44894</v>
      </c>
      <c r="T14" s="4" t="s">
        <v>34</v>
      </c>
      <c r="U14" s="4">
        <v>460</v>
      </c>
      <c r="V14" s="4">
        <v>0</v>
      </c>
      <c r="W14" s="4">
        <v>0</v>
      </c>
      <c r="X14" s="4" t="s">
        <v>102</v>
      </c>
      <c r="Y14" s="4" t="s">
        <v>69</v>
      </c>
    </row>
    <row r="15" s="4" customFormat="1" spans="1:25">
      <c r="A15" s="4" t="s">
        <v>98</v>
      </c>
      <c r="B15" s="4" t="s">
        <v>26</v>
      </c>
      <c r="C15" s="4" t="s">
        <v>103</v>
      </c>
      <c r="D15" s="4" t="s">
        <v>99</v>
      </c>
      <c r="E15" s="4" t="s">
        <v>100</v>
      </c>
      <c r="F15" s="6">
        <v>44890</v>
      </c>
      <c r="G15" s="6">
        <v>44891</v>
      </c>
      <c r="H15" s="4">
        <v>1</v>
      </c>
      <c r="I15" s="4">
        <v>1</v>
      </c>
      <c r="J15" s="4">
        <v>1</v>
      </c>
      <c r="K15" s="4" t="s">
        <v>30</v>
      </c>
      <c r="L15" s="4">
        <v>-460</v>
      </c>
      <c r="M15" s="4">
        <v>-460</v>
      </c>
      <c r="N15" s="4" t="s">
        <v>101</v>
      </c>
      <c r="O15" s="4" t="s">
        <v>32</v>
      </c>
      <c r="P15" s="4" t="s">
        <v>33</v>
      </c>
      <c r="Q15" s="4">
        <v>0</v>
      </c>
      <c r="R15" s="7">
        <v>44842</v>
      </c>
      <c r="S15" s="6">
        <v>44894</v>
      </c>
      <c r="T15" s="4" t="s">
        <v>34</v>
      </c>
      <c r="U15" s="4">
        <v>-460</v>
      </c>
      <c r="V15" s="4">
        <v>0</v>
      </c>
      <c r="W15" s="4">
        <v>0</v>
      </c>
      <c r="X15" s="4" t="s">
        <v>102</v>
      </c>
      <c r="Y15" s="4" t="s">
        <v>69</v>
      </c>
    </row>
    <row r="16" s="4" customFormat="1" spans="1:25">
      <c r="A16" s="4" t="s">
        <v>104</v>
      </c>
      <c r="B16" s="4" t="s">
        <v>26</v>
      </c>
      <c r="C16" s="4" t="s">
        <v>27</v>
      </c>
      <c r="D16" s="4" t="s">
        <v>87</v>
      </c>
      <c r="E16" s="4" t="s">
        <v>88</v>
      </c>
      <c r="F16" s="6">
        <v>44890</v>
      </c>
      <c r="G16" s="6">
        <v>44891</v>
      </c>
      <c r="H16" s="4">
        <v>1</v>
      </c>
      <c r="I16" s="4">
        <v>1</v>
      </c>
      <c r="J16" s="4">
        <v>1</v>
      </c>
      <c r="K16" s="4" t="s">
        <v>30</v>
      </c>
      <c r="L16" s="4">
        <v>560</v>
      </c>
      <c r="M16" s="4">
        <v>560</v>
      </c>
      <c r="N16" s="4" t="s">
        <v>105</v>
      </c>
      <c r="O16" s="4" t="s">
        <v>32</v>
      </c>
      <c r="P16" s="4" t="s">
        <v>33</v>
      </c>
      <c r="Q16" s="4">
        <v>0</v>
      </c>
      <c r="R16" s="7">
        <v>44845</v>
      </c>
      <c r="S16" s="6">
        <v>44894</v>
      </c>
      <c r="T16" s="4" t="s">
        <v>34</v>
      </c>
      <c r="U16" s="4">
        <v>560</v>
      </c>
      <c r="V16" s="4">
        <v>0</v>
      </c>
      <c r="W16" s="4">
        <v>0</v>
      </c>
      <c r="X16" s="4" t="s">
        <v>106</v>
      </c>
      <c r="Y16" s="4" t="s">
        <v>107</v>
      </c>
    </row>
    <row r="17" s="4" customFormat="1" spans="1:25">
      <c r="A17" s="4" t="s">
        <v>108</v>
      </c>
      <c r="B17" s="4" t="s">
        <v>26</v>
      </c>
      <c r="C17" s="4" t="s">
        <v>27</v>
      </c>
      <c r="D17" s="4" t="s">
        <v>87</v>
      </c>
      <c r="E17" s="4" t="s">
        <v>109</v>
      </c>
      <c r="F17" s="6">
        <v>44890</v>
      </c>
      <c r="G17" s="6">
        <v>44891</v>
      </c>
      <c r="H17" s="4">
        <v>1</v>
      </c>
      <c r="I17" s="4">
        <v>1</v>
      </c>
      <c r="J17" s="4">
        <v>1</v>
      </c>
      <c r="K17" s="4" t="s">
        <v>30</v>
      </c>
      <c r="L17" s="4">
        <v>522</v>
      </c>
      <c r="M17" s="4">
        <v>522</v>
      </c>
      <c r="N17" s="4" t="s">
        <v>110</v>
      </c>
      <c r="O17" s="4" t="s">
        <v>32</v>
      </c>
      <c r="P17" s="4" t="s">
        <v>33</v>
      </c>
      <c r="Q17" s="4">
        <v>0</v>
      </c>
      <c r="R17" s="7">
        <v>44847</v>
      </c>
      <c r="S17" s="6">
        <v>44894</v>
      </c>
      <c r="T17" s="4" t="s">
        <v>34</v>
      </c>
      <c r="U17" s="4">
        <v>522</v>
      </c>
      <c r="V17" s="4">
        <v>0</v>
      </c>
      <c r="W17" s="4">
        <v>0</v>
      </c>
      <c r="X17" s="4" t="s">
        <v>111</v>
      </c>
      <c r="Y17" s="4" t="s">
        <v>112</v>
      </c>
    </row>
    <row r="18" s="4" customFormat="1" spans="1:25">
      <c r="A18" s="4" t="s">
        <v>113</v>
      </c>
      <c r="B18" s="4" t="s">
        <v>26</v>
      </c>
      <c r="C18" s="4" t="s">
        <v>27</v>
      </c>
      <c r="D18" s="4" t="s">
        <v>114</v>
      </c>
      <c r="E18" s="4" t="s">
        <v>115</v>
      </c>
      <c r="F18" s="6">
        <v>44890</v>
      </c>
      <c r="G18" s="6">
        <v>44891</v>
      </c>
      <c r="H18" s="4">
        <v>1</v>
      </c>
      <c r="I18" s="4">
        <v>1</v>
      </c>
      <c r="J18" s="4">
        <v>1</v>
      </c>
      <c r="K18" s="4" t="s">
        <v>30</v>
      </c>
      <c r="L18" s="4">
        <v>641</v>
      </c>
      <c r="M18" s="4">
        <v>641</v>
      </c>
      <c r="N18" s="4" t="s">
        <v>116</v>
      </c>
      <c r="O18" s="4" t="s">
        <v>32</v>
      </c>
      <c r="P18" s="4" t="s">
        <v>33</v>
      </c>
      <c r="Q18" s="4">
        <v>0</v>
      </c>
      <c r="R18" s="7">
        <v>44847</v>
      </c>
      <c r="S18" s="6">
        <v>44894</v>
      </c>
      <c r="T18" s="4" t="s">
        <v>34</v>
      </c>
      <c r="U18" s="4">
        <v>641</v>
      </c>
      <c r="V18" s="4">
        <v>0</v>
      </c>
      <c r="W18" s="4">
        <v>0</v>
      </c>
      <c r="X18" s="4" t="s">
        <v>117</v>
      </c>
      <c r="Y18" s="4" t="s">
        <v>118</v>
      </c>
    </row>
    <row r="19" s="4" customFormat="1" spans="1:25">
      <c r="A19" s="4" t="s">
        <v>119</v>
      </c>
      <c r="B19" s="4" t="s">
        <v>26</v>
      </c>
      <c r="C19" s="4" t="s">
        <v>27</v>
      </c>
      <c r="D19" s="4" t="s">
        <v>120</v>
      </c>
      <c r="E19" s="4" t="s">
        <v>121</v>
      </c>
      <c r="F19" s="6">
        <v>44890</v>
      </c>
      <c r="G19" s="6">
        <v>44891</v>
      </c>
      <c r="H19" s="4">
        <v>1</v>
      </c>
      <c r="I19" s="4">
        <v>1</v>
      </c>
      <c r="J19" s="4">
        <v>1</v>
      </c>
      <c r="K19" s="4" t="s">
        <v>30</v>
      </c>
      <c r="L19" s="4">
        <v>331</v>
      </c>
      <c r="M19" s="4">
        <v>331</v>
      </c>
      <c r="N19" s="4" t="s">
        <v>122</v>
      </c>
      <c r="O19" s="4" t="s">
        <v>32</v>
      </c>
      <c r="P19" s="4" t="s">
        <v>33</v>
      </c>
      <c r="Q19" s="4">
        <v>0</v>
      </c>
      <c r="R19" s="7">
        <v>44851</v>
      </c>
      <c r="S19" s="6">
        <v>44894</v>
      </c>
      <c r="T19" s="4" t="s">
        <v>34</v>
      </c>
      <c r="U19" s="4">
        <v>331</v>
      </c>
      <c r="V19" s="4">
        <v>0</v>
      </c>
      <c r="W19" s="4">
        <v>0</v>
      </c>
      <c r="X19" s="4" t="s">
        <v>123</v>
      </c>
      <c r="Y19" s="4" t="s">
        <v>124</v>
      </c>
    </row>
    <row r="20" s="4" customFormat="1" spans="1:25">
      <c r="A20" s="4" t="s">
        <v>125</v>
      </c>
      <c r="B20" s="4" t="s">
        <v>26</v>
      </c>
      <c r="C20" s="4" t="s">
        <v>27</v>
      </c>
      <c r="D20" s="4" t="s">
        <v>126</v>
      </c>
      <c r="E20" s="4" t="s">
        <v>127</v>
      </c>
      <c r="F20" s="6">
        <v>44890</v>
      </c>
      <c r="G20" s="6">
        <v>44891</v>
      </c>
      <c r="H20" s="4">
        <v>1</v>
      </c>
      <c r="I20" s="4">
        <v>1</v>
      </c>
      <c r="J20" s="4">
        <v>1</v>
      </c>
      <c r="K20" s="4" t="s">
        <v>30</v>
      </c>
      <c r="L20" s="4">
        <v>1350</v>
      </c>
      <c r="M20" s="4">
        <v>1350</v>
      </c>
      <c r="N20" s="4" t="s">
        <v>128</v>
      </c>
      <c r="O20" s="4" t="s">
        <v>32</v>
      </c>
      <c r="P20" s="4" t="s">
        <v>33</v>
      </c>
      <c r="Q20" s="4">
        <v>0</v>
      </c>
      <c r="R20" s="7">
        <v>44852</v>
      </c>
      <c r="S20" s="6">
        <v>44894</v>
      </c>
      <c r="T20" s="4" t="s">
        <v>34</v>
      </c>
      <c r="U20" s="4">
        <v>1350</v>
      </c>
      <c r="V20" s="4">
        <v>0</v>
      </c>
      <c r="W20" s="4">
        <v>0</v>
      </c>
      <c r="X20" s="4" t="s">
        <v>129</v>
      </c>
      <c r="Y20" s="4" t="s">
        <v>69</v>
      </c>
    </row>
    <row r="21" s="4" customFormat="1" spans="1:25">
      <c r="A21" s="4" t="s">
        <v>130</v>
      </c>
      <c r="B21" s="4" t="s">
        <v>26</v>
      </c>
      <c r="C21" s="4" t="s">
        <v>27</v>
      </c>
      <c r="D21" s="4" t="s">
        <v>131</v>
      </c>
      <c r="E21" s="4" t="s">
        <v>132</v>
      </c>
      <c r="F21" s="6">
        <v>44889</v>
      </c>
      <c r="G21" s="6">
        <v>44891</v>
      </c>
      <c r="H21" s="4">
        <v>1</v>
      </c>
      <c r="I21" s="4">
        <v>2</v>
      </c>
      <c r="J21" s="4">
        <v>2</v>
      </c>
      <c r="K21" s="4" t="s">
        <v>30</v>
      </c>
      <c r="L21" s="4">
        <v>838</v>
      </c>
      <c r="M21" s="4">
        <v>838</v>
      </c>
      <c r="N21" s="4" t="s">
        <v>133</v>
      </c>
      <c r="O21" s="4" t="s">
        <v>32</v>
      </c>
      <c r="P21" s="4" t="s">
        <v>33</v>
      </c>
      <c r="Q21" s="4">
        <v>0</v>
      </c>
      <c r="R21" s="7">
        <v>44853</v>
      </c>
      <c r="S21" s="6">
        <v>44894</v>
      </c>
      <c r="T21" s="4" t="s">
        <v>34</v>
      </c>
      <c r="U21" s="4">
        <v>838</v>
      </c>
      <c r="V21" s="4">
        <v>0</v>
      </c>
      <c r="W21" s="4">
        <v>0</v>
      </c>
      <c r="X21" s="4" t="s">
        <v>134</v>
      </c>
      <c r="Y21" s="4" t="s">
        <v>135</v>
      </c>
    </row>
    <row r="22" s="4" customFormat="1" spans="1:25">
      <c r="A22" s="4" t="s">
        <v>125</v>
      </c>
      <c r="B22" s="4" t="s">
        <v>26</v>
      </c>
      <c r="C22" s="4" t="s">
        <v>103</v>
      </c>
      <c r="D22" s="4" t="s">
        <v>126</v>
      </c>
      <c r="E22" s="4" t="s">
        <v>127</v>
      </c>
      <c r="F22" s="6">
        <v>44890</v>
      </c>
      <c r="G22" s="6">
        <v>44891</v>
      </c>
      <c r="H22" s="4">
        <v>1</v>
      </c>
      <c r="I22" s="4">
        <v>1</v>
      </c>
      <c r="J22" s="4">
        <v>1</v>
      </c>
      <c r="K22" s="4" t="s">
        <v>30</v>
      </c>
      <c r="L22" s="4">
        <v>-1350</v>
      </c>
      <c r="M22" s="4">
        <v>-1350</v>
      </c>
      <c r="N22" s="4" t="s">
        <v>128</v>
      </c>
      <c r="O22" s="4" t="s">
        <v>32</v>
      </c>
      <c r="P22" s="4" t="s">
        <v>33</v>
      </c>
      <c r="Q22" s="4">
        <v>0</v>
      </c>
      <c r="R22" s="7">
        <v>44852</v>
      </c>
      <c r="S22" s="6">
        <v>44894</v>
      </c>
      <c r="T22" s="4" t="s">
        <v>34</v>
      </c>
      <c r="U22" s="4">
        <v>-1350</v>
      </c>
      <c r="V22" s="4">
        <v>0</v>
      </c>
      <c r="W22" s="4">
        <v>0</v>
      </c>
      <c r="X22" s="4" t="s">
        <v>129</v>
      </c>
      <c r="Y22" s="4" t="s">
        <v>69</v>
      </c>
    </row>
    <row r="23" s="4" customFormat="1" spans="1:25">
      <c r="A23" s="4" t="s">
        <v>136</v>
      </c>
      <c r="B23" s="4" t="s">
        <v>26</v>
      </c>
      <c r="C23" s="4" t="s">
        <v>27</v>
      </c>
      <c r="D23" s="4" t="s">
        <v>93</v>
      </c>
      <c r="E23" s="4" t="s">
        <v>137</v>
      </c>
      <c r="F23" s="6">
        <v>44889</v>
      </c>
      <c r="G23" s="6">
        <v>44891</v>
      </c>
      <c r="H23" s="4">
        <v>1</v>
      </c>
      <c r="I23" s="4">
        <v>2</v>
      </c>
      <c r="J23" s="4">
        <v>2</v>
      </c>
      <c r="K23" s="4" t="s">
        <v>30</v>
      </c>
      <c r="L23" s="4">
        <v>1190</v>
      </c>
      <c r="M23" s="4">
        <v>1190</v>
      </c>
      <c r="N23" s="4" t="s">
        <v>138</v>
      </c>
      <c r="O23" s="4" t="s">
        <v>32</v>
      </c>
      <c r="P23" s="4" t="s">
        <v>33</v>
      </c>
      <c r="Q23" s="4">
        <v>0</v>
      </c>
      <c r="R23" s="7">
        <v>44854</v>
      </c>
      <c r="S23" s="6">
        <v>44894</v>
      </c>
      <c r="T23" s="4" t="s">
        <v>34</v>
      </c>
      <c r="U23" s="4">
        <v>1190</v>
      </c>
      <c r="V23" s="4">
        <v>0</v>
      </c>
      <c r="W23" s="4">
        <v>0</v>
      </c>
      <c r="X23" s="4" t="s">
        <v>139</v>
      </c>
      <c r="Y23" s="4" t="s">
        <v>140</v>
      </c>
    </row>
    <row r="24" s="4" customFormat="1" spans="1:25">
      <c r="A24" s="4" t="s">
        <v>141</v>
      </c>
      <c r="B24" s="4" t="s">
        <v>26</v>
      </c>
      <c r="C24" s="4" t="s">
        <v>27</v>
      </c>
      <c r="D24" s="4" t="s">
        <v>93</v>
      </c>
      <c r="E24" s="4" t="s">
        <v>137</v>
      </c>
      <c r="F24" s="6">
        <v>44889</v>
      </c>
      <c r="G24" s="6">
        <v>44891</v>
      </c>
      <c r="H24" s="4">
        <v>1</v>
      </c>
      <c r="I24" s="4">
        <v>2</v>
      </c>
      <c r="J24" s="4">
        <v>2</v>
      </c>
      <c r="K24" s="4" t="s">
        <v>30</v>
      </c>
      <c r="L24" s="4">
        <v>1190</v>
      </c>
      <c r="M24" s="4">
        <v>1190</v>
      </c>
      <c r="N24" s="4" t="s">
        <v>142</v>
      </c>
      <c r="O24" s="4" t="s">
        <v>32</v>
      </c>
      <c r="P24" s="4" t="s">
        <v>33</v>
      </c>
      <c r="Q24" s="4">
        <v>0</v>
      </c>
      <c r="R24" s="7">
        <v>44854</v>
      </c>
      <c r="S24" s="6">
        <v>44894</v>
      </c>
      <c r="T24" s="4" t="s">
        <v>34</v>
      </c>
      <c r="U24" s="4">
        <v>1190</v>
      </c>
      <c r="V24" s="4">
        <v>0</v>
      </c>
      <c r="W24" s="4">
        <v>0</v>
      </c>
      <c r="X24" s="4" t="s">
        <v>143</v>
      </c>
      <c r="Y24" s="4" t="s">
        <v>144</v>
      </c>
    </row>
    <row r="25" s="4" customFormat="1" spans="1:25">
      <c r="A25" s="4" t="s">
        <v>145</v>
      </c>
      <c r="B25" s="4" t="s">
        <v>26</v>
      </c>
      <c r="C25" s="4" t="s">
        <v>27</v>
      </c>
      <c r="D25" s="4" t="s">
        <v>93</v>
      </c>
      <c r="E25" s="4" t="s">
        <v>146</v>
      </c>
      <c r="F25" s="6">
        <v>44889</v>
      </c>
      <c r="G25" s="6">
        <v>44891</v>
      </c>
      <c r="H25" s="4">
        <v>1</v>
      </c>
      <c r="I25" s="4">
        <v>2</v>
      </c>
      <c r="J25" s="4">
        <v>2</v>
      </c>
      <c r="K25" s="4" t="s">
        <v>30</v>
      </c>
      <c r="L25" s="4">
        <v>2176</v>
      </c>
      <c r="M25" s="4">
        <v>2176</v>
      </c>
      <c r="N25" s="4" t="s">
        <v>147</v>
      </c>
      <c r="O25" s="4" t="s">
        <v>32</v>
      </c>
      <c r="P25" s="4" t="s">
        <v>33</v>
      </c>
      <c r="Q25" s="4">
        <v>0</v>
      </c>
      <c r="R25" s="7">
        <v>44854</v>
      </c>
      <c r="S25" s="6">
        <v>44894</v>
      </c>
      <c r="T25" s="4" t="s">
        <v>34</v>
      </c>
      <c r="U25" s="4">
        <v>2176</v>
      </c>
      <c r="V25" s="4">
        <v>0</v>
      </c>
      <c r="W25" s="4">
        <v>0</v>
      </c>
      <c r="X25" s="4" t="s">
        <v>148</v>
      </c>
      <c r="Y25" s="4" t="s">
        <v>149</v>
      </c>
    </row>
    <row r="26" s="4" customFormat="1" spans="1:25">
      <c r="A26" s="4" t="s">
        <v>150</v>
      </c>
      <c r="B26" s="4" t="s">
        <v>26</v>
      </c>
      <c r="C26" s="4" t="s">
        <v>27</v>
      </c>
      <c r="D26" s="4" t="s">
        <v>151</v>
      </c>
      <c r="E26" s="4" t="s">
        <v>152</v>
      </c>
      <c r="F26" s="6">
        <v>44890</v>
      </c>
      <c r="G26" s="6">
        <v>44891</v>
      </c>
      <c r="H26" s="4">
        <v>1</v>
      </c>
      <c r="I26" s="4">
        <v>1</v>
      </c>
      <c r="J26" s="4">
        <v>1</v>
      </c>
      <c r="K26" s="4" t="s">
        <v>30</v>
      </c>
      <c r="L26" s="4">
        <v>1783</v>
      </c>
      <c r="M26" s="4">
        <v>1783</v>
      </c>
      <c r="N26" s="4" t="s">
        <v>153</v>
      </c>
      <c r="O26" s="4" t="s">
        <v>32</v>
      </c>
      <c r="P26" s="4" t="s">
        <v>33</v>
      </c>
      <c r="Q26" s="4">
        <v>0</v>
      </c>
      <c r="R26" s="7">
        <v>44855</v>
      </c>
      <c r="S26" s="6">
        <v>44894</v>
      </c>
      <c r="T26" s="4" t="s">
        <v>34</v>
      </c>
      <c r="U26" s="4">
        <v>1783</v>
      </c>
      <c r="V26" s="4">
        <v>0</v>
      </c>
      <c r="W26" s="4">
        <v>0</v>
      </c>
      <c r="X26" s="4" t="s">
        <v>154</v>
      </c>
      <c r="Y26" s="4" t="s">
        <v>69</v>
      </c>
    </row>
    <row r="27" s="4" customFormat="1" spans="1:25">
      <c r="A27" s="4" t="s">
        <v>155</v>
      </c>
      <c r="B27" s="4" t="s">
        <v>26</v>
      </c>
      <c r="C27" s="4" t="s">
        <v>27</v>
      </c>
      <c r="D27" s="4" t="s">
        <v>156</v>
      </c>
      <c r="E27" s="4" t="s">
        <v>157</v>
      </c>
      <c r="F27" s="6">
        <v>44888</v>
      </c>
      <c r="G27" s="6">
        <v>44891</v>
      </c>
      <c r="H27" s="4">
        <v>1</v>
      </c>
      <c r="I27" s="4">
        <v>3</v>
      </c>
      <c r="J27" s="4">
        <v>3</v>
      </c>
      <c r="K27" s="4" t="s">
        <v>30</v>
      </c>
      <c r="L27" s="4">
        <v>600</v>
      </c>
      <c r="M27" s="4">
        <v>600</v>
      </c>
      <c r="N27" s="4" t="s">
        <v>158</v>
      </c>
      <c r="O27" s="4" t="s">
        <v>32</v>
      </c>
      <c r="P27" s="4" t="s">
        <v>33</v>
      </c>
      <c r="Q27" s="4">
        <v>0</v>
      </c>
      <c r="R27" s="7">
        <v>44856</v>
      </c>
      <c r="S27" s="6">
        <v>44894</v>
      </c>
      <c r="T27" s="4" t="s">
        <v>34</v>
      </c>
      <c r="U27" s="4">
        <v>600</v>
      </c>
      <c r="V27" s="4">
        <v>0</v>
      </c>
      <c r="W27" s="4">
        <v>0</v>
      </c>
      <c r="X27" s="4" t="s">
        <v>159</v>
      </c>
      <c r="Y27" s="4" t="s">
        <v>160</v>
      </c>
    </row>
    <row r="28" s="4" customFormat="1" spans="1:25">
      <c r="A28" s="4" t="s">
        <v>161</v>
      </c>
      <c r="B28" s="4" t="s">
        <v>26</v>
      </c>
      <c r="C28" s="4" t="s">
        <v>27</v>
      </c>
      <c r="D28" s="4" t="s">
        <v>162</v>
      </c>
      <c r="E28" s="4" t="s">
        <v>163</v>
      </c>
      <c r="F28" s="6">
        <v>44890</v>
      </c>
      <c r="G28" s="6">
        <v>44891</v>
      </c>
      <c r="H28" s="4">
        <v>1</v>
      </c>
      <c r="I28" s="4">
        <v>1</v>
      </c>
      <c r="J28" s="4">
        <v>1</v>
      </c>
      <c r="K28" s="4" t="s">
        <v>30</v>
      </c>
      <c r="L28" s="4">
        <v>975</v>
      </c>
      <c r="M28" s="4">
        <v>975</v>
      </c>
      <c r="N28" s="4" t="s">
        <v>164</v>
      </c>
      <c r="O28" s="4" t="s">
        <v>32</v>
      </c>
      <c r="P28" s="4" t="s">
        <v>33</v>
      </c>
      <c r="Q28" s="4">
        <v>0</v>
      </c>
      <c r="R28" s="7">
        <v>44860</v>
      </c>
      <c r="S28" s="6">
        <v>44894</v>
      </c>
      <c r="T28" s="4" t="s">
        <v>34</v>
      </c>
      <c r="U28" s="4">
        <v>975</v>
      </c>
      <c r="V28" s="4">
        <v>0</v>
      </c>
      <c r="W28" s="4">
        <v>0</v>
      </c>
      <c r="X28" s="4" t="s">
        <v>165</v>
      </c>
      <c r="Y28" s="4" t="s">
        <v>166</v>
      </c>
    </row>
    <row r="29" s="4" customFormat="1" spans="1:25">
      <c r="A29" s="4" t="s">
        <v>167</v>
      </c>
      <c r="B29" s="4" t="s">
        <v>26</v>
      </c>
      <c r="C29" s="4" t="s">
        <v>27</v>
      </c>
      <c r="D29" s="4" t="s">
        <v>168</v>
      </c>
      <c r="E29" s="4" t="s">
        <v>169</v>
      </c>
      <c r="F29" s="6">
        <v>44890</v>
      </c>
      <c r="G29" s="6">
        <v>44891</v>
      </c>
      <c r="H29" s="4">
        <v>1</v>
      </c>
      <c r="I29" s="4">
        <v>1</v>
      </c>
      <c r="J29" s="4">
        <v>1</v>
      </c>
      <c r="K29" s="4" t="s">
        <v>30</v>
      </c>
      <c r="L29" s="4">
        <v>516</v>
      </c>
      <c r="M29" s="4">
        <v>516</v>
      </c>
      <c r="N29" s="4" t="s">
        <v>170</v>
      </c>
      <c r="O29" s="4" t="s">
        <v>32</v>
      </c>
      <c r="P29" s="4" t="s">
        <v>33</v>
      </c>
      <c r="Q29" s="4">
        <v>0</v>
      </c>
      <c r="R29" s="7">
        <v>44860</v>
      </c>
      <c r="S29" s="6">
        <v>44894</v>
      </c>
      <c r="T29" s="4" t="s">
        <v>34</v>
      </c>
      <c r="U29" s="4">
        <v>516</v>
      </c>
      <c r="V29" s="4">
        <v>0</v>
      </c>
      <c r="W29" s="4">
        <v>0</v>
      </c>
      <c r="X29" s="4" t="s">
        <v>171</v>
      </c>
      <c r="Y29" s="4" t="s">
        <v>172</v>
      </c>
    </row>
    <row r="30" s="4" customFormat="1" spans="1:25">
      <c r="A30" s="4" t="s">
        <v>173</v>
      </c>
      <c r="B30" s="4" t="s">
        <v>26</v>
      </c>
      <c r="C30" s="4" t="s">
        <v>27</v>
      </c>
      <c r="D30" s="4" t="s">
        <v>174</v>
      </c>
      <c r="E30" s="4" t="s">
        <v>175</v>
      </c>
      <c r="F30" s="6">
        <v>44887</v>
      </c>
      <c r="G30" s="6">
        <v>44891</v>
      </c>
      <c r="H30" s="4">
        <v>1</v>
      </c>
      <c r="I30" s="4">
        <v>4</v>
      </c>
      <c r="J30" s="4">
        <v>4</v>
      </c>
      <c r="K30" s="4" t="s">
        <v>30</v>
      </c>
      <c r="L30" s="4">
        <v>2176</v>
      </c>
      <c r="M30" s="4">
        <v>2176</v>
      </c>
      <c r="N30" s="4" t="s">
        <v>176</v>
      </c>
      <c r="O30" s="4" t="s">
        <v>32</v>
      </c>
      <c r="P30" s="4" t="s">
        <v>33</v>
      </c>
      <c r="Q30" s="4">
        <v>0</v>
      </c>
      <c r="R30" s="7">
        <v>44865</v>
      </c>
      <c r="S30" s="6">
        <v>44894</v>
      </c>
      <c r="T30" s="4" t="s">
        <v>34</v>
      </c>
      <c r="U30" s="4">
        <v>2176</v>
      </c>
      <c r="V30" s="4">
        <v>0</v>
      </c>
      <c r="W30" s="4">
        <v>0</v>
      </c>
      <c r="X30" s="4" t="s">
        <v>177</v>
      </c>
      <c r="Y30" s="4" t="s">
        <v>178</v>
      </c>
    </row>
    <row r="31" s="4" customFormat="1" spans="1:25">
      <c r="A31" s="4" t="s">
        <v>179</v>
      </c>
      <c r="B31" s="4" t="s">
        <v>26</v>
      </c>
      <c r="C31" s="4" t="s">
        <v>27</v>
      </c>
      <c r="D31" s="4" t="s">
        <v>114</v>
      </c>
      <c r="E31" s="4" t="s">
        <v>180</v>
      </c>
      <c r="F31" s="6">
        <v>44888</v>
      </c>
      <c r="G31" s="6">
        <v>44891</v>
      </c>
      <c r="H31" s="4">
        <v>1</v>
      </c>
      <c r="I31" s="4">
        <v>3</v>
      </c>
      <c r="J31" s="4">
        <v>3</v>
      </c>
      <c r="K31" s="4" t="s">
        <v>30</v>
      </c>
      <c r="L31" s="4">
        <v>1752</v>
      </c>
      <c r="M31" s="4">
        <v>1752</v>
      </c>
      <c r="N31" s="4" t="s">
        <v>181</v>
      </c>
      <c r="O31" s="4" t="s">
        <v>32</v>
      </c>
      <c r="P31" s="4" t="s">
        <v>33</v>
      </c>
      <c r="Q31" s="4">
        <v>0</v>
      </c>
      <c r="R31" s="7">
        <v>44865</v>
      </c>
      <c r="S31" s="6">
        <v>44894</v>
      </c>
      <c r="T31" s="4" t="s">
        <v>34</v>
      </c>
      <c r="U31" s="4">
        <v>1752</v>
      </c>
      <c r="V31" s="4">
        <v>0</v>
      </c>
      <c r="W31" s="4">
        <v>0</v>
      </c>
      <c r="X31" s="4" t="s">
        <v>182</v>
      </c>
      <c r="Y31" s="4" t="s">
        <v>183</v>
      </c>
    </row>
    <row r="32" s="4" customFormat="1" spans="1:25">
      <c r="A32" s="4" t="s">
        <v>184</v>
      </c>
      <c r="B32" s="4" t="s">
        <v>26</v>
      </c>
      <c r="C32" s="4" t="s">
        <v>27</v>
      </c>
      <c r="D32" s="4" t="s">
        <v>162</v>
      </c>
      <c r="E32" s="4" t="s">
        <v>185</v>
      </c>
      <c r="F32" s="6">
        <v>44890</v>
      </c>
      <c r="G32" s="6">
        <v>44891</v>
      </c>
      <c r="H32" s="4">
        <v>1</v>
      </c>
      <c r="I32" s="4">
        <v>1</v>
      </c>
      <c r="J32" s="4">
        <v>1</v>
      </c>
      <c r="K32" s="4" t="s">
        <v>30</v>
      </c>
      <c r="L32" s="4">
        <v>200</v>
      </c>
      <c r="M32" s="4">
        <v>200</v>
      </c>
      <c r="N32" s="4" t="s">
        <v>186</v>
      </c>
      <c r="O32" s="4" t="s">
        <v>32</v>
      </c>
      <c r="P32" s="4" t="s">
        <v>33</v>
      </c>
      <c r="Q32" s="4">
        <v>0</v>
      </c>
      <c r="R32" s="7">
        <v>44866</v>
      </c>
      <c r="S32" s="6">
        <v>44894</v>
      </c>
      <c r="T32" s="4" t="s">
        <v>34</v>
      </c>
      <c r="U32" s="4">
        <v>200</v>
      </c>
      <c r="V32" s="4">
        <v>0</v>
      </c>
      <c r="W32" s="4">
        <v>0</v>
      </c>
      <c r="X32" s="4" t="s">
        <v>69</v>
      </c>
      <c r="Y32" s="4" t="s">
        <v>187</v>
      </c>
    </row>
    <row r="33" s="4" customFormat="1" spans="1:25">
      <c r="A33" s="4" t="s">
        <v>188</v>
      </c>
      <c r="B33" s="4" t="s">
        <v>26</v>
      </c>
      <c r="C33" s="4" t="s">
        <v>27</v>
      </c>
      <c r="D33" s="4" t="s">
        <v>189</v>
      </c>
      <c r="E33" s="4" t="s">
        <v>190</v>
      </c>
      <c r="F33" s="6">
        <v>44890</v>
      </c>
      <c r="G33" s="6">
        <v>44891</v>
      </c>
      <c r="H33" s="4">
        <v>1</v>
      </c>
      <c r="I33" s="4">
        <v>1</v>
      </c>
      <c r="J33" s="4">
        <v>1</v>
      </c>
      <c r="K33" s="4" t="s">
        <v>30</v>
      </c>
      <c r="L33" s="4">
        <v>1131</v>
      </c>
      <c r="M33" s="4">
        <v>1131</v>
      </c>
      <c r="N33" s="4" t="s">
        <v>191</v>
      </c>
      <c r="O33" s="4" t="s">
        <v>32</v>
      </c>
      <c r="P33" s="4" t="s">
        <v>33</v>
      </c>
      <c r="Q33" s="4">
        <v>0</v>
      </c>
      <c r="R33" s="7">
        <v>44866</v>
      </c>
      <c r="S33" s="6">
        <v>44894</v>
      </c>
      <c r="T33" s="4" t="s">
        <v>34</v>
      </c>
      <c r="U33" s="4">
        <v>1131</v>
      </c>
      <c r="V33" s="4">
        <v>0</v>
      </c>
      <c r="W33" s="4">
        <v>0</v>
      </c>
      <c r="X33" s="4" t="s">
        <v>192</v>
      </c>
      <c r="Y33" s="4" t="s">
        <v>193</v>
      </c>
    </row>
    <row r="34" s="4" customFormat="1" spans="1:25">
      <c r="A34" s="4" t="s">
        <v>194</v>
      </c>
      <c r="B34" s="4" t="s">
        <v>26</v>
      </c>
      <c r="C34" s="4" t="s">
        <v>27</v>
      </c>
      <c r="D34" s="4" t="s">
        <v>195</v>
      </c>
      <c r="E34" s="4" t="s">
        <v>196</v>
      </c>
      <c r="F34" s="6">
        <v>44890</v>
      </c>
      <c r="G34" s="6">
        <v>44891</v>
      </c>
      <c r="H34" s="4">
        <v>1</v>
      </c>
      <c r="I34" s="4">
        <v>1</v>
      </c>
      <c r="J34" s="4">
        <v>1</v>
      </c>
      <c r="K34" s="4" t="s">
        <v>30</v>
      </c>
      <c r="L34" s="4">
        <v>540</v>
      </c>
      <c r="M34" s="4">
        <v>540</v>
      </c>
      <c r="N34" s="4" t="s">
        <v>197</v>
      </c>
      <c r="O34" s="4" t="s">
        <v>32</v>
      </c>
      <c r="P34" s="4" t="s">
        <v>33</v>
      </c>
      <c r="Q34" s="4">
        <v>0</v>
      </c>
      <c r="R34" s="7">
        <v>44866</v>
      </c>
      <c r="S34" s="6">
        <v>44894</v>
      </c>
      <c r="T34" s="4" t="s">
        <v>34</v>
      </c>
      <c r="U34" s="4">
        <v>540</v>
      </c>
      <c r="V34" s="4">
        <v>0</v>
      </c>
      <c r="W34" s="4">
        <v>0</v>
      </c>
      <c r="X34" s="4" t="s">
        <v>198</v>
      </c>
      <c r="Y34" s="4" t="s">
        <v>199</v>
      </c>
    </row>
    <row r="35" s="4" customFormat="1" spans="1:26">
      <c r="A35" s="4" t="s">
        <v>200</v>
      </c>
      <c r="B35" s="4" t="s">
        <v>26</v>
      </c>
      <c r="C35" s="4" t="s">
        <v>27</v>
      </c>
      <c r="D35" s="4" t="s">
        <v>201</v>
      </c>
      <c r="E35" s="4" t="s">
        <v>202</v>
      </c>
      <c r="F35" s="6">
        <v>44889</v>
      </c>
      <c r="G35" s="6">
        <v>44891</v>
      </c>
      <c r="H35" s="4">
        <v>2</v>
      </c>
      <c r="I35" s="4">
        <v>2</v>
      </c>
      <c r="J35" s="4">
        <v>4</v>
      </c>
      <c r="K35" s="4" t="s">
        <v>30</v>
      </c>
      <c r="L35" s="4">
        <v>1560</v>
      </c>
      <c r="M35" s="4">
        <v>1560</v>
      </c>
      <c r="N35" s="4" t="s">
        <v>203</v>
      </c>
      <c r="O35" s="4" t="s">
        <v>32</v>
      </c>
      <c r="P35" s="4" t="s">
        <v>33</v>
      </c>
      <c r="Q35" s="4">
        <v>0</v>
      </c>
      <c r="R35" s="7">
        <v>44867</v>
      </c>
      <c r="S35" s="6">
        <v>44894</v>
      </c>
      <c r="T35" s="4" t="s">
        <v>34</v>
      </c>
      <c r="U35" s="4">
        <v>1560</v>
      </c>
      <c r="V35" s="4">
        <v>0</v>
      </c>
      <c r="W35" s="4">
        <v>0</v>
      </c>
      <c r="X35" s="4" t="s">
        <v>204</v>
      </c>
      <c r="Y35" s="4">
        <v>21340724</v>
      </c>
      <c r="Z35" s="4" t="s">
        <v>205</v>
      </c>
    </row>
    <row r="36" s="4" customFormat="1" spans="1:25">
      <c r="A36" s="4" t="s">
        <v>206</v>
      </c>
      <c r="B36" s="4" t="s">
        <v>26</v>
      </c>
      <c r="C36" s="4" t="s">
        <v>27</v>
      </c>
      <c r="D36" s="4" t="s">
        <v>207</v>
      </c>
      <c r="E36" s="4" t="s">
        <v>208</v>
      </c>
      <c r="F36" s="6">
        <v>44888</v>
      </c>
      <c r="G36" s="6">
        <v>44891</v>
      </c>
      <c r="H36" s="4">
        <v>1</v>
      </c>
      <c r="I36" s="4">
        <v>3</v>
      </c>
      <c r="J36" s="4">
        <v>3</v>
      </c>
      <c r="K36" s="4" t="s">
        <v>30</v>
      </c>
      <c r="L36" s="4">
        <v>1500</v>
      </c>
      <c r="M36" s="4">
        <v>1500</v>
      </c>
      <c r="N36" s="4" t="s">
        <v>209</v>
      </c>
      <c r="O36" s="4" t="s">
        <v>32</v>
      </c>
      <c r="P36" s="4" t="s">
        <v>33</v>
      </c>
      <c r="Q36" s="4">
        <v>0</v>
      </c>
      <c r="R36" s="7">
        <v>44869</v>
      </c>
      <c r="S36" s="6">
        <v>44894</v>
      </c>
      <c r="T36" s="4" t="s">
        <v>34</v>
      </c>
      <c r="U36" s="4">
        <v>1500</v>
      </c>
      <c r="V36" s="4">
        <v>0</v>
      </c>
      <c r="W36" s="4">
        <v>0</v>
      </c>
      <c r="X36" s="4" t="s">
        <v>210</v>
      </c>
      <c r="Y36" s="4" t="s">
        <v>211</v>
      </c>
    </row>
    <row r="37" s="4" customFormat="1" spans="1:25">
      <c r="A37" s="4" t="s">
        <v>212</v>
      </c>
      <c r="B37" s="4" t="s">
        <v>26</v>
      </c>
      <c r="C37" s="4" t="s">
        <v>27</v>
      </c>
      <c r="D37" s="4" t="s">
        <v>213</v>
      </c>
      <c r="E37" s="4" t="s">
        <v>214</v>
      </c>
      <c r="F37" s="6">
        <v>44887</v>
      </c>
      <c r="G37" s="6">
        <v>44891</v>
      </c>
      <c r="H37" s="4">
        <v>1</v>
      </c>
      <c r="I37" s="4">
        <v>4</v>
      </c>
      <c r="J37" s="4">
        <v>4</v>
      </c>
      <c r="K37" s="4" t="s">
        <v>30</v>
      </c>
      <c r="L37" s="4">
        <v>21265</v>
      </c>
      <c r="M37" s="4">
        <v>21265</v>
      </c>
      <c r="N37" s="4" t="s">
        <v>215</v>
      </c>
      <c r="O37" s="4" t="s">
        <v>32</v>
      </c>
      <c r="P37" s="4" t="s">
        <v>33</v>
      </c>
      <c r="Q37" s="4">
        <v>0</v>
      </c>
      <c r="R37" s="7">
        <v>44870</v>
      </c>
      <c r="S37" s="6">
        <v>44894</v>
      </c>
      <c r="T37" s="4" t="s">
        <v>34</v>
      </c>
      <c r="U37" s="4">
        <v>21265</v>
      </c>
      <c r="V37" s="4">
        <v>0</v>
      </c>
      <c r="W37" s="4">
        <v>0</v>
      </c>
      <c r="X37" s="4" t="s">
        <v>216</v>
      </c>
      <c r="Y37" s="4" t="s">
        <v>217</v>
      </c>
    </row>
    <row r="38" s="4" customFormat="1" spans="1:25">
      <c r="A38" s="4" t="s">
        <v>218</v>
      </c>
      <c r="B38" s="4" t="s">
        <v>26</v>
      </c>
      <c r="C38" s="4" t="s">
        <v>27</v>
      </c>
      <c r="D38" s="4" t="s">
        <v>219</v>
      </c>
      <c r="E38" s="4" t="s">
        <v>220</v>
      </c>
      <c r="F38" s="6">
        <v>44890</v>
      </c>
      <c r="G38" s="6">
        <v>44891</v>
      </c>
      <c r="H38" s="4">
        <v>1</v>
      </c>
      <c r="I38" s="4">
        <v>1</v>
      </c>
      <c r="J38" s="4">
        <v>1</v>
      </c>
      <c r="K38" s="4" t="s">
        <v>30</v>
      </c>
      <c r="L38" s="4">
        <v>654</v>
      </c>
      <c r="M38" s="4">
        <v>654</v>
      </c>
      <c r="N38" s="4" t="s">
        <v>221</v>
      </c>
      <c r="O38" s="4" t="s">
        <v>32</v>
      </c>
      <c r="P38" s="4" t="s">
        <v>33</v>
      </c>
      <c r="Q38" s="4">
        <v>0</v>
      </c>
      <c r="R38" s="7">
        <v>44872</v>
      </c>
      <c r="S38" s="6">
        <v>44894</v>
      </c>
      <c r="T38" s="4" t="s">
        <v>34</v>
      </c>
      <c r="U38" s="4">
        <v>654</v>
      </c>
      <c r="V38" s="4">
        <v>0</v>
      </c>
      <c r="W38" s="4">
        <v>0</v>
      </c>
      <c r="X38" s="4" t="s">
        <v>222</v>
      </c>
      <c r="Y38" s="4" t="s">
        <v>223</v>
      </c>
    </row>
    <row r="39" s="4" customFormat="1" spans="1:25">
      <c r="A39" s="4" t="s">
        <v>224</v>
      </c>
      <c r="B39" s="4" t="s">
        <v>26</v>
      </c>
      <c r="C39" s="4" t="s">
        <v>27</v>
      </c>
      <c r="D39" s="4" t="s">
        <v>225</v>
      </c>
      <c r="E39" s="4" t="s">
        <v>226</v>
      </c>
      <c r="F39" s="6">
        <v>44890</v>
      </c>
      <c r="G39" s="6">
        <v>44891</v>
      </c>
      <c r="H39" s="4">
        <v>1</v>
      </c>
      <c r="I39" s="4">
        <v>1</v>
      </c>
      <c r="J39" s="4">
        <v>1</v>
      </c>
      <c r="K39" s="4" t="s">
        <v>30</v>
      </c>
      <c r="L39" s="4">
        <v>521</v>
      </c>
      <c r="M39" s="4">
        <v>521</v>
      </c>
      <c r="N39" s="4" t="s">
        <v>227</v>
      </c>
      <c r="O39" s="4" t="s">
        <v>32</v>
      </c>
      <c r="P39" s="4" t="s">
        <v>33</v>
      </c>
      <c r="Q39" s="4">
        <v>0</v>
      </c>
      <c r="R39" s="7">
        <v>44873</v>
      </c>
      <c r="S39" s="6">
        <v>44894</v>
      </c>
      <c r="T39" s="4" t="s">
        <v>34</v>
      </c>
      <c r="U39" s="4">
        <v>521</v>
      </c>
      <c r="V39" s="4">
        <v>0</v>
      </c>
      <c r="W39" s="4">
        <v>0</v>
      </c>
      <c r="X39" s="4" t="s">
        <v>228</v>
      </c>
      <c r="Y39" s="4" t="s">
        <v>229</v>
      </c>
    </row>
    <row r="40" s="4" customFormat="1" spans="1:25">
      <c r="A40" s="4" t="s">
        <v>230</v>
      </c>
      <c r="B40" s="4" t="s">
        <v>26</v>
      </c>
      <c r="C40" s="4" t="s">
        <v>27</v>
      </c>
      <c r="D40" s="4" t="s">
        <v>213</v>
      </c>
      <c r="E40" s="4" t="s">
        <v>214</v>
      </c>
      <c r="F40" s="6">
        <v>44888</v>
      </c>
      <c r="G40" s="6">
        <v>44891</v>
      </c>
      <c r="H40" s="4">
        <v>1</v>
      </c>
      <c r="I40" s="4">
        <v>3</v>
      </c>
      <c r="J40" s="4">
        <v>3</v>
      </c>
      <c r="K40" s="4" t="s">
        <v>30</v>
      </c>
      <c r="L40" s="4">
        <v>16093</v>
      </c>
      <c r="M40" s="4">
        <v>16093</v>
      </c>
      <c r="N40" s="4" t="s">
        <v>231</v>
      </c>
      <c r="O40" s="4" t="s">
        <v>32</v>
      </c>
      <c r="P40" s="4" t="s">
        <v>33</v>
      </c>
      <c r="Q40" s="4">
        <v>0</v>
      </c>
      <c r="R40" s="7">
        <v>44873</v>
      </c>
      <c r="S40" s="6">
        <v>44894</v>
      </c>
      <c r="T40" s="4" t="s">
        <v>34</v>
      </c>
      <c r="U40" s="4">
        <v>16093</v>
      </c>
      <c r="V40" s="4">
        <v>0</v>
      </c>
      <c r="W40" s="4">
        <v>0</v>
      </c>
      <c r="X40" s="4" t="s">
        <v>232</v>
      </c>
      <c r="Y40" s="4" t="s">
        <v>233</v>
      </c>
    </row>
    <row r="41" s="4" customFormat="1" spans="1:25">
      <c r="A41" s="4" t="s">
        <v>234</v>
      </c>
      <c r="B41" s="4" t="s">
        <v>26</v>
      </c>
      <c r="C41" s="4" t="s">
        <v>27</v>
      </c>
      <c r="D41" s="4" t="s">
        <v>114</v>
      </c>
      <c r="E41" s="4" t="s">
        <v>235</v>
      </c>
      <c r="F41" s="6">
        <v>44887</v>
      </c>
      <c r="G41" s="6">
        <v>44891</v>
      </c>
      <c r="H41" s="4">
        <v>1</v>
      </c>
      <c r="I41" s="4">
        <v>4</v>
      </c>
      <c r="J41" s="4">
        <v>4</v>
      </c>
      <c r="K41" s="4" t="s">
        <v>30</v>
      </c>
      <c r="L41" s="4">
        <v>3644</v>
      </c>
      <c r="M41" s="4">
        <v>3644</v>
      </c>
      <c r="N41" s="4" t="s">
        <v>236</v>
      </c>
      <c r="O41" s="4" t="s">
        <v>32</v>
      </c>
      <c r="P41" s="4" t="s">
        <v>33</v>
      </c>
      <c r="Q41" s="4">
        <v>0</v>
      </c>
      <c r="R41" s="7">
        <v>44875</v>
      </c>
      <c r="S41" s="6">
        <v>44894</v>
      </c>
      <c r="T41" s="4" t="s">
        <v>34</v>
      </c>
      <c r="U41" s="4">
        <v>3644</v>
      </c>
      <c r="V41" s="4">
        <v>0</v>
      </c>
      <c r="W41" s="4">
        <v>0</v>
      </c>
      <c r="X41" s="4" t="s">
        <v>237</v>
      </c>
      <c r="Y41" s="4" t="s">
        <v>183</v>
      </c>
    </row>
    <row r="42" s="4" customFormat="1" spans="1:25">
      <c r="A42" s="4" t="s">
        <v>238</v>
      </c>
      <c r="B42" s="4" t="s">
        <v>26</v>
      </c>
      <c r="C42" s="4" t="s">
        <v>27</v>
      </c>
      <c r="D42" s="4" t="s">
        <v>239</v>
      </c>
      <c r="E42" s="4" t="s">
        <v>240</v>
      </c>
      <c r="F42" s="6">
        <v>44890</v>
      </c>
      <c r="G42" s="6">
        <v>44891</v>
      </c>
      <c r="H42" s="4">
        <v>1</v>
      </c>
      <c r="I42" s="4">
        <v>1</v>
      </c>
      <c r="J42" s="4">
        <v>1</v>
      </c>
      <c r="K42" s="4" t="s">
        <v>30</v>
      </c>
      <c r="L42" s="4">
        <v>1984.92</v>
      </c>
      <c r="M42" s="4">
        <v>1984.92</v>
      </c>
      <c r="N42" s="4" t="s">
        <v>241</v>
      </c>
      <c r="O42" s="4" t="s">
        <v>32</v>
      </c>
      <c r="P42" s="4" t="s">
        <v>33</v>
      </c>
      <c r="Q42" s="4">
        <v>0</v>
      </c>
      <c r="R42" s="7">
        <v>44875</v>
      </c>
      <c r="S42" s="6">
        <v>44894</v>
      </c>
      <c r="T42" s="4" t="s">
        <v>34</v>
      </c>
      <c r="U42" s="4">
        <v>1984.92</v>
      </c>
      <c r="V42" s="4">
        <v>0</v>
      </c>
      <c r="W42" s="4">
        <v>0</v>
      </c>
      <c r="X42" s="4" t="s">
        <v>242</v>
      </c>
      <c r="Y42" s="4" t="s">
        <v>69</v>
      </c>
    </row>
    <row r="43" s="4" customFormat="1" spans="1:25">
      <c r="A43" s="4" t="s">
        <v>243</v>
      </c>
      <c r="B43" s="4" t="s">
        <v>26</v>
      </c>
      <c r="C43" s="4" t="s">
        <v>27</v>
      </c>
      <c r="D43" s="4" t="s">
        <v>244</v>
      </c>
      <c r="E43" s="4" t="s">
        <v>245</v>
      </c>
      <c r="F43" s="6">
        <v>44890</v>
      </c>
      <c r="G43" s="6">
        <v>44891</v>
      </c>
      <c r="H43" s="4">
        <v>1</v>
      </c>
      <c r="I43" s="4">
        <v>1</v>
      </c>
      <c r="J43" s="4">
        <v>1</v>
      </c>
      <c r="K43" s="4" t="s">
        <v>30</v>
      </c>
      <c r="L43" s="4">
        <v>137</v>
      </c>
      <c r="M43" s="4">
        <v>137</v>
      </c>
      <c r="N43" s="4" t="s">
        <v>246</v>
      </c>
      <c r="O43" s="4" t="s">
        <v>32</v>
      </c>
      <c r="P43" s="4" t="s">
        <v>33</v>
      </c>
      <c r="Q43" s="4">
        <v>0</v>
      </c>
      <c r="R43" s="7">
        <v>44875</v>
      </c>
      <c r="S43" s="6">
        <v>44894</v>
      </c>
      <c r="T43" s="4" t="s">
        <v>34</v>
      </c>
      <c r="U43" s="4">
        <v>137</v>
      </c>
      <c r="V43" s="4">
        <v>0</v>
      </c>
      <c r="W43" s="4">
        <v>0</v>
      </c>
      <c r="X43" s="4" t="s">
        <v>247</v>
      </c>
      <c r="Y43" s="4" t="s">
        <v>183</v>
      </c>
    </row>
    <row r="44" s="4" customFormat="1" spans="1:25">
      <c r="A44" s="4" t="s">
        <v>248</v>
      </c>
      <c r="B44" s="4" t="s">
        <v>26</v>
      </c>
      <c r="C44" s="4" t="s">
        <v>27</v>
      </c>
      <c r="D44" s="4" t="s">
        <v>249</v>
      </c>
      <c r="E44" s="4" t="s">
        <v>250</v>
      </c>
      <c r="F44" s="6">
        <v>44890</v>
      </c>
      <c r="G44" s="6">
        <v>44891</v>
      </c>
      <c r="H44" s="4">
        <v>1</v>
      </c>
      <c r="I44" s="4">
        <v>1</v>
      </c>
      <c r="J44" s="4">
        <v>1</v>
      </c>
      <c r="K44" s="4" t="s">
        <v>30</v>
      </c>
      <c r="L44" s="4">
        <v>173.03</v>
      </c>
      <c r="M44" s="4">
        <v>173.03</v>
      </c>
      <c r="N44" s="4" t="s">
        <v>251</v>
      </c>
      <c r="O44" s="4" t="s">
        <v>32</v>
      </c>
      <c r="P44" s="4" t="s">
        <v>33</v>
      </c>
      <c r="Q44" s="4">
        <v>0</v>
      </c>
      <c r="R44" s="7">
        <v>44875</v>
      </c>
      <c r="S44" s="6">
        <v>44894</v>
      </c>
      <c r="T44" s="4" t="s">
        <v>34</v>
      </c>
      <c r="U44" s="4">
        <v>173.03</v>
      </c>
      <c r="V44" s="4">
        <v>0</v>
      </c>
      <c r="W44" s="4">
        <v>0</v>
      </c>
      <c r="X44" s="4" t="s">
        <v>252</v>
      </c>
      <c r="Y44" s="4" t="s">
        <v>69</v>
      </c>
    </row>
    <row r="45" s="4" customFormat="1" spans="1:25">
      <c r="A45" s="4" t="s">
        <v>243</v>
      </c>
      <c r="B45" s="4" t="s">
        <v>26</v>
      </c>
      <c r="C45" s="4" t="s">
        <v>103</v>
      </c>
      <c r="D45" s="4" t="s">
        <v>244</v>
      </c>
      <c r="E45" s="4" t="s">
        <v>245</v>
      </c>
      <c r="F45" s="6">
        <v>44890</v>
      </c>
      <c r="G45" s="6">
        <v>44891</v>
      </c>
      <c r="H45" s="4">
        <v>1</v>
      </c>
      <c r="I45" s="4">
        <v>1</v>
      </c>
      <c r="J45" s="4">
        <v>1</v>
      </c>
      <c r="K45" s="4" t="s">
        <v>30</v>
      </c>
      <c r="L45" s="4">
        <v>-137</v>
      </c>
      <c r="M45" s="4">
        <v>-137</v>
      </c>
      <c r="N45" s="4" t="s">
        <v>246</v>
      </c>
      <c r="O45" s="4" t="s">
        <v>32</v>
      </c>
      <c r="P45" s="4" t="s">
        <v>33</v>
      </c>
      <c r="Q45" s="4">
        <v>0</v>
      </c>
      <c r="R45" s="7">
        <v>44875</v>
      </c>
      <c r="S45" s="6">
        <v>44894</v>
      </c>
      <c r="T45" s="4" t="s">
        <v>34</v>
      </c>
      <c r="U45" s="4">
        <v>-137</v>
      </c>
      <c r="V45" s="4">
        <v>0</v>
      </c>
      <c r="W45" s="4">
        <v>0</v>
      </c>
      <c r="X45" s="4" t="s">
        <v>247</v>
      </c>
      <c r="Y45" s="4" t="s">
        <v>183</v>
      </c>
    </row>
    <row r="46" s="4" customFormat="1" spans="1:25">
      <c r="A46" s="4" t="s">
        <v>253</v>
      </c>
      <c r="B46" s="4" t="s">
        <v>26</v>
      </c>
      <c r="C46" s="4" t="s">
        <v>27</v>
      </c>
      <c r="D46" s="4" t="s">
        <v>254</v>
      </c>
      <c r="E46" s="4" t="s">
        <v>255</v>
      </c>
      <c r="F46" s="6">
        <v>44888</v>
      </c>
      <c r="G46" s="6">
        <v>44891</v>
      </c>
      <c r="H46" s="4">
        <v>1</v>
      </c>
      <c r="I46" s="4">
        <v>3</v>
      </c>
      <c r="J46" s="4">
        <v>3</v>
      </c>
      <c r="K46" s="4" t="s">
        <v>30</v>
      </c>
      <c r="L46" s="4">
        <v>1311</v>
      </c>
      <c r="M46" s="4">
        <v>1311</v>
      </c>
      <c r="N46" s="4" t="s">
        <v>256</v>
      </c>
      <c r="O46" s="4" t="s">
        <v>32</v>
      </c>
      <c r="P46" s="4" t="s">
        <v>33</v>
      </c>
      <c r="Q46" s="4">
        <v>0</v>
      </c>
      <c r="R46" s="7">
        <v>44876</v>
      </c>
      <c r="S46" s="6">
        <v>44894</v>
      </c>
      <c r="T46" s="4" t="s">
        <v>34</v>
      </c>
      <c r="U46" s="4">
        <v>1311</v>
      </c>
      <c r="V46" s="4">
        <v>0</v>
      </c>
      <c r="W46" s="4">
        <v>0</v>
      </c>
      <c r="X46" s="4" t="s">
        <v>257</v>
      </c>
      <c r="Y46" s="4" t="s">
        <v>69</v>
      </c>
    </row>
    <row r="47" s="4" customFormat="1" spans="1:25">
      <c r="A47" s="4" t="s">
        <v>253</v>
      </c>
      <c r="B47" s="4" t="s">
        <v>26</v>
      </c>
      <c r="C47" s="4" t="s">
        <v>103</v>
      </c>
      <c r="D47" s="4" t="s">
        <v>254</v>
      </c>
      <c r="E47" s="4" t="s">
        <v>255</v>
      </c>
      <c r="F47" s="6">
        <v>44888</v>
      </c>
      <c r="G47" s="6">
        <v>44891</v>
      </c>
      <c r="H47" s="4">
        <v>1</v>
      </c>
      <c r="I47" s="4">
        <v>3</v>
      </c>
      <c r="J47" s="4">
        <v>3</v>
      </c>
      <c r="K47" s="4" t="s">
        <v>30</v>
      </c>
      <c r="L47" s="4">
        <v>-1311</v>
      </c>
      <c r="M47" s="4">
        <v>-1311</v>
      </c>
      <c r="N47" s="4" t="s">
        <v>256</v>
      </c>
      <c r="O47" s="4" t="s">
        <v>32</v>
      </c>
      <c r="P47" s="4" t="s">
        <v>33</v>
      </c>
      <c r="Q47" s="4">
        <v>0</v>
      </c>
      <c r="R47" s="7">
        <v>44876</v>
      </c>
      <c r="S47" s="6">
        <v>44894</v>
      </c>
      <c r="T47" s="4" t="s">
        <v>34</v>
      </c>
      <c r="U47" s="4">
        <v>-1311</v>
      </c>
      <c r="V47" s="4">
        <v>0</v>
      </c>
      <c r="W47" s="4">
        <v>0</v>
      </c>
      <c r="X47" s="4" t="s">
        <v>257</v>
      </c>
      <c r="Y47" s="4" t="s">
        <v>69</v>
      </c>
    </row>
    <row r="48" s="4" customFormat="1" spans="1:25">
      <c r="A48" s="4" t="s">
        <v>258</v>
      </c>
      <c r="B48" s="4" t="s">
        <v>26</v>
      </c>
      <c r="C48" s="4" t="s">
        <v>27</v>
      </c>
      <c r="D48" s="4" t="s">
        <v>114</v>
      </c>
      <c r="E48" s="4" t="s">
        <v>235</v>
      </c>
      <c r="F48" s="6">
        <v>44888</v>
      </c>
      <c r="G48" s="6">
        <v>44891</v>
      </c>
      <c r="H48" s="4">
        <v>1</v>
      </c>
      <c r="I48" s="4">
        <v>3</v>
      </c>
      <c r="J48" s="4">
        <v>3</v>
      </c>
      <c r="K48" s="4" t="s">
        <v>30</v>
      </c>
      <c r="L48" s="4">
        <v>2805</v>
      </c>
      <c r="M48" s="4">
        <v>2805</v>
      </c>
      <c r="N48" s="4" t="s">
        <v>259</v>
      </c>
      <c r="O48" s="4" t="s">
        <v>32</v>
      </c>
      <c r="P48" s="4" t="s">
        <v>33</v>
      </c>
      <c r="Q48" s="4">
        <v>0</v>
      </c>
      <c r="R48" s="7">
        <v>44878</v>
      </c>
      <c r="S48" s="6">
        <v>44894</v>
      </c>
      <c r="T48" s="4" t="s">
        <v>34</v>
      </c>
      <c r="U48" s="4">
        <v>2805</v>
      </c>
      <c r="V48" s="4">
        <v>0</v>
      </c>
      <c r="W48" s="4">
        <v>0</v>
      </c>
      <c r="X48" s="4" t="s">
        <v>260</v>
      </c>
      <c r="Y48" s="4" t="s">
        <v>261</v>
      </c>
    </row>
    <row r="49" s="4" customFormat="1" spans="1:25">
      <c r="A49" s="4" t="s">
        <v>262</v>
      </c>
      <c r="B49" s="4" t="s">
        <v>26</v>
      </c>
      <c r="C49" s="4" t="s">
        <v>27</v>
      </c>
      <c r="D49" s="4" t="s">
        <v>263</v>
      </c>
      <c r="E49" s="4" t="s">
        <v>264</v>
      </c>
      <c r="F49" s="6">
        <v>44890</v>
      </c>
      <c r="G49" s="6">
        <v>44891</v>
      </c>
      <c r="H49" s="4">
        <v>1</v>
      </c>
      <c r="I49" s="4">
        <v>1</v>
      </c>
      <c r="J49" s="4">
        <v>1</v>
      </c>
      <c r="K49" s="4" t="s">
        <v>30</v>
      </c>
      <c r="L49" s="4">
        <v>493</v>
      </c>
      <c r="M49" s="4">
        <v>493</v>
      </c>
      <c r="N49" s="4" t="s">
        <v>265</v>
      </c>
      <c r="O49" s="4" t="s">
        <v>32</v>
      </c>
      <c r="P49" s="4" t="s">
        <v>33</v>
      </c>
      <c r="Q49" s="4">
        <v>0</v>
      </c>
      <c r="R49" s="7">
        <v>44879</v>
      </c>
      <c r="S49" s="6">
        <v>44894</v>
      </c>
      <c r="T49" s="4" t="s">
        <v>34</v>
      </c>
      <c r="U49" s="4">
        <v>493</v>
      </c>
      <c r="V49" s="4">
        <v>0</v>
      </c>
      <c r="W49" s="4">
        <v>0</v>
      </c>
      <c r="X49" s="4" t="s">
        <v>266</v>
      </c>
      <c r="Y49" s="4" t="s">
        <v>267</v>
      </c>
    </row>
    <row r="50" s="4" customFormat="1" spans="1:25">
      <c r="A50" s="4" t="s">
        <v>268</v>
      </c>
      <c r="B50" s="4" t="s">
        <v>26</v>
      </c>
      <c r="C50" s="4" t="s">
        <v>27</v>
      </c>
      <c r="D50" s="4" t="s">
        <v>269</v>
      </c>
      <c r="E50" s="4" t="s">
        <v>270</v>
      </c>
      <c r="F50" s="6">
        <v>44885</v>
      </c>
      <c r="G50" s="6">
        <v>44891</v>
      </c>
      <c r="H50" s="4">
        <v>1</v>
      </c>
      <c r="I50" s="4">
        <v>6</v>
      </c>
      <c r="J50" s="4">
        <v>6</v>
      </c>
      <c r="K50" s="4" t="s">
        <v>30</v>
      </c>
      <c r="L50" s="4">
        <v>3588</v>
      </c>
      <c r="M50" s="4">
        <v>3588</v>
      </c>
      <c r="N50" s="4" t="s">
        <v>271</v>
      </c>
      <c r="O50" s="4" t="s">
        <v>32</v>
      </c>
      <c r="P50" s="4" t="s">
        <v>33</v>
      </c>
      <c r="Q50" s="4">
        <v>0</v>
      </c>
      <c r="R50" s="7">
        <v>44880</v>
      </c>
      <c r="S50" s="6">
        <v>44894</v>
      </c>
      <c r="T50" s="4" t="s">
        <v>34</v>
      </c>
      <c r="U50" s="4">
        <v>3588</v>
      </c>
      <c r="V50" s="4">
        <v>0</v>
      </c>
      <c r="W50" s="4">
        <v>0</v>
      </c>
      <c r="X50" s="4" t="s">
        <v>272</v>
      </c>
      <c r="Y50" s="4" t="s">
        <v>273</v>
      </c>
    </row>
    <row r="51" s="4" customFormat="1" spans="1:25">
      <c r="A51" s="4" t="s">
        <v>274</v>
      </c>
      <c r="B51" s="4" t="s">
        <v>26</v>
      </c>
      <c r="C51" s="4" t="s">
        <v>27</v>
      </c>
      <c r="D51" s="4" t="s">
        <v>275</v>
      </c>
      <c r="E51" s="4" t="s">
        <v>276</v>
      </c>
      <c r="F51" s="6">
        <v>44890</v>
      </c>
      <c r="G51" s="6">
        <v>44891</v>
      </c>
      <c r="H51" s="4">
        <v>1</v>
      </c>
      <c r="I51" s="4">
        <v>1</v>
      </c>
      <c r="J51" s="4">
        <v>1</v>
      </c>
      <c r="K51" s="4" t="s">
        <v>30</v>
      </c>
      <c r="L51" s="4">
        <v>5530</v>
      </c>
      <c r="M51" s="4">
        <v>5530</v>
      </c>
      <c r="N51" s="4" t="s">
        <v>277</v>
      </c>
      <c r="O51" s="4" t="s">
        <v>32</v>
      </c>
      <c r="P51" s="4" t="s">
        <v>33</v>
      </c>
      <c r="Q51" s="4">
        <v>0</v>
      </c>
      <c r="R51" s="7">
        <v>44880</v>
      </c>
      <c r="S51" s="6">
        <v>44894</v>
      </c>
      <c r="T51" s="4" t="s">
        <v>34</v>
      </c>
      <c r="U51" s="4">
        <v>5530</v>
      </c>
      <c r="V51" s="4">
        <v>0</v>
      </c>
      <c r="W51" s="4">
        <v>0</v>
      </c>
      <c r="X51" s="4" t="s">
        <v>278</v>
      </c>
      <c r="Y51" s="4" t="s">
        <v>279</v>
      </c>
    </row>
    <row r="52" s="4" customFormat="1" spans="1:25">
      <c r="A52" s="4" t="s">
        <v>280</v>
      </c>
      <c r="B52" s="4" t="s">
        <v>26</v>
      </c>
      <c r="C52" s="4" t="s">
        <v>27</v>
      </c>
      <c r="D52" s="4" t="s">
        <v>281</v>
      </c>
      <c r="E52" s="4" t="s">
        <v>282</v>
      </c>
      <c r="F52" s="6">
        <v>44888</v>
      </c>
      <c r="G52" s="6">
        <v>44891</v>
      </c>
      <c r="H52" s="4">
        <v>1</v>
      </c>
      <c r="I52" s="4">
        <v>3</v>
      </c>
      <c r="J52" s="4">
        <v>3</v>
      </c>
      <c r="K52" s="4" t="s">
        <v>30</v>
      </c>
      <c r="L52" s="4">
        <v>1830</v>
      </c>
      <c r="M52" s="4">
        <v>1830</v>
      </c>
      <c r="N52" s="4" t="s">
        <v>283</v>
      </c>
      <c r="O52" s="4" t="s">
        <v>32</v>
      </c>
      <c r="P52" s="4" t="s">
        <v>33</v>
      </c>
      <c r="Q52" s="4">
        <v>0</v>
      </c>
      <c r="R52" s="7">
        <v>44880</v>
      </c>
      <c r="S52" s="6">
        <v>44894</v>
      </c>
      <c r="T52" s="4" t="s">
        <v>34</v>
      </c>
      <c r="U52" s="4">
        <v>1830</v>
      </c>
      <c r="V52" s="4">
        <v>0</v>
      </c>
      <c r="W52" s="4">
        <v>0</v>
      </c>
      <c r="X52" s="4" t="s">
        <v>284</v>
      </c>
      <c r="Y52" s="4" t="s">
        <v>285</v>
      </c>
    </row>
    <row r="53" s="4" customFormat="1" spans="1:25">
      <c r="A53" s="4" t="s">
        <v>286</v>
      </c>
      <c r="B53" s="4" t="s">
        <v>26</v>
      </c>
      <c r="C53" s="4" t="s">
        <v>27</v>
      </c>
      <c r="D53" s="4" t="s">
        <v>287</v>
      </c>
      <c r="E53" s="4" t="s">
        <v>288</v>
      </c>
      <c r="F53" s="6">
        <v>44888</v>
      </c>
      <c r="G53" s="6">
        <v>44891</v>
      </c>
      <c r="H53" s="4">
        <v>1</v>
      </c>
      <c r="I53" s="4">
        <v>3</v>
      </c>
      <c r="J53" s="4">
        <v>3</v>
      </c>
      <c r="K53" s="4" t="s">
        <v>30</v>
      </c>
      <c r="L53" s="4">
        <v>1716</v>
      </c>
      <c r="M53" s="4">
        <v>1716</v>
      </c>
      <c r="N53" s="4" t="s">
        <v>289</v>
      </c>
      <c r="O53" s="4" t="s">
        <v>32</v>
      </c>
      <c r="P53" s="4" t="s">
        <v>33</v>
      </c>
      <c r="Q53" s="4">
        <v>0</v>
      </c>
      <c r="R53" s="7">
        <v>44880</v>
      </c>
      <c r="S53" s="6">
        <v>44894</v>
      </c>
      <c r="T53" s="4" t="s">
        <v>34</v>
      </c>
      <c r="U53" s="4">
        <v>1716</v>
      </c>
      <c r="V53" s="4">
        <v>0</v>
      </c>
      <c r="W53" s="4">
        <v>0</v>
      </c>
      <c r="X53" s="4" t="s">
        <v>290</v>
      </c>
      <c r="Y53" s="4" t="s">
        <v>291</v>
      </c>
    </row>
    <row r="54" s="4" customFormat="1" spans="1:25">
      <c r="A54" s="4" t="s">
        <v>292</v>
      </c>
      <c r="B54" s="4" t="s">
        <v>26</v>
      </c>
      <c r="C54" s="4" t="s">
        <v>27</v>
      </c>
      <c r="D54" s="4" t="s">
        <v>293</v>
      </c>
      <c r="E54" s="4" t="s">
        <v>294</v>
      </c>
      <c r="F54" s="6">
        <v>44889</v>
      </c>
      <c r="G54" s="6">
        <v>44891</v>
      </c>
      <c r="H54" s="4">
        <v>1</v>
      </c>
      <c r="I54" s="4">
        <v>2</v>
      </c>
      <c r="J54" s="4">
        <v>2</v>
      </c>
      <c r="K54" s="4" t="s">
        <v>30</v>
      </c>
      <c r="L54" s="4">
        <v>408</v>
      </c>
      <c r="M54" s="4">
        <v>408</v>
      </c>
      <c r="N54" s="4" t="s">
        <v>295</v>
      </c>
      <c r="O54" s="4" t="s">
        <v>32</v>
      </c>
      <c r="P54" s="4" t="s">
        <v>33</v>
      </c>
      <c r="Q54" s="4">
        <v>0</v>
      </c>
      <c r="R54" s="7">
        <v>44881</v>
      </c>
      <c r="S54" s="6">
        <v>44894</v>
      </c>
      <c r="T54" s="4" t="s">
        <v>34</v>
      </c>
      <c r="U54" s="4">
        <v>408</v>
      </c>
      <c r="V54" s="4">
        <v>0</v>
      </c>
      <c r="W54" s="4">
        <v>0</v>
      </c>
      <c r="X54" s="4" t="s">
        <v>296</v>
      </c>
      <c r="Y54" s="4" t="s">
        <v>297</v>
      </c>
    </row>
    <row r="55" s="4" customFormat="1" spans="1:25">
      <c r="A55" s="4" t="s">
        <v>298</v>
      </c>
      <c r="B55" s="4" t="s">
        <v>26</v>
      </c>
      <c r="C55" s="4" t="s">
        <v>27</v>
      </c>
      <c r="D55" s="4" t="s">
        <v>299</v>
      </c>
      <c r="E55" s="4" t="s">
        <v>300</v>
      </c>
      <c r="F55" s="6">
        <v>44889</v>
      </c>
      <c r="G55" s="6">
        <v>44891</v>
      </c>
      <c r="H55" s="4">
        <v>1</v>
      </c>
      <c r="I55" s="4">
        <v>2</v>
      </c>
      <c r="J55" s="4">
        <v>2</v>
      </c>
      <c r="K55" s="4" t="s">
        <v>30</v>
      </c>
      <c r="L55" s="4">
        <v>475</v>
      </c>
      <c r="M55" s="4">
        <v>475</v>
      </c>
      <c r="N55" s="4" t="s">
        <v>301</v>
      </c>
      <c r="O55" s="4" t="s">
        <v>32</v>
      </c>
      <c r="P55" s="4" t="s">
        <v>33</v>
      </c>
      <c r="Q55" s="4">
        <v>0</v>
      </c>
      <c r="R55" s="7">
        <v>44881</v>
      </c>
      <c r="S55" s="6">
        <v>44894</v>
      </c>
      <c r="T55" s="4" t="s">
        <v>34</v>
      </c>
      <c r="U55" s="4">
        <v>475</v>
      </c>
      <c r="V55" s="4">
        <v>0</v>
      </c>
      <c r="W55" s="4">
        <v>0</v>
      </c>
      <c r="X55" s="4" t="s">
        <v>302</v>
      </c>
      <c r="Y55" s="4" t="s">
        <v>303</v>
      </c>
    </row>
    <row r="56" s="4" customFormat="1" spans="1:25">
      <c r="A56" s="4" t="s">
        <v>304</v>
      </c>
      <c r="B56" s="4" t="s">
        <v>26</v>
      </c>
      <c r="C56" s="4" t="s">
        <v>27</v>
      </c>
      <c r="D56" s="4" t="s">
        <v>263</v>
      </c>
      <c r="E56" s="4" t="s">
        <v>264</v>
      </c>
      <c r="F56" s="6">
        <v>44890</v>
      </c>
      <c r="G56" s="6">
        <v>44891</v>
      </c>
      <c r="H56" s="4">
        <v>1</v>
      </c>
      <c r="I56" s="4">
        <v>1</v>
      </c>
      <c r="J56" s="4">
        <v>1</v>
      </c>
      <c r="K56" s="4" t="s">
        <v>30</v>
      </c>
      <c r="L56" s="4">
        <v>500</v>
      </c>
      <c r="M56" s="4">
        <v>500</v>
      </c>
      <c r="N56" s="4" t="s">
        <v>305</v>
      </c>
      <c r="O56" s="4" t="s">
        <v>32</v>
      </c>
      <c r="P56" s="4" t="s">
        <v>33</v>
      </c>
      <c r="Q56" s="4">
        <v>0</v>
      </c>
      <c r="R56" s="7">
        <v>44882</v>
      </c>
      <c r="S56" s="6">
        <v>44894</v>
      </c>
      <c r="T56" s="4" t="s">
        <v>34</v>
      </c>
      <c r="U56" s="4">
        <v>500</v>
      </c>
      <c r="V56" s="4">
        <v>0</v>
      </c>
      <c r="W56" s="4">
        <v>0</v>
      </c>
      <c r="X56" s="4" t="s">
        <v>306</v>
      </c>
      <c r="Y56" s="4" t="s">
        <v>307</v>
      </c>
    </row>
    <row r="57" s="4" customFormat="1" spans="1:25">
      <c r="A57" s="4" t="s">
        <v>308</v>
      </c>
      <c r="B57" s="4" t="s">
        <v>26</v>
      </c>
      <c r="C57" s="4" t="s">
        <v>27</v>
      </c>
      <c r="D57" s="4" t="s">
        <v>309</v>
      </c>
      <c r="E57" s="4" t="s">
        <v>310</v>
      </c>
      <c r="F57" s="6">
        <v>44890</v>
      </c>
      <c r="G57" s="6">
        <v>44891</v>
      </c>
      <c r="H57" s="4">
        <v>1</v>
      </c>
      <c r="I57" s="4">
        <v>1</v>
      </c>
      <c r="J57" s="4">
        <v>1</v>
      </c>
      <c r="K57" s="4" t="s">
        <v>30</v>
      </c>
      <c r="L57" s="4">
        <v>700</v>
      </c>
      <c r="M57" s="4">
        <v>700</v>
      </c>
      <c r="N57" s="4" t="s">
        <v>311</v>
      </c>
      <c r="O57" s="4" t="s">
        <v>32</v>
      </c>
      <c r="P57" s="4" t="s">
        <v>33</v>
      </c>
      <c r="Q57" s="4">
        <v>0</v>
      </c>
      <c r="R57" s="7">
        <v>44882</v>
      </c>
      <c r="S57" s="6">
        <v>44894</v>
      </c>
      <c r="T57" s="4" t="s">
        <v>34</v>
      </c>
      <c r="U57" s="4">
        <v>700</v>
      </c>
      <c r="V57" s="4">
        <v>0</v>
      </c>
      <c r="W57" s="4">
        <v>0</v>
      </c>
      <c r="X57" s="4" t="s">
        <v>312</v>
      </c>
      <c r="Y57" s="4" t="s">
        <v>313</v>
      </c>
    </row>
    <row r="58" s="4" customFormat="1" spans="1:25">
      <c r="A58" s="4" t="s">
        <v>314</v>
      </c>
      <c r="B58" s="4" t="s">
        <v>26</v>
      </c>
      <c r="C58" s="4" t="s">
        <v>27</v>
      </c>
      <c r="D58" s="4" t="s">
        <v>315</v>
      </c>
      <c r="E58" s="4" t="s">
        <v>316</v>
      </c>
      <c r="F58" s="6">
        <v>44884</v>
      </c>
      <c r="G58" s="6">
        <v>44891</v>
      </c>
      <c r="H58" s="4">
        <v>1</v>
      </c>
      <c r="I58" s="4">
        <v>7</v>
      </c>
      <c r="J58" s="4">
        <v>7</v>
      </c>
      <c r="K58" s="4" t="s">
        <v>30</v>
      </c>
      <c r="L58" s="4">
        <v>2702</v>
      </c>
      <c r="M58" s="4">
        <v>2702</v>
      </c>
      <c r="N58" s="4" t="s">
        <v>317</v>
      </c>
      <c r="O58" s="4" t="s">
        <v>32</v>
      </c>
      <c r="P58" s="4" t="s">
        <v>33</v>
      </c>
      <c r="Q58" s="4">
        <v>0</v>
      </c>
      <c r="R58" s="7">
        <v>44882</v>
      </c>
      <c r="S58" s="6">
        <v>44894</v>
      </c>
      <c r="T58" s="4" t="s">
        <v>34</v>
      </c>
      <c r="U58" s="4">
        <v>2702</v>
      </c>
      <c r="V58" s="4">
        <v>0</v>
      </c>
      <c r="W58" s="4">
        <v>0</v>
      </c>
      <c r="X58" s="4" t="s">
        <v>318</v>
      </c>
      <c r="Y58" s="4" t="s">
        <v>319</v>
      </c>
    </row>
    <row r="59" s="4" customFormat="1" spans="1:25">
      <c r="A59" s="4" t="s">
        <v>320</v>
      </c>
      <c r="B59" s="4" t="s">
        <v>26</v>
      </c>
      <c r="C59" s="4" t="s">
        <v>27</v>
      </c>
      <c r="D59" s="4" t="s">
        <v>219</v>
      </c>
      <c r="E59" s="4" t="s">
        <v>220</v>
      </c>
      <c r="F59" s="6">
        <v>44890</v>
      </c>
      <c r="G59" s="6">
        <v>44891</v>
      </c>
      <c r="H59" s="4">
        <v>1</v>
      </c>
      <c r="I59" s="4">
        <v>1</v>
      </c>
      <c r="J59" s="4">
        <v>1</v>
      </c>
      <c r="K59" s="4" t="s">
        <v>30</v>
      </c>
      <c r="L59" s="4">
        <v>959</v>
      </c>
      <c r="M59" s="4">
        <v>959</v>
      </c>
      <c r="N59" s="4" t="s">
        <v>321</v>
      </c>
      <c r="O59" s="4" t="s">
        <v>32</v>
      </c>
      <c r="P59" s="4" t="s">
        <v>33</v>
      </c>
      <c r="Q59" s="4">
        <v>0</v>
      </c>
      <c r="R59" s="7">
        <v>44882</v>
      </c>
      <c r="S59" s="6">
        <v>44894</v>
      </c>
      <c r="T59" s="4" t="s">
        <v>34</v>
      </c>
      <c r="U59" s="4">
        <v>959</v>
      </c>
      <c r="V59" s="4">
        <v>0</v>
      </c>
      <c r="W59" s="4">
        <v>0</v>
      </c>
      <c r="X59" s="4" t="s">
        <v>322</v>
      </c>
      <c r="Y59" s="4" t="s">
        <v>323</v>
      </c>
    </row>
    <row r="60" s="4" customFormat="1" spans="1:25">
      <c r="A60" s="4" t="s">
        <v>324</v>
      </c>
      <c r="B60" s="4" t="s">
        <v>26</v>
      </c>
      <c r="C60" s="4" t="s">
        <v>27</v>
      </c>
      <c r="D60" s="4" t="s">
        <v>325</v>
      </c>
      <c r="E60" s="4" t="s">
        <v>326</v>
      </c>
      <c r="F60" s="6">
        <v>44886</v>
      </c>
      <c r="G60" s="6">
        <v>44891</v>
      </c>
      <c r="H60" s="4">
        <v>1</v>
      </c>
      <c r="I60" s="4">
        <v>5</v>
      </c>
      <c r="J60" s="4">
        <v>5</v>
      </c>
      <c r="K60" s="4" t="s">
        <v>30</v>
      </c>
      <c r="L60" s="4">
        <v>1800</v>
      </c>
      <c r="M60" s="4">
        <v>1800</v>
      </c>
      <c r="N60" s="4" t="s">
        <v>327</v>
      </c>
      <c r="O60" s="4" t="s">
        <v>32</v>
      </c>
      <c r="P60" s="4" t="s">
        <v>33</v>
      </c>
      <c r="Q60" s="4">
        <v>0</v>
      </c>
      <c r="R60" s="7">
        <v>44882</v>
      </c>
      <c r="S60" s="6">
        <v>44894</v>
      </c>
      <c r="T60" s="4" t="s">
        <v>34</v>
      </c>
      <c r="U60" s="4">
        <v>1800</v>
      </c>
      <c r="V60" s="4">
        <v>0</v>
      </c>
      <c r="W60" s="4">
        <v>0</v>
      </c>
      <c r="X60" s="4" t="s">
        <v>328</v>
      </c>
      <c r="Y60" s="4" t="s">
        <v>329</v>
      </c>
    </row>
    <row r="61" s="4" customFormat="1" spans="1:25">
      <c r="A61" s="4" t="s">
        <v>330</v>
      </c>
      <c r="B61" s="4" t="s">
        <v>26</v>
      </c>
      <c r="C61" s="4" t="s">
        <v>27</v>
      </c>
      <c r="D61" s="4" t="s">
        <v>331</v>
      </c>
      <c r="E61" s="4" t="s">
        <v>332</v>
      </c>
      <c r="F61" s="6">
        <v>44890</v>
      </c>
      <c r="G61" s="6">
        <v>44891</v>
      </c>
      <c r="H61" s="4">
        <v>1</v>
      </c>
      <c r="I61" s="4">
        <v>1</v>
      </c>
      <c r="J61" s="4">
        <v>1</v>
      </c>
      <c r="K61" s="4" t="s">
        <v>30</v>
      </c>
      <c r="L61" s="4">
        <v>408</v>
      </c>
      <c r="M61" s="4">
        <v>408</v>
      </c>
      <c r="N61" s="4" t="s">
        <v>333</v>
      </c>
      <c r="O61" s="4" t="s">
        <v>32</v>
      </c>
      <c r="P61" s="4" t="s">
        <v>33</v>
      </c>
      <c r="Q61" s="4">
        <v>0</v>
      </c>
      <c r="R61" s="7">
        <v>44882</v>
      </c>
      <c r="S61" s="6">
        <v>44894</v>
      </c>
      <c r="T61" s="4" t="s">
        <v>34</v>
      </c>
      <c r="U61" s="4">
        <v>408</v>
      </c>
      <c r="V61" s="4">
        <v>0</v>
      </c>
      <c r="W61" s="4">
        <v>0</v>
      </c>
      <c r="X61" s="4" t="s">
        <v>334</v>
      </c>
      <c r="Y61" s="4" t="s">
        <v>335</v>
      </c>
    </row>
    <row r="62" s="4" customFormat="1" spans="1:25">
      <c r="A62" s="4" t="s">
        <v>336</v>
      </c>
      <c r="B62" s="4" t="s">
        <v>26</v>
      </c>
      <c r="C62" s="4" t="s">
        <v>27</v>
      </c>
      <c r="D62" s="4" t="s">
        <v>337</v>
      </c>
      <c r="E62" s="4" t="s">
        <v>300</v>
      </c>
      <c r="F62" s="6">
        <v>44883</v>
      </c>
      <c r="G62" s="6">
        <v>44891</v>
      </c>
      <c r="H62" s="4">
        <v>1</v>
      </c>
      <c r="I62" s="4">
        <v>8</v>
      </c>
      <c r="J62" s="4">
        <v>8</v>
      </c>
      <c r="K62" s="4" t="s">
        <v>30</v>
      </c>
      <c r="L62" s="4">
        <v>2504</v>
      </c>
      <c r="M62" s="4">
        <v>2504</v>
      </c>
      <c r="N62" s="4" t="s">
        <v>338</v>
      </c>
      <c r="O62" s="4" t="s">
        <v>32</v>
      </c>
      <c r="P62" s="4" t="s">
        <v>33</v>
      </c>
      <c r="Q62" s="4">
        <v>0</v>
      </c>
      <c r="R62" s="7">
        <v>44883</v>
      </c>
      <c r="S62" s="6">
        <v>44894</v>
      </c>
      <c r="T62" s="4" t="s">
        <v>34</v>
      </c>
      <c r="U62" s="4">
        <v>2504</v>
      </c>
      <c r="V62" s="4">
        <v>0</v>
      </c>
      <c r="W62" s="4">
        <v>0</v>
      </c>
      <c r="X62" s="4" t="s">
        <v>339</v>
      </c>
      <c r="Y62" s="4" t="s">
        <v>69</v>
      </c>
    </row>
    <row r="63" s="4" customFormat="1" spans="1:25">
      <c r="A63" s="4" t="s">
        <v>336</v>
      </c>
      <c r="B63" s="4" t="s">
        <v>26</v>
      </c>
      <c r="C63" s="4" t="s">
        <v>103</v>
      </c>
      <c r="D63" s="4" t="s">
        <v>337</v>
      </c>
      <c r="E63" s="4" t="s">
        <v>300</v>
      </c>
      <c r="F63" s="6">
        <v>44883</v>
      </c>
      <c r="G63" s="6">
        <v>44891</v>
      </c>
      <c r="H63" s="4">
        <v>1</v>
      </c>
      <c r="I63" s="4">
        <v>8</v>
      </c>
      <c r="J63" s="4">
        <v>8</v>
      </c>
      <c r="K63" s="4" t="s">
        <v>30</v>
      </c>
      <c r="L63" s="4">
        <v>-2504</v>
      </c>
      <c r="M63" s="4">
        <v>-2504</v>
      </c>
      <c r="N63" s="4" t="s">
        <v>338</v>
      </c>
      <c r="O63" s="4" t="s">
        <v>32</v>
      </c>
      <c r="P63" s="4" t="s">
        <v>33</v>
      </c>
      <c r="Q63" s="4">
        <v>0</v>
      </c>
      <c r="R63" s="7">
        <v>44883</v>
      </c>
      <c r="S63" s="6">
        <v>44894</v>
      </c>
      <c r="T63" s="4" t="s">
        <v>34</v>
      </c>
      <c r="U63" s="4">
        <v>-2504</v>
      </c>
      <c r="V63" s="4">
        <v>0</v>
      </c>
      <c r="W63" s="4">
        <v>0</v>
      </c>
      <c r="X63" s="4" t="s">
        <v>339</v>
      </c>
      <c r="Y63" s="4" t="s">
        <v>69</v>
      </c>
    </row>
    <row r="64" s="4" customFormat="1" spans="1:25">
      <c r="A64" s="4" t="s">
        <v>340</v>
      </c>
      <c r="B64" s="4" t="s">
        <v>26</v>
      </c>
      <c r="C64" s="4" t="s">
        <v>27</v>
      </c>
      <c r="D64" s="4" t="s">
        <v>341</v>
      </c>
      <c r="E64" s="4" t="s">
        <v>342</v>
      </c>
      <c r="F64" s="6">
        <v>44887</v>
      </c>
      <c r="G64" s="6">
        <v>44891</v>
      </c>
      <c r="H64" s="4">
        <v>1</v>
      </c>
      <c r="I64" s="4">
        <v>4</v>
      </c>
      <c r="J64" s="4">
        <v>4</v>
      </c>
      <c r="K64" s="4" t="s">
        <v>30</v>
      </c>
      <c r="L64" s="4">
        <v>4333</v>
      </c>
      <c r="M64" s="4">
        <v>4333</v>
      </c>
      <c r="N64" s="4" t="s">
        <v>343</v>
      </c>
      <c r="O64" s="4" t="s">
        <v>32</v>
      </c>
      <c r="P64" s="4" t="s">
        <v>33</v>
      </c>
      <c r="Q64" s="4">
        <v>0</v>
      </c>
      <c r="R64" s="7">
        <v>44883</v>
      </c>
      <c r="S64" s="6">
        <v>44894</v>
      </c>
      <c r="T64" s="4" t="s">
        <v>34</v>
      </c>
      <c r="U64" s="4">
        <v>4333</v>
      </c>
      <c r="V64" s="4">
        <v>0</v>
      </c>
      <c r="W64" s="4">
        <v>0</v>
      </c>
      <c r="X64" s="4" t="s">
        <v>344</v>
      </c>
      <c r="Y64" s="4" t="s">
        <v>345</v>
      </c>
    </row>
    <row r="65" s="4" customFormat="1" spans="1:25">
      <c r="A65" s="4" t="s">
        <v>346</v>
      </c>
      <c r="B65" s="4" t="s">
        <v>26</v>
      </c>
      <c r="C65" s="4" t="s">
        <v>27</v>
      </c>
      <c r="D65" s="4" t="s">
        <v>347</v>
      </c>
      <c r="E65" s="4" t="s">
        <v>348</v>
      </c>
      <c r="F65" s="6">
        <v>44890</v>
      </c>
      <c r="G65" s="6">
        <v>44891</v>
      </c>
      <c r="H65" s="4">
        <v>1</v>
      </c>
      <c r="I65" s="4">
        <v>1</v>
      </c>
      <c r="J65" s="4">
        <v>1</v>
      </c>
      <c r="K65" s="4" t="s">
        <v>30</v>
      </c>
      <c r="L65" s="4">
        <v>281</v>
      </c>
      <c r="M65" s="4">
        <v>281</v>
      </c>
      <c r="N65" s="4" t="s">
        <v>349</v>
      </c>
      <c r="O65" s="4" t="s">
        <v>32</v>
      </c>
      <c r="P65" s="4" t="s">
        <v>33</v>
      </c>
      <c r="Q65" s="4">
        <v>0</v>
      </c>
      <c r="R65" s="7">
        <v>44883</v>
      </c>
      <c r="S65" s="6">
        <v>44894</v>
      </c>
      <c r="T65" s="4" t="s">
        <v>34</v>
      </c>
      <c r="U65" s="4">
        <v>281</v>
      </c>
      <c r="V65" s="4">
        <v>0</v>
      </c>
      <c r="W65" s="4">
        <v>0</v>
      </c>
      <c r="X65" s="4" t="s">
        <v>350</v>
      </c>
      <c r="Y65" s="4" t="s">
        <v>351</v>
      </c>
    </row>
    <row r="66" s="4" customFormat="1" spans="1:25">
      <c r="A66" s="4" t="s">
        <v>352</v>
      </c>
      <c r="B66" s="4" t="s">
        <v>26</v>
      </c>
      <c r="C66" s="4" t="s">
        <v>27</v>
      </c>
      <c r="D66" s="4" t="s">
        <v>353</v>
      </c>
      <c r="E66" s="4" t="s">
        <v>354</v>
      </c>
      <c r="F66" s="6">
        <v>44888</v>
      </c>
      <c r="G66" s="6">
        <v>44891</v>
      </c>
      <c r="H66" s="4">
        <v>1</v>
      </c>
      <c r="I66" s="4">
        <v>3</v>
      </c>
      <c r="J66" s="4">
        <v>3</v>
      </c>
      <c r="K66" s="4" t="s">
        <v>30</v>
      </c>
      <c r="L66" s="4">
        <v>1161</v>
      </c>
      <c r="M66" s="4">
        <v>1161</v>
      </c>
      <c r="N66" s="4" t="s">
        <v>355</v>
      </c>
      <c r="O66" s="4" t="s">
        <v>32</v>
      </c>
      <c r="P66" s="4" t="s">
        <v>33</v>
      </c>
      <c r="Q66" s="4">
        <v>0</v>
      </c>
      <c r="R66" s="7">
        <v>44883</v>
      </c>
      <c r="S66" s="6">
        <v>44894</v>
      </c>
      <c r="T66" s="4" t="s">
        <v>34</v>
      </c>
      <c r="U66" s="4">
        <v>1161</v>
      </c>
      <c r="V66" s="4">
        <v>0</v>
      </c>
      <c r="W66" s="4">
        <v>0</v>
      </c>
      <c r="X66" s="4" t="s">
        <v>356</v>
      </c>
      <c r="Y66" s="4" t="s">
        <v>69</v>
      </c>
    </row>
    <row r="67" s="4" customFormat="1" spans="1:25">
      <c r="A67" s="4" t="s">
        <v>352</v>
      </c>
      <c r="B67" s="4" t="s">
        <v>26</v>
      </c>
      <c r="C67" s="4" t="s">
        <v>103</v>
      </c>
      <c r="D67" s="4" t="s">
        <v>353</v>
      </c>
      <c r="E67" s="4" t="s">
        <v>354</v>
      </c>
      <c r="F67" s="6">
        <v>44888</v>
      </c>
      <c r="G67" s="6">
        <v>44891</v>
      </c>
      <c r="H67" s="4">
        <v>1</v>
      </c>
      <c r="I67" s="4">
        <v>3</v>
      </c>
      <c r="J67" s="4">
        <v>3</v>
      </c>
      <c r="K67" s="4" t="s">
        <v>30</v>
      </c>
      <c r="L67" s="4">
        <v>-1161</v>
      </c>
      <c r="M67" s="4">
        <v>-1161</v>
      </c>
      <c r="N67" s="4" t="s">
        <v>355</v>
      </c>
      <c r="O67" s="4" t="s">
        <v>32</v>
      </c>
      <c r="P67" s="4" t="s">
        <v>33</v>
      </c>
      <c r="Q67" s="4">
        <v>0</v>
      </c>
      <c r="R67" s="7">
        <v>44883</v>
      </c>
      <c r="S67" s="6">
        <v>44894</v>
      </c>
      <c r="T67" s="4" t="s">
        <v>34</v>
      </c>
      <c r="U67" s="4">
        <v>-1161</v>
      </c>
      <c r="V67" s="4">
        <v>0</v>
      </c>
      <c r="W67" s="4">
        <v>0</v>
      </c>
      <c r="X67" s="4" t="s">
        <v>356</v>
      </c>
      <c r="Y67" s="4" t="s">
        <v>69</v>
      </c>
    </row>
    <row r="68" s="4" customFormat="1" spans="1:25">
      <c r="A68" s="4" t="s">
        <v>357</v>
      </c>
      <c r="B68" s="4" t="s">
        <v>26</v>
      </c>
      <c r="C68" s="4" t="s">
        <v>27</v>
      </c>
      <c r="D68" s="4" t="s">
        <v>358</v>
      </c>
      <c r="E68" s="4" t="s">
        <v>359</v>
      </c>
      <c r="F68" s="6">
        <v>44885</v>
      </c>
      <c r="G68" s="6">
        <v>44891</v>
      </c>
      <c r="H68" s="4">
        <v>1</v>
      </c>
      <c r="I68" s="4">
        <v>6</v>
      </c>
      <c r="J68" s="4">
        <v>6</v>
      </c>
      <c r="K68" s="4" t="s">
        <v>30</v>
      </c>
      <c r="L68" s="4">
        <v>3525</v>
      </c>
      <c r="M68" s="4">
        <v>3525</v>
      </c>
      <c r="N68" s="4" t="s">
        <v>360</v>
      </c>
      <c r="O68" s="4" t="s">
        <v>32</v>
      </c>
      <c r="P68" s="4" t="s">
        <v>33</v>
      </c>
      <c r="Q68" s="4">
        <v>0</v>
      </c>
      <c r="R68" s="7">
        <v>44883</v>
      </c>
      <c r="S68" s="6">
        <v>44894</v>
      </c>
      <c r="T68" s="4" t="s">
        <v>34</v>
      </c>
      <c r="U68" s="4">
        <v>3525</v>
      </c>
      <c r="V68" s="4">
        <v>0</v>
      </c>
      <c r="W68" s="4">
        <v>0</v>
      </c>
      <c r="X68" s="4" t="s">
        <v>361</v>
      </c>
      <c r="Y68" s="4" t="s">
        <v>362</v>
      </c>
    </row>
    <row r="69" s="4" customFormat="1" spans="1:25">
      <c r="A69" s="4" t="s">
        <v>363</v>
      </c>
      <c r="B69" s="4" t="s">
        <v>26</v>
      </c>
      <c r="C69" s="4" t="s">
        <v>27</v>
      </c>
      <c r="D69" s="4" t="s">
        <v>293</v>
      </c>
      <c r="E69" s="4" t="s">
        <v>294</v>
      </c>
      <c r="F69" s="6">
        <v>44889</v>
      </c>
      <c r="G69" s="6">
        <v>44891</v>
      </c>
      <c r="H69" s="4">
        <v>1</v>
      </c>
      <c r="I69" s="4">
        <v>2</v>
      </c>
      <c r="J69" s="4">
        <v>2</v>
      </c>
      <c r="K69" s="4" t="s">
        <v>30</v>
      </c>
      <c r="L69" s="4">
        <v>398</v>
      </c>
      <c r="M69" s="4">
        <v>398</v>
      </c>
      <c r="N69" s="4" t="s">
        <v>364</v>
      </c>
      <c r="O69" s="4" t="s">
        <v>32</v>
      </c>
      <c r="P69" s="4" t="s">
        <v>33</v>
      </c>
      <c r="Q69" s="4">
        <v>0</v>
      </c>
      <c r="R69" s="7">
        <v>44884</v>
      </c>
      <c r="S69" s="6">
        <v>44894</v>
      </c>
      <c r="T69" s="4" t="s">
        <v>34</v>
      </c>
      <c r="U69" s="4">
        <v>398</v>
      </c>
      <c r="V69" s="4">
        <v>0</v>
      </c>
      <c r="W69" s="4">
        <v>0</v>
      </c>
      <c r="X69" s="4" t="s">
        <v>365</v>
      </c>
      <c r="Y69" s="4" t="s">
        <v>366</v>
      </c>
    </row>
    <row r="70" s="4" customFormat="1" spans="1:25">
      <c r="A70" s="4" t="s">
        <v>367</v>
      </c>
      <c r="B70" s="4" t="s">
        <v>26</v>
      </c>
      <c r="C70" s="4" t="s">
        <v>27</v>
      </c>
      <c r="D70" s="4" t="s">
        <v>368</v>
      </c>
      <c r="E70" s="4" t="s">
        <v>369</v>
      </c>
      <c r="F70" s="6">
        <v>44888</v>
      </c>
      <c r="G70" s="6">
        <v>44891</v>
      </c>
      <c r="H70" s="4">
        <v>4</v>
      </c>
      <c r="I70" s="4">
        <v>3</v>
      </c>
      <c r="J70" s="4">
        <v>12</v>
      </c>
      <c r="K70" s="4" t="s">
        <v>30</v>
      </c>
      <c r="L70" s="4">
        <v>10200</v>
      </c>
      <c r="M70" s="4">
        <v>10200</v>
      </c>
      <c r="N70" s="4" t="s">
        <v>370</v>
      </c>
      <c r="O70" s="4" t="s">
        <v>32</v>
      </c>
      <c r="P70" s="4" t="s">
        <v>33</v>
      </c>
      <c r="Q70" s="4">
        <v>0</v>
      </c>
      <c r="R70" s="7">
        <v>44885</v>
      </c>
      <c r="S70" s="6">
        <v>44894</v>
      </c>
      <c r="T70" s="4" t="s">
        <v>34</v>
      </c>
      <c r="U70" s="4">
        <v>10200</v>
      </c>
      <c r="V70" s="4">
        <v>0</v>
      </c>
      <c r="W70" s="4">
        <v>0</v>
      </c>
      <c r="X70" s="4" t="s">
        <v>371</v>
      </c>
      <c r="Y70" s="4" t="s">
        <v>69</v>
      </c>
    </row>
    <row r="71" s="4" customFormat="1" spans="1:25">
      <c r="A71" s="4" t="s">
        <v>367</v>
      </c>
      <c r="B71" s="4" t="s">
        <v>26</v>
      </c>
      <c r="C71" s="4" t="s">
        <v>103</v>
      </c>
      <c r="D71" s="4" t="s">
        <v>368</v>
      </c>
      <c r="E71" s="4" t="s">
        <v>369</v>
      </c>
      <c r="F71" s="6">
        <v>44888</v>
      </c>
      <c r="G71" s="6">
        <v>44891</v>
      </c>
      <c r="H71" s="4">
        <v>4</v>
      </c>
      <c r="I71" s="4">
        <v>3</v>
      </c>
      <c r="J71" s="4">
        <v>12</v>
      </c>
      <c r="K71" s="4" t="s">
        <v>30</v>
      </c>
      <c r="L71" s="4">
        <v>-10200</v>
      </c>
      <c r="M71" s="4">
        <v>-10200</v>
      </c>
      <c r="N71" s="4" t="s">
        <v>370</v>
      </c>
      <c r="O71" s="4" t="s">
        <v>32</v>
      </c>
      <c r="P71" s="4" t="s">
        <v>33</v>
      </c>
      <c r="Q71" s="4">
        <v>0</v>
      </c>
      <c r="R71" s="7">
        <v>44885</v>
      </c>
      <c r="S71" s="6">
        <v>44894</v>
      </c>
      <c r="T71" s="4" t="s">
        <v>34</v>
      </c>
      <c r="U71" s="4">
        <v>-10200</v>
      </c>
      <c r="V71" s="4">
        <v>0</v>
      </c>
      <c r="W71" s="4">
        <v>0</v>
      </c>
      <c r="X71" s="4" t="s">
        <v>371</v>
      </c>
      <c r="Y71" s="4" t="s">
        <v>69</v>
      </c>
    </row>
    <row r="72" s="4" customFormat="1" spans="1:25">
      <c r="A72" s="4" t="s">
        <v>372</v>
      </c>
      <c r="B72" s="4" t="s">
        <v>26</v>
      </c>
      <c r="C72" s="4" t="s">
        <v>27</v>
      </c>
      <c r="D72" s="4" t="s">
        <v>207</v>
      </c>
      <c r="E72" s="4" t="s">
        <v>373</v>
      </c>
      <c r="F72" s="6">
        <v>44889</v>
      </c>
      <c r="G72" s="6">
        <v>44891</v>
      </c>
      <c r="H72" s="4">
        <v>1</v>
      </c>
      <c r="I72" s="4">
        <v>2</v>
      </c>
      <c r="J72" s="4">
        <v>2</v>
      </c>
      <c r="K72" s="4" t="s">
        <v>30</v>
      </c>
      <c r="L72" s="4">
        <v>760</v>
      </c>
      <c r="M72" s="4">
        <v>760</v>
      </c>
      <c r="N72" s="4" t="s">
        <v>374</v>
      </c>
      <c r="O72" s="4" t="s">
        <v>32</v>
      </c>
      <c r="P72" s="4" t="s">
        <v>33</v>
      </c>
      <c r="Q72" s="4">
        <v>0</v>
      </c>
      <c r="R72" s="7">
        <v>44886</v>
      </c>
      <c r="S72" s="6">
        <v>44894</v>
      </c>
      <c r="T72" s="4" t="s">
        <v>34</v>
      </c>
      <c r="U72" s="4">
        <v>760</v>
      </c>
      <c r="V72" s="4">
        <v>0</v>
      </c>
      <c r="W72" s="4">
        <v>0</v>
      </c>
      <c r="X72" s="4" t="s">
        <v>375</v>
      </c>
      <c r="Y72" s="4" t="s">
        <v>376</v>
      </c>
    </row>
    <row r="73" s="4" customFormat="1" spans="1:25">
      <c r="A73" s="4" t="s">
        <v>377</v>
      </c>
      <c r="B73" s="4" t="s">
        <v>26</v>
      </c>
      <c r="C73" s="4" t="s">
        <v>27</v>
      </c>
      <c r="D73" s="4" t="s">
        <v>378</v>
      </c>
      <c r="E73" s="4" t="s">
        <v>379</v>
      </c>
      <c r="F73" s="6">
        <v>44888</v>
      </c>
      <c r="G73" s="6">
        <v>44891</v>
      </c>
      <c r="H73" s="4">
        <v>1</v>
      </c>
      <c r="I73" s="4">
        <v>3</v>
      </c>
      <c r="J73" s="4">
        <v>3</v>
      </c>
      <c r="K73" s="4" t="s">
        <v>30</v>
      </c>
      <c r="L73" s="4">
        <v>1887</v>
      </c>
      <c r="M73" s="4">
        <v>1887</v>
      </c>
      <c r="N73" s="4" t="s">
        <v>380</v>
      </c>
      <c r="O73" s="4" t="s">
        <v>32</v>
      </c>
      <c r="P73" s="4" t="s">
        <v>33</v>
      </c>
      <c r="Q73" s="4">
        <v>0</v>
      </c>
      <c r="R73" s="7">
        <v>44886</v>
      </c>
      <c r="S73" s="6">
        <v>44894</v>
      </c>
      <c r="T73" s="4" t="s">
        <v>34</v>
      </c>
      <c r="U73" s="4">
        <v>1887</v>
      </c>
      <c r="V73" s="4">
        <v>0</v>
      </c>
      <c r="W73" s="4">
        <v>0</v>
      </c>
      <c r="X73" s="4" t="s">
        <v>381</v>
      </c>
      <c r="Y73" s="4" t="s">
        <v>382</v>
      </c>
    </row>
    <row r="74" s="4" customFormat="1" spans="1:25">
      <c r="A74" s="4" t="s">
        <v>383</v>
      </c>
      <c r="B74" s="4" t="s">
        <v>26</v>
      </c>
      <c r="C74" s="4" t="s">
        <v>27</v>
      </c>
      <c r="D74" s="4" t="s">
        <v>299</v>
      </c>
      <c r="E74" s="4" t="s">
        <v>384</v>
      </c>
      <c r="F74" s="6">
        <v>44886</v>
      </c>
      <c r="G74" s="6">
        <v>44891</v>
      </c>
      <c r="H74" s="4">
        <v>1</v>
      </c>
      <c r="I74" s="4">
        <v>5</v>
      </c>
      <c r="J74" s="4">
        <v>5</v>
      </c>
      <c r="K74" s="4" t="s">
        <v>30</v>
      </c>
      <c r="L74" s="4">
        <v>1185</v>
      </c>
      <c r="M74" s="4">
        <v>1185</v>
      </c>
      <c r="N74" s="4" t="s">
        <v>385</v>
      </c>
      <c r="O74" s="4" t="s">
        <v>32</v>
      </c>
      <c r="P74" s="4" t="s">
        <v>33</v>
      </c>
      <c r="Q74" s="4">
        <v>0</v>
      </c>
      <c r="R74" s="7">
        <v>44886</v>
      </c>
      <c r="S74" s="6">
        <v>44894</v>
      </c>
      <c r="T74" s="4" t="s">
        <v>34</v>
      </c>
      <c r="U74" s="4">
        <v>1185</v>
      </c>
      <c r="V74" s="4">
        <v>0</v>
      </c>
      <c r="W74" s="4">
        <v>0</v>
      </c>
      <c r="X74" s="4" t="s">
        <v>386</v>
      </c>
      <c r="Y74" s="4" t="s">
        <v>387</v>
      </c>
    </row>
    <row r="75" s="4" customFormat="1" spans="1:25">
      <c r="A75" s="4" t="s">
        <v>388</v>
      </c>
      <c r="B75" s="4" t="s">
        <v>26</v>
      </c>
      <c r="C75" s="4" t="s">
        <v>27</v>
      </c>
      <c r="D75" s="4" t="s">
        <v>389</v>
      </c>
      <c r="E75" s="4" t="s">
        <v>390</v>
      </c>
      <c r="F75" s="6">
        <v>44887</v>
      </c>
      <c r="G75" s="6">
        <v>44891</v>
      </c>
      <c r="H75" s="4">
        <v>1</v>
      </c>
      <c r="I75" s="4">
        <v>4</v>
      </c>
      <c r="J75" s="4">
        <v>4</v>
      </c>
      <c r="K75" s="4" t="s">
        <v>30</v>
      </c>
      <c r="L75" s="4">
        <v>1440</v>
      </c>
      <c r="M75" s="4">
        <v>1440</v>
      </c>
      <c r="N75" s="4" t="s">
        <v>391</v>
      </c>
      <c r="O75" s="4" t="s">
        <v>32</v>
      </c>
      <c r="P75" s="4" t="s">
        <v>33</v>
      </c>
      <c r="Q75" s="4">
        <v>0</v>
      </c>
      <c r="R75" s="7">
        <v>44886</v>
      </c>
      <c r="S75" s="6">
        <v>44894</v>
      </c>
      <c r="T75" s="4" t="s">
        <v>34</v>
      </c>
      <c r="U75" s="4">
        <v>1440</v>
      </c>
      <c r="V75" s="4">
        <v>0</v>
      </c>
      <c r="W75" s="4">
        <v>0</v>
      </c>
      <c r="X75" s="4" t="s">
        <v>392</v>
      </c>
      <c r="Y75" s="4" t="s">
        <v>393</v>
      </c>
    </row>
    <row r="76" s="4" customFormat="1" spans="1:25">
      <c r="A76" s="4" t="s">
        <v>394</v>
      </c>
      <c r="B76" s="4" t="s">
        <v>26</v>
      </c>
      <c r="C76" s="4" t="s">
        <v>27</v>
      </c>
      <c r="D76" s="4" t="s">
        <v>395</v>
      </c>
      <c r="E76" s="4" t="s">
        <v>396</v>
      </c>
      <c r="F76" s="6">
        <v>44890</v>
      </c>
      <c r="G76" s="6">
        <v>44891</v>
      </c>
      <c r="H76" s="4">
        <v>1</v>
      </c>
      <c r="I76" s="4">
        <v>1</v>
      </c>
      <c r="J76" s="4">
        <v>1</v>
      </c>
      <c r="K76" s="4" t="s">
        <v>30</v>
      </c>
      <c r="L76" s="4">
        <v>861</v>
      </c>
      <c r="M76" s="4">
        <v>861</v>
      </c>
      <c r="N76" s="4" t="s">
        <v>397</v>
      </c>
      <c r="O76" s="4" t="s">
        <v>32</v>
      </c>
      <c r="P76" s="4" t="s">
        <v>33</v>
      </c>
      <c r="Q76" s="4">
        <v>0</v>
      </c>
      <c r="R76" s="7">
        <v>44886</v>
      </c>
      <c r="S76" s="6">
        <v>44894</v>
      </c>
      <c r="T76" s="4" t="s">
        <v>34</v>
      </c>
      <c r="U76" s="4">
        <v>861</v>
      </c>
      <c r="V76" s="4">
        <v>0</v>
      </c>
      <c r="W76" s="4">
        <v>0</v>
      </c>
      <c r="X76" s="4" t="s">
        <v>398</v>
      </c>
      <c r="Y76" s="4" t="s">
        <v>399</v>
      </c>
    </row>
    <row r="77" s="4" customFormat="1" spans="1:25">
      <c r="A77" s="4" t="s">
        <v>400</v>
      </c>
      <c r="B77" s="4" t="s">
        <v>26</v>
      </c>
      <c r="C77" s="4" t="s">
        <v>27</v>
      </c>
      <c r="D77" s="4" t="s">
        <v>401</v>
      </c>
      <c r="E77" s="4" t="s">
        <v>402</v>
      </c>
      <c r="F77" s="6">
        <v>44889</v>
      </c>
      <c r="G77" s="6">
        <v>44891</v>
      </c>
      <c r="H77" s="4">
        <v>1</v>
      </c>
      <c r="I77" s="4">
        <v>2</v>
      </c>
      <c r="J77" s="4">
        <v>2</v>
      </c>
      <c r="K77" s="4" t="s">
        <v>30</v>
      </c>
      <c r="L77" s="4">
        <v>1103</v>
      </c>
      <c r="M77" s="4">
        <v>1103</v>
      </c>
      <c r="N77" s="4" t="s">
        <v>403</v>
      </c>
      <c r="O77" s="4" t="s">
        <v>32</v>
      </c>
      <c r="P77" s="4" t="s">
        <v>33</v>
      </c>
      <c r="Q77" s="4">
        <v>0</v>
      </c>
      <c r="R77" s="7">
        <v>44886</v>
      </c>
      <c r="S77" s="6">
        <v>44894</v>
      </c>
      <c r="T77" s="4" t="s">
        <v>34</v>
      </c>
      <c r="U77" s="4">
        <v>1103</v>
      </c>
      <c r="V77" s="4">
        <v>0</v>
      </c>
      <c r="W77" s="4">
        <v>0</v>
      </c>
      <c r="X77" s="4" t="s">
        <v>404</v>
      </c>
      <c r="Y77" s="4" t="s">
        <v>405</v>
      </c>
    </row>
    <row r="78" s="4" customFormat="1" spans="1:25">
      <c r="A78" s="4" t="s">
        <v>406</v>
      </c>
      <c r="B78" s="4" t="s">
        <v>26</v>
      </c>
      <c r="C78" s="4" t="s">
        <v>27</v>
      </c>
      <c r="D78" s="4" t="s">
        <v>213</v>
      </c>
      <c r="E78" s="4" t="s">
        <v>407</v>
      </c>
      <c r="F78" s="6">
        <v>44889</v>
      </c>
      <c r="G78" s="6">
        <v>44891</v>
      </c>
      <c r="H78" s="4">
        <v>1</v>
      </c>
      <c r="I78" s="4">
        <v>2</v>
      </c>
      <c r="J78" s="4">
        <v>2</v>
      </c>
      <c r="K78" s="4" t="s">
        <v>30</v>
      </c>
      <c r="L78" s="4">
        <v>10711</v>
      </c>
      <c r="M78" s="4">
        <v>10711</v>
      </c>
      <c r="N78" s="4" t="s">
        <v>408</v>
      </c>
      <c r="O78" s="4" t="s">
        <v>32</v>
      </c>
      <c r="P78" s="4" t="s">
        <v>33</v>
      </c>
      <c r="Q78" s="4">
        <v>0</v>
      </c>
      <c r="R78" s="7">
        <v>44886</v>
      </c>
      <c r="S78" s="6">
        <v>44894</v>
      </c>
      <c r="T78" s="4" t="s">
        <v>34</v>
      </c>
      <c r="U78" s="4">
        <v>10711</v>
      </c>
      <c r="V78" s="4">
        <v>0</v>
      </c>
      <c r="W78" s="4">
        <v>0</v>
      </c>
      <c r="X78" s="4" t="s">
        <v>409</v>
      </c>
      <c r="Y78" s="4" t="s">
        <v>410</v>
      </c>
    </row>
    <row r="79" s="4" customFormat="1" spans="1:25">
      <c r="A79" s="4" t="s">
        <v>411</v>
      </c>
      <c r="B79" s="4" t="s">
        <v>26</v>
      </c>
      <c r="C79" s="4" t="s">
        <v>27</v>
      </c>
      <c r="D79" s="4" t="s">
        <v>412</v>
      </c>
      <c r="E79" s="4" t="s">
        <v>413</v>
      </c>
      <c r="F79" s="6">
        <v>44888</v>
      </c>
      <c r="G79" s="6">
        <v>44891</v>
      </c>
      <c r="H79" s="4">
        <v>1</v>
      </c>
      <c r="I79" s="4">
        <v>3</v>
      </c>
      <c r="J79" s="4">
        <v>3</v>
      </c>
      <c r="K79" s="4" t="s">
        <v>30</v>
      </c>
      <c r="L79" s="4">
        <v>510</v>
      </c>
      <c r="M79" s="4">
        <v>510</v>
      </c>
      <c r="N79" s="4" t="s">
        <v>414</v>
      </c>
      <c r="O79" s="4" t="s">
        <v>32</v>
      </c>
      <c r="P79" s="4" t="s">
        <v>33</v>
      </c>
      <c r="Q79" s="4">
        <v>0</v>
      </c>
      <c r="R79" s="7">
        <v>44886</v>
      </c>
      <c r="S79" s="6">
        <v>44894</v>
      </c>
      <c r="T79" s="4" t="s">
        <v>34</v>
      </c>
      <c r="U79" s="4">
        <v>510</v>
      </c>
      <c r="V79" s="4">
        <v>0</v>
      </c>
      <c r="W79" s="4">
        <v>0</v>
      </c>
      <c r="X79" s="4" t="s">
        <v>415</v>
      </c>
      <c r="Y79" s="4" t="s">
        <v>183</v>
      </c>
    </row>
    <row r="80" s="4" customFormat="1" spans="1:25">
      <c r="A80" s="4" t="s">
        <v>416</v>
      </c>
      <c r="B80" s="4" t="s">
        <v>26</v>
      </c>
      <c r="C80" s="4" t="s">
        <v>27</v>
      </c>
      <c r="D80" s="4" t="s">
        <v>417</v>
      </c>
      <c r="E80" s="4" t="s">
        <v>418</v>
      </c>
      <c r="F80" s="6">
        <v>44889</v>
      </c>
      <c r="G80" s="6">
        <v>44891</v>
      </c>
      <c r="H80" s="4">
        <v>1</v>
      </c>
      <c r="I80" s="4">
        <v>2</v>
      </c>
      <c r="J80" s="4">
        <v>2</v>
      </c>
      <c r="K80" s="4" t="s">
        <v>30</v>
      </c>
      <c r="L80" s="4">
        <v>920</v>
      </c>
      <c r="M80" s="4">
        <v>920</v>
      </c>
      <c r="N80" s="4" t="s">
        <v>419</v>
      </c>
      <c r="O80" s="4" t="s">
        <v>32</v>
      </c>
      <c r="P80" s="4" t="s">
        <v>33</v>
      </c>
      <c r="Q80" s="4">
        <v>0</v>
      </c>
      <c r="R80" s="7">
        <v>44886</v>
      </c>
      <c r="S80" s="6">
        <v>44894</v>
      </c>
      <c r="T80" s="4" t="s">
        <v>34</v>
      </c>
      <c r="U80" s="4">
        <v>920</v>
      </c>
      <c r="V80" s="4">
        <v>0</v>
      </c>
      <c r="W80" s="4">
        <v>0</v>
      </c>
      <c r="X80" s="4" t="s">
        <v>420</v>
      </c>
      <c r="Y80" s="4" t="s">
        <v>421</v>
      </c>
    </row>
    <row r="81" s="4" customFormat="1" spans="1:25">
      <c r="A81" s="4" t="s">
        <v>422</v>
      </c>
      <c r="B81" s="4" t="s">
        <v>26</v>
      </c>
      <c r="C81" s="4" t="s">
        <v>27</v>
      </c>
      <c r="D81" s="4" t="s">
        <v>423</v>
      </c>
      <c r="E81" s="4" t="s">
        <v>424</v>
      </c>
      <c r="F81" s="6">
        <v>44889</v>
      </c>
      <c r="G81" s="6">
        <v>44891</v>
      </c>
      <c r="H81" s="4">
        <v>1</v>
      </c>
      <c r="I81" s="4">
        <v>2</v>
      </c>
      <c r="J81" s="4">
        <v>2</v>
      </c>
      <c r="K81" s="4" t="s">
        <v>30</v>
      </c>
      <c r="L81" s="4">
        <v>1800</v>
      </c>
      <c r="M81" s="4">
        <v>1800</v>
      </c>
      <c r="N81" s="4" t="s">
        <v>425</v>
      </c>
      <c r="O81" s="4" t="s">
        <v>32</v>
      </c>
      <c r="P81" s="4" t="s">
        <v>33</v>
      </c>
      <c r="Q81" s="4">
        <v>0</v>
      </c>
      <c r="R81" s="7">
        <v>44886</v>
      </c>
      <c r="S81" s="6">
        <v>44894</v>
      </c>
      <c r="T81" s="4" t="s">
        <v>34</v>
      </c>
      <c r="U81" s="4">
        <v>1800</v>
      </c>
      <c r="V81" s="4">
        <v>0</v>
      </c>
      <c r="W81" s="4">
        <v>0</v>
      </c>
      <c r="X81" s="4" t="s">
        <v>426</v>
      </c>
      <c r="Y81" s="4" t="s">
        <v>427</v>
      </c>
    </row>
    <row r="82" s="4" customFormat="1" spans="1:25">
      <c r="A82" s="4" t="s">
        <v>428</v>
      </c>
      <c r="B82" s="4" t="s">
        <v>26</v>
      </c>
      <c r="C82" s="4" t="s">
        <v>27</v>
      </c>
      <c r="D82" s="4" t="s">
        <v>429</v>
      </c>
      <c r="E82" s="4" t="s">
        <v>430</v>
      </c>
      <c r="F82" s="6">
        <v>44889</v>
      </c>
      <c r="G82" s="6">
        <v>44891</v>
      </c>
      <c r="H82" s="4">
        <v>1</v>
      </c>
      <c r="I82" s="4">
        <v>2</v>
      </c>
      <c r="J82" s="4">
        <v>2</v>
      </c>
      <c r="K82" s="4" t="s">
        <v>30</v>
      </c>
      <c r="L82" s="4">
        <v>730</v>
      </c>
      <c r="M82" s="4">
        <v>730</v>
      </c>
      <c r="N82" s="4" t="s">
        <v>431</v>
      </c>
      <c r="O82" s="4" t="s">
        <v>32</v>
      </c>
      <c r="P82" s="4" t="s">
        <v>33</v>
      </c>
      <c r="Q82" s="4">
        <v>0</v>
      </c>
      <c r="R82" s="7">
        <v>44887</v>
      </c>
      <c r="S82" s="6">
        <v>44894</v>
      </c>
      <c r="T82" s="4" t="s">
        <v>34</v>
      </c>
      <c r="U82" s="4">
        <v>730</v>
      </c>
      <c r="V82" s="4">
        <v>0</v>
      </c>
      <c r="W82" s="4">
        <v>0</v>
      </c>
      <c r="X82" s="4" t="s">
        <v>432</v>
      </c>
      <c r="Y82" s="4" t="s">
        <v>433</v>
      </c>
    </row>
    <row r="83" s="4" customFormat="1" spans="1:25">
      <c r="A83" s="4" t="s">
        <v>434</v>
      </c>
      <c r="B83" s="4" t="s">
        <v>26</v>
      </c>
      <c r="C83" s="4" t="s">
        <v>27</v>
      </c>
      <c r="D83" s="4" t="s">
        <v>293</v>
      </c>
      <c r="E83" s="4" t="s">
        <v>294</v>
      </c>
      <c r="F83" s="6">
        <v>44888</v>
      </c>
      <c r="G83" s="6">
        <v>44891</v>
      </c>
      <c r="H83" s="4">
        <v>1</v>
      </c>
      <c r="I83" s="4">
        <v>3</v>
      </c>
      <c r="J83" s="4">
        <v>3</v>
      </c>
      <c r="K83" s="4" t="s">
        <v>30</v>
      </c>
      <c r="L83" s="4">
        <v>588</v>
      </c>
      <c r="M83" s="4">
        <v>588</v>
      </c>
      <c r="N83" s="4" t="s">
        <v>435</v>
      </c>
      <c r="O83" s="4" t="s">
        <v>32</v>
      </c>
      <c r="P83" s="4" t="s">
        <v>33</v>
      </c>
      <c r="Q83" s="4">
        <v>0</v>
      </c>
      <c r="R83" s="7">
        <v>44887</v>
      </c>
      <c r="S83" s="6">
        <v>44894</v>
      </c>
      <c r="T83" s="4" t="s">
        <v>34</v>
      </c>
      <c r="U83" s="4">
        <v>588</v>
      </c>
      <c r="V83" s="4">
        <v>0</v>
      </c>
      <c r="W83" s="4">
        <v>0</v>
      </c>
      <c r="X83" s="4" t="s">
        <v>436</v>
      </c>
      <c r="Y83" s="4" t="s">
        <v>437</v>
      </c>
    </row>
    <row r="84" s="4" customFormat="1" spans="1:25">
      <c r="A84" s="4" t="s">
        <v>438</v>
      </c>
      <c r="B84" s="4" t="s">
        <v>26</v>
      </c>
      <c r="C84" s="4" t="s">
        <v>27</v>
      </c>
      <c r="D84" s="4" t="s">
        <v>299</v>
      </c>
      <c r="E84" s="4" t="s">
        <v>300</v>
      </c>
      <c r="F84" s="6">
        <v>44890</v>
      </c>
      <c r="G84" s="6">
        <v>44891</v>
      </c>
      <c r="H84" s="4">
        <v>1</v>
      </c>
      <c r="I84" s="4">
        <v>1</v>
      </c>
      <c r="J84" s="4">
        <v>1</v>
      </c>
      <c r="K84" s="4" t="s">
        <v>30</v>
      </c>
      <c r="L84" s="4">
        <v>238</v>
      </c>
      <c r="M84" s="4">
        <v>238</v>
      </c>
      <c r="N84" s="4" t="s">
        <v>439</v>
      </c>
      <c r="O84" s="4" t="s">
        <v>32</v>
      </c>
      <c r="P84" s="4" t="s">
        <v>33</v>
      </c>
      <c r="Q84" s="4">
        <v>0</v>
      </c>
      <c r="R84" s="7">
        <v>44887</v>
      </c>
      <c r="S84" s="6">
        <v>44894</v>
      </c>
      <c r="T84" s="4" t="s">
        <v>34</v>
      </c>
      <c r="U84" s="4">
        <v>238</v>
      </c>
      <c r="V84" s="4">
        <v>0</v>
      </c>
      <c r="W84" s="4">
        <v>0</v>
      </c>
      <c r="X84" s="4" t="s">
        <v>440</v>
      </c>
      <c r="Y84" s="4" t="s">
        <v>441</v>
      </c>
    </row>
    <row r="85" s="4" customFormat="1" spans="1:25">
      <c r="A85" s="4" t="s">
        <v>442</v>
      </c>
      <c r="B85" s="4" t="s">
        <v>26</v>
      </c>
      <c r="C85" s="4" t="s">
        <v>27</v>
      </c>
      <c r="D85" s="4" t="s">
        <v>443</v>
      </c>
      <c r="E85" s="4" t="s">
        <v>444</v>
      </c>
      <c r="F85" s="6">
        <v>44890</v>
      </c>
      <c r="G85" s="6">
        <v>44891</v>
      </c>
      <c r="H85" s="4">
        <v>1</v>
      </c>
      <c r="I85" s="4">
        <v>1</v>
      </c>
      <c r="J85" s="4">
        <v>1</v>
      </c>
      <c r="K85" s="4" t="s">
        <v>30</v>
      </c>
      <c r="L85" s="4">
        <v>335</v>
      </c>
      <c r="M85" s="4">
        <v>335</v>
      </c>
      <c r="N85" s="4" t="s">
        <v>445</v>
      </c>
      <c r="O85" s="4" t="s">
        <v>32</v>
      </c>
      <c r="P85" s="4" t="s">
        <v>33</v>
      </c>
      <c r="Q85" s="4">
        <v>0</v>
      </c>
      <c r="R85" s="7">
        <v>44887</v>
      </c>
      <c r="S85" s="6">
        <v>44894</v>
      </c>
      <c r="T85" s="4" t="s">
        <v>34</v>
      </c>
      <c r="U85" s="4">
        <v>335</v>
      </c>
      <c r="V85" s="4">
        <v>0</v>
      </c>
      <c r="W85" s="4">
        <v>0</v>
      </c>
      <c r="X85" s="4" t="s">
        <v>446</v>
      </c>
      <c r="Y85" s="4" t="s">
        <v>447</v>
      </c>
    </row>
    <row r="86" s="4" customFormat="1" spans="1:25">
      <c r="A86" s="4" t="s">
        <v>448</v>
      </c>
      <c r="B86" s="4" t="s">
        <v>26</v>
      </c>
      <c r="C86" s="4" t="s">
        <v>27</v>
      </c>
      <c r="D86" s="4" t="s">
        <v>449</v>
      </c>
      <c r="E86" s="4" t="s">
        <v>450</v>
      </c>
      <c r="F86" s="6">
        <v>44890</v>
      </c>
      <c r="G86" s="6">
        <v>44891</v>
      </c>
      <c r="H86" s="4">
        <v>1</v>
      </c>
      <c r="I86" s="4">
        <v>1</v>
      </c>
      <c r="J86" s="4">
        <v>1</v>
      </c>
      <c r="K86" s="4" t="s">
        <v>30</v>
      </c>
      <c r="L86" s="4">
        <v>210</v>
      </c>
      <c r="M86" s="4">
        <v>210</v>
      </c>
      <c r="N86" s="4" t="s">
        <v>451</v>
      </c>
      <c r="O86" s="4" t="s">
        <v>32</v>
      </c>
      <c r="P86" s="4" t="s">
        <v>33</v>
      </c>
      <c r="Q86" s="4">
        <v>0</v>
      </c>
      <c r="R86" s="7">
        <v>44887</v>
      </c>
      <c r="S86" s="6">
        <v>44894</v>
      </c>
      <c r="T86" s="4" t="s">
        <v>34</v>
      </c>
      <c r="U86" s="4">
        <v>210</v>
      </c>
      <c r="V86" s="4">
        <v>0</v>
      </c>
      <c r="W86" s="4">
        <v>0</v>
      </c>
      <c r="X86" s="4" t="s">
        <v>452</v>
      </c>
      <c r="Y86" s="4" t="s">
        <v>453</v>
      </c>
    </row>
    <row r="87" s="4" customFormat="1" spans="1:25">
      <c r="A87" s="4" t="s">
        <v>454</v>
      </c>
      <c r="B87" s="4" t="s">
        <v>26</v>
      </c>
      <c r="C87" s="4" t="s">
        <v>27</v>
      </c>
      <c r="D87" s="4" t="s">
        <v>455</v>
      </c>
      <c r="E87" s="4" t="s">
        <v>456</v>
      </c>
      <c r="F87" s="6">
        <v>44890</v>
      </c>
      <c r="G87" s="6">
        <v>44891</v>
      </c>
      <c r="H87" s="4">
        <v>1</v>
      </c>
      <c r="I87" s="4">
        <v>1</v>
      </c>
      <c r="J87" s="4">
        <v>1</v>
      </c>
      <c r="K87" s="4" t="s">
        <v>30</v>
      </c>
      <c r="L87" s="4">
        <v>404</v>
      </c>
      <c r="M87" s="4">
        <v>404</v>
      </c>
      <c r="N87" s="4" t="s">
        <v>457</v>
      </c>
      <c r="O87" s="4" t="s">
        <v>32</v>
      </c>
      <c r="P87" s="4" t="s">
        <v>33</v>
      </c>
      <c r="Q87" s="4">
        <v>0</v>
      </c>
      <c r="R87" s="7">
        <v>44887</v>
      </c>
      <c r="S87" s="6">
        <v>44894</v>
      </c>
      <c r="T87" s="4" t="s">
        <v>34</v>
      </c>
      <c r="U87" s="4">
        <v>404</v>
      </c>
      <c r="V87" s="4">
        <v>0</v>
      </c>
      <c r="W87" s="4">
        <v>0</v>
      </c>
      <c r="X87" s="4" t="s">
        <v>458</v>
      </c>
      <c r="Y87" s="4" t="s">
        <v>459</v>
      </c>
    </row>
    <row r="88" s="4" customFormat="1" spans="1:25">
      <c r="A88" s="4" t="s">
        <v>460</v>
      </c>
      <c r="B88" s="4" t="s">
        <v>26</v>
      </c>
      <c r="C88" s="4" t="s">
        <v>27</v>
      </c>
      <c r="D88" s="4" t="s">
        <v>461</v>
      </c>
      <c r="E88" s="4" t="s">
        <v>462</v>
      </c>
      <c r="F88" s="6">
        <v>44890</v>
      </c>
      <c r="G88" s="6">
        <v>44891</v>
      </c>
      <c r="H88" s="4">
        <v>1</v>
      </c>
      <c r="I88" s="4">
        <v>1</v>
      </c>
      <c r="J88" s="4">
        <v>1</v>
      </c>
      <c r="K88" s="4" t="s">
        <v>30</v>
      </c>
      <c r="L88" s="4">
        <v>397</v>
      </c>
      <c r="M88" s="4">
        <v>397</v>
      </c>
      <c r="N88" s="4" t="s">
        <v>463</v>
      </c>
      <c r="O88" s="4" t="s">
        <v>32</v>
      </c>
      <c r="P88" s="4" t="s">
        <v>33</v>
      </c>
      <c r="Q88" s="4">
        <v>0</v>
      </c>
      <c r="R88" s="7">
        <v>44887</v>
      </c>
      <c r="S88" s="6">
        <v>44894</v>
      </c>
      <c r="T88" s="4" t="s">
        <v>34</v>
      </c>
      <c r="U88" s="4">
        <v>397</v>
      </c>
      <c r="V88" s="4">
        <v>0</v>
      </c>
      <c r="W88" s="4">
        <v>0</v>
      </c>
      <c r="X88" s="4" t="s">
        <v>464</v>
      </c>
      <c r="Y88" s="4" t="s">
        <v>465</v>
      </c>
    </row>
    <row r="89" s="4" customFormat="1" spans="1:25">
      <c r="A89" s="4" t="s">
        <v>466</v>
      </c>
      <c r="B89" s="4" t="s">
        <v>26</v>
      </c>
      <c r="C89" s="4" t="s">
        <v>27</v>
      </c>
      <c r="D89" s="4" t="s">
        <v>299</v>
      </c>
      <c r="E89" s="4" t="s">
        <v>300</v>
      </c>
      <c r="F89" s="6">
        <v>44890</v>
      </c>
      <c r="G89" s="6">
        <v>44891</v>
      </c>
      <c r="H89" s="4">
        <v>1</v>
      </c>
      <c r="I89" s="4">
        <v>1</v>
      </c>
      <c r="J89" s="4">
        <v>1</v>
      </c>
      <c r="K89" s="4" t="s">
        <v>30</v>
      </c>
      <c r="L89" s="4">
        <v>238</v>
      </c>
      <c r="M89" s="4">
        <v>238</v>
      </c>
      <c r="N89" s="4" t="s">
        <v>467</v>
      </c>
      <c r="O89" s="4" t="s">
        <v>32</v>
      </c>
      <c r="P89" s="4" t="s">
        <v>33</v>
      </c>
      <c r="Q89" s="4">
        <v>0</v>
      </c>
      <c r="R89" s="7">
        <v>44888</v>
      </c>
      <c r="S89" s="6">
        <v>44894</v>
      </c>
      <c r="T89" s="4" t="s">
        <v>34</v>
      </c>
      <c r="U89" s="4">
        <v>238</v>
      </c>
      <c r="V89" s="4">
        <v>0</v>
      </c>
      <c r="W89" s="4">
        <v>0</v>
      </c>
      <c r="X89" s="4" t="s">
        <v>468</v>
      </c>
      <c r="Y89" s="4" t="s">
        <v>469</v>
      </c>
    </row>
    <row r="90" s="4" customFormat="1" spans="1:25">
      <c r="A90" s="4" t="s">
        <v>470</v>
      </c>
      <c r="B90" s="4" t="s">
        <v>26</v>
      </c>
      <c r="C90" s="4" t="s">
        <v>27</v>
      </c>
      <c r="D90" s="4" t="s">
        <v>471</v>
      </c>
      <c r="E90" s="4" t="s">
        <v>472</v>
      </c>
      <c r="F90" s="6">
        <v>44890</v>
      </c>
      <c r="G90" s="6">
        <v>44891</v>
      </c>
      <c r="H90" s="4">
        <v>1</v>
      </c>
      <c r="I90" s="4">
        <v>1</v>
      </c>
      <c r="J90" s="4">
        <v>1</v>
      </c>
      <c r="K90" s="4" t="s">
        <v>30</v>
      </c>
      <c r="L90" s="4">
        <v>1444</v>
      </c>
      <c r="M90" s="4">
        <v>1444</v>
      </c>
      <c r="N90" s="4" t="s">
        <v>473</v>
      </c>
      <c r="O90" s="4" t="s">
        <v>32</v>
      </c>
      <c r="P90" s="4" t="s">
        <v>33</v>
      </c>
      <c r="Q90" s="4">
        <v>0</v>
      </c>
      <c r="R90" s="7">
        <v>44888</v>
      </c>
      <c r="S90" s="6">
        <v>44894</v>
      </c>
      <c r="T90" s="4" t="s">
        <v>34</v>
      </c>
      <c r="U90" s="4">
        <v>1444</v>
      </c>
      <c r="V90" s="4">
        <v>0</v>
      </c>
      <c r="W90" s="4">
        <v>0</v>
      </c>
      <c r="X90" s="4" t="s">
        <v>474</v>
      </c>
      <c r="Y90" s="4" t="s">
        <v>475</v>
      </c>
    </row>
    <row r="91" s="4" customFormat="1" spans="1:25">
      <c r="A91" s="4" t="s">
        <v>476</v>
      </c>
      <c r="B91" s="4" t="s">
        <v>26</v>
      </c>
      <c r="C91" s="4" t="s">
        <v>27</v>
      </c>
      <c r="D91" s="4" t="s">
        <v>477</v>
      </c>
      <c r="E91" s="4" t="s">
        <v>202</v>
      </c>
      <c r="F91" s="6">
        <v>44888</v>
      </c>
      <c r="G91" s="6">
        <v>44891</v>
      </c>
      <c r="H91" s="4">
        <v>1</v>
      </c>
      <c r="I91" s="4">
        <v>3</v>
      </c>
      <c r="J91" s="4">
        <v>3</v>
      </c>
      <c r="K91" s="4" t="s">
        <v>30</v>
      </c>
      <c r="L91" s="4">
        <v>801</v>
      </c>
      <c r="M91" s="4">
        <v>801</v>
      </c>
      <c r="N91" s="4" t="s">
        <v>478</v>
      </c>
      <c r="O91" s="4" t="s">
        <v>32</v>
      </c>
      <c r="P91" s="4" t="s">
        <v>33</v>
      </c>
      <c r="Q91" s="4">
        <v>0</v>
      </c>
      <c r="R91" s="7">
        <v>44887</v>
      </c>
      <c r="S91" s="6">
        <v>44894</v>
      </c>
      <c r="T91" s="4" t="s">
        <v>34</v>
      </c>
      <c r="U91" s="4">
        <v>801</v>
      </c>
      <c r="V91" s="4">
        <v>0</v>
      </c>
      <c r="W91" s="4">
        <v>0</v>
      </c>
      <c r="X91" s="4" t="s">
        <v>479</v>
      </c>
      <c r="Y91" s="4" t="s">
        <v>480</v>
      </c>
    </row>
    <row r="92" s="4" customFormat="1" spans="1:25">
      <c r="A92" s="4" t="s">
        <v>481</v>
      </c>
      <c r="B92" s="4" t="s">
        <v>26</v>
      </c>
      <c r="C92" s="4" t="s">
        <v>27</v>
      </c>
      <c r="D92" s="4" t="s">
        <v>482</v>
      </c>
      <c r="E92" s="4" t="s">
        <v>483</v>
      </c>
      <c r="F92" s="6">
        <v>44890</v>
      </c>
      <c r="G92" s="6">
        <v>44891</v>
      </c>
      <c r="H92" s="4">
        <v>1</v>
      </c>
      <c r="I92" s="4">
        <v>1</v>
      </c>
      <c r="J92" s="4">
        <v>1</v>
      </c>
      <c r="K92" s="4" t="s">
        <v>30</v>
      </c>
      <c r="L92" s="4">
        <v>300</v>
      </c>
      <c r="M92" s="4">
        <v>300</v>
      </c>
      <c r="N92" s="4" t="s">
        <v>484</v>
      </c>
      <c r="O92" s="4" t="s">
        <v>32</v>
      </c>
      <c r="P92" s="4" t="s">
        <v>33</v>
      </c>
      <c r="Q92" s="4">
        <v>0</v>
      </c>
      <c r="R92" s="7">
        <v>44888.0000115741</v>
      </c>
      <c r="S92" s="6">
        <v>44894</v>
      </c>
      <c r="T92" s="4" t="s">
        <v>34</v>
      </c>
      <c r="U92" s="4">
        <v>300</v>
      </c>
      <c r="V92" s="4">
        <v>0</v>
      </c>
      <c r="W92" s="4">
        <v>0</v>
      </c>
      <c r="X92" s="4" t="s">
        <v>69</v>
      </c>
      <c r="Y92" s="4" t="s">
        <v>69</v>
      </c>
    </row>
    <row r="93" s="4" customFormat="1" spans="1:25">
      <c r="A93" s="4" t="s">
        <v>485</v>
      </c>
      <c r="B93" s="4" t="s">
        <v>26</v>
      </c>
      <c r="C93" s="4" t="s">
        <v>27</v>
      </c>
      <c r="D93" s="4" t="s">
        <v>75</v>
      </c>
      <c r="E93" s="4" t="s">
        <v>76</v>
      </c>
      <c r="F93" s="6">
        <v>44890</v>
      </c>
      <c r="G93" s="6">
        <v>44891</v>
      </c>
      <c r="H93" s="4">
        <v>1</v>
      </c>
      <c r="I93" s="4">
        <v>1</v>
      </c>
      <c r="J93" s="4">
        <v>1</v>
      </c>
      <c r="K93" s="4" t="s">
        <v>30</v>
      </c>
      <c r="L93" s="4">
        <v>724</v>
      </c>
      <c r="M93" s="4">
        <v>724</v>
      </c>
      <c r="N93" s="4" t="s">
        <v>486</v>
      </c>
      <c r="O93" s="4" t="s">
        <v>32</v>
      </c>
      <c r="P93" s="4" t="s">
        <v>33</v>
      </c>
      <c r="Q93" s="4">
        <v>0</v>
      </c>
      <c r="R93" s="7">
        <v>44888</v>
      </c>
      <c r="S93" s="6">
        <v>44894</v>
      </c>
      <c r="T93" s="4" t="s">
        <v>34</v>
      </c>
      <c r="U93" s="4">
        <v>724</v>
      </c>
      <c r="V93" s="4">
        <v>0</v>
      </c>
      <c r="W93" s="4">
        <v>0</v>
      </c>
      <c r="X93" s="4" t="s">
        <v>487</v>
      </c>
      <c r="Y93" s="4" t="s">
        <v>488</v>
      </c>
    </row>
    <row r="94" s="4" customFormat="1" spans="1:25">
      <c r="A94" s="4" t="s">
        <v>489</v>
      </c>
      <c r="B94" s="4" t="s">
        <v>26</v>
      </c>
      <c r="C94" s="4" t="s">
        <v>27</v>
      </c>
      <c r="D94" s="4" t="s">
        <v>299</v>
      </c>
      <c r="E94" s="4" t="s">
        <v>384</v>
      </c>
      <c r="F94" s="6">
        <v>44889</v>
      </c>
      <c r="G94" s="6">
        <v>44891</v>
      </c>
      <c r="H94" s="4">
        <v>1</v>
      </c>
      <c r="I94" s="4">
        <v>2</v>
      </c>
      <c r="J94" s="4">
        <v>2</v>
      </c>
      <c r="K94" s="4" t="s">
        <v>30</v>
      </c>
      <c r="L94" s="4">
        <v>475</v>
      </c>
      <c r="M94" s="4">
        <v>475</v>
      </c>
      <c r="N94" s="4" t="s">
        <v>490</v>
      </c>
      <c r="O94" s="4" t="s">
        <v>32</v>
      </c>
      <c r="P94" s="4" t="s">
        <v>33</v>
      </c>
      <c r="Q94" s="4">
        <v>0</v>
      </c>
      <c r="R94" s="7">
        <v>44888</v>
      </c>
      <c r="S94" s="6">
        <v>44894</v>
      </c>
      <c r="T94" s="4" t="s">
        <v>34</v>
      </c>
      <c r="U94" s="4">
        <v>475</v>
      </c>
      <c r="V94" s="4">
        <v>0</v>
      </c>
      <c r="W94" s="4">
        <v>0</v>
      </c>
      <c r="X94" s="4" t="s">
        <v>491</v>
      </c>
      <c r="Y94" s="4" t="s">
        <v>492</v>
      </c>
    </row>
    <row r="95" s="4" customFormat="1" spans="1:25">
      <c r="A95" s="4" t="s">
        <v>493</v>
      </c>
      <c r="B95" s="4" t="s">
        <v>26</v>
      </c>
      <c r="C95" s="4" t="s">
        <v>27</v>
      </c>
      <c r="D95" s="4" t="s">
        <v>494</v>
      </c>
      <c r="E95" s="4" t="s">
        <v>495</v>
      </c>
      <c r="F95" s="6">
        <v>44889</v>
      </c>
      <c r="G95" s="6">
        <v>44891</v>
      </c>
      <c r="H95" s="4">
        <v>1</v>
      </c>
      <c r="I95" s="4">
        <v>2</v>
      </c>
      <c r="J95" s="4">
        <v>2</v>
      </c>
      <c r="K95" s="4" t="s">
        <v>30</v>
      </c>
      <c r="L95" s="4">
        <v>1208</v>
      </c>
      <c r="M95" s="4">
        <v>1208</v>
      </c>
      <c r="N95" s="4" t="s">
        <v>496</v>
      </c>
      <c r="O95" s="4" t="s">
        <v>32</v>
      </c>
      <c r="P95" s="4" t="s">
        <v>33</v>
      </c>
      <c r="Q95" s="4">
        <v>0</v>
      </c>
      <c r="R95" s="7">
        <v>44888</v>
      </c>
      <c r="S95" s="6">
        <v>44894</v>
      </c>
      <c r="T95" s="4" t="s">
        <v>34</v>
      </c>
      <c r="U95" s="4">
        <v>1208</v>
      </c>
      <c r="V95" s="4">
        <v>0</v>
      </c>
      <c r="W95" s="4">
        <v>0</v>
      </c>
      <c r="X95" s="4" t="s">
        <v>497</v>
      </c>
      <c r="Y95" s="4" t="s">
        <v>498</v>
      </c>
    </row>
    <row r="96" s="4" customFormat="1" spans="1:25">
      <c r="A96" s="4" t="s">
        <v>499</v>
      </c>
      <c r="B96" s="4" t="s">
        <v>26</v>
      </c>
      <c r="C96" s="4" t="s">
        <v>27</v>
      </c>
      <c r="D96" s="4" t="s">
        <v>500</v>
      </c>
      <c r="E96" s="4" t="s">
        <v>501</v>
      </c>
      <c r="F96" s="6">
        <v>44889</v>
      </c>
      <c r="G96" s="6">
        <v>44891</v>
      </c>
      <c r="H96" s="4">
        <v>1</v>
      </c>
      <c r="I96" s="4">
        <v>2</v>
      </c>
      <c r="J96" s="4">
        <v>2</v>
      </c>
      <c r="K96" s="4" t="s">
        <v>30</v>
      </c>
      <c r="L96" s="4">
        <v>1930</v>
      </c>
      <c r="M96" s="4">
        <v>1930</v>
      </c>
      <c r="N96" s="4" t="s">
        <v>502</v>
      </c>
      <c r="O96" s="4" t="s">
        <v>32</v>
      </c>
      <c r="P96" s="4" t="s">
        <v>33</v>
      </c>
      <c r="Q96" s="4">
        <v>0</v>
      </c>
      <c r="R96" s="7">
        <v>44888</v>
      </c>
      <c r="S96" s="6">
        <v>44894</v>
      </c>
      <c r="T96" s="4" t="s">
        <v>34</v>
      </c>
      <c r="U96" s="4">
        <v>1930</v>
      </c>
      <c r="V96" s="4">
        <v>0</v>
      </c>
      <c r="W96" s="4">
        <v>0</v>
      </c>
      <c r="X96" s="4" t="s">
        <v>503</v>
      </c>
      <c r="Y96" s="4" t="s">
        <v>504</v>
      </c>
    </row>
    <row r="97" s="4" customFormat="1" spans="1:25">
      <c r="A97" s="4" t="s">
        <v>505</v>
      </c>
      <c r="B97" s="4" t="s">
        <v>26</v>
      </c>
      <c r="C97" s="4" t="s">
        <v>27</v>
      </c>
      <c r="D97" s="4" t="s">
        <v>506</v>
      </c>
      <c r="E97" s="4" t="s">
        <v>507</v>
      </c>
      <c r="F97" s="6">
        <v>44889</v>
      </c>
      <c r="G97" s="6">
        <v>44891</v>
      </c>
      <c r="H97" s="4">
        <v>1</v>
      </c>
      <c r="I97" s="4">
        <v>2</v>
      </c>
      <c r="J97" s="4">
        <v>2</v>
      </c>
      <c r="K97" s="4" t="s">
        <v>30</v>
      </c>
      <c r="L97" s="4">
        <v>3040</v>
      </c>
      <c r="M97" s="4">
        <v>3040</v>
      </c>
      <c r="N97" s="4" t="s">
        <v>508</v>
      </c>
      <c r="O97" s="4" t="s">
        <v>32</v>
      </c>
      <c r="P97" s="4" t="s">
        <v>33</v>
      </c>
      <c r="Q97" s="4">
        <v>0</v>
      </c>
      <c r="R97" s="7">
        <v>44888</v>
      </c>
      <c r="S97" s="6">
        <v>44894</v>
      </c>
      <c r="T97" s="4" t="s">
        <v>34</v>
      </c>
      <c r="U97" s="4">
        <v>3040</v>
      </c>
      <c r="V97" s="4">
        <v>0</v>
      </c>
      <c r="W97" s="4">
        <v>0</v>
      </c>
      <c r="X97" s="4" t="s">
        <v>509</v>
      </c>
      <c r="Y97" s="4" t="s">
        <v>510</v>
      </c>
    </row>
    <row r="98" s="4" customFormat="1" spans="1:25">
      <c r="A98" s="4" t="s">
        <v>511</v>
      </c>
      <c r="B98" s="4" t="s">
        <v>26</v>
      </c>
      <c r="C98" s="4" t="s">
        <v>27</v>
      </c>
      <c r="D98" s="4" t="s">
        <v>512</v>
      </c>
      <c r="E98" s="4" t="s">
        <v>513</v>
      </c>
      <c r="F98" s="6">
        <v>44889</v>
      </c>
      <c r="G98" s="6">
        <v>44891</v>
      </c>
      <c r="H98" s="4">
        <v>1</v>
      </c>
      <c r="I98" s="4">
        <v>2</v>
      </c>
      <c r="J98" s="4">
        <v>2</v>
      </c>
      <c r="K98" s="4" t="s">
        <v>30</v>
      </c>
      <c r="L98" s="4">
        <v>1249</v>
      </c>
      <c r="M98" s="4">
        <v>1249</v>
      </c>
      <c r="N98" s="4" t="s">
        <v>514</v>
      </c>
      <c r="O98" s="4" t="s">
        <v>32</v>
      </c>
      <c r="P98" s="4" t="s">
        <v>33</v>
      </c>
      <c r="Q98" s="4">
        <v>0</v>
      </c>
      <c r="R98" s="7">
        <v>44888</v>
      </c>
      <c r="S98" s="6">
        <v>44894</v>
      </c>
      <c r="T98" s="4" t="s">
        <v>34</v>
      </c>
      <c r="U98" s="4">
        <v>1249</v>
      </c>
      <c r="V98" s="4">
        <v>0</v>
      </c>
      <c r="W98" s="4">
        <v>0</v>
      </c>
      <c r="X98" s="4" t="s">
        <v>515</v>
      </c>
      <c r="Y98" s="4" t="s">
        <v>516</v>
      </c>
    </row>
    <row r="99" s="4" customFormat="1" spans="1:25">
      <c r="A99" s="4" t="s">
        <v>517</v>
      </c>
      <c r="B99" s="4" t="s">
        <v>26</v>
      </c>
      <c r="C99" s="4" t="s">
        <v>27</v>
      </c>
      <c r="D99" s="4" t="s">
        <v>299</v>
      </c>
      <c r="E99" s="4" t="s">
        <v>300</v>
      </c>
      <c r="F99" s="6">
        <v>44890</v>
      </c>
      <c r="G99" s="6">
        <v>44891</v>
      </c>
      <c r="H99" s="4">
        <v>1</v>
      </c>
      <c r="I99" s="4">
        <v>1</v>
      </c>
      <c r="J99" s="4">
        <v>1</v>
      </c>
      <c r="K99" s="4" t="s">
        <v>30</v>
      </c>
      <c r="L99" s="4">
        <v>240</v>
      </c>
      <c r="M99" s="4">
        <v>240</v>
      </c>
      <c r="N99" s="4" t="s">
        <v>518</v>
      </c>
      <c r="O99" s="4" t="s">
        <v>32</v>
      </c>
      <c r="P99" s="4" t="s">
        <v>33</v>
      </c>
      <c r="Q99" s="4">
        <v>0</v>
      </c>
      <c r="R99" s="7">
        <v>44888</v>
      </c>
      <c r="S99" s="6">
        <v>44894</v>
      </c>
      <c r="T99" s="4" t="s">
        <v>34</v>
      </c>
      <c r="U99" s="4">
        <v>240</v>
      </c>
      <c r="V99" s="4">
        <v>0</v>
      </c>
      <c r="W99" s="4">
        <v>0</v>
      </c>
      <c r="X99" s="4" t="s">
        <v>519</v>
      </c>
      <c r="Y99" s="4" t="s">
        <v>520</v>
      </c>
    </row>
    <row r="100" s="4" customFormat="1" spans="1:25">
      <c r="A100" s="4" t="s">
        <v>521</v>
      </c>
      <c r="B100" s="4" t="s">
        <v>26</v>
      </c>
      <c r="C100" s="4" t="s">
        <v>27</v>
      </c>
      <c r="D100" s="4" t="s">
        <v>522</v>
      </c>
      <c r="E100" s="4" t="s">
        <v>523</v>
      </c>
      <c r="F100" s="6">
        <v>44889</v>
      </c>
      <c r="G100" s="6">
        <v>44891</v>
      </c>
      <c r="H100" s="4">
        <v>1</v>
      </c>
      <c r="I100" s="4">
        <v>2</v>
      </c>
      <c r="J100" s="4">
        <v>2</v>
      </c>
      <c r="K100" s="4" t="s">
        <v>30</v>
      </c>
      <c r="L100" s="4">
        <v>1225</v>
      </c>
      <c r="M100" s="4">
        <v>1225</v>
      </c>
      <c r="N100" s="4" t="s">
        <v>524</v>
      </c>
      <c r="O100" s="4" t="s">
        <v>32</v>
      </c>
      <c r="P100" s="4" t="s">
        <v>33</v>
      </c>
      <c r="Q100" s="4">
        <v>0</v>
      </c>
      <c r="R100" s="7">
        <v>44888</v>
      </c>
      <c r="S100" s="6">
        <v>44894</v>
      </c>
      <c r="T100" s="4" t="s">
        <v>34</v>
      </c>
      <c r="U100" s="4">
        <v>1225</v>
      </c>
      <c r="V100" s="4">
        <v>0</v>
      </c>
      <c r="W100" s="4">
        <v>0</v>
      </c>
      <c r="X100" s="4" t="s">
        <v>525</v>
      </c>
      <c r="Y100" s="4" t="s">
        <v>526</v>
      </c>
    </row>
    <row r="101" s="4" customFormat="1" spans="1:26">
      <c r="A101" s="4" t="s">
        <v>527</v>
      </c>
      <c r="B101" s="4" t="s">
        <v>26</v>
      </c>
      <c r="C101" s="4" t="s">
        <v>27</v>
      </c>
      <c r="D101" s="4" t="s">
        <v>528</v>
      </c>
      <c r="E101" s="4" t="s">
        <v>529</v>
      </c>
      <c r="F101" s="6">
        <v>44890</v>
      </c>
      <c r="G101" s="6">
        <v>44891</v>
      </c>
      <c r="H101" s="4">
        <v>2</v>
      </c>
      <c r="I101" s="4">
        <v>1</v>
      </c>
      <c r="J101" s="4">
        <v>2</v>
      </c>
      <c r="K101" s="4" t="s">
        <v>30</v>
      </c>
      <c r="L101" s="4">
        <v>3820</v>
      </c>
      <c r="M101" s="4">
        <v>3820</v>
      </c>
      <c r="N101" s="4" t="s">
        <v>530</v>
      </c>
      <c r="O101" s="4" t="s">
        <v>32</v>
      </c>
      <c r="P101" s="4" t="s">
        <v>33</v>
      </c>
      <c r="Q101" s="4">
        <v>0</v>
      </c>
      <c r="R101" s="7">
        <v>44888</v>
      </c>
      <c r="S101" s="6">
        <v>44894</v>
      </c>
      <c r="T101" s="4" t="s">
        <v>34</v>
      </c>
      <c r="U101" s="4">
        <v>3820</v>
      </c>
      <c r="V101" s="4">
        <v>0</v>
      </c>
      <c r="W101" s="4">
        <v>0</v>
      </c>
      <c r="X101" s="4" t="s">
        <v>531</v>
      </c>
      <c r="Y101" s="4">
        <v>98297</v>
      </c>
      <c r="Z101" s="4" t="s">
        <v>532</v>
      </c>
    </row>
    <row r="102" s="4" customFormat="1" spans="1:25">
      <c r="A102" s="4" t="s">
        <v>533</v>
      </c>
      <c r="B102" s="4" t="s">
        <v>26</v>
      </c>
      <c r="C102" s="4" t="s">
        <v>27</v>
      </c>
      <c r="D102" s="4" t="s">
        <v>534</v>
      </c>
      <c r="E102" s="4" t="s">
        <v>535</v>
      </c>
      <c r="F102" s="6">
        <v>44890</v>
      </c>
      <c r="G102" s="6">
        <v>44891</v>
      </c>
      <c r="H102" s="4">
        <v>1</v>
      </c>
      <c r="I102" s="4">
        <v>1</v>
      </c>
      <c r="J102" s="4">
        <v>1</v>
      </c>
      <c r="K102" s="4" t="s">
        <v>30</v>
      </c>
      <c r="L102" s="4">
        <v>461</v>
      </c>
      <c r="M102" s="4">
        <v>461</v>
      </c>
      <c r="N102" s="4" t="s">
        <v>536</v>
      </c>
      <c r="O102" s="4" t="s">
        <v>32</v>
      </c>
      <c r="P102" s="4" t="s">
        <v>33</v>
      </c>
      <c r="Q102" s="4">
        <v>0</v>
      </c>
      <c r="R102" s="7">
        <v>44889</v>
      </c>
      <c r="S102" s="6">
        <v>44894</v>
      </c>
      <c r="T102" s="4" t="s">
        <v>34</v>
      </c>
      <c r="U102" s="4">
        <v>461</v>
      </c>
      <c r="V102" s="4">
        <v>0</v>
      </c>
      <c r="W102" s="4">
        <v>0</v>
      </c>
      <c r="X102" s="4" t="s">
        <v>537</v>
      </c>
      <c r="Y102" s="4" t="s">
        <v>538</v>
      </c>
    </row>
    <row r="103" s="4" customFormat="1" spans="1:25">
      <c r="A103" s="4" t="s">
        <v>539</v>
      </c>
      <c r="B103" s="4" t="s">
        <v>26</v>
      </c>
      <c r="C103" s="4" t="s">
        <v>27</v>
      </c>
      <c r="D103" s="4" t="s">
        <v>540</v>
      </c>
      <c r="E103" s="4" t="s">
        <v>541</v>
      </c>
      <c r="F103" s="6">
        <v>44890</v>
      </c>
      <c r="G103" s="6">
        <v>44891</v>
      </c>
      <c r="H103" s="4">
        <v>1</v>
      </c>
      <c r="I103" s="4">
        <v>1</v>
      </c>
      <c r="J103" s="4">
        <v>1</v>
      </c>
      <c r="K103" s="4" t="s">
        <v>30</v>
      </c>
      <c r="L103" s="4">
        <v>305</v>
      </c>
      <c r="M103" s="4">
        <v>305</v>
      </c>
      <c r="N103" s="4" t="s">
        <v>542</v>
      </c>
      <c r="O103" s="4" t="s">
        <v>32</v>
      </c>
      <c r="P103" s="4" t="s">
        <v>33</v>
      </c>
      <c r="Q103" s="4">
        <v>0</v>
      </c>
      <c r="R103" s="7">
        <v>44889</v>
      </c>
      <c r="S103" s="6">
        <v>44894</v>
      </c>
      <c r="T103" s="4" t="s">
        <v>34</v>
      </c>
      <c r="U103" s="4">
        <v>305</v>
      </c>
      <c r="V103" s="4">
        <v>0</v>
      </c>
      <c r="W103" s="4">
        <v>0</v>
      </c>
      <c r="X103" s="4" t="s">
        <v>543</v>
      </c>
      <c r="Y103" s="4" t="s">
        <v>544</v>
      </c>
    </row>
    <row r="104" s="4" customFormat="1" spans="1:25">
      <c r="A104" s="4" t="s">
        <v>545</v>
      </c>
      <c r="B104" s="4" t="s">
        <v>26</v>
      </c>
      <c r="C104" s="4" t="s">
        <v>27</v>
      </c>
      <c r="D104" s="4" t="s">
        <v>540</v>
      </c>
      <c r="E104" s="4" t="s">
        <v>546</v>
      </c>
      <c r="F104" s="6">
        <v>44890</v>
      </c>
      <c r="G104" s="6">
        <v>44891</v>
      </c>
      <c r="H104" s="4">
        <v>1</v>
      </c>
      <c r="I104" s="4">
        <v>1</v>
      </c>
      <c r="J104" s="4">
        <v>1</v>
      </c>
      <c r="K104" s="4" t="s">
        <v>30</v>
      </c>
      <c r="L104" s="4">
        <v>284</v>
      </c>
      <c r="M104" s="4">
        <v>284</v>
      </c>
      <c r="N104" s="4" t="s">
        <v>542</v>
      </c>
      <c r="O104" s="4" t="s">
        <v>32</v>
      </c>
      <c r="P104" s="4" t="s">
        <v>33</v>
      </c>
      <c r="Q104" s="4">
        <v>0</v>
      </c>
      <c r="R104" s="7">
        <v>44889</v>
      </c>
      <c r="S104" s="6">
        <v>44894</v>
      </c>
      <c r="T104" s="4" t="s">
        <v>34</v>
      </c>
      <c r="U104" s="4">
        <v>284</v>
      </c>
      <c r="V104" s="4">
        <v>0</v>
      </c>
      <c r="W104" s="4">
        <v>0</v>
      </c>
      <c r="X104" s="4" t="s">
        <v>547</v>
      </c>
      <c r="Y104" s="4" t="s">
        <v>548</v>
      </c>
    </row>
    <row r="105" s="4" customFormat="1" spans="1:25">
      <c r="A105" s="4" t="s">
        <v>549</v>
      </c>
      <c r="B105" s="4" t="s">
        <v>26</v>
      </c>
      <c r="C105" s="4" t="s">
        <v>27</v>
      </c>
      <c r="D105" s="4" t="s">
        <v>550</v>
      </c>
      <c r="E105" s="4" t="s">
        <v>551</v>
      </c>
      <c r="F105" s="6">
        <v>44889</v>
      </c>
      <c r="G105" s="6">
        <v>44891</v>
      </c>
      <c r="H105" s="4">
        <v>1</v>
      </c>
      <c r="I105" s="4">
        <v>2</v>
      </c>
      <c r="J105" s="4">
        <v>2</v>
      </c>
      <c r="K105" s="4" t="s">
        <v>30</v>
      </c>
      <c r="L105" s="4">
        <v>791</v>
      </c>
      <c r="M105" s="4">
        <v>791</v>
      </c>
      <c r="N105" s="4" t="s">
        <v>552</v>
      </c>
      <c r="O105" s="4" t="s">
        <v>32</v>
      </c>
      <c r="P105" s="4" t="s">
        <v>33</v>
      </c>
      <c r="Q105" s="4">
        <v>0</v>
      </c>
      <c r="R105" s="7">
        <v>44889</v>
      </c>
      <c r="S105" s="6">
        <v>44894</v>
      </c>
      <c r="T105" s="4" t="s">
        <v>34</v>
      </c>
      <c r="U105" s="4">
        <v>791</v>
      </c>
      <c r="V105" s="4">
        <v>0</v>
      </c>
      <c r="W105" s="4">
        <v>0</v>
      </c>
      <c r="X105" s="4" t="s">
        <v>553</v>
      </c>
      <c r="Y105" s="4" t="s">
        <v>554</v>
      </c>
    </row>
    <row r="106" s="4" customFormat="1" spans="1:25">
      <c r="A106" s="4" t="s">
        <v>555</v>
      </c>
      <c r="B106" s="4" t="s">
        <v>26</v>
      </c>
      <c r="C106" s="4" t="s">
        <v>27</v>
      </c>
      <c r="D106" s="4" t="s">
        <v>315</v>
      </c>
      <c r="E106" s="4" t="s">
        <v>556</v>
      </c>
      <c r="F106" s="6">
        <v>44889</v>
      </c>
      <c r="G106" s="6">
        <v>44891</v>
      </c>
      <c r="H106" s="4">
        <v>1</v>
      </c>
      <c r="I106" s="4">
        <v>2</v>
      </c>
      <c r="J106" s="4">
        <v>2</v>
      </c>
      <c r="K106" s="4" t="s">
        <v>30</v>
      </c>
      <c r="L106" s="4">
        <v>1462</v>
      </c>
      <c r="M106" s="4">
        <v>1462</v>
      </c>
      <c r="N106" s="4" t="s">
        <v>557</v>
      </c>
      <c r="O106" s="4" t="s">
        <v>32</v>
      </c>
      <c r="P106" s="4" t="s">
        <v>33</v>
      </c>
      <c r="Q106" s="4">
        <v>0</v>
      </c>
      <c r="R106" s="7">
        <v>44889</v>
      </c>
      <c r="S106" s="6">
        <v>44894</v>
      </c>
      <c r="T106" s="4" t="s">
        <v>34</v>
      </c>
      <c r="U106" s="4">
        <v>1462</v>
      </c>
      <c r="V106" s="4">
        <v>0</v>
      </c>
      <c r="W106" s="4">
        <v>0</v>
      </c>
      <c r="X106" s="4" t="s">
        <v>558</v>
      </c>
      <c r="Y106" s="4" t="s">
        <v>559</v>
      </c>
    </row>
    <row r="107" s="4" customFormat="1" spans="1:25">
      <c r="A107" s="4" t="s">
        <v>560</v>
      </c>
      <c r="B107" s="4" t="s">
        <v>26</v>
      </c>
      <c r="C107" s="4" t="s">
        <v>27</v>
      </c>
      <c r="D107" s="4" t="s">
        <v>561</v>
      </c>
      <c r="E107" s="4" t="s">
        <v>562</v>
      </c>
      <c r="F107" s="6">
        <v>44890</v>
      </c>
      <c r="G107" s="6">
        <v>44891</v>
      </c>
      <c r="H107" s="4">
        <v>1</v>
      </c>
      <c r="I107" s="4">
        <v>1</v>
      </c>
      <c r="J107" s="4">
        <v>1</v>
      </c>
      <c r="K107" s="4" t="s">
        <v>30</v>
      </c>
      <c r="L107" s="4">
        <v>134</v>
      </c>
      <c r="M107" s="4">
        <v>134</v>
      </c>
      <c r="N107" s="4" t="s">
        <v>563</v>
      </c>
      <c r="O107" s="4" t="s">
        <v>32</v>
      </c>
      <c r="P107" s="4" t="s">
        <v>33</v>
      </c>
      <c r="Q107" s="4">
        <v>0</v>
      </c>
      <c r="R107" s="7">
        <v>44889</v>
      </c>
      <c r="S107" s="6">
        <v>44894</v>
      </c>
      <c r="T107" s="4" t="s">
        <v>34</v>
      </c>
      <c r="U107" s="4">
        <v>134</v>
      </c>
      <c r="V107" s="4">
        <v>0</v>
      </c>
      <c r="W107" s="4">
        <v>0</v>
      </c>
      <c r="X107" s="4" t="s">
        <v>564</v>
      </c>
      <c r="Y107" s="4" t="s">
        <v>565</v>
      </c>
    </row>
    <row r="108" s="4" customFormat="1" spans="1:25">
      <c r="A108" s="4" t="s">
        <v>566</v>
      </c>
      <c r="B108" s="4" t="s">
        <v>26</v>
      </c>
      <c r="C108" s="4" t="s">
        <v>27</v>
      </c>
      <c r="D108" s="4" t="s">
        <v>567</v>
      </c>
      <c r="E108" s="4" t="s">
        <v>568</v>
      </c>
      <c r="F108" s="6">
        <v>44890</v>
      </c>
      <c r="G108" s="6">
        <v>44891</v>
      </c>
      <c r="H108" s="4">
        <v>1</v>
      </c>
      <c r="I108" s="4">
        <v>1</v>
      </c>
      <c r="J108" s="4">
        <v>1</v>
      </c>
      <c r="K108" s="4" t="s">
        <v>30</v>
      </c>
      <c r="L108" s="4">
        <v>305</v>
      </c>
      <c r="M108" s="4">
        <v>305</v>
      </c>
      <c r="N108" s="4" t="s">
        <v>569</v>
      </c>
      <c r="O108" s="4" t="s">
        <v>32</v>
      </c>
      <c r="P108" s="4" t="s">
        <v>33</v>
      </c>
      <c r="Q108" s="4">
        <v>0</v>
      </c>
      <c r="R108" s="7">
        <v>44889</v>
      </c>
      <c r="S108" s="6">
        <v>44894</v>
      </c>
      <c r="T108" s="4" t="s">
        <v>34</v>
      </c>
      <c r="U108" s="4">
        <v>305</v>
      </c>
      <c r="V108" s="4">
        <v>0</v>
      </c>
      <c r="W108" s="4">
        <v>0</v>
      </c>
      <c r="X108" s="4" t="s">
        <v>570</v>
      </c>
      <c r="Y108" s="4" t="s">
        <v>183</v>
      </c>
    </row>
    <row r="109" s="4" customFormat="1" spans="1:25">
      <c r="A109" s="4" t="s">
        <v>571</v>
      </c>
      <c r="B109" s="4" t="s">
        <v>26</v>
      </c>
      <c r="C109" s="4" t="s">
        <v>27</v>
      </c>
      <c r="D109" s="4" t="s">
        <v>528</v>
      </c>
      <c r="E109" s="4" t="s">
        <v>529</v>
      </c>
      <c r="F109" s="6">
        <v>44890</v>
      </c>
      <c r="G109" s="6">
        <v>44891</v>
      </c>
      <c r="H109" s="4">
        <v>1</v>
      </c>
      <c r="I109" s="4">
        <v>1</v>
      </c>
      <c r="J109" s="4">
        <v>1</v>
      </c>
      <c r="K109" s="4" t="s">
        <v>30</v>
      </c>
      <c r="L109" s="4">
        <v>2200</v>
      </c>
      <c r="M109" s="4">
        <v>2200</v>
      </c>
      <c r="N109" s="4" t="s">
        <v>572</v>
      </c>
      <c r="O109" s="4" t="s">
        <v>32</v>
      </c>
      <c r="P109" s="4" t="s">
        <v>33</v>
      </c>
      <c r="Q109" s="4">
        <v>0</v>
      </c>
      <c r="R109" s="7">
        <v>44889</v>
      </c>
      <c r="S109" s="6">
        <v>44894</v>
      </c>
      <c r="T109" s="4" t="s">
        <v>34</v>
      </c>
      <c r="U109" s="4">
        <v>2200</v>
      </c>
      <c r="V109" s="4">
        <v>0</v>
      </c>
      <c r="W109" s="4">
        <v>0</v>
      </c>
      <c r="X109" s="4" t="s">
        <v>573</v>
      </c>
      <c r="Y109" s="4" t="s">
        <v>69</v>
      </c>
    </row>
    <row r="110" s="4" customFormat="1" spans="1:25">
      <c r="A110" s="4" t="s">
        <v>574</v>
      </c>
      <c r="B110" s="4" t="s">
        <v>26</v>
      </c>
      <c r="C110" s="4" t="s">
        <v>27</v>
      </c>
      <c r="D110" s="4" t="s">
        <v>575</v>
      </c>
      <c r="E110" s="4" t="s">
        <v>576</v>
      </c>
      <c r="F110" s="6">
        <v>44890</v>
      </c>
      <c r="G110" s="6">
        <v>44891</v>
      </c>
      <c r="H110" s="4">
        <v>1</v>
      </c>
      <c r="I110" s="4">
        <v>1</v>
      </c>
      <c r="J110" s="4">
        <v>1</v>
      </c>
      <c r="K110" s="4" t="s">
        <v>30</v>
      </c>
      <c r="L110" s="4">
        <v>284.69</v>
      </c>
      <c r="M110" s="4">
        <v>284.69</v>
      </c>
      <c r="N110" s="4" t="s">
        <v>577</v>
      </c>
      <c r="O110" s="4" t="s">
        <v>32</v>
      </c>
      <c r="P110" s="4" t="s">
        <v>33</v>
      </c>
      <c r="Q110" s="4">
        <v>0</v>
      </c>
      <c r="R110" s="7">
        <v>44889</v>
      </c>
      <c r="S110" s="6">
        <v>44894</v>
      </c>
      <c r="T110" s="4" t="s">
        <v>34</v>
      </c>
      <c r="U110" s="4">
        <v>284.69</v>
      </c>
      <c r="V110" s="4">
        <v>0</v>
      </c>
      <c r="W110" s="4">
        <v>0</v>
      </c>
      <c r="X110" s="4" t="s">
        <v>578</v>
      </c>
      <c r="Y110" s="4" t="s">
        <v>69</v>
      </c>
    </row>
    <row r="111" s="4" customFormat="1" spans="1:25">
      <c r="A111" s="4" t="s">
        <v>571</v>
      </c>
      <c r="B111" s="4" t="s">
        <v>26</v>
      </c>
      <c r="C111" s="4" t="s">
        <v>103</v>
      </c>
      <c r="D111" s="4" t="s">
        <v>528</v>
      </c>
      <c r="E111" s="4" t="s">
        <v>529</v>
      </c>
      <c r="F111" s="6">
        <v>44890</v>
      </c>
      <c r="G111" s="6">
        <v>44891</v>
      </c>
      <c r="H111" s="4">
        <v>1</v>
      </c>
      <c r="I111" s="4">
        <v>1</v>
      </c>
      <c r="J111" s="4">
        <v>1</v>
      </c>
      <c r="K111" s="4" t="s">
        <v>30</v>
      </c>
      <c r="L111" s="4">
        <v>-2200</v>
      </c>
      <c r="M111" s="4">
        <v>-2200</v>
      </c>
      <c r="N111" s="4" t="s">
        <v>572</v>
      </c>
      <c r="O111" s="4" t="s">
        <v>32</v>
      </c>
      <c r="P111" s="4" t="s">
        <v>33</v>
      </c>
      <c r="Q111" s="4">
        <v>0</v>
      </c>
      <c r="R111" s="7">
        <v>44889</v>
      </c>
      <c r="S111" s="6">
        <v>44894</v>
      </c>
      <c r="T111" s="4" t="s">
        <v>34</v>
      </c>
      <c r="U111" s="4">
        <v>-2200</v>
      </c>
      <c r="V111" s="4">
        <v>0</v>
      </c>
      <c r="W111" s="4">
        <v>0</v>
      </c>
      <c r="X111" s="4" t="s">
        <v>573</v>
      </c>
      <c r="Y111" s="4" t="s">
        <v>69</v>
      </c>
    </row>
    <row r="112" s="4" customFormat="1" spans="1:25">
      <c r="A112" s="4" t="s">
        <v>579</v>
      </c>
      <c r="B112" s="4" t="s">
        <v>26</v>
      </c>
      <c r="C112" s="4" t="s">
        <v>27</v>
      </c>
      <c r="D112" s="4" t="s">
        <v>540</v>
      </c>
      <c r="E112" s="4" t="s">
        <v>546</v>
      </c>
      <c r="F112" s="6">
        <v>44890</v>
      </c>
      <c r="G112" s="6">
        <v>44891</v>
      </c>
      <c r="H112" s="4">
        <v>1</v>
      </c>
      <c r="I112" s="4">
        <v>1</v>
      </c>
      <c r="J112" s="4">
        <v>1</v>
      </c>
      <c r="K112" s="4" t="s">
        <v>30</v>
      </c>
      <c r="L112" s="4">
        <v>284</v>
      </c>
      <c r="M112" s="4">
        <v>284</v>
      </c>
      <c r="N112" s="4" t="s">
        <v>580</v>
      </c>
      <c r="O112" s="4" t="s">
        <v>32</v>
      </c>
      <c r="P112" s="4" t="s">
        <v>33</v>
      </c>
      <c r="Q112" s="4">
        <v>0</v>
      </c>
      <c r="R112" s="7">
        <v>44889</v>
      </c>
      <c r="S112" s="6">
        <v>44894</v>
      </c>
      <c r="T112" s="4" t="s">
        <v>34</v>
      </c>
      <c r="U112" s="4">
        <v>284</v>
      </c>
      <c r="V112" s="4">
        <v>0</v>
      </c>
      <c r="W112" s="4">
        <v>0</v>
      </c>
      <c r="X112" s="4" t="s">
        <v>581</v>
      </c>
      <c r="Y112" s="4" t="s">
        <v>582</v>
      </c>
    </row>
    <row r="113" s="4" customFormat="1" spans="1:25">
      <c r="A113" s="4" t="s">
        <v>583</v>
      </c>
      <c r="B113" s="4" t="s">
        <v>26</v>
      </c>
      <c r="C113" s="4" t="s">
        <v>27</v>
      </c>
      <c r="D113" s="4" t="s">
        <v>584</v>
      </c>
      <c r="E113" s="4" t="s">
        <v>585</v>
      </c>
      <c r="F113" s="6">
        <v>44890</v>
      </c>
      <c r="G113" s="6">
        <v>44891</v>
      </c>
      <c r="H113" s="4">
        <v>1</v>
      </c>
      <c r="I113" s="4">
        <v>1</v>
      </c>
      <c r="J113" s="4">
        <v>1</v>
      </c>
      <c r="K113" s="4" t="s">
        <v>30</v>
      </c>
      <c r="L113" s="4">
        <v>300</v>
      </c>
      <c r="M113" s="4">
        <v>300</v>
      </c>
      <c r="N113" s="4" t="s">
        <v>586</v>
      </c>
      <c r="O113" s="4" t="s">
        <v>32</v>
      </c>
      <c r="P113" s="4" t="s">
        <v>33</v>
      </c>
      <c r="Q113" s="4">
        <v>0</v>
      </c>
      <c r="R113" s="7">
        <v>44889</v>
      </c>
      <c r="S113" s="6">
        <v>44894</v>
      </c>
      <c r="T113" s="4" t="s">
        <v>34</v>
      </c>
      <c r="U113" s="4">
        <v>300</v>
      </c>
      <c r="V113" s="4">
        <v>0</v>
      </c>
      <c r="W113" s="4">
        <v>0</v>
      </c>
      <c r="X113" s="4" t="s">
        <v>587</v>
      </c>
      <c r="Y113" s="4" t="s">
        <v>69</v>
      </c>
    </row>
    <row r="114" s="4" customFormat="1" spans="1:25">
      <c r="A114" s="4" t="s">
        <v>588</v>
      </c>
      <c r="B114" s="4" t="s">
        <v>26</v>
      </c>
      <c r="C114" s="4" t="s">
        <v>27</v>
      </c>
      <c r="D114" s="4" t="s">
        <v>512</v>
      </c>
      <c r="E114" s="4" t="s">
        <v>513</v>
      </c>
      <c r="F114" s="6">
        <v>44890</v>
      </c>
      <c r="G114" s="6">
        <v>44891</v>
      </c>
      <c r="H114" s="4">
        <v>1</v>
      </c>
      <c r="I114" s="4">
        <v>1</v>
      </c>
      <c r="J114" s="4">
        <v>1</v>
      </c>
      <c r="K114" s="4" t="s">
        <v>30</v>
      </c>
      <c r="L114" s="4">
        <v>655</v>
      </c>
      <c r="M114" s="4">
        <v>655</v>
      </c>
      <c r="N114" s="4" t="s">
        <v>589</v>
      </c>
      <c r="O114" s="4" t="s">
        <v>32</v>
      </c>
      <c r="P114" s="4" t="s">
        <v>33</v>
      </c>
      <c r="Q114" s="4">
        <v>0</v>
      </c>
      <c r="R114" s="7">
        <v>44889</v>
      </c>
      <c r="S114" s="6">
        <v>44894</v>
      </c>
      <c r="T114" s="4" t="s">
        <v>34</v>
      </c>
      <c r="U114" s="4">
        <v>655</v>
      </c>
      <c r="V114" s="4">
        <v>0</v>
      </c>
      <c r="W114" s="4">
        <v>0</v>
      </c>
      <c r="X114" s="4" t="s">
        <v>590</v>
      </c>
      <c r="Y114" s="4" t="s">
        <v>591</v>
      </c>
    </row>
    <row r="115" s="4" customFormat="1" spans="1:25">
      <c r="A115" s="4" t="s">
        <v>592</v>
      </c>
      <c r="B115" s="4" t="s">
        <v>26</v>
      </c>
      <c r="C115" s="4" t="s">
        <v>27</v>
      </c>
      <c r="D115" s="4" t="s">
        <v>561</v>
      </c>
      <c r="E115" s="4" t="s">
        <v>562</v>
      </c>
      <c r="F115" s="6">
        <v>44890</v>
      </c>
      <c r="G115" s="6">
        <v>44891</v>
      </c>
      <c r="H115" s="4">
        <v>1</v>
      </c>
      <c r="I115" s="4">
        <v>1</v>
      </c>
      <c r="J115" s="4">
        <v>1</v>
      </c>
      <c r="K115" s="4" t="s">
        <v>30</v>
      </c>
      <c r="L115" s="4">
        <v>134</v>
      </c>
      <c r="M115" s="4">
        <v>134</v>
      </c>
      <c r="N115" s="4" t="s">
        <v>593</v>
      </c>
      <c r="O115" s="4" t="s">
        <v>32</v>
      </c>
      <c r="P115" s="4" t="s">
        <v>33</v>
      </c>
      <c r="Q115" s="4">
        <v>0</v>
      </c>
      <c r="R115" s="7">
        <v>44890</v>
      </c>
      <c r="S115" s="6">
        <v>44894</v>
      </c>
      <c r="T115" s="4" t="s">
        <v>34</v>
      </c>
      <c r="U115" s="4">
        <v>134</v>
      </c>
      <c r="V115" s="4">
        <v>0</v>
      </c>
      <c r="W115" s="4">
        <v>0</v>
      </c>
      <c r="X115" s="4" t="s">
        <v>594</v>
      </c>
      <c r="Y115" s="4" t="s">
        <v>595</v>
      </c>
    </row>
    <row r="116" s="4" customFormat="1" spans="1:25">
      <c r="A116" s="4" t="s">
        <v>596</v>
      </c>
      <c r="B116" s="4" t="s">
        <v>26</v>
      </c>
      <c r="C116" s="4" t="s">
        <v>27</v>
      </c>
      <c r="D116" s="4" t="s">
        <v>275</v>
      </c>
      <c r="E116" s="4" t="s">
        <v>597</v>
      </c>
      <c r="F116" s="6">
        <v>44890</v>
      </c>
      <c r="G116" s="6">
        <v>44891</v>
      </c>
      <c r="H116" s="4">
        <v>1</v>
      </c>
      <c r="I116" s="4">
        <v>1</v>
      </c>
      <c r="J116" s="4">
        <v>1</v>
      </c>
      <c r="K116" s="4" t="s">
        <v>30</v>
      </c>
      <c r="L116" s="4">
        <v>5753</v>
      </c>
      <c r="M116" s="4">
        <v>5753</v>
      </c>
      <c r="N116" s="4" t="s">
        <v>598</v>
      </c>
      <c r="O116" s="4" t="s">
        <v>32</v>
      </c>
      <c r="P116" s="4" t="s">
        <v>33</v>
      </c>
      <c r="Q116" s="4">
        <v>0</v>
      </c>
      <c r="R116" s="7">
        <v>44890</v>
      </c>
      <c r="S116" s="6">
        <v>44894</v>
      </c>
      <c r="T116" s="4" t="s">
        <v>34</v>
      </c>
      <c r="U116" s="4">
        <v>5753</v>
      </c>
      <c r="V116" s="4">
        <v>0</v>
      </c>
      <c r="W116" s="4">
        <v>0</v>
      </c>
      <c r="X116" s="4" t="s">
        <v>599</v>
      </c>
      <c r="Y116" s="4" t="s">
        <v>600</v>
      </c>
    </row>
    <row r="117" s="4" customFormat="1" spans="1:25">
      <c r="A117" s="4" t="s">
        <v>601</v>
      </c>
      <c r="B117" s="4" t="s">
        <v>26</v>
      </c>
      <c r="C117" s="4" t="s">
        <v>27</v>
      </c>
      <c r="D117" s="4" t="s">
        <v>512</v>
      </c>
      <c r="E117" s="4" t="s">
        <v>513</v>
      </c>
      <c r="F117" s="6">
        <v>44890</v>
      </c>
      <c r="G117" s="6">
        <v>44891</v>
      </c>
      <c r="H117" s="4">
        <v>1</v>
      </c>
      <c r="I117" s="4">
        <v>1</v>
      </c>
      <c r="J117" s="4">
        <v>1</v>
      </c>
      <c r="K117" s="4" t="s">
        <v>30</v>
      </c>
      <c r="L117" s="4">
        <v>655</v>
      </c>
      <c r="M117" s="4">
        <v>655</v>
      </c>
      <c r="N117" s="4" t="s">
        <v>602</v>
      </c>
      <c r="O117" s="4" t="s">
        <v>32</v>
      </c>
      <c r="P117" s="4" t="s">
        <v>33</v>
      </c>
      <c r="Q117" s="4">
        <v>0</v>
      </c>
      <c r="R117" s="7">
        <v>44890</v>
      </c>
      <c r="S117" s="6">
        <v>44894</v>
      </c>
      <c r="T117" s="4" t="s">
        <v>34</v>
      </c>
      <c r="U117" s="4">
        <v>655</v>
      </c>
      <c r="V117" s="4">
        <v>0</v>
      </c>
      <c r="W117" s="4">
        <v>0</v>
      </c>
      <c r="X117" s="4" t="s">
        <v>603</v>
      </c>
      <c r="Y117" s="4" t="s">
        <v>604</v>
      </c>
    </row>
    <row r="118" s="4" customFormat="1" spans="1:25">
      <c r="A118" s="4" t="s">
        <v>605</v>
      </c>
      <c r="B118" s="4" t="s">
        <v>26</v>
      </c>
      <c r="C118" s="4" t="s">
        <v>27</v>
      </c>
      <c r="D118" s="4" t="s">
        <v>522</v>
      </c>
      <c r="E118" s="4" t="s">
        <v>606</v>
      </c>
      <c r="F118" s="6">
        <v>44890</v>
      </c>
      <c r="G118" s="6">
        <v>44891</v>
      </c>
      <c r="H118" s="4">
        <v>1</v>
      </c>
      <c r="I118" s="4">
        <v>1</v>
      </c>
      <c r="J118" s="4">
        <v>1</v>
      </c>
      <c r="K118" s="4" t="s">
        <v>30</v>
      </c>
      <c r="L118" s="4">
        <v>578</v>
      </c>
      <c r="M118" s="4">
        <v>578</v>
      </c>
      <c r="N118" s="4" t="s">
        <v>607</v>
      </c>
      <c r="O118" s="4" t="s">
        <v>32</v>
      </c>
      <c r="P118" s="4" t="s">
        <v>33</v>
      </c>
      <c r="Q118" s="4">
        <v>0</v>
      </c>
      <c r="R118" s="7">
        <v>44890</v>
      </c>
      <c r="S118" s="6">
        <v>44894</v>
      </c>
      <c r="T118" s="4" t="s">
        <v>34</v>
      </c>
      <c r="U118" s="4">
        <v>578</v>
      </c>
      <c r="V118" s="4">
        <v>0</v>
      </c>
      <c r="W118" s="4">
        <v>0</v>
      </c>
      <c r="X118" s="4" t="s">
        <v>608</v>
      </c>
      <c r="Y118" s="4" t="s">
        <v>609</v>
      </c>
    </row>
    <row r="119" s="4" customFormat="1" spans="1:25">
      <c r="A119" s="4" t="s">
        <v>610</v>
      </c>
      <c r="B119" s="4" t="s">
        <v>26</v>
      </c>
      <c r="C119" s="4" t="s">
        <v>27</v>
      </c>
      <c r="D119" s="4" t="s">
        <v>522</v>
      </c>
      <c r="E119" s="4" t="s">
        <v>606</v>
      </c>
      <c r="F119" s="6">
        <v>44890</v>
      </c>
      <c r="G119" s="6">
        <v>44891</v>
      </c>
      <c r="H119" s="4">
        <v>1</v>
      </c>
      <c r="I119" s="4">
        <v>1</v>
      </c>
      <c r="J119" s="4">
        <v>1</v>
      </c>
      <c r="K119" s="4" t="s">
        <v>30</v>
      </c>
      <c r="L119" s="4">
        <v>578</v>
      </c>
      <c r="M119" s="4">
        <v>578</v>
      </c>
      <c r="N119" s="4" t="s">
        <v>607</v>
      </c>
      <c r="O119" s="4" t="s">
        <v>32</v>
      </c>
      <c r="P119" s="4" t="s">
        <v>33</v>
      </c>
      <c r="Q119" s="4">
        <v>0</v>
      </c>
      <c r="R119" s="7">
        <v>44890</v>
      </c>
      <c r="S119" s="6">
        <v>44894</v>
      </c>
      <c r="T119" s="4" t="s">
        <v>34</v>
      </c>
      <c r="U119" s="4">
        <v>578</v>
      </c>
      <c r="V119" s="4">
        <v>0</v>
      </c>
      <c r="W119" s="4">
        <v>0</v>
      </c>
      <c r="X119" s="4" t="s">
        <v>611</v>
      </c>
      <c r="Y119" s="4" t="s">
        <v>612</v>
      </c>
    </row>
    <row r="120" s="4" customFormat="1" spans="1:25">
      <c r="A120" s="4" t="s">
        <v>610</v>
      </c>
      <c r="B120" s="4" t="s">
        <v>26</v>
      </c>
      <c r="C120" s="4" t="s">
        <v>103</v>
      </c>
      <c r="D120" s="4" t="s">
        <v>522</v>
      </c>
      <c r="E120" s="4" t="s">
        <v>606</v>
      </c>
      <c r="F120" s="6">
        <v>44890</v>
      </c>
      <c r="G120" s="6">
        <v>44891</v>
      </c>
      <c r="H120" s="4">
        <v>1</v>
      </c>
      <c r="I120" s="4">
        <v>1</v>
      </c>
      <c r="J120" s="4">
        <v>1</v>
      </c>
      <c r="K120" s="4" t="s">
        <v>30</v>
      </c>
      <c r="L120" s="4">
        <v>-578</v>
      </c>
      <c r="M120" s="4">
        <v>-578</v>
      </c>
      <c r="N120" s="4" t="s">
        <v>607</v>
      </c>
      <c r="O120" s="4" t="s">
        <v>32</v>
      </c>
      <c r="P120" s="4" t="s">
        <v>33</v>
      </c>
      <c r="Q120" s="4">
        <v>0</v>
      </c>
      <c r="R120" s="7">
        <v>44890</v>
      </c>
      <c r="S120" s="6">
        <v>44894</v>
      </c>
      <c r="T120" s="4" t="s">
        <v>34</v>
      </c>
      <c r="U120" s="4">
        <v>-578</v>
      </c>
      <c r="V120" s="4">
        <v>0</v>
      </c>
      <c r="W120" s="4">
        <v>0</v>
      </c>
      <c r="X120" s="4" t="s">
        <v>611</v>
      </c>
      <c r="Y120" s="4" t="s">
        <v>612</v>
      </c>
    </row>
    <row r="121" s="4" customFormat="1" spans="1:25">
      <c r="A121" s="4" t="s">
        <v>613</v>
      </c>
      <c r="B121" s="4" t="s">
        <v>26</v>
      </c>
      <c r="C121" s="4" t="s">
        <v>27</v>
      </c>
      <c r="D121" s="4" t="s">
        <v>522</v>
      </c>
      <c r="E121" s="4" t="s">
        <v>523</v>
      </c>
      <c r="F121" s="6">
        <v>44890</v>
      </c>
      <c r="G121" s="6">
        <v>44891</v>
      </c>
      <c r="H121" s="4">
        <v>1</v>
      </c>
      <c r="I121" s="4">
        <v>1</v>
      </c>
      <c r="J121" s="4">
        <v>1</v>
      </c>
      <c r="K121" s="4" t="s">
        <v>30</v>
      </c>
      <c r="L121" s="4">
        <v>615</v>
      </c>
      <c r="M121" s="4">
        <v>615</v>
      </c>
      <c r="N121" s="4" t="s">
        <v>614</v>
      </c>
      <c r="O121" s="4" t="s">
        <v>32</v>
      </c>
      <c r="P121" s="4" t="s">
        <v>33</v>
      </c>
      <c r="Q121" s="4">
        <v>0</v>
      </c>
      <c r="R121" s="7">
        <v>44890</v>
      </c>
      <c r="S121" s="6">
        <v>44894</v>
      </c>
      <c r="T121" s="4" t="s">
        <v>34</v>
      </c>
      <c r="U121" s="4">
        <v>615</v>
      </c>
      <c r="V121" s="4">
        <v>0</v>
      </c>
      <c r="W121" s="4">
        <v>0</v>
      </c>
      <c r="X121" s="4" t="s">
        <v>615</v>
      </c>
      <c r="Y121" s="4" t="s">
        <v>616</v>
      </c>
    </row>
    <row r="122" s="4" customFormat="1" spans="1:25">
      <c r="A122" s="4" t="s">
        <v>617</v>
      </c>
      <c r="B122" s="4" t="s">
        <v>26</v>
      </c>
      <c r="C122" s="4" t="s">
        <v>27</v>
      </c>
      <c r="D122" s="4" t="s">
        <v>618</v>
      </c>
      <c r="E122" s="4" t="s">
        <v>619</v>
      </c>
      <c r="F122" s="6">
        <v>44890</v>
      </c>
      <c r="G122" s="6">
        <v>44891</v>
      </c>
      <c r="H122" s="4">
        <v>1</v>
      </c>
      <c r="I122" s="4">
        <v>1</v>
      </c>
      <c r="J122" s="4">
        <v>1</v>
      </c>
      <c r="K122" s="4" t="s">
        <v>30</v>
      </c>
      <c r="L122" s="4">
        <v>1000</v>
      </c>
      <c r="M122" s="4">
        <v>1000</v>
      </c>
      <c r="N122" s="4" t="s">
        <v>620</v>
      </c>
      <c r="O122" s="4" t="s">
        <v>32</v>
      </c>
      <c r="P122" s="4" t="s">
        <v>33</v>
      </c>
      <c r="Q122" s="4">
        <v>0</v>
      </c>
      <c r="R122" s="7">
        <v>44890</v>
      </c>
      <c r="S122" s="6">
        <v>44894</v>
      </c>
      <c r="T122" s="4" t="s">
        <v>34</v>
      </c>
      <c r="U122" s="4">
        <v>1000</v>
      </c>
      <c r="V122" s="4">
        <v>0</v>
      </c>
      <c r="W122" s="4">
        <v>0</v>
      </c>
      <c r="X122" s="4" t="s">
        <v>621</v>
      </c>
      <c r="Y122" s="4" t="s">
        <v>69</v>
      </c>
    </row>
    <row r="123" s="4" customFormat="1" spans="1:25">
      <c r="A123" s="4" t="s">
        <v>622</v>
      </c>
      <c r="B123" s="4" t="s">
        <v>26</v>
      </c>
      <c r="C123" s="4" t="s">
        <v>27</v>
      </c>
      <c r="D123" s="4" t="s">
        <v>299</v>
      </c>
      <c r="E123" s="4" t="s">
        <v>300</v>
      </c>
      <c r="F123" s="6">
        <v>44890</v>
      </c>
      <c r="G123" s="6">
        <v>44891</v>
      </c>
      <c r="H123" s="4">
        <v>1</v>
      </c>
      <c r="I123" s="4">
        <v>1</v>
      </c>
      <c r="J123" s="4">
        <v>1</v>
      </c>
      <c r="K123" s="4" t="s">
        <v>30</v>
      </c>
      <c r="L123" s="4">
        <v>240</v>
      </c>
      <c r="M123" s="4">
        <v>240</v>
      </c>
      <c r="N123" s="4" t="s">
        <v>623</v>
      </c>
      <c r="O123" s="4" t="s">
        <v>32</v>
      </c>
      <c r="P123" s="4" t="s">
        <v>33</v>
      </c>
      <c r="Q123" s="4">
        <v>0</v>
      </c>
      <c r="R123" s="7">
        <v>44890</v>
      </c>
      <c r="S123" s="6">
        <v>44894</v>
      </c>
      <c r="T123" s="4" t="s">
        <v>34</v>
      </c>
      <c r="U123" s="4">
        <v>240</v>
      </c>
      <c r="V123" s="4">
        <v>0</v>
      </c>
      <c r="W123" s="4">
        <v>0</v>
      </c>
      <c r="X123" s="4" t="s">
        <v>624</v>
      </c>
      <c r="Y123" s="4" t="s">
        <v>625</v>
      </c>
    </row>
    <row r="124" s="4" customFormat="1" spans="1:25">
      <c r="A124" s="4" t="s">
        <v>617</v>
      </c>
      <c r="B124" s="4" t="s">
        <v>26</v>
      </c>
      <c r="C124" s="4" t="s">
        <v>103</v>
      </c>
      <c r="D124" s="4" t="s">
        <v>618</v>
      </c>
      <c r="E124" s="4" t="s">
        <v>619</v>
      </c>
      <c r="F124" s="6">
        <v>44890</v>
      </c>
      <c r="G124" s="6">
        <v>44891</v>
      </c>
      <c r="H124" s="4">
        <v>1</v>
      </c>
      <c r="I124" s="4">
        <v>1</v>
      </c>
      <c r="J124" s="4">
        <v>1</v>
      </c>
      <c r="K124" s="4" t="s">
        <v>30</v>
      </c>
      <c r="L124" s="4">
        <v>-1000</v>
      </c>
      <c r="M124" s="4">
        <v>-1000</v>
      </c>
      <c r="N124" s="4" t="s">
        <v>620</v>
      </c>
      <c r="O124" s="4" t="s">
        <v>32</v>
      </c>
      <c r="P124" s="4" t="s">
        <v>33</v>
      </c>
      <c r="Q124" s="4">
        <v>0</v>
      </c>
      <c r="R124" s="7">
        <v>44890</v>
      </c>
      <c r="S124" s="6">
        <v>44894</v>
      </c>
      <c r="T124" s="4" t="s">
        <v>34</v>
      </c>
      <c r="U124" s="4">
        <v>-1000</v>
      </c>
      <c r="V124" s="4">
        <v>0</v>
      </c>
      <c r="W124" s="4">
        <v>0</v>
      </c>
      <c r="X124" s="4" t="s">
        <v>621</v>
      </c>
      <c r="Y124" s="4" t="s">
        <v>69</v>
      </c>
    </row>
    <row r="125" s="4" customFormat="1" spans="1:25">
      <c r="A125" s="4" t="s">
        <v>626</v>
      </c>
      <c r="B125" s="4" t="s">
        <v>26</v>
      </c>
      <c r="C125" s="4" t="s">
        <v>27</v>
      </c>
      <c r="D125" s="4" t="s">
        <v>627</v>
      </c>
      <c r="E125" s="4" t="s">
        <v>50</v>
      </c>
      <c r="F125" s="6">
        <v>44890</v>
      </c>
      <c r="G125" s="6">
        <v>44891</v>
      </c>
      <c r="H125" s="4">
        <v>3</v>
      </c>
      <c r="I125" s="4">
        <v>1</v>
      </c>
      <c r="J125" s="4">
        <v>3</v>
      </c>
      <c r="K125" s="4" t="s">
        <v>30</v>
      </c>
      <c r="L125" s="4">
        <v>687</v>
      </c>
      <c r="M125" s="4">
        <v>687</v>
      </c>
      <c r="N125" s="4" t="s">
        <v>628</v>
      </c>
      <c r="O125" s="4" t="s">
        <v>32</v>
      </c>
      <c r="P125" s="4" t="s">
        <v>33</v>
      </c>
      <c r="Q125" s="4">
        <v>0</v>
      </c>
      <c r="R125" s="7">
        <v>44890</v>
      </c>
      <c r="S125" s="6">
        <v>44894</v>
      </c>
      <c r="T125" s="4" t="s">
        <v>34</v>
      </c>
      <c r="U125" s="4">
        <v>687</v>
      </c>
      <c r="V125" s="4">
        <v>0</v>
      </c>
      <c r="W125" s="4">
        <v>0</v>
      </c>
      <c r="X125" s="4" t="s">
        <v>629</v>
      </c>
      <c r="Y125" s="4" t="s">
        <v>69</v>
      </c>
    </row>
    <row r="126" s="4" customFormat="1" spans="1:25">
      <c r="A126" s="4" t="s">
        <v>630</v>
      </c>
      <c r="B126" s="4" t="s">
        <v>26</v>
      </c>
      <c r="C126" s="4" t="s">
        <v>27</v>
      </c>
      <c r="D126" s="4" t="s">
        <v>618</v>
      </c>
      <c r="E126" s="4" t="s">
        <v>619</v>
      </c>
      <c r="F126" s="6">
        <v>44890</v>
      </c>
      <c r="G126" s="6">
        <v>44891</v>
      </c>
      <c r="H126" s="4">
        <v>1</v>
      </c>
      <c r="I126" s="4">
        <v>1</v>
      </c>
      <c r="J126" s="4">
        <v>1</v>
      </c>
      <c r="K126" s="4" t="s">
        <v>30</v>
      </c>
      <c r="L126" s="4">
        <v>1000</v>
      </c>
      <c r="M126" s="4">
        <v>1000</v>
      </c>
      <c r="N126" s="4" t="s">
        <v>631</v>
      </c>
      <c r="O126" s="4" t="s">
        <v>32</v>
      </c>
      <c r="P126" s="4" t="s">
        <v>33</v>
      </c>
      <c r="Q126" s="4">
        <v>0</v>
      </c>
      <c r="R126" s="7">
        <v>44890</v>
      </c>
      <c r="S126" s="6">
        <v>44894</v>
      </c>
      <c r="T126" s="4" t="s">
        <v>34</v>
      </c>
      <c r="U126" s="4">
        <v>1000</v>
      </c>
      <c r="V126" s="4">
        <v>0</v>
      </c>
      <c r="W126" s="4">
        <v>0</v>
      </c>
      <c r="X126" s="4" t="s">
        <v>632</v>
      </c>
      <c r="Y126" s="4" t="s">
        <v>633</v>
      </c>
    </row>
    <row r="127" s="4" customFormat="1" spans="1:25">
      <c r="A127" s="4" t="s">
        <v>634</v>
      </c>
      <c r="B127" s="4" t="s">
        <v>26</v>
      </c>
      <c r="C127" s="4" t="s">
        <v>27</v>
      </c>
      <c r="D127" s="4" t="s">
        <v>378</v>
      </c>
      <c r="E127" s="4" t="s">
        <v>635</v>
      </c>
      <c r="F127" s="6">
        <v>44890</v>
      </c>
      <c r="G127" s="6">
        <v>44891</v>
      </c>
      <c r="H127" s="4">
        <v>1</v>
      </c>
      <c r="I127" s="4">
        <v>1</v>
      </c>
      <c r="J127" s="4">
        <v>1</v>
      </c>
      <c r="K127" s="4" t="s">
        <v>30</v>
      </c>
      <c r="L127" s="4">
        <v>567</v>
      </c>
      <c r="M127" s="4">
        <v>567</v>
      </c>
      <c r="N127" s="4" t="s">
        <v>636</v>
      </c>
      <c r="O127" s="4" t="s">
        <v>32</v>
      </c>
      <c r="P127" s="4" t="s">
        <v>33</v>
      </c>
      <c r="Q127" s="4">
        <v>0</v>
      </c>
      <c r="R127" s="7">
        <v>44890</v>
      </c>
      <c r="S127" s="6">
        <v>44894</v>
      </c>
      <c r="T127" s="4" t="s">
        <v>34</v>
      </c>
      <c r="U127" s="4">
        <v>567</v>
      </c>
      <c r="V127" s="4">
        <v>0</v>
      </c>
      <c r="W127" s="4">
        <v>0</v>
      </c>
      <c r="X127" s="4" t="s">
        <v>637</v>
      </c>
      <c r="Y127" s="4" t="s">
        <v>183</v>
      </c>
    </row>
    <row r="128" s="4" customFormat="1" spans="1:25">
      <c r="A128" s="4" t="s">
        <v>638</v>
      </c>
      <c r="B128" s="4" t="s">
        <v>26</v>
      </c>
      <c r="C128" s="4" t="s">
        <v>27</v>
      </c>
      <c r="D128" s="4" t="s">
        <v>299</v>
      </c>
      <c r="E128" s="4" t="s">
        <v>300</v>
      </c>
      <c r="F128" s="6">
        <v>44890</v>
      </c>
      <c r="G128" s="6">
        <v>44891</v>
      </c>
      <c r="H128" s="4">
        <v>1</v>
      </c>
      <c r="I128" s="4">
        <v>1</v>
      </c>
      <c r="J128" s="4">
        <v>1</v>
      </c>
      <c r="K128" s="4" t="s">
        <v>30</v>
      </c>
      <c r="L128" s="4">
        <v>245</v>
      </c>
      <c r="M128" s="4">
        <v>245</v>
      </c>
      <c r="N128" s="4" t="s">
        <v>639</v>
      </c>
      <c r="O128" s="4" t="s">
        <v>32</v>
      </c>
      <c r="P128" s="4" t="s">
        <v>33</v>
      </c>
      <c r="Q128" s="4">
        <v>0</v>
      </c>
      <c r="R128" s="7">
        <v>44890</v>
      </c>
      <c r="S128" s="6">
        <v>44894</v>
      </c>
      <c r="T128" s="4" t="s">
        <v>34</v>
      </c>
      <c r="U128" s="4">
        <v>245</v>
      </c>
      <c r="V128" s="4">
        <v>0</v>
      </c>
      <c r="W128" s="4">
        <v>0</v>
      </c>
      <c r="X128" s="4" t="s">
        <v>640</v>
      </c>
      <c r="Y128" s="4" t="s">
        <v>641</v>
      </c>
    </row>
    <row r="129" s="4" customFormat="1" spans="1:25">
      <c r="A129" s="4" t="s">
        <v>642</v>
      </c>
      <c r="B129" s="4" t="s">
        <v>26</v>
      </c>
      <c r="C129" s="4" t="s">
        <v>27</v>
      </c>
      <c r="D129" s="4" t="s">
        <v>299</v>
      </c>
      <c r="E129" s="4" t="s">
        <v>300</v>
      </c>
      <c r="F129" s="6">
        <v>44890</v>
      </c>
      <c r="G129" s="6">
        <v>44891</v>
      </c>
      <c r="H129" s="4">
        <v>1</v>
      </c>
      <c r="I129" s="4">
        <v>1</v>
      </c>
      <c r="J129" s="4">
        <v>1</v>
      </c>
      <c r="K129" s="4" t="s">
        <v>30</v>
      </c>
      <c r="L129" s="4">
        <v>245</v>
      </c>
      <c r="M129" s="4">
        <v>245</v>
      </c>
      <c r="N129" s="4" t="s">
        <v>643</v>
      </c>
      <c r="O129" s="4" t="s">
        <v>32</v>
      </c>
      <c r="P129" s="4" t="s">
        <v>33</v>
      </c>
      <c r="Q129" s="4">
        <v>0</v>
      </c>
      <c r="R129" s="7">
        <v>44890</v>
      </c>
      <c r="S129" s="6">
        <v>44894</v>
      </c>
      <c r="T129" s="4" t="s">
        <v>34</v>
      </c>
      <c r="U129" s="4">
        <v>245</v>
      </c>
      <c r="V129" s="4">
        <v>0</v>
      </c>
      <c r="W129" s="4">
        <v>0</v>
      </c>
      <c r="X129" s="4" t="s">
        <v>644</v>
      </c>
      <c r="Y129" s="4" t="s">
        <v>645</v>
      </c>
    </row>
    <row r="130" s="4" customFormat="1" spans="1:25">
      <c r="A130" s="4" t="s">
        <v>626</v>
      </c>
      <c r="B130" s="4" t="s">
        <v>26</v>
      </c>
      <c r="C130" s="4" t="s">
        <v>103</v>
      </c>
      <c r="D130" s="4" t="s">
        <v>627</v>
      </c>
      <c r="E130" s="4" t="s">
        <v>50</v>
      </c>
      <c r="F130" s="6">
        <v>44890</v>
      </c>
      <c r="G130" s="6">
        <v>44891</v>
      </c>
      <c r="H130" s="4">
        <v>3</v>
      </c>
      <c r="I130" s="4">
        <v>1</v>
      </c>
      <c r="J130" s="4">
        <v>3</v>
      </c>
      <c r="K130" s="4" t="s">
        <v>30</v>
      </c>
      <c r="L130" s="4">
        <v>-687</v>
      </c>
      <c r="M130" s="4">
        <v>-687</v>
      </c>
      <c r="N130" s="4" t="s">
        <v>628</v>
      </c>
      <c r="O130" s="4" t="s">
        <v>32</v>
      </c>
      <c r="P130" s="4" t="s">
        <v>33</v>
      </c>
      <c r="Q130" s="4">
        <v>0</v>
      </c>
      <c r="R130" s="7">
        <v>44890</v>
      </c>
      <c r="S130" s="6">
        <v>44894</v>
      </c>
      <c r="T130" s="4" t="s">
        <v>34</v>
      </c>
      <c r="U130" s="4">
        <v>-687</v>
      </c>
      <c r="V130" s="4">
        <v>0</v>
      </c>
      <c r="W130" s="4">
        <v>0</v>
      </c>
      <c r="X130" s="4" t="s">
        <v>629</v>
      </c>
      <c r="Y130" s="4" t="s">
        <v>69</v>
      </c>
    </row>
    <row r="131" s="4" customFormat="1" spans="1:25">
      <c r="A131" s="4" t="s">
        <v>583</v>
      </c>
      <c r="B131" s="4" t="s">
        <v>26</v>
      </c>
      <c r="C131" s="4" t="s">
        <v>103</v>
      </c>
      <c r="D131" s="4" t="s">
        <v>584</v>
      </c>
      <c r="E131" s="4" t="s">
        <v>585</v>
      </c>
      <c r="F131" s="6">
        <v>44890</v>
      </c>
      <c r="G131" s="6">
        <v>44891</v>
      </c>
      <c r="H131" s="4">
        <v>1</v>
      </c>
      <c r="I131" s="4">
        <v>1</v>
      </c>
      <c r="J131" s="4">
        <v>1</v>
      </c>
      <c r="K131" s="4" t="s">
        <v>30</v>
      </c>
      <c r="L131" s="4">
        <v>-300</v>
      </c>
      <c r="M131" s="4">
        <v>-300</v>
      </c>
      <c r="N131" s="4" t="s">
        <v>586</v>
      </c>
      <c r="O131" s="4" t="s">
        <v>32</v>
      </c>
      <c r="P131" s="4" t="s">
        <v>33</v>
      </c>
      <c r="Q131" s="4">
        <v>0</v>
      </c>
      <c r="R131" s="7">
        <v>44889</v>
      </c>
      <c r="S131" s="6">
        <v>44894</v>
      </c>
      <c r="T131" s="4" t="s">
        <v>34</v>
      </c>
      <c r="U131" s="4">
        <v>-300</v>
      </c>
      <c r="V131" s="4">
        <v>0</v>
      </c>
      <c r="W131" s="4">
        <v>0</v>
      </c>
      <c r="X131" s="4" t="s">
        <v>587</v>
      </c>
      <c r="Y131" s="4" t="s">
        <v>69</v>
      </c>
    </row>
    <row r="132" s="4" customFormat="1" spans="1:25">
      <c r="A132" s="4" t="s">
        <v>646</v>
      </c>
      <c r="B132" s="4" t="s">
        <v>26</v>
      </c>
      <c r="C132" s="4" t="s">
        <v>27</v>
      </c>
      <c r="D132" s="4" t="s">
        <v>647</v>
      </c>
      <c r="E132" s="4" t="s">
        <v>648</v>
      </c>
      <c r="F132" s="6">
        <v>44890</v>
      </c>
      <c r="G132" s="6">
        <v>44891</v>
      </c>
      <c r="H132" s="4">
        <v>1</v>
      </c>
      <c r="I132" s="4">
        <v>1</v>
      </c>
      <c r="J132" s="4">
        <v>1</v>
      </c>
      <c r="K132" s="4" t="s">
        <v>30</v>
      </c>
      <c r="L132" s="4">
        <v>540</v>
      </c>
      <c r="M132" s="4">
        <v>540</v>
      </c>
      <c r="N132" s="4" t="s">
        <v>649</v>
      </c>
      <c r="O132" s="4" t="s">
        <v>32</v>
      </c>
      <c r="P132" s="4" t="s">
        <v>33</v>
      </c>
      <c r="Q132" s="4">
        <v>0</v>
      </c>
      <c r="R132" s="7">
        <v>44890</v>
      </c>
      <c r="S132" s="6">
        <v>44894</v>
      </c>
      <c r="T132" s="4" t="s">
        <v>34</v>
      </c>
      <c r="U132" s="4">
        <v>540</v>
      </c>
      <c r="V132" s="4">
        <v>0</v>
      </c>
      <c r="W132" s="4">
        <v>0</v>
      </c>
      <c r="X132" s="4" t="s">
        <v>650</v>
      </c>
      <c r="Y132" s="4" t="s">
        <v>651</v>
      </c>
    </row>
    <row r="133" s="4" customFormat="1" spans="1:25">
      <c r="A133" s="4" t="s">
        <v>652</v>
      </c>
      <c r="B133" s="4" t="s">
        <v>26</v>
      </c>
      <c r="C133" s="4" t="s">
        <v>27</v>
      </c>
      <c r="D133" s="4" t="s">
        <v>653</v>
      </c>
      <c r="E133" s="4" t="s">
        <v>635</v>
      </c>
      <c r="F133" s="6">
        <v>44890</v>
      </c>
      <c r="G133" s="6">
        <v>44891</v>
      </c>
      <c r="H133" s="4">
        <v>1</v>
      </c>
      <c r="I133" s="4">
        <v>1</v>
      </c>
      <c r="J133" s="4">
        <v>1</v>
      </c>
      <c r="K133" s="4" t="s">
        <v>30</v>
      </c>
      <c r="L133" s="4">
        <v>718</v>
      </c>
      <c r="M133" s="4">
        <v>718</v>
      </c>
      <c r="N133" s="4" t="s">
        <v>654</v>
      </c>
      <c r="O133" s="4" t="s">
        <v>32</v>
      </c>
      <c r="P133" s="4" t="s">
        <v>33</v>
      </c>
      <c r="Q133" s="4">
        <v>0</v>
      </c>
      <c r="R133" s="7">
        <v>44890</v>
      </c>
      <c r="S133" s="6">
        <v>44894</v>
      </c>
      <c r="T133" s="4" t="s">
        <v>34</v>
      </c>
      <c r="U133" s="4">
        <v>718</v>
      </c>
      <c r="V133" s="4">
        <v>0</v>
      </c>
      <c r="W133" s="4">
        <v>0</v>
      </c>
      <c r="X133" s="4" t="s">
        <v>655</v>
      </c>
      <c r="Y133" s="4" t="s">
        <v>656</v>
      </c>
    </row>
    <row r="134" s="4" customFormat="1" spans="1:25">
      <c r="A134" s="4" t="s">
        <v>657</v>
      </c>
      <c r="B134" s="4" t="s">
        <v>26</v>
      </c>
      <c r="C134" s="4" t="s">
        <v>27</v>
      </c>
      <c r="D134" s="4" t="s">
        <v>658</v>
      </c>
      <c r="E134" s="4" t="s">
        <v>562</v>
      </c>
      <c r="F134" s="6">
        <v>44890</v>
      </c>
      <c r="G134" s="6">
        <v>44891</v>
      </c>
      <c r="H134" s="4">
        <v>1</v>
      </c>
      <c r="I134" s="4">
        <v>1</v>
      </c>
      <c r="J134" s="4">
        <v>1</v>
      </c>
      <c r="K134" s="4" t="s">
        <v>30</v>
      </c>
      <c r="L134" s="4">
        <v>411</v>
      </c>
      <c r="M134" s="4">
        <v>411</v>
      </c>
      <c r="N134" s="4" t="s">
        <v>659</v>
      </c>
      <c r="O134" s="4" t="s">
        <v>32</v>
      </c>
      <c r="P134" s="4" t="s">
        <v>33</v>
      </c>
      <c r="Q134" s="4">
        <v>0</v>
      </c>
      <c r="R134" s="7">
        <v>44890</v>
      </c>
      <c r="S134" s="6">
        <v>44894</v>
      </c>
      <c r="T134" s="4" t="s">
        <v>34</v>
      </c>
      <c r="U134" s="4">
        <v>411</v>
      </c>
      <c r="V134" s="4">
        <v>0</v>
      </c>
      <c r="W134" s="4">
        <v>0</v>
      </c>
      <c r="X134" s="4" t="s">
        <v>660</v>
      </c>
      <c r="Y134" s="4" t="s">
        <v>661</v>
      </c>
    </row>
    <row r="135" s="4" customFormat="1" spans="1:25">
      <c r="A135" s="4" t="s">
        <v>662</v>
      </c>
      <c r="B135" s="4" t="s">
        <v>26</v>
      </c>
      <c r="C135" s="4" t="s">
        <v>27</v>
      </c>
      <c r="D135" s="4" t="s">
        <v>658</v>
      </c>
      <c r="E135" s="4" t="s">
        <v>562</v>
      </c>
      <c r="F135" s="6">
        <v>44890</v>
      </c>
      <c r="G135" s="6">
        <v>44891</v>
      </c>
      <c r="H135" s="4">
        <v>1</v>
      </c>
      <c r="I135" s="4">
        <v>1</v>
      </c>
      <c r="J135" s="4">
        <v>1</v>
      </c>
      <c r="K135" s="4" t="s">
        <v>30</v>
      </c>
      <c r="L135" s="4">
        <v>411</v>
      </c>
      <c r="M135" s="4">
        <v>411</v>
      </c>
      <c r="N135" s="4" t="s">
        <v>663</v>
      </c>
      <c r="O135" s="4" t="s">
        <v>32</v>
      </c>
      <c r="P135" s="4" t="s">
        <v>33</v>
      </c>
      <c r="Q135" s="4">
        <v>0</v>
      </c>
      <c r="R135" s="7">
        <v>44890</v>
      </c>
      <c r="S135" s="6">
        <v>44894</v>
      </c>
      <c r="T135" s="4" t="s">
        <v>34</v>
      </c>
      <c r="U135" s="4">
        <v>411</v>
      </c>
      <c r="V135" s="4">
        <v>0</v>
      </c>
      <c r="W135" s="4">
        <v>0</v>
      </c>
      <c r="X135" s="4" t="s">
        <v>664</v>
      </c>
      <c r="Y135" s="4" t="s">
        <v>665</v>
      </c>
    </row>
    <row r="136" s="4" customFormat="1" spans="1:25">
      <c r="A136" s="4" t="s">
        <v>666</v>
      </c>
      <c r="B136" s="4" t="s">
        <v>26</v>
      </c>
      <c r="C136" s="4" t="s">
        <v>27</v>
      </c>
      <c r="D136" s="4" t="s">
        <v>667</v>
      </c>
      <c r="E136" s="4" t="s">
        <v>668</v>
      </c>
      <c r="F136" s="6">
        <v>44890</v>
      </c>
      <c r="G136" s="6">
        <v>44891</v>
      </c>
      <c r="H136" s="4">
        <v>1</v>
      </c>
      <c r="I136" s="4">
        <v>1</v>
      </c>
      <c r="J136" s="4">
        <v>1</v>
      </c>
      <c r="K136" s="4" t="s">
        <v>30</v>
      </c>
      <c r="L136" s="4">
        <v>339</v>
      </c>
      <c r="M136" s="4">
        <v>339</v>
      </c>
      <c r="N136" s="4" t="s">
        <v>669</v>
      </c>
      <c r="O136" s="4" t="s">
        <v>32</v>
      </c>
      <c r="P136" s="4" t="s">
        <v>33</v>
      </c>
      <c r="Q136" s="4">
        <v>0</v>
      </c>
      <c r="R136" s="7">
        <v>44890</v>
      </c>
      <c r="S136" s="6">
        <v>44894</v>
      </c>
      <c r="T136" s="4" t="s">
        <v>34</v>
      </c>
      <c r="U136" s="4">
        <v>339</v>
      </c>
      <c r="V136" s="4">
        <v>0</v>
      </c>
      <c r="W136" s="4">
        <v>0</v>
      </c>
      <c r="X136" s="4" t="s">
        <v>670</v>
      </c>
      <c r="Y136" s="4" t="s">
        <v>671</v>
      </c>
    </row>
    <row r="137" s="4" customFormat="1" spans="1:25">
      <c r="A137" s="4" t="s">
        <v>672</v>
      </c>
      <c r="B137" s="4" t="s">
        <v>26</v>
      </c>
      <c r="C137" s="4" t="s">
        <v>27</v>
      </c>
      <c r="D137" s="4" t="s">
        <v>275</v>
      </c>
      <c r="E137" s="4" t="s">
        <v>585</v>
      </c>
      <c r="F137" s="6">
        <v>44890</v>
      </c>
      <c r="G137" s="6">
        <v>44891</v>
      </c>
      <c r="H137" s="4">
        <v>1</v>
      </c>
      <c r="I137" s="4">
        <v>1</v>
      </c>
      <c r="J137" s="4">
        <v>1</v>
      </c>
      <c r="K137" s="4" t="s">
        <v>30</v>
      </c>
      <c r="L137" s="4">
        <v>3680</v>
      </c>
      <c r="M137" s="4">
        <v>3680</v>
      </c>
      <c r="N137" s="4" t="s">
        <v>673</v>
      </c>
      <c r="O137" s="4" t="s">
        <v>32</v>
      </c>
      <c r="P137" s="4" t="s">
        <v>33</v>
      </c>
      <c r="Q137" s="4">
        <v>0</v>
      </c>
      <c r="R137" s="7">
        <v>44890</v>
      </c>
      <c r="S137" s="6">
        <v>44894</v>
      </c>
      <c r="T137" s="4" t="s">
        <v>34</v>
      </c>
      <c r="U137" s="4">
        <v>3680</v>
      </c>
      <c r="V137" s="4">
        <v>0</v>
      </c>
      <c r="W137" s="4">
        <v>0</v>
      </c>
      <c r="X137" s="4" t="s">
        <v>674</v>
      </c>
      <c r="Y137" s="4" t="s">
        <v>675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R134"/>
  <sheetViews>
    <sheetView tabSelected="1" workbookViewId="0">
      <selection activeCell="E133" sqref="E133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676</v>
      </c>
    </row>
    <row r="2" s="4" customFormat="1" hidden="1" spans="1:9">
      <c r="A2" s="5">
        <v>18059678054</v>
      </c>
      <c r="B2" s="6">
        <v>44888</v>
      </c>
      <c r="C2" s="6">
        <v>44891</v>
      </c>
      <c r="D2" s="4">
        <v>3357</v>
      </c>
      <c r="E2" s="4" t="str">
        <f>VLOOKUP(A2,HOP!A:L,12,0)</f>
        <v>3357.00</v>
      </c>
      <c r="F2" s="4" t="str">
        <f>VLOOKUP(A2,HOP!A:C,3,0)</f>
        <v>2577996</v>
      </c>
      <c r="G2" s="4">
        <f>D2-E2</f>
        <v>0</v>
      </c>
      <c r="H2" s="4" t="str">
        <f>$H$1&amp;F2</f>
        <v>，2577996</v>
      </c>
      <c r="I2" s="4" t="str">
        <f>VLOOKUP(A2,HOP!A:U,21,0)</f>
        <v>直采</v>
      </c>
    </row>
    <row r="3" s="4" customFormat="1" hidden="1" spans="1:9">
      <c r="A3" s="5">
        <v>18909762843</v>
      </c>
      <c r="B3" s="6">
        <v>44890</v>
      </c>
      <c r="C3" s="6">
        <v>44891</v>
      </c>
      <c r="D3" s="4">
        <v>174</v>
      </c>
      <c r="E3" s="4" t="str">
        <f>VLOOKUP(A3,HOP!A:L,12,0)</f>
        <v>174.00</v>
      </c>
      <c r="F3" s="4" t="str">
        <f>VLOOKUP(A3,HOP!A:C,3,0)</f>
        <v>2673318</v>
      </c>
      <c r="G3" s="4">
        <f t="shared" ref="G3:G34" si="0">D3-E3</f>
        <v>0</v>
      </c>
      <c r="H3" s="4" t="str">
        <f t="shared" ref="H3:H34" si="1">$H$1&amp;F3</f>
        <v>，2673318</v>
      </c>
      <c r="I3" s="4" t="str">
        <f>VLOOKUP(A3,HOP!A:U,21,0)</f>
        <v>直采</v>
      </c>
    </row>
    <row r="4" s="4" customFormat="1" hidden="1" spans="1:9">
      <c r="A4" s="5">
        <v>18910625249</v>
      </c>
      <c r="B4" s="6">
        <v>44890</v>
      </c>
      <c r="C4" s="6">
        <v>44891</v>
      </c>
      <c r="D4" s="4">
        <v>213</v>
      </c>
      <c r="E4" s="4" t="str">
        <f>VLOOKUP(A4,HOP!A:L,12,0)</f>
        <v>213.00</v>
      </c>
      <c r="F4" s="4" t="str">
        <f>VLOOKUP(A4,HOP!A:C,3,0)</f>
        <v>2673604</v>
      </c>
      <c r="G4" s="4">
        <f t="shared" si="0"/>
        <v>0</v>
      </c>
      <c r="H4" s="4" t="str">
        <f t="shared" si="1"/>
        <v>，2673604</v>
      </c>
      <c r="I4" s="4" t="str">
        <f>VLOOKUP(A4,HOP!A:U,21,0)</f>
        <v>直采</v>
      </c>
    </row>
    <row r="5" s="4" customFormat="1" hidden="1" spans="1:9">
      <c r="A5" s="5">
        <v>18920200735</v>
      </c>
      <c r="B5" s="6">
        <v>44883</v>
      </c>
      <c r="C5" s="6">
        <v>44891</v>
      </c>
      <c r="D5" s="4">
        <v>1664</v>
      </c>
      <c r="E5" s="4" t="str">
        <f>VLOOKUP(A5,HOP!A:L,12,0)</f>
        <v>1664.00</v>
      </c>
      <c r="F5" s="4" t="str">
        <f>VLOOKUP(A5,HOP!A:C,3,0)</f>
        <v>2679884</v>
      </c>
      <c r="G5" s="4">
        <f t="shared" si="0"/>
        <v>0</v>
      </c>
      <c r="H5" s="4" t="str">
        <f t="shared" si="1"/>
        <v>，2679884</v>
      </c>
      <c r="I5" s="4" t="str">
        <f>VLOOKUP(A5,HOP!A:U,21,0)</f>
        <v>直采</v>
      </c>
    </row>
    <row r="6" s="4" customFormat="1" hidden="1" spans="1:9">
      <c r="A6" s="5">
        <v>18954579279</v>
      </c>
      <c r="B6" s="6">
        <v>44887</v>
      </c>
      <c r="C6" s="6">
        <v>44891</v>
      </c>
      <c r="D6" s="4">
        <v>2012</v>
      </c>
      <c r="E6" s="4" t="str">
        <f>VLOOKUP(A6,HOP!A:L,12,0)</f>
        <v>2012.00</v>
      </c>
      <c r="F6" s="4" t="str">
        <f>VLOOKUP(A6,HOP!A:C,3,0)</f>
        <v>2689376</v>
      </c>
      <c r="G6" s="4">
        <f t="shared" si="0"/>
        <v>0</v>
      </c>
      <c r="H6" s="4" t="str">
        <f t="shared" si="1"/>
        <v>，2689376</v>
      </c>
      <c r="I6" s="4" t="str">
        <f>VLOOKUP(A6,HOP!A:U,21,0)</f>
        <v>直采</v>
      </c>
    </row>
    <row r="7" s="4" customFormat="1" hidden="1" spans="1:9">
      <c r="A7" s="5">
        <v>18954618272</v>
      </c>
      <c r="B7" s="6">
        <v>44887</v>
      </c>
      <c r="C7" s="6">
        <v>44891</v>
      </c>
      <c r="D7" s="4">
        <v>2012</v>
      </c>
      <c r="E7" s="4" t="str">
        <f>VLOOKUP(A7,HOP!A:L,12,0)</f>
        <v>2012.00</v>
      </c>
      <c r="F7" s="4" t="str">
        <f>VLOOKUP(A7,HOP!A:C,3,0)</f>
        <v>2689401</v>
      </c>
      <c r="G7" s="4">
        <f t="shared" si="0"/>
        <v>0</v>
      </c>
      <c r="H7" s="4" t="str">
        <f t="shared" si="1"/>
        <v>，2689401</v>
      </c>
      <c r="I7" s="4" t="str">
        <f>VLOOKUP(A7,HOP!A:U,21,0)</f>
        <v>直采</v>
      </c>
    </row>
    <row r="8" s="4" customFormat="1" hidden="1" spans="1:9">
      <c r="A8" s="5">
        <v>21115007309</v>
      </c>
      <c r="B8" s="6">
        <v>44888</v>
      </c>
      <c r="C8" s="6">
        <v>44891</v>
      </c>
      <c r="D8" s="4">
        <v>1062</v>
      </c>
      <c r="E8" s="4" t="str">
        <f>VLOOKUP(A8,HOP!A:L,12,0)</f>
        <v>1062.00</v>
      </c>
      <c r="F8" s="4" t="str">
        <f>VLOOKUP(A8,HOP!A:C,3,0)</f>
        <v>2702571</v>
      </c>
      <c r="G8" s="4">
        <f t="shared" si="0"/>
        <v>0</v>
      </c>
      <c r="H8" s="4" t="str">
        <f t="shared" si="1"/>
        <v>，2702571</v>
      </c>
      <c r="I8" s="4" t="str">
        <f>VLOOKUP(A8,HOP!A:U,21,0)</f>
        <v>直采</v>
      </c>
    </row>
    <row r="9" s="4" customFormat="1" hidden="1" spans="1:9">
      <c r="A9" s="5">
        <v>21133565255</v>
      </c>
      <c r="B9" s="6">
        <v>44890</v>
      </c>
      <c r="C9" s="6">
        <v>44891</v>
      </c>
      <c r="D9" s="4">
        <v>180</v>
      </c>
      <c r="E9" s="4" t="str">
        <f>VLOOKUP(A9,HOP!A:L,12,0)</f>
        <v>180.00</v>
      </c>
      <c r="F9" s="4" t="str">
        <f>VLOOKUP(A9,HOP!A:C,3,0)</f>
        <v>2705703</v>
      </c>
      <c r="G9" s="4">
        <f t="shared" si="0"/>
        <v>0</v>
      </c>
      <c r="H9" s="4" t="str">
        <f t="shared" si="1"/>
        <v>，2705703</v>
      </c>
      <c r="I9" s="4" t="str">
        <f>VLOOKUP(A9,HOP!A:U,21,0)</f>
        <v>直采</v>
      </c>
    </row>
    <row r="10" s="4" customFormat="1" hidden="1" spans="1:9">
      <c r="A10" s="5">
        <v>21142628592</v>
      </c>
      <c r="B10" s="6">
        <v>44890</v>
      </c>
      <c r="C10" s="6">
        <v>44891</v>
      </c>
      <c r="D10" s="4">
        <v>588</v>
      </c>
      <c r="E10" s="4" t="str">
        <f>VLOOKUP(A10,HOP!A:L,12,0)</f>
        <v>588.00</v>
      </c>
      <c r="F10" s="4" t="str">
        <f>VLOOKUP(A10,HOP!A:C,3,0)</f>
        <v>2707595</v>
      </c>
      <c r="G10" s="4">
        <f t="shared" si="0"/>
        <v>0</v>
      </c>
      <c r="H10" s="4" t="str">
        <f t="shared" si="1"/>
        <v>，2707595</v>
      </c>
      <c r="I10" s="4" t="str">
        <f>VLOOKUP(A10,HOP!A:U,21,0)</f>
        <v>直采</v>
      </c>
    </row>
    <row r="11" s="4" customFormat="1" hidden="1" spans="1:9">
      <c r="A11" s="5">
        <v>21346834587</v>
      </c>
      <c r="B11" s="6">
        <v>44890</v>
      </c>
      <c r="C11" s="6">
        <v>44891</v>
      </c>
      <c r="D11" s="4">
        <v>636</v>
      </c>
      <c r="E11" s="4" t="str">
        <f>VLOOKUP(A11,HOP!A:L,12,0)</f>
        <v>636.00</v>
      </c>
      <c r="F11" s="4" t="str">
        <f>VLOOKUP(A11,HOP!A:C,3,0)</f>
        <v>2726389</v>
      </c>
      <c r="G11" s="4">
        <f t="shared" si="0"/>
        <v>0</v>
      </c>
      <c r="H11" s="4" t="str">
        <f t="shared" si="1"/>
        <v>，2726389</v>
      </c>
      <c r="I11" s="4" t="str">
        <f>VLOOKUP(A11,HOP!A:U,21,0)</f>
        <v>直采</v>
      </c>
    </row>
    <row r="12" s="4" customFormat="1" hidden="1" spans="1:9">
      <c r="A12" s="5">
        <v>21354526123</v>
      </c>
      <c r="B12" s="6">
        <v>44890</v>
      </c>
      <c r="C12" s="6">
        <v>44891</v>
      </c>
      <c r="D12" s="4">
        <v>560</v>
      </c>
      <c r="E12" s="4" t="str">
        <f>VLOOKUP(A12,HOP!A:L,12,0)</f>
        <v>560.00</v>
      </c>
      <c r="F12" s="4" t="str">
        <f>VLOOKUP(A12,HOP!A:C,3,0)</f>
        <v>2727967</v>
      </c>
      <c r="G12" s="4">
        <f t="shared" si="0"/>
        <v>0</v>
      </c>
      <c r="H12" s="4" t="str">
        <f t="shared" si="1"/>
        <v>，2727967</v>
      </c>
      <c r="I12" s="4" t="str">
        <f>VLOOKUP(A12,HOP!A:U,21,0)</f>
        <v>直采</v>
      </c>
    </row>
    <row r="13" s="4" customFormat="1" hidden="1" spans="1:9">
      <c r="A13" s="5">
        <v>21354629243</v>
      </c>
      <c r="B13" s="6">
        <v>44888</v>
      </c>
      <c r="C13" s="6">
        <v>44891</v>
      </c>
      <c r="D13" s="4">
        <v>2016</v>
      </c>
      <c r="E13" s="4" t="str">
        <f>VLOOKUP(A13,HOP!A:L,12,0)</f>
        <v>2016.00</v>
      </c>
      <c r="F13" s="4" t="str">
        <f>VLOOKUP(A13,HOP!A:C,3,0)</f>
        <v>2727992</v>
      </c>
      <c r="G13" s="4">
        <f t="shared" si="0"/>
        <v>0</v>
      </c>
      <c r="H13" s="4" t="str">
        <f t="shared" si="1"/>
        <v>，2727992</v>
      </c>
      <c r="I13" s="4" t="str">
        <f>VLOOKUP(A13,HOP!A:U,21,0)</f>
        <v>直采</v>
      </c>
    </row>
    <row r="14" s="4" customFormat="1" hidden="1" spans="1:9">
      <c r="A14" s="5">
        <v>21367569177</v>
      </c>
      <c r="B14" s="6">
        <v>44890</v>
      </c>
      <c r="C14" s="6">
        <v>44891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21412981878</v>
      </c>
      <c r="B15" s="6">
        <v>44890</v>
      </c>
      <c r="C15" s="6">
        <v>44891</v>
      </c>
      <c r="D15" s="4">
        <v>560</v>
      </c>
      <c r="E15" s="4" t="str">
        <f>VLOOKUP(A15,HOP!A:L,12,0)</f>
        <v>560.00</v>
      </c>
      <c r="F15" s="4" t="str">
        <f>VLOOKUP(A15,HOP!A:C,3,0)</f>
        <v>2734058</v>
      </c>
      <c r="G15" s="4">
        <f t="shared" si="0"/>
        <v>0</v>
      </c>
      <c r="H15" s="4" t="str">
        <f t="shared" si="1"/>
        <v>，2734058</v>
      </c>
      <c r="I15" s="4" t="str">
        <f>VLOOKUP(A15,HOP!A:U,21,0)</f>
        <v>直采</v>
      </c>
    </row>
    <row r="16" s="4" customFormat="1" hidden="1" spans="1:9">
      <c r="A16" s="5">
        <v>21436563921</v>
      </c>
      <c r="B16" s="6">
        <v>44890</v>
      </c>
      <c r="C16" s="6">
        <v>44891</v>
      </c>
      <c r="D16" s="4">
        <v>522</v>
      </c>
      <c r="E16" s="4" t="str">
        <f>VLOOKUP(A16,HOP!A:L,12,0)</f>
        <v>522.00</v>
      </c>
      <c r="F16" s="4" t="str">
        <f>VLOOKUP(A16,HOP!A:C,3,0)</f>
        <v>2737148</v>
      </c>
      <c r="G16" s="4">
        <f t="shared" si="0"/>
        <v>0</v>
      </c>
      <c r="H16" s="4" t="str">
        <f t="shared" si="1"/>
        <v>，2737148</v>
      </c>
      <c r="I16" s="4" t="str">
        <f>VLOOKUP(A16,HOP!A:U,21,0)</f>
        <v>直采</v>
      </c>
    </row>
    <row r="17" s="4" customFormat="1" hidden="1" spans="1:9">
      <c r="A17" s="5">
        <v>21445801943</v>
      </c>
      <c r="B17" s="6">
        <v>44890</v>
      </c>
      <c r="C17" s="6">
        <v>44891</v>
      </c>
      <c r="D17" s="4">
        <v>641</v>
      </c>
      <c r="E17" s="4" t="str">
        <f>VLOOKUP(A17,HOP!A:L,12,0)</f>
        <v>641.00</v>
      </c>
      <c r="F17" s="4" t="str">
        <f>VLOOKUP(A17,HOP!A:C,3,0)</f>
        <v>2738639</v>
      </c>
      <c r="G17" s="4">
        <f t="shared" si="0"/>
        <v>0</v>
      </c>
      <c r="H17" s="4" t="str">
        <f t="shared" si="1"/>
        <v>，2738639</v>
      </c>
      <c r="I17" s="4" t="str">
        <f>VLOOKUP(A17,HOP!A:U,21,0)</f>
        <v>直采</v>
      </c>
    </row>
    <row r="18" s="4" customFormat="1" hidden="1" spans="1:9">
      <c r="A18" s="5">
        <v>21470911590</v>
      </c>
      <c r="B18" s="6">
        <v>44890</v>
      </c>
      <c r="C18" s="6">
        <v>44891</v>
      </c>
      <c r="D18" s="4">
        <v>331</v>
      </c>
      <c r="E18" s="4" t="str">
        <f>VLOOKUP(A18,HOP!A:L,12,0)</f>
        <v>331.00</v>
      </c>
      <c r="F18" s="4" t="str">
        <f>VLOOKUP(A18,HOP!A:C,3,0)</f>
        <v>2743911</v>
      </c>
      <c r="G18" s="4">
        <f t="shared" si="0"/>
        <v>0</v>
      </c>
      <c r="H18" s="4" t="str">
        <f t="shared" si="1"/>
        <v>，2743911</v>
      </c>
      <c r="I18" s="4" t="str">
        <f>VLOOKUP(A18,HOP!A:U,21,0)</f>
        <v>直采</v>
      </c>
    </row>
    <row r="19" s="4" customFormat="1" hidden="1" spans="1:9">
      <c r="A19" s="5">
        <v>21481960850</v>
      </c>
      <c r="B19" s="6">
        <v>44890</v>
      </c>
      <c r="C19" s="6">
        <v>44891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hidden="1" spans="1:9">
      <c r="A20" s="5">
        <v>21485402537</v>
      </c>
      <c r="B20" s="6">
        <v>44889</v>
      </c>
      <c r="C20" s="6">
        <v>44891</v>
      </c>
      <c r="D20" s="4">
        <v>838</v>
      </c>
      <c r="E20" s="4" t="str">
        <f>VLOOKUP(A20,HOP!A:L,12,0)</f>
        <v>838.00</v>
      </c>
      <c r="F20" s="4" t="str">
        <f>VLOOKUP(A20,HOP!A:C,3,0)</f>
        <v>2747360</v>
      </c>
      <c r="G20" s="4">
        <f t="shared" si="0"/>
        <v>0</v>
      </c>
      <c r="H20" s="4" t="str">
        <f t="shared" si="1"/>
        <v>，2747360</v>
      </c>
      <c r="I20" s="4" t="str">
        <f>VLOOKUP(A20,HOP!A:U,21,0)</f>
        <v>直采</v>
      </c>
    </row>
    <row r="21" s="4" customFormat="1" hidden="1" spans="1:9">
      <c r="A21" s="5">
        <v>21494833320</v>
      </c>
      <c r="B21" s="6">
        <v>44889</v>
      </c>
      <c r="C21" s="6">
        <v>44891</v>
      </c>
      <c r="D21" s="4">
        <v>1190</v>
      </c>
      <c r="E21" s="4" t="str">
        <f>VLOOKUP(A21,HOP!A:L,12,0)</f>
        <v>1190.00</v>
      </c>
      <c r="F21" s="4" t="str">
        <f>VLOOKUP(A21,HOP!A:C,3,0)</f>
        <v>2749571</v>
      </c>
      <c r="G21" s="4">
        <f t="shared" si="0"/>
        <v>0</v>
      </c>
      <c r="H21" s="4" t="str">
        <f t="shared" si="1"/>
        <v>，2749571</v>
      </c>
      <c r="I21" s="4" t="str">
        <f>VLOOKUP(A21,HOP!A:U,21,0)</f>
        <v>直采</v>
      </c>
    </row>
    <row r="22" s="4" customFormat="1" hidden="1" spans="1:9">
      <c r="A22" s="5">
        <v>21494858329</v>
      </c>
      <c r="B22" s="6">
        <v>44889</v>
      </c>
      <c r="C22" s="6">
        <v>44891</v>
      </c>
      <c r="D22" s="4">
        <v>1190</v>
      </c>
      <c r="E22" s="4" t="str">
        <f>VLOOKUP(A22,HOP!A:L,12,0)</f>
        <v>1190.00</v>
      </c>
      <c r="F22" s="4" t="str">
        <f>VLOOKUP(A22,HOP!A:C,3,0)</f>
        <v>2749578</v>
      </c>
      <c r="G22" s="4">
        <f t="shared" si="0"/>
        <v>0</v>
      </c>
      <c r="H22" s="4" t="str">
        <f t="shared" si="1"/>
        <v>，2749578</v>
      </c>
      <c r="I22" s="4" t="str">
        <f>VLOOKUP(A22,HOP!A:U,21,0)</f>
        <v>直采</v>
      </c>
    </row>
    <row r="23" s="4" customFormat="1" hidden="1" spans="1:9">
      <c r="A23" s="5">
        <v>21495631736</v>
      </c>
      <c r="B23" s="6">
        <v>44889</v>
      </c>
      <c r="C23" s="6">
        <v>44891</v>
      </c>
      <c r="D23" s="4">
        <v>2176</v>
      </c>
      <c r="E23" s="4" t="str">
        <f>VLOOKUP(A23,HOP!A:L,12,0)</f>
        <v>2176.00</v>
      </c>
      <c r="F23" s="4" t="str">
        <f>VLOOKUP(A23,HOP!A:C,3,0)</f>
        <v>2749772</v>
      </c>
      <c r="G23" s="4">
        <f t="shared" si="0"/>
        <v>0</v>
      </c>
      <c r="H23" s="4" t="str">
        <f t="shared" si="1"/>
        <v>，2749772</v>
      </c>
      <c r="I23" s="4" t="str">
        <f>VLOOKUP(A23,HOP!A:U,21,0)</f>
        <v>直采</v>
      </c>
    </row>
    <row r="24" s="4" customFormat="1" hidden="1" spans="1:9">
      <c r="A24" s="5">
        <v>21507106357</v>
      </c>
      <c r="B24" s="6">
        <v>44890</v>
      </c>
      <c r="C24" s="6">
        <v>44891</v>
      </c>
      <c r="D24" s="4">
        <v>1783</v>
      </c>
      <c r="E24" s="4" t="str">
        <f>VLOOKUP(A24,HOP!A:L,12,0)</f>
        <v>1783.00</v>
      </c>
      <c r="F24" s="4" t="str">
        <f>VLOOKUP(A24,HOP!A:C,3,0)</f>
        <v>2752977</v>
      </c>
      <c r="G24" s="4">
        <f t="shared" si="0"/>
        <v>0</v>
      </c>
      <c r="H24" s="4" t="str">
        <f t="shared" si="1"/>
        <v>，2752977</v>
      </c>
      <c r="I24" s="4" t="str">
        <f>VLOOKUP(A24,HOP!A:U,21,0)</f>
        <v>直采</v>
      </c>
    </row>
    <row r="25" s="4" customFormat="1" hidden="1" spans="1:9">
      <c r="A25" s="5">
        <v>21512425341</v>
      </c>
      <c r="B25" s="6">
        <v>44888</v>
      </c>
      <c r="C25" s="6">
        <v>44891</v>
      </c>
      <c r="D25" s="4">
        <v>600</v>
      </c>
      <c r="E25" s="4" t="str">
        <f>VLOOKUP(A25,HOP!A:L,12,0)</f>
        <v>600.00</v>
      </c>
      <c r="F25" s="4" t="str">
        <f>VLOOKUP(A25,HOP!A:C,3,0)</f>
        <v>2754521</v>
      </c>
      <c r="G25" s="4">
        <f t="shared" si="0"/>
        <v>0</v>
      </c>
      <c r="H25" s="4" t="str">
        <f t="shared" si="1"/>
        <v>，2754521</v>
      </c>
      <c r="I25" s="4" t="str">
        <f>VLOOKUP(A25,HOP!A:U,21,0)</f>
        <v>直采</v>
      </c>
    </row>
    <row r="26" s="4" customFormat="1" hidden="1" spans="1:9">
      <c r="A26" s="5">
        <v>21583621647</v>
      </c>
      <c r="B26" s="6">
        <v>44890</v>
      </c>
      <c r="C26" s="6">
        <v>44891</v>
      </c>
      <c r="D26" s="4">
        <v>975</v>
      </c>
      <c r="E26" s="4" t="str">
        <f>VLOOKUP(A26,HOP!A:L,12,0)</f>
        <v>975.00</v>
      </c>
      <c r="F26" s="4" t="str">
        <f>VLOOKUP(A26,HOP!A:C,3,0)</f>
        <v>2760460</v>
      </c>
      <c r="G26" s="4">
        <f t="shared" si="0"/>
        <v>0</v>
      </c>
      <c r="H26" s="4" t="str">
        <f t="shared" si="1"/>
        <v>，2760460</v>
      </c>
      <c r="I26" s="4" t="str">
        <f>VLOOKUP(A26,HOP!A:U,21,0)</f>
        <v>直采</v>
      </c>
    </row>
    <row r="27" s="4" customFormat="1" hidden="1" spans="1:9">
      <c r="A27" s="5">
        <v>21589228085</v>
      </c>
      <c r="B27" s="6">
        <v>44890</v>
      </c>
      <c r="C27" s="6">
        <v>44891</v>
      </c>
      <c r="D27" s="4">
        <v>516</v>
      </c>
      <c r="E27" s="4" t="str">
        <f>VLOOKUP(A27,HOP!A:L,12,0)</f>
        <v>516.00</v>
      </c>
      <c r="F27" s="4" t="str">
        <f>VLOOKUP(A27,HOP!A:C,3,0)</f>
        <v>2761164</v>
      </c>
      <c r="G27" s="4">
        <f t="shared" si="0"/>
        <v>0</v>
      </c>
      <c r="H27" s="4" t="str">
        <f t="shared" si="1"/>
        <v>，2761164</v>
      </c>
      <c r="I27" s="4" t="str">
        <f>VLOOKUP(A27,HOP!A:U,21,0)</f>
        <v>直采</v>
      </c>
    </row>
    <row r="28" s="4" customFormat="1" hidden="1" spans="1:9">
      <c r="A28" s="5">
        <v>21634124347</v>
      </c>
      <c r="B28" s="6">
        <v>44887</v>
      </c>
      <c r="C28" s="6">
        <v>44891</v>
      </c>
      <c r="D28" s="4">
        <v>2176</v>
      </c>
      <c r="E28" s="4" t="str">
        <f>VLOOKUP(A28,HOP!A:L,12,0)</f>
        <v>2176.00</v>
      </c>
      <c r="F28" s="4" t="str">
        <f>VLOOKUP(A28,HOP!A:C,3,0)</f>
        <v>2768166</v>
      </c>
      <c r="G28" s="4">
        <f t="shared" si="0"/>
        <v>0</v>
      </c>
      <c r="H28" s="4" t="str">
        <f t="shared" si="1"/>
        <v>，2768166</v>
      </c>
      <c r="I28" s="4" t="str">
        <f>VLOOKUP(A28,HOP!A:U,21,0)</f>
        <v>直采</v>
      </c>
    </row>
    <row r="29" s="4" customFormat="1" hidden="1" spans="1:9">
      <c r="A29" s="5">
        <v>21634524944</v>
      </c>
      <c r="B29" s="6">
        <v>44888</v>
      </c>
      <c r="C29" s="6">
        <v>44891</v>
      </c>
      <c r="D29" s="4">
        <v>1752</v>
      </c>
      <c r="E29" s="4" t="str">
        <f>VLOOKUP(A29,HOP!A:L,12,0)</f>
        <v>1752.00</v>
      </c>
      <c r="F29" s="4" t="str">
        <f>VLOOKUP(A29,HOP!A:C,3,0)</f>
        <v>2768238</v>
      </c>
      <c r="G29" s="4">
        <f t="shared" si="0"/>
        <v>0</v>
      </c>
      <c r="H29" s="4" t="str">
        <f t="shared" si="1"/>
        <v>，2768238</v>
      </c>
      <c r="I29" s="4" t="str">
        <f>VLOOKUP(A29,HOP!A:U,21,0)</f>
        <v>直采</v>
      </c>
    </row>
    <row r="30" s="4" customFormat="1" spans="1:17">
      <c r="A30" s="5">
        <v>21682149792</v>
      </c>
      <c r="B30" s="6">
        <v>44890</v>
      </c>
      <c r="C30" s="6">
        <v>44891</v>
      </c>
      <c r="D30" s="4">
        <v>200</v>
      </c>
      <c r="E30" s="4" t="e">
        <f>VLOOKUP(A30,HOP!A:L,12,0)</f>
        <v>#N/A</v>
      </c>
      <c r="F30" s="4">
        <v>2766319</v>
      </c>
      <c r="G30" s="4" t="e">
        <f t="shared" si="0"/>
        <v>#N/A</v>
      </c>
      <c r="H30" s="4" t="str">
        <f t="shared" si="1"/>
        <v>，2766319</v>
      </c>
      <c r="I30" s="4" t="e">
        <f>VLOOKUP(A30,HOP!A:U,21,0)</f>
        <v>#N/A</v>
      </c>
      <c r="J30" s="4" t="s">
        <v>677</v>
      </c>
      <c r="Q30" s="4" t="s">
        <v>678</v>
      </c>
    </row>
    <row r="31" s="4" customFormat="1" hidden="1" spans="1:9">
      <c r="A31" s="5">
        <v>21682965314</v>
      </c>
      <c r="B31" s="6">
        <v>44890</v>
      </c>
      <c r="C31" s="6">
        <v>44891</v>
      </c>
      <c r="D31" s="4">
        <v>1131</v>
      </c>
      <c r="E31" s="4" t="str">
        <f>VLOOKUP(A31,HOP!A:L,12,0)</f>
        <v>1131.00</v>
      </c>
      <c r="F31" s="4" t="str">
        <f>VLOOKUP(A31,HOP!A:C,3,0)</f>
        <v>2769785</v>
      </c>
      <c r="G31" s="4">
        <f t="shared" si="0"/>
        <v>0</v>
      </c>
      <c r="H31" s="4" t="str">
        <f t="shared" si="1"/>
        <v>，2769785</v>
      </c>
      <c r="I31" s="4" t="str">
        <f>VLOOKUP(A31,HOP!A:U,21,0)</f>
        <v>直采</v>
      </c>
    </row>
    <row r="32" s="4" customFormat="1" hidden="1" spans="1:9">
      <c r="A32" s="5">
        <v>21684582672</v>
      </c>
      <c r="B32" s="6">
        <v>44890</v>
      </c>
      <c r="C32" s="6">
        <v>44891</v>
      </c>
      <c r="D32" s="4">
        <v>540</v>
      </c>
      <c r="E32" s="4" t="str">
        <f>VLOOKUP(A32,HOP!A:L,12,0)</f>
        <v>540.00</v>
      </c>
      <c r="F32" s="4" t="str">
        <f>VLOOKUP(A32,HOP!A:C,3,0)</f>
        <v>2770175</v>
      </c>
      <c r="G32" s="4">
        <f t="shared" si="0"/>
        <v>0</v>
      </c>
      <c r="H32" s="4" t="str">
        <f t="shared" si="1"/>
        <v>，2770175</v>
      </c>
      <c r="I32" s="4" t="str">
        <f>VLOOKUP(A32,HOP!A:U,21,0)</f>
        <v>直采</v>
      </c>
    </row>
    <row r="33" s="4" customFormat="1" hidden="1" spans="1:9">
      <c r="A33" s="5">
        <v>21695349646</v>
      </c>
      <c r="B33" s="6">
        <v>44889</v>
      </c>
      <c r="C33" s="6">
        <v>44891</v>
      </c>
      <c r="D33" s="4">
        <v>1560</v>
      </c>
      <c r="E33" s="4" t="str">
        <f>VLOOKUP(A33,HOP!A:L,12,0)</f>
        <v>1560.00</v>
      </c>
      <c r="F33" s="4" t="str">
        <f>VLOOKUP(A33,HOP!A:C,3,0)</f>
        <v>2772148</v>
      </c>
      <c r="G33" s="4">
        <f t="shared" si="0"/>
        <v>0</v>
      </c>
      <c r="H33" s="4" t="str">
        <f t="shared" si="1"/>
        <v>，2772148</v>
      </c>
      <c r="I33" s="4" t="str">
        <f>VLOOKUP(A33,HOP!A:U,21,0)</f>
        <v>直采</v>
      </c>
    </row>
    <row r="34" s="4" customFormat="1" hidden="1" spans="1:9">
      <c r="A34" s="5">
        <v>21713936549</v>
      </c>
      <c r="B34" s="6">
        <v>44888</v>
      </c>
      <c r="C34" s="6">
        <v>44891</v>
      </c>
      <c r="D34" s="4">
        <v>1500</v>
      </c>
      <c r="E34" s="4" t="str">
        <f>VLOOKUP(A34,HOP!A:L,12,0)</f>
        <v>1500.00</v>
      </c>
      <c r="F34" s="4" t="str">
        <f>VLOOKUP(A34,HOP!A:C,3,0)</f>
        <v>2776535</v>
      </c>
      <c r="G34" s="4">
        <f t="shared" si="0"/>
        <v>0</v>
      </c>
      <c r="H34" s="4" t="str">
        <f t="shared" si="1"/>
        <v>，2776535</v>
      </c>
      <c r="I34" s="4" t="str">
        <f>VLOOKUP(A34,HOP!A:U,21,0)</f>
        <v>直采</v>
      </c>
    </row>
    <row r="35" s="4" customFormat="1" hidden="1" spans="1:9">
      <c r="A35" s="5">
        <v>21724886388</v>
      </c>
      <c r="B35" s="6">
        <v>44887</v>
      </c>
      <c r="C35" s="6">
        <v>44891</v>
      </c>
      <c r="D35" s="4">
        <v>21265</v>
      </c>
      <c r="E35" s="4" t="str">
        <f>VLOOKUP(A35,HOP!A:L,12,0)</f>
        <v>21265.00</v>
      </c>
      <c r="F35" s="4" t="str">
        <f>VLOOKUP(A35,HOP!A:C,3,0)</f>
        <v>2778238</v>
      </c>
      <c r="G35" s="4">
        <f t="shared" ref="G35:G66" si="2">D35-E35</f>
        <v>0</v>
      </c>
      <c r="H35" s="4" t="str">
        <f t="shared" ref="H35:H66" si="3">$H$1&amp;F35</f>
        <v>，2778238</v>
      </c>
      <c r="I35" s="4" t="str">
        <f>VLOOKUP(A35,HOP!A:U,21,0)</f>
        <v>直采</v>
      </c>
    </row>
    <row r="36" s="4" customFormat="1" hidden="1" spans="1:9">
      <c r="A36" s="5">
        <v>21739453971</v>
      </c>
      <c r="B36" s="6">
        <v>44890</v>
      </c>
      <c r="C36" s="6">
        <v>44891</v>
      </c>
      <c r="D36" s="4">
        <v>654</v>
      </c>
      <c r="E36" s="4" t="str">
        <f>VLOOKUP(A36,HOP!A:L,12,0)</f>
        <v>654.00</v>
      </c>
      <c r="F36" s="4" t="str">
        <f>VLOOKUP(A36,HOP!A:C,3,0)</f>
        <v>2781552</v>
      </c>
      <c r="G36" s="4">
        <f t="shared" si="2"/>
        <v>0</v>
      </c>
      <c r="H36" s="4" t="str">
        <f t="shared" si="3"/>
        <v>，2781552</v>
      </c>
      <c r="I36" s="4" t="str">
        <f>VLOOKUP(A36,HOP!A:U,21,0)</f>
        <v>直采</v>
      </c>
    </row>
    <row r="37" s="4" customFormat="1" hidden="1" spans="1:9">
      <c r="A37" s="5">
        <v>21748720894</v>
      </c>
      <c r="B37" s="6">
        <v>44890</v>
      </c>
      <c r="C37" s="6">
        <v>44891</v>
      </c>
      <c r="D37" s="4">
        <v>521</v>
      </c>
      <c r="E37" s="4" t="str">
        <f>VLOOKUP(A37,HOP!A:L,12,0)</f>
        <v>521.00</v>
      </c>
      <c r="F37" s="4" t="str">
        <f>VLOOKUP(A37,HOP!A:C,3,0)</f>
        <v>2783729</v>
      </c>
      <c r="G37" s="4">
        <f t="shared" si="2"/>
        <v>0</v>
      </c>
      <c r="H37" s="4" t="str">
        <f t="shared" si="3"/>
        <v>，2783729</v>
      </c>
      <c r="I37" s="4" t="str">
        <f>VLOOKUP(A37,HOP!A:U,21,0)</f>
        <v>直采</v>
      </c>
    </row>
    <row r="38" s="4" customFormat="1" hidden="1" spans="1:9">
      <c r="A38" s="5">
        <v>21750718537</v>
      </c>
      <c r="B38" s="6">
        <v>44888</v>
      </c>
      <c r="C38" s="6">
        <v>44891</v>
      </c>
      <c r="D38" s="4">
        <v>16093</v>
      </c>
      <c r="E38" s="4" t="str">
        <f>VLOOKUP(A38,HOP!A:L,12,0)</f>
        <v>16093.00</v>
      </c>
      <c r="F38" s="4" t="str">
        <f>VLOOKUP(A38,HOP!A:C,3,0)</f>
        <v>2784496</v>
      </c>
      <c r="G38" s="4">
        <f t="shared" si="2"/>
        <v>0</v>
      </c>
      <c r="H38" s="4" t="str">
        <f t="shared" si="3"/>
        <v>，2784496</v>
      </c>
      <c r="I38" s="4" t="str">
        <f>VLOOKUP(A38,HOP!A:U,21,0)</f>
        <v>直采</v>
      </c>
    </row>
    <row r="39" s="4" customFormat="1" hidden="1" spans="1:9">
      <c r="A39" s="5">
        <v>21762058849</v>
      </c>
      <c r="B39" s="6">
        <v>44887</v>
      </c>
      <c r="C39" s="6">
        <v>44891</v>
      </c>
      <c r="D39" s="4">
        <v>3644</v>
      </c>
      <c r="E39" s="4" t="str">
        <f>VLOOKUP(A39,HOP!A:L,12,0)</f>
        <v>3644.00</v>
      </c>
      <c r="F39" s="4" t="str">
        <f>VLOOKUP(A39,HOP!A:C,3,0)</f>
        <v>2787234</v>
      </c>
      <c r="G39" s="4">
        <f t="shared" si="2"/>
        <v>0</v>
      </c>
      <c r="H39" s="4" t="str">
        <f t="shared" si="3"/>
        <v>，2787234</v>
      </c>
      <c r="I39" s="4" t="str">
        <f>VLOOKUP(A39,HOP!A:U,21,0)</f>
        <v>直采</v>
      </c>
    </row>
    <row r="40" s="4" customFormat="1" hidden="1" spans="1:9">
      <c r="A40" s="5">
        <v>21765612585</v>
      </c>
      <c r="B40" s="6">
        <v>44890</v>
      </c>
      <c r="C40" s="6">
        <v>44891</v>
      </c>
      <c r="D40" s="4">
        <v>1984.92</v>
      </c>
      <c r="E40" s="4" t="str">
        <f>VLOOKUP(A40,HOP!A:L,12,0)</f>
        <v>1984.92</v>
      </c>
      <c r="F40" s="4" t="str">
        <f>VLOOKUP(A40,HOP!A:C,3,0)</f>
        <v>2788339</v>
      </c>
      <c r="G40" s="4">
        <f t="shared" si="2"/>
        <v>0</v>
      </c>
      <c r="H40" s="4" t="str">
        <f t="shared" si="3"/>
        <v>，2788339</v>
      </c>
      <c r="I40" s="4" t="str">
        <f>VLOOKUP(A40,HOP!A:U,21,0)</f>
        <v>直连</v>
      </c>
    </row>
    <row r="41" s="4" customFormat="1" hidden="1" spans="1:9">
      <c r="A41" s="5">
        <v>21765935238</v>
      </c>
      <c r="B41" s="6">
        <v>44890</v>
      </c>
      <c r="C41" s="6">
        <v>44891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2"/>
        <v>#N/A</v>
      </c>
      <c r="H41" s="4" t="e">
        <f t="shared" si="3"/>
        <v>#N/A</v>
      </c>
      <c r="I41" s="4" t="e">
        <f>VLOOKUP(A41,HOP!A:U,21,0)</f>
        <v>#N/A</v>
      </c>
    </row>
    <row r="42" s="4" customFormat="1" hidden="1" spans="1:9">
      <c r="A42" s="5">
        <v>21766509454</v>
      </c>
      <c r="B42" s="6">
        <v>44890</v>
      </c>
      <c r="C42" s="6">
        <v>44891</v>
      </c>
      <c r="D42" s="4">
        <v>173.03</v>
      </c>
      <c r="E42" s="4" t="str">
        <f>VLOOKUP(A42,HOP!A:L,12,0)</f>
        <v>173.03</v>
      </c>
      <c r="F42" s="4" t="str">
        <f>VLOOKUP(A42,HOP!A:C,3,0)</f>
        <v>2788655</v>
      </c>
      <c r="G42" s="4">
        <f t="shared" si="2"/>
        <v>0</v>
      </c>
      <c r="H42" s="4" t="str">
        <f t="shared" si="3"/>
        <v>，2788655</v>
      </c>
      <c r="I42" s="4" t="str">
        <f>VLOOKUP(A42,HOP!A:U,21,0)</f>
        <v>直连</v>
      </c>
    </row>
    <row r="43" s="4" customFormat="1" hidden="1" spans="1:9">
      <c r="A43" s="5">
        <v>21778130745</v>
      </c>
      <c r="B43" s="6">
        <v>44888</v>
      </c>
      <c r="C43" s="6">
        <v>44891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2"/>
        <v>#N/A</v>
      </c>
      <c r="H43" s="4" t="e">
        <f t="shared" si="3"/>
        <v>#N/A</v>
      </c>
      <c r="I43" s="4" t="e">
        <f>VLOOKUP(A43,HOP!A:U,21,0)</f>
        <v>#N/A</v>
      </c>
    </row>
    <row r="44" s="4" customFormat="1" hidden="1" spans="1:9">
      <c r="A44" s="5">
        <v>21787201077</v>
      </c>
      <c r="B44" s="6">
        <v>44888</v>
      </c>
      <c r="C44" s="6">
        <v>44891</v>
      </c>
      <c r="D44" s="4">
        <v>2805</v>
      </c>
      <c r="E44" s="4" t="str">
        <f>VLOOKUP(A44,HOP!A:L,12,0)</f>
        <v>2805.00</v>
      </c>
      <c r="F44" s="4" t="str">
        <f>VLOOKUP(A44,HOP!A:C,3,0)</f>
        <v>2794866</v>
      </c>
      <c r="G44" s="4">
        <f t="shared" si="2"/>
        <v>0</v>
      </c>
      <c r="H44" s="4" t="str">
        <f t="shared" si="3"/>
        <v>，2794866</v>
      </c>
      <c r="I44" s="4" t="str">
        <f>VLOOKUP(A44,HOP!A:U,21,0)</f>
        <v>直采</v>
      </c>
    </row>
    <row r="45" s="4" customFormat="1" hidden="1" spans="1:9">
      <c r="A45" s="5">
        <v>21790168022</v>
      </c>
      <c r="B45" s="6">
        <v>44890</v>
      </c>
      <c r="C45" s="6">
        <v>44891</v>
      </c>
      <c r="D45" s="4">
        <v>493</v>
      </c>
      <c r="E45" s="4" t="str">
        <f>VLOOKUP(A45,HOP!A:L,12,0)</f>
        <v>493.00</v>
      </c>
      <c r="F45" s="4" t="str">
        <f>VLOOKUP(A45,HOP!A:C,3,0)</f>
        <v>2796411</v>
      </c>
      <c r="G45" s="4">
        <f t="shared" si="2"/>
        <v>0</v>
      </c>
      <c r="H45" s="4" t="str">
        <f t="shared" si="3"/>
        <v>，2796411</v>
      </c>
      <c r="I45" s="4" t="str">
        <f>VLOOKUP(A45,HOP!A:U,21,0)</f>
        <v>直采</v>
      </c>
    </row>
    <row r="46" s="4" customFormat="1" spans="1:10">
      <c r="A46" s="5">
        <v>21797594064</v>
      </c>
      <c r="B46" s="6">
        <v>44885</v>
      </c>
      <c r="C46" s="6">
        <v>44891</v>
      </c>
      <c r="D46" s="4">
        <v>3588</v>
      </c>
      <c r="E46" s="4" t="str">
        <f>VLOOKUP(A46,HOP!A:L,12,0)</f>
        <v>598.00</v>
      </c>
      <c r="F46" s="4" t="str">
        <f>VLOOKUP(A46,HOP!A:C,3,0)</f>
        <v>2799164</v>
      </c>
      <c r="G46" s="4">
        <f t="shared" si="2"/>
        <v>2990</v>
      </c>
      <c r="H46" s="4" t="str">
        <f t="shared" si="3"/>
        <v>，2799164</v>
      </c>
      <c r="I46" s="4" t="str">
        <f>VLOOKUP(A46,HOP!A:U,21,0)</f>
        <v>直采</v>
      </c>
      <c r="J46" s="4" t="s">
        <v>679</v>
      </c>
    </row>
    <row r="47" s="4" customFormat="1" hidden="1" spans="1:9">
      <c r="A47" s="5">
        <v>21799770524</v>
      </c>
      <c r="B47" s="6">
        <v>44890</v>
      </c>
      <c r="C47" s="6">
        <v>44891</v>
      </c>
      <c r="D47" s="4">
        <v>5530</v>
      </c>
      <c r="E47" s="4" t="str">
        <f>VLOOKUP(A47,HOP!A:L,12,0)</f>
        <v>5530.00</v>
      </c>
      <c r="F47" s="4" t="str">
        <f>VLOOKUP(A47,HOP!A:C,3,0)</f>
        <v>2799699</v>
      </c>
      <c r="G47" s="4">
        <f t="shared" si="2"/>
        <v>0</v>
      </c>
      <c r="H47" s="4" t="str">
        <f t="shared" si="3"/>
        <v>，2799699</v>
      </c>
      <c r="I47" s="4" t="str">
        <f>VLOOKUP(A47,HOP!A:U,21,0)</f>
        <v>直采</v>
      </c>
    </row>
    <row r="48" s="4" customFormat="1" hidden="1" spans="1:9">
      <c r="A48" s="5">
        <v>21800833767</v>
      </c>
      <c r="B48" s="6">
        <v>44888</v>
      </c>
      <c r="C48" s="6">
        <v>44891</v>
      </c>
      <c r="D48" s="4">
        <v>1830</v>
      </c>
      <c r="E48" s="4" t="str">
        <f>VLOOKUP(A48,HOP!A:L,12,0)</f>
        <v>1830.00</v>
      </c>
      <c r="F48" s="4" t="str">
        <f>VLOOKUP(A48,HOP!A:C,3,0)</f>
        <v>2799973</v>
      </c>
      <c r="G48" s="4">
        <f t="shared" si="2"/>
        <v>0</v>
      </c>
      <c r="H48" s="4" t="str">
        <f t="shared" si="3"/>
        <v>，2799973</v>
      </c>
      <c r="I48" s="4" t="str">
        <f>VLOOKUP(A48,HOP!A:U,21,0)</f>
        <v>直采</v>
      </c>
    </row>
    <row r="49" s="4" customFormat="1" hidden="1" spans="1:9">
      <c r="A49" s="5">
        <v>21802201898</v>
      </c>
      <c r="B49" s="6">
        <v>44888</v>
      </c>
      <c r="C49" s="6">
        <v>44891</v>
      </c>
      <c r="D49" s="4">
        <v>1716</v>
      </c>
      <c r="E49" s="4" t="str">
        <f>VLOOKUP(A49,HOP!A:L,12,0)</f>
        <v>1716.00</v>
      </c>
      <c r="F49" s="4" t="str">
        <f>VLOOKUP(A49,HOP!A:C,3,0)</f>
        <v>2800450</v>
      </c>
      <c r="G49" s="4">
        <f t="shared" si="2"/>
        <v>0</v>
      </c>
      <c r="H49" s="4" t="str">
        <f t="shared" si="3"/>
        <v>，2800450</v>
      </c>
      <c r="I49" s="4" t="str">
        <f>VLOOKUP(A49,HOP!A:U,21,0)</f>
        <v>直采</v>
      </c>
    </row>
    <row r="50" s="4" customFormat="1" hidden="1" spans="1:9">
      <c r="A50" s="5">
        <v>21805308189</v>
      </c>
      <c r="B50" s="6">
        <v>44889</v>
      </c>
      <c r="C50" s="6">
        <v>44891</v>
      </c>
      <c r="D50" s="4">
        <v>408</v>
      </c>
      <c r="E50" s="4" t="str">
        <f>VLOOKUP(A50,HOP!A:L,12,0)</f>
        <v>408.00</v>
      </c>
      <c r="F50" s="4" t="str">
        <f>VLOOKUP(A50,HOP!A:C,3,0)</f>
        <v>2801665</v>
      </c>
      <c r="G50" s="4">
        <f t="shared" si="2"/>
        <v>0</v>
      </c>
      <c r="H50" s="4" t="str">
        <f t="shared" si="3"/>
        <v>，2801665</v>
      </c>
      <c r="I50" s="4" t="str">
        <f>VLOOKUP(A50,HOP!A:U,21,0)</f>
        <v>直采</v>
      </c>
    </row>
    <row r="51" s="4" customFormat="1" hidden="1" spans="1:9">
      <c r="A51" s="5">
        <v>21809119037</v>
      </c>
      <c r="B51" s="6">
        <v>44889</v>
      </c>
      <c r="C51" s="6">
        <v>44891</v>
      </c>
      <c r="D51" s="4">
        <v>475</v>
      </c>
      <c r="E51" s="4" t="str">
        <f>VLOOKUP(A51,HOP!A:L,12,0)</f>
        <v>475.00</v>
      </c>
      <c r="F51" s="4" t="str">
        <f>VLOOKUP(A51,HOP!A:C,3,0)</f>
        <v>2802654</v>
      </c>
      <c r="G51" s="4">
        <f t="shared" si="2"/>
        <v>0</v>
      </c>
      <c r="H51" s="4" t="str">
        <f t="shared" si="3"/>
        <v>，2802654</v>
      </c>
      <c r="I51" s="4" t="str">
        <f>VLOOKUP(A51,HOP!A:U,21,0)</f>
        <v>直采</v>
      </c>
    </row>
    <row r="52" s="4" customFormat="1" hidden="1" spans="1:9">
      <c r="A52" s="5">
        <v>21810754693</v>
      </c>
      <c r="B52" s="6">
        <v>44890</v>
      </c>
      <c r="C52" s="6">
        <v>44891</v>
      </c>
      <c r="D52" s="4">
        <v>500</v>
      </c>
      <c r="E52" s="4" t="str">
        <f>VLOOKUP(A52,HOP!A:L,12,0)</f>
        <v>500.00</v>
      </c>
      <c r="F52" s="4" t="str">
        <f>VLOOKUP(A52,HOP!A:C,3,0)</f>
        <v>2803201</v>
      </c>
      <c r="G52" s="4">
        <f t="shared" si="2"/>
        <v>0</v>
      </c>
      <c r="H52" s="4" t="str">
        <f t="shared" si="3"/>
        <v>，2803201</v>
      </c>
      <c r="I52" s="4" t="str">
        <f>VLOOKUP(A52,HOP!A:U,21,0)</f>
        <v>直采</v>
      </c>
    </row>
    <row r="53" s="4" customFormat="1" hidden="1" spans="1:9">
      <c r="A53" s="5">
        <v>21811023269</v>
      </c>
      <c r="B53" s="6">
        <v>44890</v>
      </c>
      <c r="C53" s="6">
        <v>44891</v>
      </c>
      <c r="D53" s="4">
        <v>700</v>
      </c>
      <c r="E53" s="4" t="str">
        <f>VLOOKUP(A53,HOP!A:L,12,0)</f>
        <v>700.00</v>
      </c>
      <c r="F53" s="4" t="str">
        <f>VLOOKUP(A53,HOP!A:C,3,0)</f>
        <v>2803308</v>
      </c>
      <c r="G53" s="4">
        <f t="shared" si="2"/>
        <v>0</v>
      </c>
      <c r="H53" s="4" t="str">
        <f t="shared" si="3"/>
        <v>，2803308</v>
      </c>
      <c r="I53" s="4" t="str">
        <f>VLOOKUP(A53,HOP!A:U,21,0)</f>
        <v>直采</v>
      </c>
    </row>
    <row r="54" s="4" customFormat="1" hidden="1" spans="1:9">
      <c r="A54" s="5">
        <v>21811541010</v>
      </c>
      <c r="B54" s="6">
        <v>44884</v>
      </c>
      <c r="C54" s="6">
        <v>44891</v>
      </c>
      <c r="D54" s="4">
        <v>2702</v>
      </c>
      <c r="E54" s="4" t="str">
        <f>VLOOKUP(A54,HOP!A:L,12,0)</f>
        <v>2702.00</v>
      </c>
      <c r="F54" s="4" t="str">
        <f>VLOOKUP(A54,HOP!A:C,3,0)</f>
        <v>2803552</v>
      </c>
      <c r="G54" s="4">
        <f t="shared" si="2"/>
        <v>0</v>
      </c>
      <c r="H54" s="4" t="str">
        <f t="shared" si="3"/>
        <v>，2803552</v>
      </c>
      <c r="I54" s="4" t="str">
        <f>VLOOKUP(A54,HOP!A:U,21,0)</f>
        <v>直采</v>
      </c>
    </row>
    <row r="55" s="4" customFormat="1" hidden="1" spans="1:9">
      <c r="A55" s="5">
        <v>21812215733</v>
      </c>
      <c r="B55" s="6">
        <v>44890</v>
      </c>
      <c r="C55" s="6">
        <v>44891</v>
      </c>
      <c r="D55" s="4">
        <v>959</v>
      </c>
      <c r="E55" s="4" t="str">
        <f>VLOOKUP(A55,HOP!A:L,12,0)</f>
        <v>959.00</v>
      </c>
      <c r="F55" s="4" t="str">
        <f>VLOOKUP(A55,HOP!A:C,3,0)</f>
        <v>2803742</v>
      </c>
      <c r="G55" s="4">
        <f t="shared" si="2"/>
        <v>0</v>
      </c>
      <c r="H55" s="4" t="str">
        <f t="shared" si="3"/>
        <v>，2803742</v>
      </c>
      <c r="I55" s="4" t="str">
        <f>VLOOKUP(A55,HOP!A:U,21,0)</f>
        <v>直采</v>
      </c>
    </row>
    <row r="56" s="4" customFormat="1" hidden="1" spans="1:9">
      <c r="A56" s="5">
        <v>21814794283</v>
      </c>
      <c r="B56" s="6">
        <v>44886</v>
      </c>
      <c r="C56" s="6">
        <v>44891</v>
      </c>
      <c r="D56" s="4">
        <v>1800</v>
      </c>
      <c r="E56" s="4" t="str">
        <f>VLOOKUP(A56,HOP!A:L,12,0)</f>
        <v>1800.00</v>
      </c>
      <c r="F56" s="4" t="str">
        <f>VLOOKUP(A56,HOP!A:C,3,0)</f>
        <v>2804357</v>
      </c>
      <c r="G56" s="4">
        <f t="shared" si="2"/>
        <v>0</v>
      </c>
      <c r="H56" s="4" t="str">
        <f t="shared" si="3"/>
        <v>，2804357</v>
      </c>
      <c r="I56" s="4" t="str">
        <f>VLOOKUP(A56,HOP!A:U,21,0)</f>
        <v>直采</v>
      </c>
    </row>
    <row r="57" s="4" customFormat="1" hidden="1" spans="1:9">
      <c r="A57" s="5">
        <v>21816952492</v>
      </c>
      <c r="B57" s="6">
        <v>44890</v>
      </c>
      <c r="C57" s="6">
        <v>44891</v>
      </c>
      <c r="D57" s="4">
        <v>408</v>
      </c>
      <c r="E57" s="4" t="str">
        <f>VLOOKUP(A57,HOP!A:L,12,0)</f>
        <v>408.00</v>
      </c>
      <c r="F57" s="4" t="str">
        <f>VLOOKUP(A57,HOP!A:C,3,0)</f>
        <v>2804959</v>
      </c>
      <c r="G57" s="4">
        <f t="shared" si="2"/>
        <v>0</v>
      </c>
      <c r="H57" s="4" t="str">
        <f t="shared" si="3"/>
        <v>，2804959</v>
      </c>
      <c r="I57" s="4" t="str">
        <f>VLOOKUP(A57,HOP!A:U,21,0)</f>
        <v>直采</v>
      </c>
    </row>
    <row r="58" s="4" customFormat="1" hidden="1" spans="1:9">
      <c r="A58" s="5">
        <v>21819749243</v>
      </c>
      <c r="B58" s="6">
        <v>44883</v>
      </c>
      <c r="C58" s="6">
        <v>44891</v>
      </c>
      <c r="D58" s="4">
        <v>0</v>
      </c>
      <c r="E58" s="4" t="e">
        <f>VLOOKUP(A58,HOP!A:L,12,0)</f>
        <v>#N/A</v>
      </c>
      <c r="F58" s="4" t="e">
        <f>VLOOKUP(A58,HOP!A:C,3,0)</f>
        <v>#N/A</v>
      </c>
      <c r="G58" s="4" t="e">
        <f t="shared" si="2"/>
        <v>#N/A</v>
      </c>
      <c r="H58" s="4" t="e">
        <f t="shared" si="3"/>
        <v>#N/A</v>
      </c>
      <c r="I58" s="4" t="e">
        <f>VLOOKUP(A58,HOP!A:U,21,0)</f>
        <v>#N/A</v>
      </c>
    </row>
    <row r="59" s="4" customFormat="1" hidden="1" spans="1:9">
      <c r="A59" s="5">
        <v>21821081339</v>
      </c>
      <c r="B59" s="6">
        <v>44887</v>
      </c>
      <c r="C59" s="6">
        <v>44891</v>
      </c>
      <c r="D59" s="4">
        <v>4333</v>
      </c>
      <c r="E59" s="4" t="str">
        <f>VLOOKUP(A59,HOP!A:L,12,0)</f>
        <v>4333.00</v>
      </c>
      <c r="F59" s="4" t="str">
        <f>VLOOKUP(A59,HOP!A:C,3,0)</f>
        <v>2806273</v>
      </c>
      <c r="G59" s="4">
        <f t="shared" si="2"/>
        <v>0</v>
      </c>
      <c r="H59" s="4" t="str">
        <f t="shared" si="3"/>
        <v>，2806273</v>
      </c>
      <c r="I59" s="4" t="str">
        <f>VLOOKUP(A59,HOP!A:U,21,0)</f>
        <v>直采</v>
      </c>
    </row>
    <row r="60" s="4" customFormat="1" hidden="1" spans="1:9">
      <c r="A60" s="5">
        <v>21821104225</v>
      </c>
      <c r="B60" s="6">
        <v>44890</v>
      </c>
      <c r="C60" s="6">
        <v>44891</v>
      </c>
      <c r="D60" s="4">
        <v>281</v>
      </c>
      <c r="E60" s="4" t="str">
        <f>VLOOKUP(A60,HOP!A:L,12,0)</f>
        <v>281.00</v>
      </c>
      <c r="F60" s="4" t="str">
        <f>VLOOKUP(A60,HOP!A:C,3,0)</f>
        <v>2806284</v>
      </c>
      <c r="G60" s="4">
        <f t="shared" si="2"/>
        <v>0</v>
      </c>
      <c r="H60" s="4" t="str">
        <f t="shared" si="3"/>
        <v>，2806284</v>
      </c>
      <c r="I60" s="4" t="str">
        <f>VLOOKUP(A60,HOP!A:U,21,0)</f>
        <v>直采</v>
      </c>
    </row>
    <row r="61" s="4" customFormat="1" hidden="1" spans="1:9">
      <c r="A61" s="5">
        <v>21822441523</v>
      </c>
      <c r="B61" s="6">
        <v>44888</v>
      </c>
      <c r="C61" s="6">
        <v>44891</v>
      </c>
      <c r="D61" s="4">
        <v>0</v>
      </c>
      <c r="E61" s="4" t="e">
        <f>VLOOKUP(A61,HOP!A:L,12,0)</f>
        <v>#N/A</v>
      </c>
      <c r="F61" s="4" t="e">
        <f>VLOOKUP(A61,HOP!A:C,3,0)</f>
        <v>#N/A</v>
      </c>
      <c r="G61" s="4" t="e">
        <f t="shared" si="2"/>
        <v>#N/A</v>
      </c>
      <c r="H61" s="4" t="e">
        <f t="shared" si="3"/>
        <v>#N/A</v>
      </c>
      <c r="I61" s="4" t="e">
        <f>VLOOKUP(A61,HOP!A:U,21,0)</f>
        <v>#N/A</v>
      </c>
    </row>
    <row r="62" s="4" customFormat="1" hidden="1" spans="1:9">
      <c r="A62" s="5">
        <v>21823830394</v>
      </c>
      <c r="B62" s="6">
        <v>44885</v>
      </c>
      <c r="C62" s="6">
        <v>44891</v>
      </c>
      <c r="D62" s="4">
        <v>3525</v>
      </c>
      <c r="E62" s="4" t="str">
        <f>VLOOKUP(A62,HOP!A:L,12,0)</f>
        <v>3525.00</v>
      </c>
      <c r="F62" s="4" t="str">
        <f>VLOOKUP(A62,HOP!A:C,3,0)</f>
        <v>2807925</v>
      </c>
      <c r="G62" s="4">
        <f t="shared" si="2"/>
        <v>0</v>
      </c>
      <c r="H62" s="4" t="str">
        <f t="shared" si="3"/>
        <v>，2807925</v>
      </c>
      <c r="I62" s="4" t="str">
        <f>VLOOKUP(A62,HOP!A:U,21,0)</f>
        <v>直采</v>
      </c>
    </row>
    <row r="63" s="4" customFormat="1" hidden="1" spans="1:9">
      <c r="A63" s="5">
        <v>21824633144</v>
      </c>
      <c r="B63" s="6">
        <v>44889</v>
      </c>
      <c r="C63" s="6">
        <v>44891</v>
      </c>
      <c r="D63" s="4">
        <v>398</v>
      </c>
      <c r="E63" s="4" t="str">
        <f>VLOOKUP(A63,HOP!A:L,12,0)</f>
        <v>398.00</v>
      </c>
      <c r="F63" s="4" t="str">
        <f>VLOOKUP(A63,HOP!A:C,3,0)</f>
        <v>2809077</v>
      </c>
      <c r="G63" s="4">
        <f t="shared" si="2"/>
        <v>0</v>
      </c>
      <c r="H63" s="4" t="str">
        <f t="shared" si="3"/>
        <v>，2809077</v>
      </c>
      <c r="I63" s="4" t="str">
        <f>VLOOKUP(A63,HOP!A:U,21,0)</f>
        <v>直采</v>
      </c>
    </row>
    <row r="64" s="4" customFormat="1" hidden="1" spans="1:9">
      <c r="A64" s="5">
        <v>21827233902</v>
      </c>
      <c r="B64" s="6">
        <v>44888</v>
      </c>
      <c r="C64" s="6">
        <v>44891</v>
      </c>
      <c r="D64" s="4">
        <v>0</v>
      </c>
      <c r="E64" s="4" t="e">
        <f>VLOOKUP(A64,HOP!A:L,12,0)</f>
        <v>#N/A</v>
      </c>
      <c r="F64" s="4" t="e">
        <f>VLOOKUP(A64,HOP!A:C,3,0)</f>
        <v>#N/A</v>
      </c>
      <c r="G64" s="4" t="e">
        <f t="shared" si="2"/>
        <v>#N/A</v>
      </c>
      <c r="H64" s="4" t="e">
        <f t="shared" si="3"/>
        <v>#N/A</v>
      </c>
      <c r="I64" s="4" t="e">
        <f>VLOOKUP(A64,HOP!A:U,21,0)</f>
        <v>#N/A</v>
      </c>
    </row>
    <row r="65" s="4" customFormat="1" hidden="1" spans="1:9">
      <c r="A65" s="5">
        <v>21827296021</v>
      </c>
      <c r="B65" s="6">
        <v>44889</v>
      </c>
      <c r="C65" s="6">
        <v>44891</v>
      </c>
      <c r="D65" s="4">
        <v>760</v>
      </c>
      <c r="E65" s="4" t="str">
        <f>VLOOKUP(A65,HOP!A:L,12,0)</f>
        <v>760.00</v>
      </c>
      <c r="F65" s="4" t="str">
        <f>VLOOKUP(A65,HOP!A:C,3,0)</f>
        <v>2812224</v>
      </c>
      <c r="G65" s="4">
        <f t="shared" si="2"/>
        <v>0</v>
      </c>
      <c r="H65" s="4" t="str">
        <f t="shared" si="3"/>
        <v>，2812224</v>
      </c>
      <c r="I65" s="4" t="str">
        <f>VLOOKUP(A65,HOP!A:U,21,0)</f>
        <v>直采</v>
      </c>
    </row>
    <row r="66" s="4" customFormat="1" hidden="1" spans="1:9">
      <c r="A66" s="5">
        <v>21827430709</v>
      </c>
      <c r="B66" s="6">
        <v>44888</v>
      </c>
      <c r="C66" s="6">
        <v>44891</v>
      </c>
      <c r="D66" s="4">
        <v>1887</v>
      </c>
      <c r="E66" s="4" t="str">
        <f>VLOOKUP(A66,HOP!A:L,12,0)</f>
        <v>1887.00</v>
      </c>
      <c r="F66" s="4" t="str">
        <f>VLOOKUP(A66,HOP!A:C,3,0)</f>
        <v>2812434</v>
      </c>
      <c r="G66" s="4">
        <f t="shared" si="2"/>
        <v>0</v>
      </c>
      <c r="H66" s="4" t="str">
        <f t="shared" si="3"/>
        <v>，2812434</v>
      </c>
      <c r="I66" s="4" t="str">
        <f>VLOOKUP(A66,HOP!A:U,21,0)</f>
        <v>直采</v>
      </c>
    </row>
    <row r="67" s="4" customFormat="1" hidden="1" spans="1:9">
      <c r="A67" s="5">
        <v>21827655056</v>
      </c>
      <c r="B67" s="6">
        <v>44886</v>
      </c>
      <c r="C67" s="6">
        <v>44891</v>
      </c>
      <c r="D67" s="4">
        <v>1185</v>
      </c>
      <c r="E67" s="4" t="str">
        <f>VLOOKUP(A67,HOP!A:L,12,0)</f>
        <v>1185.00</v>
      </c>
      <c r="F67" s="4" t="str">
        <f>VLOOKUP(A67,HOP!A:C,3,0)</f>
        <v>2812756</v>
      </c>
      <c r="G67" s="4">
        <f t="shared" ref="G67:G98" si="4">D67-E67</f>
        <v>0</v>
      </c>
      <c r="H67" s="4" t="str">
        <f t="shared" ref="H67:H98" si="5">$H$1&amp;F67</f>
        <v>，2812756</v>
      </c>
      <c r="I67" s="4" t="str">
        <f>VLOOKUP(A67,HOP!A:U,21,0)</f>
        <v>直采</v>
      </c>
    </row>
    <row r="68" s="4" customFormat="1" hidden="1" spans="1:9">
      <c r="A68" s="5">
        <v>21827749685</v>
      </c>
      <c r="B68" s="6">
        <v>44887</v>
      </c>
      <c r="C68" s="6">
        <v>44891</v>
      </c>
      <c r="D68" s="4">
        <v>1440</v>
      </c>
      <c r="E68" s="4" t="str">
        <f>VLOOKUP(A68,HOP!A:L,12,0)</f>
        <v>1440.00</v>
      </c>
      <c r="F68" s="4" t="str">
        <f>VLOOKUP(A68,HOP!A:C,3,0)</f>
        <v>2812903</v>
      </c>
      <c r="G68" s="4">
        <f t="shared" si="4"/>
        <v>0</v>
      </c>
      <c r="H68" s="4" t="str">
        <f t="shared" si="5"/>
        <v>，2812903</v>
      </c>
      <c r="I68" s="4" t="str">
        <f>VLOOKUP(A68,HOP!A:U,21,0)</f>
        <v>直采</v>
      </c>
    </row>
    <row r="69" s="4" customFormat="1" hidden="1" spans="1:9">
      <c r="A69" s="5">
        <v>21827908504</v>
      </c>
      <c r="B69" s="6">
        <v>44890</v>
      </c>
      <c r="C69" s="6">
        <v>44891</v>
      </c>
      <c r="D69" s="4">
        <v>861</v>
      </c>
      <c r="E69" s="4" t="str">
        <f>VLOOKUP(A69,HOP!A:L,12,0)</f>
        <v>861.00</v>
      </c>
      <c r="F69" s="4" t="str">
        <f>VLOOKUP(A69,HOP!A:C,3,0)</f>
        <v>2813209</v>
      </c>
      <c r="G69" s="4">
        <f t="shared" si="4"/>
        <v>0</v>
      </c>
      <c r="H69" s="4" t="str">
        <f t="shared" si="5"/>
        <v>，2813209</v>
      </c>
      <c r="I69" s="4" t="str">
        <f>VLOOKUP(A69,HOP!A:U,21,0)</f>
        <v>直采</v>
      </c>
    </row>
    <row r="70" s="4" customFormat="1" hidden="1" spans="1:9">
      <c r="A70" s="5">
        <v>21828536686</v>
      </c>
      <c r="B70" s="6">
        <v>44889</v>
      </c>
      <c r="C70" s="6">
        <v>44891</v>
      </c>
      <c r="D70" s="4">
        <v>1103</v>
      </c>
      <c r="E70" s="4" t="str">
        <f>VLOOKUP(A70,HOP!A:L,12,0)</f>
        <v>1103.00</v>
      </c>
      <c r="F70" s="4" t="str">
        <f>VLOOKUP(A70,HOP!A:C,3,0)</f>
        <v>2814090</v>
      </c>
      <c r="G70" s="4">
        <f t="shared" si="4"/>
        <v>0</v>
      </c>
      <c r="H70" s="4" t="str">
        <f t="shared" si="5"/>
        <v>，2814090</v>
      </c>
      <c r="I70" s="4" t="str">
        <f>VLOOKUP(A70,HOP!A:U,21,0)</f>
        <v>直采</v>
      </c>
    </row>
    <row r="71" s="4" customFormat="1" hidden="1" spans="1:9">
      <c r="A71" s="5">
        <v>21828596412</v>
      </c>
      <c r="B71" s="6">
        <v>44889</v>
      </c>
      <c r="C71" s="6">
        <v>44891</v>
      </c>
      <c r="D71" s="4">
        <v>10711</v>
      </c>
      <c r="E71" s="4" t="str">
        <f>VLOOKUP(A71,HOP!A:L,12,0)</f>
        <v>10711.00</v>
      </c>
      <c r="F71" s="4" t="str">
        <f>VLOOKUP(A71,HOP!A:C,3,0)</f>
        <v>2814198</v>
      </c>
      <c r="G71" s="4">
        <f t="shared" si="4"/>
        <v>0</v>
      </c>
      <c r="H71" s="4" t="str">
        <f t="shared" si="5"/>
        <v>，2814198</v>
      </c>
      <c r="I71" s="4" t="str">
        <f>VLOOKUP(A71,HOP!A:U,21,0)</f>
        <v>直采</v>
      </c>
    </row>
    <row r="72" s="4" customFormat="1" hidden="1" spans="1:9">
      <c r="A72" s="5">
        <v>21828607173</v>
      </c>
      <c r="B72" s="6">
        <v>44888</v>
      </c>
      <c r="C72" s="6">
        <v>44891</v>
      </c>
      <c r="D72" s="4">
        <v>510</v>
      </c>
      <c r="E72" s="4" t="str">
        <f>VLOOKUP(A72,HOP!A:L,12,0)</f>
        <v>510.00</v>
      </c>
      <c r="F72" s="4" t="str">
        <f>VLOOKUP(A72,HOP!A:C,3,0)</f>
        <v>2814212</v>
      </c>
      <c r="G72" s="4">
        <f t="shared" si="4"/>
        <v>0</v>
      </c>
      <c r="H72" s="4" t="str">
        <f t="shared" si="5"/>
        <v>，2814212</v>
      </c>
      <c r="I72" s="4" t="str">
        <f>VLOOKUP(A72,HOP!A:U,21,0)</f>
        <v>直采</v>
      </c>
    </row>
    <row r="73" s="4" customFormat="1" hidden="1" spans="1:9">
      <c r="A73" s="5">
        <v>21828949727</v>
      </c>
      <c r="B73" s="6">
        <v>44889</v>
      </c>
      <c r="C73" s="6">
        <v>44891</v>
      </c>
      <c r="D73" s="4">
        <v>920</v>
      </c>
      <c r="E73" s="4" t="str">
        <f>VLOOKUP(A73,HOP!A:L,12,0)</f>
        <v>920.00</v>
      </c>
      <c r="F73" s="4" t="str">
        <f>VLOOKUP(A73,HOP!A:C,3,0)</f>
        <v>2814597</v>
      </c>
      <c r="G73" s="4">
        <f t="shared" si="4"/>
        <v>0</v>
      </c>
      <c r="H73" s="4" t="str">
        <f t="shared" si="5"/>
        <v>，2814597</v>
      </c>
      <c r="I73" s="4" t="str">
        <f>VLOOKUP(A73,HOP!A:U,21,0)</f>
        <v>直采</v>
      </c>
    </row>
    <row r="74" s="4" customFormat="1" hidden="1" spans="1:9">
      <c r="A74" s="5">
        <v>21828964458</v>
      </c>
      <c r="B74" s="6">
        <v>44889</v>
      </c>
      <c r="C74" s="6">
        <v>44891</v>
      </c>
      <c r="D74" s="4">
        <v>1800</v>
      </c>
      <c r="E74" s="4" t="str">
        <f>VLOOKUP(A74,HOP!A:L,12,0)</f>
        <v>1800.00</v>
      </c>
      <c r="F74" s="4" t="str">
        <f>VLOOKUP(A74,HOP!A:C,3,0)</f>
        <v>2814614</v>
      </c>
      <c r="G74" s="4">
        <f t="shared" si="4"/>
        <v>0</v>
      </c>
      <c r="H74" s="4" t="str">
        <f t="shared" si="5"/>
        <v>，2814614</v>
      </c>
      <c r="I74" s="4" t="str">
        <f>VLOOKUP(A74,HOP!A:U,21,0)</f>
        <v>直采</v>
      </c>
    </row>
    <row r="75" s="4" customFormat="1" hidden="1" spans="1:9">
      <c r="A75" s="5">
        <v>21829136163</v>
      </c>
      <c r="B75" s="6">
        <v>44889</v>
      </c>
      <c r="C75" s="6">
        <v>44891</v>
      </c>
      <c r="D75" s="4">
        <v>730</v>
      </c>
      <c r="E75" s="4" t="str">
        <f>VLOOKUP(A75,HOP!A:L,12,0)</f>
        <v>730.00</v>
      </c>
      <c r="F75" s="4" t="str">
        <f>VLOOKUP(A75,HOP!A:C,3,0)</f>
        <v>2814798</v>
      </c>
      <c r="G75" s="4">
        <f t="shared" si="4"/>
        <v>0</v>
      </c>
      <c r="H75" s="4" t="str">
        <f t="shared" si="5"/>
        <v>，2814798</v>
      </c>
      <c r="I75" s="4" t="str">
        <f>VLOOKUP(A75,HOP!A:U,21,0)</f>
        <v>直采</v>
      </c>
    </row>
    <row r="76" s="4" customFormat="1" hidden="1" spans="1:9">
      <c r="A76" s="5">
        <v>21829800388</v>
      </c>
      <c r="B76" s="6">
        <v>44888</v>
      </c>
      <c r="C76" s="6">
        <v>44891</v>
      </c>
      <c r="D76" s="4">
        <v>588</v>
      </c>
      <c r="E76" s="4" t="str">
        <f>VLOOKUP(A76,HOP!A:L,12,0)</f>
        <v>588.00</v>
      </c>
      <c r="F76" s="4" t="str">
        <f>VLOOKUP(A76,HOP!A:C,3,0)</f>
        <v>2815692</v>
      </c>
      <c r="G76" s="4">
        <f t="shared" si="4"/>
        <v>0</v>
      </c>
      <c r="H76" s="4" t="str">
        <f t="shared" si="5"/>
        <v>，2815692</v>
      </c>
      <c r="I76" s="4" t="str">
        <f>VLOOKUP(A76,HOP!A:U,21,0)</f>
        <v>直采</v>
      </c>
    </row>
    <row r="77" s="4" customFormat="1" hidden="1" spans="1:9">
      <c r="A77" s="5">
        <v>21830025624</v>
      </c>
      <c r="B77" s="6">
        <v>44890</v>
      </c>
      <c r="C77" s="6">
        <v>44891</v>
      </c>
      <c r="D77" s="4">
        <v>238</v>
      </c>
      <c r="E77" s="4" t="str">
        <f>VLOOKUP(A77,HOP!A:L,12,0)</f>
        <v>238.00</v>
      </c>
      <c r="F77" s="4" t="str">
        <f>VLOOKUP(A77,HOP!A:C,3,0)</f>
        <v>2815949</v>
      </c>
      <c r="G77" s="4">
        <f t="shared" si="4"/>
        <v>0</v>
      </c>
      <c r="H77" s="4" t="str">
        <f t="shared" si="5"/>
        <v>，2815949</v>
      </c>
      <c r="I77" s="4" t="str">
        <f>VLOOKUP(A77,HOP!A:U,21,0)</f>
        <v>直采</v>
      </c>
    </row>
    <row r="78" s="4" customFormat="1" hidden="1" spans="1:9">
      <c r="A78" s="5">
        <v>21830185748</v>
      </c>
      <c r="B78" s="6">
        <v>44890</v>
      </c>
      <c r="C78" s="6">
        <v>44891</v>
      </c>
      <c r="D78" s="4">
        <v>335</v>
      </c>
      <c r="E78" s="4" t="str">
        <f>VLOOKUP(A78,HOP!A:L,12,0)</f>
        <v>335.00</v>
      </c>
      <c r="F78" s="4" t="str">
        <f>VLOOKUP(A78,HOP!A:C,3,0)</f>
        <v>2816207</v>
      </c>
      <c r="G78" s="4">
        <f t="shared" si="4"/>
        <v>0</v>
      </c>
      <c r="H78" s="4" t="str">
        <f t="shared" si="5"/>
        <v>，2816207</v>
      </c>
      <c r="I78" s="4" t="str">
        <f>VLOOKUP(A78,HOP!A:U,21,0)</f>
        <v>直采</v>
      </c>
    </row>
    <row r="79" s="4" customFormat="1" hidden="1" spans="1:9">
      <c r="A79" s="5">
        <v>21830262741</v>
      </c>
      <c r="B79" s="6">
        <v>44890</v>
      </c>
      <c r="C79" s="6">
        <v>44891</v>
      </c>
      <c r="D79" s="4">
        <v>210</v>
      </c>
      <c r="E79" s="4" t="str">
        <f>VLOOKUP(A79,HOP!A:L,12,0)</f>
        <v>210.00</v>
      </c>
      <c r="F79" s="4" t="str">
        <f>VLOOKUP(A79,HOP!A:C,3,0)</f>
        <v>2816330</v>
      </c>
      <c r="G79" s="4">
        <f t="shared" si="4"/>
        <v>0</v>
      </c>
      <c r="H79" s="4" t="str">
        <f t="shared" si="5"/>
        <v>，2816330</v>
      </c>
      <c r="I79" s="4" t="str">
        <f>VLOOKUP(A79,HOP!A:U,21,0)</f>
        <v>直采</v>
      </c>
    </row>
    <row r="80" s="4" customFormat="1" hidden="1" spans="1:9">
      <c r="A80" s="5">
        <v>21830364136</v>
      </c>
      <c r="B80" s="6">
        <v>44890</v>
      </c>
      <c r="C80" s="6">
        <v>44891</v>
      </c>
      <c r="D80" s="4">
        <v>404</v>
      </c>
      <c r="E80" s="4" t="str">
        <f>VLOOKUP(A80,HOP!A:L,12,0)</f>
        <v>404.00</v>
      </c>
      <c r="F80" s="4" t="str">
        <f>VLOOKUP(A80,HOP!A:C,3,0)</f>
        <v>2816462</v>
      </c>
      <c r="G80" s="4">
        <f t="shared" si="4"/>
        <v>0</v>
      </c>
      <c r="H80" s="4" t="str">
        <f t="shared" si="5"/>
        <v>，2816462</v>
      </c>
      <c r="I80" s="4" t="str">
        <f>VLOOKUP(A80,HOP!A:U,21,0)</f>
        <v>直采</v>
      </c>
    </row>
    <row r="81" s="4" customFormat="1" hidden="1" spans="1:9">
      <c r="A81" s="5">
        <v>21830424238</v>
      </c>
      <c r="B81" s="6">
        <v>44890</v>
      </c>
      <c r="C81" s="6">
        <v>44891</v>
      </c>
      <c r="D81" s="4">
        <v>397</v>
      </c>
      <c r="E81" s="4" t="str">
        <f>VLOOKUP(A81,HOP!A:L,12,0)</f>
        <v>397.00</v>
      </c>
      <c r="F81" s="4" t="str">
        <f>VLOOKUP(A81,HOP!A:C,3,0)</f>
        <v>2816564</v>
      </c>
      <c r="G81" s="4">
        <f t="shared" si="4"/>
        <v>0</v>
      </c>
      <c r="H81" s="4" t="str">
        <f t="shared" si="5"/>
        <v>，2816564</v>
      </c>
      <c r="I81" s="4" t="str">
        <f>VLOOKUP(A81,HOP!A:U,21,0)</f>
        <v>直采</v>
      </c>
    </row>
    <row r="82" s="4" customFormat="1" hidden="1" spans="1:9">
      <c r="A82" s="5">
        <v>21830775347</v>
      </c>
      <c r="B82" s="6">
        <v>44890</v>
      </c>
      <c r="C82" s="6">
        <v>44891</v>
      </c>
      <c r="D82" s="4">
        <v>238</v>
      </c>
      <c r="E82" s="4" t="str">
        <f>VLOOKUP(A82,HOP!A:L,12,0)</f>
        <v>238.00</v>
      </c>
      <c r="F82" s="4" t="str">
        <f>VLOOKUP(A82,HOP!A:C,3,0)</f>
        <v>2817023</v>
      </c>
      <c r="G82" s="4">
        <f t="shared" si="4"/>
        <v>0</v>
      </c>
      <c r="H82" s="4" t="str">
        <f t="shared" si="5"/>
        <v>，2817023</v>
      </c>
      <c r="I82" s="4" t="str">
        <f>VLOOKUP(A82,HOP!A:U,21,0)</f>
        <v>直采</v>
      </c>
    </row>
    <row r="83" s="4" customFormat="1" hidden="1" spans="1:9">
      <c r="A83" s="5">
        <v>21830804725</v>
      </c>
      <c r="B83" s="6">
        <v>44890</v>
      </c>
      <c r="C83" s="6">
        <v>44891</v>
      </c>
      <c r="D83" s="4">
        <v>1444</v>
      </c>
      <c r="E83" s="4" t="str">
        <f>VLOOKUP(A83,HOP!A:L,12,0)</f>
        <v>1444.00</v>
      </c>
      <c r="F83" s="4" t="str">
        <f>VLOOKUP(A83,HOP!A:C,3,0)</f>
        <v>2817083</v>
      </c>
      <c r="G83" s="4">
        <f t="shared" si="4"/>
        <v>0</v>
      </c>
      <c r="H83" s="4" t="str">
        <f t="shared" si="5"/>
        <v>，2817083</v>
      </c>
      <c r="I83" s="4" t="str">
        <f>VLOOKUP(A83,HOP!A:U,21,0)</f>
        <v>直采</v>
      </c>
    </row>
    <row r="84" s="4" customFormat="1" hidden="1" spans="1:9">
      <c r="A84" s="5">
        <v>21830384444</v>
      </c>
      <c r="B84" s="6">
        <v>44888</v>
      </c>
      <c r="C84" s="6">
        <v>44891</v>
      </c>
      <c r="D84" s="4">
        <v>801</v>
      </c>
      <c r="E84" s="4" t="str">
        <f>VLOOKUP(A84,HOP!A:L,12,0)</f>
        <v>801.00</v>
      </c>
      <c r="F84" s="4" t="str">
        <f>VLOOKUP(A84,HOP!A:C,3,0)</f>
        <v>2816507</v>
      </c>
      <c r="G84" s="4">
        <f t="shared" si="4"/>
        <v>0</v>
      </c>
      <c r="H84" s="4" t="str">
        <f t="shared" si="5"/>
        <v>，2816507</v>
      </c>
      <c r="I84" s="4" t="str">
        <f>VLOOKUP(A84,HOP!A:U,21,0)</f>
        <v>直采</v>
      </c>
    </row>
    <row r="85" s="4" customFormat="1" spans="1:18">
      <c r="A85" s="5">
        <v>21831047999</v>
      </c>
      <c r="B85" s="6">
        <v>44890</v>
      </c>
      <c r="C85" s="6">
        <v>44891</v>
      </c>
      <c r="D85" s="4">
        <v>300</v>
      </c>
      <c r="E85" s="4" t="e">
        <f>VLOOKUP(A85,HOP!A:L,12,0)</f>
        <v>#N/A</v>
      </c>
      <c r="F85" s="4">
        <v>2718757</v>
      </c>
      <c r="G85" s="4" t="e">
        <f t="shared" si="4"/>
        <v>#N/A</v>
      </c>
      <c r="H85" s="4" t="str">
        <f t="shared" si="5"/>
        <v>，2718757</v>
      </c>
      <c r="I85" s="4" t="e">
        <f>VLOOKUP(A85,HOP!A:U,21,0)</f>
        <v>#N/A</v>
      </c>
      <c r="J85" s="4" t="s">
        <v>680</v>
      </c>
      <c r="R85" s="4" t="s">
        <v>681</v>
      </c>
    </row>
    <row r="86" s="4" customFormat="1" hidden="1" spans="1:9">
      <c r="A86" s="5">
        <v>21831779707</v>
      </c>
      <c r="B86" s="6">
        <v>44890</v>
      </c>
      <c r="C86" s="6">
        <v>44891</v>
      </c>
      <c r="D86" s="4">
        <v>724</v>
      </c>
      <c r="E86" s="4" t="str">
        <f>VLOOKUP(A86,HOP!A:L,12,0)</f>
        <v>724.00</v>
      </c>
      <c r="F86" s="4" t="str">
        <f>VLOOKUP(A86,HOP!A:C,3,0)</f>
        <v>2818307</v>
      </c>
      <c r="G86" s="4">
        <f t="shared" si="4"/>
        <v>0</v>
      </c>
      <c r="H86" s="4" t="str">
        <f t="shared" si="5"/>
        <v>，2818307</v>
      </c>
      <c r="I86" s="4" t="str">
        <f>VLOOKUP(A86,HOP!A:U,21,0)</f>
        <v>直采</v>
      </c>
    </row>
    <row r="87" s="4" customFormat="1" hidden="1" spans="1:9">
      <c r="A87" s="5">
        <v>21831825993</v>
      </c>
      <c r="B87" s="6">
        <v>44889</v>
      </c>
      <c r="C87" s="6">
        <v>44891</v>
      </c>
      <c r="D87" s="4">
        <v>475</v>
      </c>
      <c r="E87" s="4" t="str">
        <f>VLOOKUP(A87,HOP!A:L,12,0)</f>
        <v>475.00</v>
      </c>
      <c r="F87" s="4" t="str">
        <f>VLOOKUP(A87,HOP!A:C,3,0)</f>
        <v>2818374</v>
      </c>
      <c r="G87" s="4">
        <f t="shared" si="4"/>
        <v>0</v>
      </c>
      <c r="H87" s="4" t="str">
        <f t="shared" si="5"/>
        <v>，2818374</v>
      </c>
      <c r="I87" s="4" t="str">
        <f>VLOOKUP(A87,HOP!A:U,21,0)</f>
        <v>直采</v>
      </c>
    </row>
    <row r="88" s="4" customFormat="1" hidden="1" spans="1:9">
      <c r="A88" s="5">
        <v>21831891093</v>
      </c>
      <c r="B88" s="6">
        <v>44889</v>
      </c>
      <c r="C88" s="6">
        <v>44891</v>
      </c>
      <c r="D88" s="4">
        <v>1208</v>
      </c>
      <c r="E88" s="4" t="str">
        <f>VLOOKUP(A88,HOP!A:L,12,0)</f>
        <v>1208.00</v>
      </c>
      <c r="F88" s="4" t="str">
        <f>VLOOKUP(A88,HOP!A:C,3,0)</f>
        <v>2818459</v>
      </c>
      <c r="G88" s="4">
        <f t="shared" si="4"/>
        <v>0</v>
      </c>
      <c r="H88" s="4" t="str">
        <f t="shared" si="5"/>
        <v>，2818459</v>
      </c>
      <c r="I88" s="4" t="str">
        <f>VLOOKUP(A88,HOP!A:U,21,0)</f>
        <v>直采</v>
      </c>
    </row>
    <row r="89" s="4" customFormat="1" hidden="1" spans="1:9">
      <c r="A89" s="5">
        <v>21831920654</v>
      </c>
      <c r="B89" s="6">
        <v>44889</v>
      </c>
      <c r="C89" s="6">
        <v>44891</v>
      </c>
      <c r="D89" s="4">
        <v>1930</v>
      </c>
      <c r="E89" s="4" t="str">
        <f>VLOOKUP(A89,HOP!A:L,12,0)</f>
        <v>1930.00</v>
      </c>
      <c r="F89" s="4" t="str">
        <f>VLOOKUP(A89,HOP!A:C,3,0)</f>
        <v>2818492</v>
      </c>
      <c r="G89" s="4">
        <f t="shared" si="4"/>
        <v>0</v>
      </c>
      <c r="H89" s="4" t="str">
        <f t="shared" si="5"/>
        <v>，2818492</v>
      </c>
      <c r="I89" s="4" t="str">
        <f>VLOOKUP(A89,HOP!A:U,21,0)</f>
        <v>直采</v>
      </c>
    </row>
    <row r="90" s="4" customFormat="1" hidden="1" spans="1:9">
      <c r="A90" s="5">
        <v>21832026209</v>
      </c>
      <c r="B90" s="6">
        <v>44889</v>
      </c>
      <c r="C90" s="6">
        <v>44891</v>
      </c>
      <c r="D90" s="4">
        <v>3040</v>
      </c>
      <c r="E90" s="4" t="str">
        <f>VLOOKUP(A90,HOP!A:L,12,0)</f>
        <v>3040.00</v>
      </c>
      <c r="F90" s="4" t="str">
        <f>VLOOKUP(A90,HOP!A:C,3,0)</f>
        <v>2818662</v>
      </c>
      <c r="G90" s="4">
        <f t="shared" si="4"/>
        <v>0</v>
      </c>
      <c r="H90" s="4" t="str">
        <f t="shared" si="5"/>
        <v>，2818662</v>
      </c>
      <c r="I90" s="4" t="str">
        <f>VLOOKUP(A90,HOP!A:U,21,0)</f>
        <v>直采</v>
      </c>
    </row>
    <row r="91" s="4" customFormat="1" hidden="1" spans="1:9">
      <c r="A91" s="5">
        <v>21832089326</v>
      </c>
      <c r="B91" s="6">
        <v>44889</v>
      </c>
      <c r="C91" s="6">
        <v>44891</v>
      </c>
      <c r="D91" s="4">
        <v>1249</v>
      </c>
      <c r="E91" s="4" t="str">
        <f>VLOOKUP(A91,HOP!A:L,12,0)</f>
        <v>1249.00</v>
      </c>
      <c r="F91" s="4" t="str">
        <f>VLOOKUP(A91,HOP!A:C,3,0)</f>
        <v>2818769</v>
      </c>
      <c r="G91" s="4">
        <f t="shared" si="4"/>
        <v>0</v>
      </c>
      <c r="H91" s="4" t="str">
        <f t="shared" si="5"/>
        <v>，2818769</v>
      </c>
      <c r="I91" s="4" t="str">
        <f>VLOOKUP(A91,HOP!A:U,21,0)</f>
        <v>直采</v>
      </c>
    </row>
    <row r="92" s="4" customFormat="1" hidden="1" spans="1:9">
      <c r="A92" s="5">
        <v>21832254003</v>
      </c>
      <c r="B92" s="6">
        <v>44890</v>
      </c>
      <c r="C92" s="6">
        <v>44891</v>
      </c>
      <c r="D92" s="4">
        <v>240</v>
      </c>
      <c r="E92" s="4" t="str">
        <f>VLOOKUP(A92,HOP!A:L,12,0)</f>
        <v>240.00</v>
      </c>
      <c r="F92" s="4" t="str">
        <f>VLOOKUP(A92,HOP!A:C,3,0)</f>
        <v>2819002</v>
      </c>
      <c r="G92" s="4">
        <f t="shared" si="4"/>
        <v>0</v>
      </c>
      <c r="H92" s="4" t="str">
        <f t="shared" si="5"/>
        <v>，2819002</v>
      </c>
      <c r="I92" s="4" t="str">
        <f>VLOOKUP(A92,HOP!A:U,21,0)</f>
        <v>直采</v>
      </c>
    </row>
    <row r="93" s="4" customFormat="1" hidden="1" spans="1:9">
      <c r="A93" s="5">
        <v>21832324280</v>
      </c>
      <c r="B93" s="6">
        <v>44889</v>
      </c>
      <c r="C93" s="6">
        <v>44891</v>
      </c>
      <c r="D93" s="4">
        <v>1225</v>
      </c>
      <c r="E93" s="4" t="str">
        <f>VLOOKUP(A93,HOP!A:L,12,0)</f>
        <v>1225.00</v>
      </c>
      <c r="F93" s="4" t="str">
        <f>VLOOKUP(A93,HOP!A:C,3,0)</f>
        <v>2819137</v>
      </c>
      <c r="G93" s="4">
        <f t="shared" si="4"/>
        <v>0</v>
      </c>
      <c r="H93" s="4" t="str">
        <f t="shared" si="5"/>
        <v>，2819137</v>
      </c>
      <c r="I93" s="4" t="str">
        <f>VLOOKUP(A93,HOP!A:U,21,0)</f>
        <v>直采</v>
      </c>
    </row>
    <row r="94" s="4" customFormat="1" hidden="1" spans="1:9">
      <c r="A94" s="5">
        <v>21832356880</v>
      </c>
      <c r="B94" s="6">
        <v>44890</v>
      </c>
      <c r="C94" s="6">
        <v>44891</v>
      </c>
      <c r="D94" s="4">
        <v>3820</v>
      </c>
      <c r="E94" s="4" t="str">
        <f>VLOOKUP(A94,HOP!A:L,12,0)</f>
        <v>3820.00</v>
      </c>
      <c r="F94" s="4" t="str">
        <f>VLOOKUP(A94,HOP!A:C,3,0)</f>
        <v>2819186</v>
      </c>
      <c r="G94" s="4">
        <f t="shared" si="4"/>
        <v>0</v>
      </c>
      <c r="H94" s="4" t="str">
        <f t="shared" si="5"/>
        <v>，2819186</v>
      </c>
      <c r="I94" s="4" t="str">
        <f>VLOOKUP(A94,HOP!A:U,21,0)</f>
        <v>直采</v>
      </c>
    </row>
    <row r="95" s="4" customFormat="1" hidden="1" spans="1:9">
      <c r="A95" s="5">
        <v>21832981908</v>
      </c>
      <c r="B95" s="6">
        <v>44890</v>
      </c>
      <c r="C95" s="6">
        <v>44891</v>
      </c>
      <c r="D95" s="4">
        <v>461</v>
      </c>
      <c r="E95" s="4" t="str">
        <f>VLOOKUP(A95,HOP!A:L,12,0)</f>
        <v>461.00</v>
      </c>
      <c r="F95" s="4" t="str">
        <f>VLOOKUP(A95,HOP!A:C,3,0)</f>
        <v>2819561</v>
      </c>
      <c r="G95" s="4">
        <f t="shared" si="4"/>
        <v>0</v>
      </c>
      <c r="H95" s="4" t="str">
        <f t="shared" si="5"/>
        <v>，2819561</v>
      </c>
      <c r="I95" s="4" t="str">
        <f>VLOOKUP(A95,HOP!A:U,21,0)</f>
        <v>直采</v>
      </c>
    </row>
    <row r="96" s="4" customFormat="1" hidden="1" spans="1:9">
      <c r="A96" s="5">
        <v>21833127532</v>
      </c>
      <c r="B96" s="6">
        <v>44890</v>
      </c>
      <c r="C96" s="6">
        <v>44891</v>
      </c>
      <c r="D96" s="4">
        <v>305</v>
      </c>
      <c r="E96" s="4" t="str">
        <f>VLOOKUP(A96,HOP!A:L,12,0)</f>
        <v>305.00</v>
      </c>
      <c r="F96" s="4" t="str">
        <f>VLOOKUP(A96,HOP!A:C,3,0)</f>
        <v>2819632</v>
      </c>
      <c r="G96" s="4">
        <f t="shared" si="4"/>
        <v>0</v>
      </c>
      <c r="H96" s="4" t="str">
        <f t="shared" si="5"/>
        <v>，2819632</v>
      </c>
      <c r="I96" s="4" t="str">
        <f>VLOOKUP(A96,HOP!A:U,21,0)</f>
        <v>直采</v>
      </c>
    </row>
    <row r="97" s="4" customFormat="1" hidden="1" spans="1:9">
      <c r="A97" s="5">
        <v>21833140590</v>
      </c>
      <c r="B97" s="6">
        <v>44890</v>
      </c>
      <c r="C97" s="6">
        <v>44891</v>
      </c>
      <c r="D97" s="4">
        <v>284</v>
      </c>
      <c r="E97" s="4" t="str">
        <f>VLOOKUP(A97,HOP!A:L,12,0)</f>
        <v>284.00</v>
      </c>
      <c r="F97" s="4" t="str">
        <f>VLOOKUP(A97,HOP!A:C,3,0)</f>
        <v>2819635</v>
      </c>
      <c r="G97" s="4">
        <f t="shared" si="4"/>
        <v>0</v>
      </c>
      <c r="H97" s="4" t="str">
        <f t="shared" si="5"/>
        <v>，2819635</v>
      </c>
      <c r="I97" s="4" t="str">
        <f>VLOOKUP(A97,HOP!A:U,21,0)</f>
        <v>直采</v>
      </c>
    </row>
    <row r="98" s="4" customFormat="1" hidden="1" spans="1:9">
      <c r="A98" s="5">
        <v>21835137944</v>
      </c>
      <c r="B98" s="6">
        <v>44889</v>
      </c>
      <c r="C98" s="6">
        <v>44891</v>
      </c>
      <c r="D98" s="4">
        <v>791</v>
      </c>
      <c r="E98" s="4" t="str">
        <f>VLOOKUP(A98,HOP!A:L,12,0)</f>
        <v>791.00</v>
      </c>
      <c r="F98" s="4" t="str">
        <f>VLOOKUP(A98,HOP!A:C,3,0)</f>
        <v>2820379</v>
      </c>
      <c r="G98" s="4">
        <f t="shared" si="4"/>
        <v>0</v>
      </c>
      <c r="H98" s="4" t="str">
        <f t="shared" si="5"/>
        <v>，2820379</v>
      </c>
      <c r="I98" s="4" t="str">
        <f>VLOOKUP(A98,HOP!A:U,21,0)</f>
        <v>直采</v>
      </c>
    </row>
    <row r="99" s="4" customFormat="1" hidden="1" spans="1:9">
      <c r="A99" s="5">
        <v>21836412096</v>
      </c>
      <c r="B99" s="6">
        <v>44889</v>
      </c>
      <c r="C99" s="6">
        <v>44891</v>
      </c>
      <c r="D99" s="4">
        <v>1462</v>
      </c>
      <c r="E99" s="4" t="str">
        <f>VLOOKUP(A99,HOP!A:L,12,0)</f>
        <v>1462.00</v>
      </c>
      <c r="F99" s="4" t="str">
        <f>VLOOKUP(A99,HOP!A:C,3,0)</f>
        <v>2820867</v>
      </c>
      <c r="G99" s="4">
        <f t="shared" ref="G99:G125" si="6">D99-E99</f>
        <v>0</v>
      </c>
      <c r="H99" s="4" t="str">
        <f t="shared" ref="H99:H125" si="7">$H$1&amp;F99</f>
        <v>，2820867</v>
      </c>
      <c r="I99" s="4" t="str">
        <f>VLOOKUP(A99,HOP!A:U,21,0)</f>
        <v>直采</v>
      </c>
    </row>
    <row r="100" s="4" customFormat="1" hidden="1" spans="1:9">
      <c r="A100" s="5">
        <v>21836666871</v>
      </c>
      <c r="B100" s="6">
        <v>44890</v>
      </c>
      <c r="C100" s="6">
        <v>44891</v>
      </c>
      <c r="D100" s="4">
        <v>134</v>
      </c>
      <c r="E100" s="4" t="str">
        <f>VLOOKUP(A100,HOP!A:L,12,0)</f>
        <v>134.00</v>
      </c>
      <c r="F100" s="4" t="str">
        <f>VLOOKUP(A100,HOP!A:C,3,0)</f>
        <v>2820970</v>
      </c>
      <c r="G100" s="4">
        <f t="shared" si="6"/>
        <v>0</v>
      </c>
      <c r="H100" s="4" t="str">
        <f t="shared" si="7"/>
        <v>，2820970</v>
      </c>
      <c r="I100" s="4" t="str">
        <f>VLOOKUP(A100,HOP!A:U,21,0)</f>
        <v>直采</v>
      </c>
    </row>
    <row r="101" s="4" customFormat="1" hidden="1" spans="1:9">
      <c r="A101" s="5">
        <v>21837404005</v>
      </c>
      <c r="B101" s="6">
        <v>44890</v>
      </c>
      <c r="C101" s="6">
        <v>44891</v>
      </c>
      <c r="D101" s="4">
        <v>305</v>
      </c>
      <c r="E101" s="4" t="str">
        <f>VLOOKUP(A101,HOP!A:L,12,0)</f>
        <v>305.00</v>
      </c>
      <c r="F101" s="4" t="str">
        <f>VLOOKUP(A101,HOP!A:C,3,0)</f>
        <v>2821243</v>
      </c>
      <c r="G101" s="4">
        <f t="shared" si="6"/>
        <v>0</v>
      </c>
      <c r="H101" s="4" t="str">
        <f t="shared" si="7"/>
        <v>，2821243</v>
      </c>
      <c r="I101" s="4" t="str">
        <f>VLOOKUP(A101,HOP!A:U,21,0)</f>
        <v>直采</v>
      </c>
    </row>
    <row r="102" s="4" customFormat="1" hidden="1" spans="1:9">
      <c r="A102" s="5">
        <v>999221837884180</v>
      </c>
      <c r="B102" s="6">
        <v>44890</v>
      </c>
      <c r="C102" s="6">
        <v>44891</v>
      </c>
      <c r="D102" s="4">
        <v>0</v>
      </c>
      <c r="E102" s="4" t="e">
        <f>VLOOKUP(A102,HOP!A:L,12,0)</f>
        <v>#N/A</v>
      </c>
      <c r="F102" s="4" t="e">
        <f>VLOOKUP(A102,HOP!A:C,3,0)</f>
        <v>#N/A</v>
      </c>
      <c r="G102" s="4" t="e">
        <f t="shared" si="6"/>
        <v>#N/A</v>
      </c>
      <c r="H102" s="4" t="e">
        <f t="shared" si="7"/>
        <v>#N/A</v>
      </c>
      <c r="I102" s="4" t="e">
        <f>VLOOKUP(A102,HOP!A:U,21,0)</f>
        <v>#N/A</v>
      </c>
    </row>
    <row r="103" s="4" customFormat="1" hidden="1" spans="1:9">
      <c r="A103" s="5">
        <v>21837949435</v>
      </c>
      <c r="B103" s="6">
        <v>44890</v>
      </c>
      <c r="C103" s="6">
        <v>44891</v>
      </c>
      <c r="D103" s="4">
        <v>284.69</v>
      </c>
      <c r="E103" s="4" t="str">
        <f>VLOOKUP(A103,HOP!A:L,12,0)</f>
        <v>284.69</v>
      </c>
      <c r="F103" s="4" t="str">
        <f>VLOOKUP(A103,HOP!A:C,3,0)</f>
        <v>2821480</v>
      </c>
      <c r="G103" s="4">
        <f t="shared" si="6"/>
        <v>0</v>
      </c>
      <c r="H103" s="4" t="str">
        <f t="shared" si="7"/>
        <v>，2821480</v>
      </c>
      <c r="I103" s="4" t="str">
        <f>VLOOKUP(A103,HOP!A:U,21,0)</f>
        <v>直连</v>
      </c>
    </row>
    <row r="104" s="4" customFormat="1" hidden="1" spans="1:9">
      <c r="A104" s="5">
        <v>21838291615</v>
      </c>
      <c r="B104" s="6">
        <v>44890</v>
      </c>
      <c r="C104" s="6">
        <v>44891</v>
      </c>
      <c r="D104" s="4">
        <v>284</v>
      </c>
      <c r="E104" s="4" t="str">
        <f>VLOOKUP(A104,HOP!A:L,12,0)</f>
        <v>284.00</v>
      </c>
      <c r="F104" s="4" t="str">
        <f>VLOOKUP(A104,HOP!A:C,3,0)</f>
        <v>2821654</v>
      </c>
      <c r="G104" s="4">
        <f t="shared" si="6"/>
        <v>0</v>
      </c>
      <c r="H104" s="4" t="str">
        <f t="shared" si="7"/>
        <v>，2821654</v>
      </c>
      <c r="I104" s="4" t="str">
        <f>VLOOKUP(A104,HOP!A:U,21,0)</f>
        <v>直采</v>
      </c>
    </row>
    <row r="105" s="4" customFormat="1" hidden="1" spans="1:9">
      <c r="A105" s="5">
        <v>21838411859</v>
      </c>
      <c r="B105" s="6">
        <v>44890</v>
      </c>
      <c r="C105" s="6">
        <v>44891</v>
      </c>
      <c r="D105" s="4">
        <v>0</v>
      </c>
      <c r="E105" s="4" t="e">
        <f>VLOOKUP(A105,HOP!A:L,12,0)</f>
        <v>#N/A</v>
      </c>
      <c r="F105" s="4" t="e">
        <f>VLOOKUP(A105,HOP!A:C,3,0)</f>
        <v>#N/A</v>
      </c>
      <c r="G105" s="4" t="e">
        <f t="shared" si="6"/>
        <v>#N/A</v>
      </c>
      <c r="H105" s="4" t="e">
        <f t="shared" si="7"/>
        <v>#N/A</v>
      </c>
      <c r="I105" s="4" t="e">
        <f>VLOOKUP(A105,HOP!A:U,21,0)</f>
        <v>#N/A</v>
      </c>
    </row>
    <row r="106" s="4" customFormat="1" hidden="1" spans="1:9">
      <c r="A106" s="5">
        <v>21838528561</v>
      </c>
      <c r="B106" s="6">
        <v>44890</v>
      </c>
      <c r="C106" s="6">
        <v>44891</v>
      </c>
      <c r="D106" s="4">
        <v>655</v>
      </c>
      <c r="E106" s="4" t="str">
        <f>VLOOKUP(A106,HOP!A:L,12,0)</f>
        <v>655.00</v>
      </c>
      <c r="F106" s="4" t="str">
        <f>VLOOKUP(A106,HOP!A:C,3,0)</f>
        <v>2821768</v>
      </c>
      <c r="G106" s="4">
        <f t="shared" si="6"/>
        <v>0</v>
      </c>
      <c r="H106" s="4" t="str">
        <f t="shared" si="7"/>
        <v>，2821768</v>
      </c>
      <c r="I106" s="4" t="str">
        <f>VLOOKUP(A106,HOP!A:U,21,0)</f>
        <v>直采</v>
      </c>
    </row>
    <row r="107" s="4" customFormat="1" hidden="1" spans="1:9">
      <c r="A107" s="5">
        <v>21838703117</v>
      </c>
      <c r="B107" s="6">
        <v>44890</v>
      </c>
      <c r="C107" s="6">
        <v>44891</v>
      </c>
      <c r="D107" s="4">
        <v>134</v>
      </c>
      <c r="E107" s="4" t="str">
        <f>VLOOKUP(A107,HOP!A:L,12,0)</f>
        <v>134.00</v>
      </c>
      <c r="F107" s="4" t="str">
        <f>VLOOKUP(A107,HOP!A:C,3,0)</f>
        <v>2821940</v>
      </c>
      <c r="G107" s="4">
        <f t="shared" si="6"/>
        <v>0</v>
      </c>
      <c r="H107" s="4" t="str">
        <f t="shared" si="7"/>
        <v>，2821940</v>
      </c>
      <c r="I107" s="4" t="str">
        <f>VLOOKUP(A107,HOP!A:U,21,0)</f>
        <v>直采</v>
      </c>
    </row>
    <row r="108" s="4" customFormat="1" hidden="1" spans="1:9">
      <c r="A108" s="5">
        <v>21838886145</v>
      </c>
      <c r="B108" s="6">
        <v>44890</v>
      </c>
      <c r="C108" s="6">
        <v>44891</v>
      </c>
      <c r="D108" s="4">
        <v>5753</v>
      </c>
      <c r="E108" s="4" t="str">
        <f>VLOOKUP(A108,HOP!A:L,12,0)</f>
        <v>5753.00</v>
      </c>
      <c r="F108" s="4" t="str">
        <f>VLOOKUP(A108,HOP!A:C,3,0)</f>
        <v>2822084</v>
      </c>
      <c r="G108" s="4">
        <f t="shared" si="6"/>
        <v>0</v>
      </c>
      <c r="H108" s="4" t="str">
        <f t="shared" si="7"/>
        <v>，2822084</v>
      </c>
      <c r="I108" s="4" t="str">
        <f>VLOOKUP(A108,HOP!A:U,21,0)</f>
        <v>直采</v>
      </c>
    </row>
    <row r="109" s="4" customFormat="1" hidden="1" spans="1:9">
      <c r="A109" s="5">
        <v>21838912907</v>
      </c>
      <c r="B109" s="6">
        <v>44890</v>
      </c>
      <c r="C109" s="6">
        <v>44891</v>
      </c>
      <c r="D109" s="4">
        <v>655</v>
      </c>
      <c r="E109" s="4" t="str">
        <f>VLOOKUP(A109,HOP!A:L,12,0)</f>
        <v>655.00</v>
      </c>
      <c r="F109" s="4" t="str">
        <f>VLOOKUP(A109,HOP!A:C,3,0)</f>
        <v>2822142</v>
      </c>
      <c r="G109" s="4">
        <f t="shared" si="6"/>
        <v>0</v>
      </c>
      <c r="H109" s="4" t="str">
        <f t="shared" si="7"/>
        <v>，2822142</v>
      </c>
      <c r="I109" s="4" t="str">
        <f>VLOOKUP(A109,HOP!A:U,21,0)</f>
        <v>直采</v>
      </c>
    </row>
    <row r="110" s="4" customFormat="1" hidden="1" spans="1:9">
      <c r="A110" s="5">
        <v>21838930369</v>
      </c>
      <c r="B110" s="6">
        <v>44890</v>
      </c>
      <c r="C110" s="6">
        <v>44891</v>
      </c>
      <c r="D110" s="4">
        <v>578</v>
      </c>
      <c r="E110" s="4" t="str">
        <f>VLOOKUP(A110,HOP!A:L,12,0)</f>
        <v>578.00</v>
      </c>
      <c r="F110" s="4" t="str">
        <f>VLOOKUP(A110,HOP!A:C,3,0)</f>
        <v>2822170</v>
      </c>
      <c r="G110" s="4">
        <f t="shared" si="6"/>
        <v>0</v>
      </c>
      <c r="H110" s="4" t="str">
        <f t="shared" si="7"/>
        <v>，2822170</v>
      </c>
      <c r="I110" s="4" t="str">
        <f>VLOOKUP(A110,HOP!A:U,21,0)</f>
        <v>直采</v>
      </c>
    </row>
    <row r="111" s="4" customFormat="1" hidden="1" spans="1:9">
      <c r="A111" s="5">
        <v>21838932575</v>
      </c>
      <c r="B111" s="6">
        <v>44890</v>
      </c>
      <c r="C111" s="6">
        <v>44891</v>
      </c>
      <c r="D111" s="4">
        <v>0</v>
      </c>
      <c r="E111" s="4" t="str">
        <f>VLOOKUP(A111,HOP!A:L,12,0)</f>
        <v>100.00</v>
      </c>
      <c r="F111" s="4" t="str">
        <f>VLOOKUP(A111,HOP!A:C,3,0)</f>
        <v>2822175</v>
      </c>
      <c r="G111" s="4">
        <f t="shared" si="6"/>
        <v>-100</v>
      </c>
      <c r="H111" s="4" t="str">
        <f t="shared" si="7"/>
        <v>，2822175</v>
      </c>
      <c r="I111" s="4" t="str">
        <f>VLOOKUP(A111,HOP!A:U,21,0)</f>
        <v>直采</v>
      </c>
    </row>
    <row r="112" s="4" customFormat="1" hidden="1" spans="1:9">
      <c r="A112" s="5">
        <v>21838956281</v>
      </c>
      <c r="B112" s="6">
        <v>44890</v>
      </c>
      <c r="C112" s="6">
        <v>44891</v>
      </c>
      <c r="D112" s="4">
        <v>615</v>
      </c>
      <c r="E112" s="4" t="str">
        <f>VLOOKUP(A112,HOP!A:L,12,0)</f>
        <v>615.00</v>
      </c>
      <c r="F112" s="4" t="str">
        <f>VLOOKUP(A112,HOP!A:C,3,0)</f>
        <v>2822201</v>
      </c>
      <c r="G112" s="4">
        <f t="shared" si="6"/>
        <v>0</v>
      </c>
      <c r="H112" s="4" t="str">
        <f t="shared" si="7"/>
        <v>，2822201</v>
      </c>
      <c r="I112" s="4" t="str">
        <f>VLOOKUP(A112,HOP!A:U,21,0)</f>
        <v>直采</v>
      </c>
    </row>
    <row r="113" s="4" customFormat="1" hidden="1" spans="1:9">
      <c r="A113" s="5">
        <v>21839185404</v>
      </c>
      <c r="B113" s="6">
        <v>44890</v>
      </c>
      <c r="C113" s="6">
        <v>44891</v>
      </c>
      <c r="D113" s="4">
        <v>0</v>
      </c>
      <c r="E113" s="4" t="e">
        <f>VLOOKUP(A113,HOP!A:L,12,0)</f>
        <v>#N/A</v>
      </c>
      <c r="F113" s="4" t="e">
        <f>VLOOKUP(A113,HOP!A:C,3,0)</f>
        <v>#N/A</v>
      </c>
      <c r="G113" s="4" t="e">
        <f t="shared" si="6"/>
        <v>#N/A</v>
      </c>
      <c r="H113" s="4" t="e">
        <f t="shared" si="7"/>
        <v>#N/A</v>
      </c>
      <c r="I113" s="4" t="e">
        <f>VLOOKUP(A113,HOP!A:U,21,0)</f>
        <v>#N/A</v>
      </c>
    </row>
    <row r="114" s="4" customFormat="1" hidden="1" spans="1:9">
      <c r="A114" s="5">
        <v>21839191669</v>
      </c>
      <c r="B114" s="6">
        <v>44890</v>
      </c>
      <c r="C114" s="6">
        <v>44891</v>
      </c>
      <c r="D114" s="4">
        <v>240</v>
      </c>
      <c r="E114" s="4" t="str">
        <f>VLOOKUP(A114,HOP!A:L,12,0)</f>
        <v>240.00</v>
      </c>
      <c r="F114" s="4" t="str">
        <f>VLOOKUP(A114,HOP!A:C,3,0)</f>
        <v>2822359</v>
      </c>
      <c r="G114" s="4">
        <f t="shared" si="6"/>
        <v>0</v>
      </c>
      <c r="H114" s="4" t="str">
        <f t="shared" si="7"/>
        <v>，2822359</v>
      </c>
      <c r="I114" s="4" t="str">
        <f>VLOOKUP(A114,HOP!A:U,21,0)</f>
        <v>直采</v>
      </c>
    </row>
    <row r="115" s="4" customFormat="1" hidden="1" spans="1:9">
      <c r="A115" s="5">
        <v>21839226883</v>
      </c>
      <c r="B115" s="6">
        <v>44890</v>
      </c>
      <c r="C115" s="6">
        <v>44891</v>
      </c>
      <c r="D115" s="4">
        <v>0</v>
      </c>
      <c r="E115" s="4" t="e">
        <f>VLOOKUP(A115,HOP!A:L,12,0)</f>
        <v>#N/A</v>
      </c>
      <c r="F115" s="4" t="e">
        <f>VLOOKUP(A115,HOP!A:C,3,0)</f>
        <v>#N/A</v>
      </c>
      <c r="G115" s="4" t="e">
        <f t="shared" si="6"/>
        <v>#N/A</v>
      </c>
      <c r="H115" s="4" t="e">
        <f t="shared" si="7"/>
        <v>#N/A</v>
      </c>
      <c r="I115" s="4" t="e">
        <f>VLOOKUP(A115,HOP!A:U,21,0)</f>
        <v>#N/A</v>
      </c>
    </row>
    <row r="116" s="4" customFormat="1" hidden="1" spans="1:9">
      <c r="A116" s="5">
        <v>21839217702</v>
      </c>
      <c r="B116" s="6">
        <v>44890</v>
      </c>
      <c r="C116" s="6">
        <v>44891</v>
      </c>
      <c r="D116" s="4">
        <v>1000</v>
      </c>
      <c r="E116" s="4" t="str">
        <f>VLOOKUP(A116,HOP!A:L,12,0)</f>
        <v>1000.00</v>
      </c>
      <c r="F116" s="4" t="str">
        <f>VLOOKUP(A116,HOP!A:C,3,0)</f>
        <v>2822403</v>
      </c>
      <c r="G116" s="4">
        <f t="shared" si="6"/>
        <v>0</v>
      </c>
      <c r="H116" s="4" t="str">
        <f t="shared" si="7"/>
        <v>，2822403</v>
      </c>
      <c r="I116" s="4" t="str">
        <f>VLOOKUP(A116,HOP!A:U,21,0)</f>
        <v>直采</v>
      </c>
    </row>
    <row r="117" s="4" customFormat="1" hidden="1" spans="1:9">
      <c r="A117" s="5">
        <v>21839281126</v>
      </c>
      <c r="B117" s="6">
        <v>44890</v>
      </c>
      <c r="C117" s="6">
        <v>44891</v>
      </c>
      <c r="D117" s="4">
        <v>567</v>
      </c>
      <c r="E117" s="4" t="str">
        <f>VLOOKUP(A117,HOP!A:L,12,0)</f>
        <v>567.00</v>
      </c>
      <c r="F117" s="4" t="str">
        <f>VLOOKUP(A117,HOP!A:C,3,0)</f>
        <v>2822464</v>
      </c>
      <c r="G117" s="4">
        <f t="shared" si="6"/>
        <v>0</v>
      </c>
      <c r="H117" s="4" t="str">
        <f t="shared" si="7"/>
        <v>，2822464</v>
      </c>
      <c r="I117" s="4" t="str">
        <f>VLOOKUP(A117,HOP!A:U,21,0)</f>
        <v>直采</v>
      </c>
    </row>
    <row r="118" s="4" customFormat="1" hidden="1" spans="1:9">
      <c r="A118" s="5">
        <v>21839451677</v>
      </c>
      <c r="B118" s="6">
        <v>44890</v>
      </c>
      <c r="C118" s="6">
        <v>44891</v>
      </c>
      <c r="D118" s="4">
        <v>245</v>
      </c>
      <c r="E118" s="4" t="str">
        <f>VLOOKUP(A118,HOP!A:L,12,0)</f>
        <v>245.00</v>
      </c>
      <c r="F118" s="4" t="str">
        <f>VLOOKUP(A118,HOP!A:C,3,0)</f>
        <v>2822627</v>
      </c>
      <c r="G118" s="4">
        <f t="shared" si="6"/>
        <v>0</v>
      </c>
      <c r="H118" s="4" t="str">
        <f t="shared" si="7"/>
        <v>，2822627</v>
      </c>
      <c r="I118" s="4" t="str">
        <f>VLOOKUP(A118,HOP!A:U,21,0)</f>
        <v>直采</v>
      </c>
    </row>
    <row r="119" s="4" customFormat="1" hidden="1" spans="1:9">
      <c r="A119" s="5">
        <v>21839454162</v>
      </c>
      <c r="B119" s="6">
        <v>44890</v>
      </c>
      <c r="C119" s="6">
        <v>44891</v>
      </c>
      <c r="D119" s="4">
        <v>245</v>
      </c>
      <c r="E119" s="4" t="str">
        <f>VLOOKUP(A119,HOP!A:L,12,0)</f>
        <v>245.00</v>
      </c>
      <c r="F119" s="4" t="str">
        <f>VLOOKUP(A119,HOP!A:C,3,0)</f>
        <v>2822637</v>
      </c>
      <c r="G119" s="4">
        <f t="shared" si="6"/>
        <v>0</v>
      </c>
      <c r="H119" s="4" t="str">
        <f t="shared" si="7"/>
        <v>，2822637</v>
      </c>
      <c r="I119" s="4" t="str">
        <f>VLOOKUP(A119,HOP!A:U,21,0)</f>
        <v>直采</v>
      </c>
    </row>
    <row r="120" s="4" customFormat="1" hidden="1" spans="1:9">
      <c r="A120" s="5">
        <v>21839649603</v>
      </c>
      <c r="B120" s="6">
        <v>44890</v>
      </c>
      <c r="C120" s="6">
        <v>44891</v>
      </c>
      <c r="D120" s="4">
        <v>540</v>
      </c>
      <c r="E120" s="4" t="str">
        <f>VLOOKUP(A120,HOP!A:L,12,0)</f>
        <v>540.00</v>
      </c>
      <c r="F120" s="4" t="str">
        <f>VLOOKUP(A120,HOP!A:C,3,0)</f>
        <v>2822794</v>
      </c>
      <c r="G120" s="4">
        <f t="shared" si="6"/>
        <v>0</v>
      </c>
      <c r="H120" s="4" t="str">
        <f t="shared" si="7"/>
        <v>，2822794</v>
      </c>
      <c r="I120" s="4" t="str">
        <f>VLOOKUP(A120,HOP!A:U,21,0)</f>
        <v>直采</v>
      </c>
    </row>
    <row r="121" s="4" customFormat="1" hidden="1" spans="1:9">
      <c r="A121" s="5">
        <v>21839685758</v>
      </c>
      <c r="B121" s="6">
        <v>44890</v>
      </c>
      <c r="C121" s="6">
        <v>44891</v>
      </c>
      <c r="D121" s="4">
        <v>718</v>
      </c>
      <c r="E121" s="4" t="str">
        <f>VLOOKUP(A121,HOP!A:L,12,0)</f>
        <v>718.00</v>
      </c>
      <c r="F121" s="4" t="str">
        <f>VLOOKUP(A121,HOP!A:C,3,0)</f>
        <v>2822836</v>
      </c>
      <c r="G121" s="4">
        <f t="shared" si="6"/>
        <v>0</v>
      </c>
      <c r="H121" s="4" t="str">
        <f t="shared" si="7"/>
        <v>，2822836</v>
      </c>
      <c r="I121" s="4" t="str">
        <f>VLOOKUP(A121,HOP!A:U,21,0)</f>
        <v>直采</v>
      </c>
    </row>
    <row r="122" s="4" customFormat="1" hidden="1" spans="1:9">
      <c r="A122" s="5">
        <v>21839887721</v>
      </c>
      <c r="B122" s="6">
        <v>44890</v>
      </c>
      <c r="C122" s="6">
        <v>44891</v>
      </c>
      <c r="D122" s="4">
        <v>411</v>
      </c>
      <c r="E122" s="4" t="str">
        <f>VLOOKUP(A122,HOP!A:L,12,0)</f>
        <v>411.00</v>
      </c>
      <c r="F122" s="4" t="str">
        <f>VLOOKUP(A122,HOP!A:C,3,0)</f>
        <v>2822984</v>
      </c>
      <c r="G122" s="4">
        <f t="shared" si="6"/>
        <v>0</v>
      </c>
      <c r="H122" s="4" t="str">
        <f t="shared" si="7"/>
        <v>，2822984</v>
      </c>
      <c r="I122" s="4" t="str">
        <f>VLOOKUP(A122,HOP!A:U,21,0)</f>
        <v>直采</v>
      </c>
    </row>
    <row r="123" s="4" customFormat="1" hidden="1" spans="1:9">
      <c r="A123" s="5">
        <v>21839923836</v>
      </c>
      <c r="B123" s="6">
        <v>44890</v>
      </c>
      <c r="C123" s="6">
        <v>44891</v>
      </c>
      <c r="D123" s="4">
        <v>411</v>
      </c>
      <c r="E123" s="4" t="str">
        <f>VLOOKUP(A123,HOP!A:L,12,0)</f>
        <v>411.00</v>
      </c>
      <c r="F123" s="4" t="str">
        <f>VLOOKUP(A123,HOP!A:C,3,0)</f>
        <v>2823018</v>
      </c>
      <c r="G123" s="4">
        <f t="shared" si="6"/>
        <v>0</v>
      </c>
      <c r="H123" s="4" t="str">
        <f t="shared" si="7"/>
        <v>，2823018</v>
      </c>
      <c r="I123" s="4" t="str">
        <f>VLOOKUP(A123,HOP!A:U,21,0)</f>
        <v>直采</v>
      </c>
    </row>
    <row r="124" s="4" customFormat="1" hidden="1" spans="1:9">
      <c r="A124" s="5">
        <v>21840104841</v>
      </c>
      <c r="B124" s="6">
        <v>44890</v>
      </c>
      <c r="C124" s="6">
        <v>44891</v>
      </c>
      <c r="D124" s="4">
        <v>339</v>
      </c>
      <c r="E124" s="4" t="str">
        <f>VLOOKUP(A124,HOP!A:L,12,0)</f>
        <v>339.00</v>
      </c>
      <c r="F124" s="4" t="str">
        <f>VLOOKUP(A124,HOP!A:C,3,0)</f>
        <v>2823168</v>
      </c>
      <c r="G124" s="4">
        <f t="shared" si="6"/>
        <v>0</v>
      </c>
      <c r="H124" s="4" t="str">
        <f t="shared" si="7"/>
        <v>，2823168</v>
      </c>
      <c r="I124" s="4" t="str">
        <f>VLOOKUP(A124,HOP!A:U,21,0)</f>
        <v>直采</v>
      </c>
    </row>
    <row r="125" s="4" customFormat="1" hidden="1" spans="1:9">
      <c r="A125" s="5">
        <v>21840557694</v>
      </c>
      <c r="B125" s="6">
        <v>44890</v>
      </c>
      <c r="C125" s="6">
        <v>44891</v>
      </c>
      <c r="D125" s="4">
        <v>3680</v>
      </c>
      <c r="E125" s="4" t="str">
        <f>VLOOKUP(A125,HOP!A:L,12,0)</f>
        <v>3680.00</v>
      </c>
      <c r="F125" s="4" t="str">
        <f>VLOOKUP(A125,HOP!A:C,3,0)</f>
        <v>2823558</v>
      </c>
      <c r="G125" s="4">
        <f t="shared" si="6"/>
        <v>0</v>
      </c>
      <c r="H125" s="4" t="str">
        <f t="shared" si="7"/>
        <v>，2823558</v>
      </c>
      <c r="I125" s="4" t="str">
        <f>VLOOKUP(A125,HOP!A:U,21,0)</f>
        <v>直采</v>
      </c>
    </row>
    <row r="127" spans="4:4">
      <c r="D127" s="4">
        <f>SUM(D2:D126)</f>
        <v>173310.64</v>
      </c>
    </row>
    <row r="130" spans="1:4">
      <c r="A130" s="4" t="s">
        <v>682</v>
      </c>
      <c r="C130" s="4">
        <v>167878</v>
      </c>
      <c r="D130" s="4">
        <v>181290.2</v>
      </c>
    </row>
    <row r="131" spans="1:4">
      <c r="A131" s="4" t="s">
        <v>683</v>
      </c>
      <c r="C131" s="4">
        <v>2442.64</v>
      </c>
      <c r="D131" s="4">
        <v>2637.79</v>
      </c>
    </row>
    <row r="132" spans="1:4">
      <c r="A132" s="4" t="s">
        <v>684</v>
      </c>
      <c r="C132" s="4">
        <v>2990</v>
      </c>
      <c r="D132" s="4">
        <v>3228.88</v>
      </c>
    </row>
    <row r="133" spans="1:4">
      <c r="A133" s="4" t="s">
        <v>685</v>
      </c>
      <c r="C133" s="4">
        <f>SUBTOTAL(9,C130:C132)</f>
        <v>173310.64</v>
      </c>
      <c r="D133" s="4">
        <f>SUBTOTAL(9,D130:D132)</f>
        <v>187156.87</v>
      </c>
    </row>
    <row r="134" spans="1:1">
      <c r="A134" s="4" t="s">
        <v>686</v>
      </c>
    </row>
  </sheetData>
  <autoFilter ref="A1:X125">
    <filterColumn colId="3">
      <filters>
        <filter val="200"/>
        <filter val="300"/>
        <filter val="500"/>
        <filter val="600"/>
        <filter val="700"/>
        <filter val="1000"/>
        <filter val="1500"/>
        <filter val="1800"/>
        <filter val="801"/>
        <filter val="2702"/>
        <filter val="1103"/>
        <filter val="173.03"/>
        <filter val="404"/>
        <filter val="305"/>
        <filter val="2805"/>
        <filter val="408"/>
        <filter val="1208"/>
        <filter val="210"/>
        <filter val="510"/>
        <filter val="411"/>
        <filter val="10711"/>
        <filter val="2012"/>
        <filter val="213"/>
        <filter val="615"/>
        <filter val="516"/>
        <filter val="1716"/>
        <filter val="2016"/>
        <filter val="718"/>
        <filter val="920"/>
        <filter val="3820"/>
        <filter val="521"/>
        <filter val="522"/>
        <filter val="724"/>
        <filter val="1225"/>
        <filter val="3525"/>
        <filter val="730"/>
        <filter val="1830"/>
        <filter val="1930"/>
        <filter val="5530"/>
        <filter val="331"/>
        <filter val="1131"/>
        <filter val="4333"/>
        <filter val="134"/>
        <filter val="335"/>
        <filter val="636"/>
        <filter val="238"/>
        <filter val="838"/>
        <filter val="339"/>
        <filter val="240"/>
        <filter val="540"/>
        <filter val="1440"/>
        <filter val="3040"/>
        <filter val="641"/>
        <filter val="1444"/>
        <filter val="3644"/>
        <filter val="245"/>
        <filter val="1249"/>
        <filter val="1752"/>
        <filter val="5753"/>
        <filter val="654"/>
        <filter val="655"/>
        <filter val="3357"/>
        <filter val="959"/>
        <filter val="560"/>
        <filter val="760"/>
        <filter val="1560"/>
        <filter val="461"/>
        <filter val="861"/>
        <filter val="1062"/>
        <filter val="1462"/>
        <filter val="1664"/>
        <filter val="21265"/>
        <filter val="567"/>
        <filter val="284.69"/>
        <filter val="174"/>
        <filter val="475"/>
        <filter val="975"/>
        <filter val="2176"/>
        <filter val="578"/>
        <filter val="180"/>
        <filter val="3680"/>
        <filter val="281"/>
        <filter val="1783"/>
        <filter val="284"/>
        <filter val="1185"/>
        <filter val="1887"/>
        <filter val="588"/>
        <filter val="3588"/>
        <filter val="1190"/>
        <filter val="791"/>
        <filter val="493"/>
        <filter val="16093"/>
        <filter val="397"/>
        <filter val="398"/>
        <filter val="1984.92"/>
      </filters>
    </filterColumn>
    <filterColumn colId="6">
      <filters>
        <filter val="2990"/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687</v>
      </c>
      <c r="B1" s="2" t="s">
        <v>688</v>
      </c>
      <c r="C1" s="2" t="s">
        <v>689</v>
      </c>
      <c r="D1" s="2" t="s">
        <v>690</v>
      </c>
      <c r="E1" s="2" t="s">
        <v>13</v>
      </c>
      <c r="F1" s="2" t="s">
        <v>5</v>
      </c>
      <c r="G1" s="2" t="s">
        <v>6</v>
      </c>
      <c r="H1" s="2" t="s">
        <v>691</v>
      </c>
      <c r="I1" s="2" t="s">
        <v>692</v>
      </c>
      <c r="J1" s="2" t="s">
        <v>693</v>
      </c>
      <c r="K1" s="2" t="s">
        <v>694</v>
      </c>
      <c r="L1" s="2" t="s">
        <v>695</v>
      </c>
      <c r="M1" s="2" t="s">
        <v>696</v>
      </c>
      <c r="N1" s="2" t="s">
        <v>697</v>
      </c>
      <c r="O1" s="2" t="s">
        <v>698</v>
      </c>
      <c r="P1" s="2" t="s">
        <v>699</v>
      </c>
      <c r="Q1" s="2" t="s">
        <v>700</v>
      </c>
      <c r="R1" s="2" t="s">
        <v>701</v>
      </c>
      <c r="S1" s="2" t="s">
        <v>702</v>
      </c>
      <c r="T1" s="2" t="s">
        <v>703</v>
      </c>
      <c r="U1" s="2" t="s">
        <v>704</v>
      </c>
      <c r="V1" s="2" t="s">
        <v>705</v>
      </c>
    </row>
    <row r="2" s="1" customFormat="1" spans="1:22">
      <c r="A2" s="3">
        <v>21840557694</v>
      </c>
      <c r="B2" s="1" t="s">
        <v>706</v>
      </c>
      <c r="C2" s="1" t="s">
        <v>707</v>
      </c>
      <c r="D2" s="1" t="s">
        <v>708</v>
      </c>
      <c r="E2" s="1" t="s">
        <v>709</v>
      </c>
      <c r="F2" s="1" t="s">
        <v>706</v>
      </c>
      <c r="G2" s="1" t="s">
        <v>710</v>
      </c>
      <c r="H2" s="1" t="s">
        <v>711</v>
      </c>
      <c r="I2" s="1" t="s">
        <v>712</v>
      </c>
      <c r="J2" s="1" t="s">
        <v>713</v>
      </c>
      <c r="K2" s="1" t="s">
        <v>712</v>
      </c>
      <c r="L2" s="1" t="s">
        <v>712</v>
      </c>
      <c r="M2" s="1" t="s">
        <v>714</v>
      </c>
      <c r="N2" s="1" t="s">
        <v>714</v>
      </c>
      <c r="O2" s="1" t="s">
        <v>715</v>
      </c>
      <c r="P2" s="1" t="s">
        <v>716</v>
      </c>
      <c r="Q2" s="1" t="s">
        <v>717</v>
      </c>
      <c r="R2" s="1" t="s">
        <v>718</v>
      </c>
      <c r="S2" s="1" t="s">
        <v>719</v>
      </c>
      <c r="T2" s="1" t="s">
        <v>720</v>
      </c>
      <c r="U2" s="1" t="s">
        <v>721</v>
      </c>
      <c r="V2" s="1" t="s">
        <v>722</v>
      </c>
    </row>
    <row r="3" s="1" customFormat="1" spans="1:22">
      <c r="A3" s="3">
        <v>21840104841</v>
      </c>
      <c r="B3" s="1" t="s">
        <v>706</v>
      </c>
      <c r="C3" s="1" t="s">
        <v>723</v>
      </c>
      <c r="D3" s="1" t="s">
        <v>724</v>
      </c>
      <c r="E3" s="1" t="s">
        <v>725</v>
      </c>
      <c r="F3" s="1" t="s">
        <v>706</v>
      </c>
      <c r="G3" s="1" t="s">
        <v>710</v>
      </c>
      <c r="H3" s="1" t="s">
        <v>711</v>
      </c>
      <c r="I3" s="1" t="s">
        <v>726</v>
      </c>
      <c r="J3" s="1" t="s">
        <v>713</v>
      </c>
      <c r="K3" s="1" t="s">
        <v>726</v>
      </c>
      <c r="L3" s="1" t="s">
        <v>726</v>
      </c>
      <c r="M3" s="1" t="s">
        <v>714</v>
      </c>
      <c r="N3" s="1" t="s">
        <v>714</v>
      </c>
      <c r="O3" s="1" t="s">
        <v>715</v>
      </c>
      <c r="P3" s="1" t="s">
        <v>716</v>
      </c>
      <c r="Q3" s="1" t="s">
        <v>717</v>
      </c>
      <c r="R3" s="1" t="s">
        <v>727</v>
      </c>
      <c r="S3" s="1" t="s">
        <v>719</v>
      </c>
      <c r="T3" s="1" t="s">
        <v>720</v>
      </c>
      <c r="U3" s="1" t="s">
        <v>721</v>
      </c>
      <c r="V3" s="1" t="s">
        <v>728</v>
      </c>
    </row>
    <row r="4" s="1" customFormat="1" spans="1:22">
      <c r="A4" s="3">
        <v>21839923836</v>
      </c>
      <c r="B4" s="1" t="s">
        <v>706</v>
      </c>
      <c r="C4" s="1" t="s">
        <v>729</v>
      </c>
      <c r="D4" s="1" t="s">
        <v>730</v>
      </c>
      <c r="E4" s="1" t="s">
        <v>731</v>
      </c>
      <c r="F4" s="1" t="s">
        <v>706</v>
      </c>
      <c r="G4" s="1" t="s">
        <v>710</v>
      </c>
      <c r="H4" s="1" t="s">
        <v>711</v>
      </c>
      <c r="I4" s="1" t="s">
        <v>732</v>
      </c>
      <c r="J4" s="1" t="s">
        <v>713</v>
      </c>
      <c r="K4" s="1" t="s">
        <v>732</v>
      </c>
      <c r="L4" s="1" t="s">
        <v>732</v>
      </c>
      <c r="M4" s="1" t="s">
        <v>714</v>
      </c>
      <c r="N4" s="1" t="s">
        <v>714</v>
      </c>
      <c r="O4" s="1" t="s">
        <v>715</v>
      </c>
      <c r="P4" s="1" t="s">
        <v>716</v>
      </c>
      <c r="Q4" s="1" t="s">
        <v>717</v>
      </c>
      <c r="R4" s="1" t="s">
        <v>733</v>
      </c>
      <c r="S4" s="1" t="s">
        <v>719</v>
      </c>
      <c r="T4" s="1" t="s">
        <v>720</v>
      </c>
      <c r="U4" s="1" t="s">
        <v>721</v>
      </c>
      <c r="V4" s="1" t="s">
        <v>722</v>
      </c>
    </row>
    <row r="5" s="1" customFormat="1" spans="1:22">
      <c r="A5" s="3">
        <v>21839887721</v>
      </c>
      <c r="B5" s="1" t="s">
        <v>706</v>
      </c>
      <c r="C5" s="1" t="s">
        <v>734</v>
      </c>
      <c r="D5" s="1" t="s">
        <v>730</v>
      </c>
      <c r="E5" s="1" t="s">
        <v>735</v>
      </c>
      <c r="F5" s="1" t="s">
        <v>706</v>
      </c>
      <c r="G5" s="1" t="s">
        <v>710</v>
      </c>
      <c r="H5" s="1" t="s">
        <v>711</v>
      </c>
      <c r="I5" s="1" t="s">
        <v>732</v>
      </c>
      <c r="J5" s="1" t="s">
        <v>713</v>
      </c>
      <c r="K5" s="1" t="s">
        <v>732</v>
      </c>
      <c r="L5" s="1" t="s">
        <v>732</v>
      </c>
      <c r="M5" s="1" t="s">
        <v>714</v>
      </c>
      <c r="N5" s="1" t="s">
        <v>714</v>
      </c>
      <c r="O5" s="1" t="s">
        <v>715</v>
      </c>
      <c r="P5" s="1" t="s">
        <v>716</v>
      </c>
      <c r="Q5" s="1" t="s">
        <v>717</v>
      </c>
      <c r="R5" s="1" t="s">
        <v>736</v>
      </c>
      <c r="S5" s="1" t="s">
        <v>719</v>
      </c>
      <c r="T5" s="1" t="s">
        <v>720</v>
      </c>
      <c r="U5" s="1" t="s">
        <v>721</v>
      </c>
      <c r="V5" s="1" t="s">
        <v>722</v>
      </c>
    </row>
    <row r="6" s="1" customFormat="1" spans="1:22">
      <c r="A6" s="3">
        <v>21839685758</v>
      </c>
      <c r="B6" s="1" t="s">
        <v>706</v>
      </c>
      <c r="C6" s="1" t="s">
        <v>737</v>
      </c>
      <c r="D6" s="1" t="s">
        <v>738</v>
      </c>
      <c r="E6" s="1" t="s">
        <v>739</v>
      </c>
      <c r="F6" s="1" t="s">
        <v>706</v>
      </c>
      <c r="G6" s="1" t="s">
        <v>710</v>
      </c>
      <c r="H6" s="1" t="s">
        <v>711</v>
      </c>
      <c r="I6" s="1" t="s">
        <v>740</v>
      </c>
      <c r="J6" s="1" t="s">
        <v>713</v>
      </c>
      <c r="K6" s="1" t="s">
        <v>740</v>
      </c>
      <c r="L6" s="1" t="s">
        <v>740</v>
      </c>
      <c r="M6" s="1" t="s">
        <v>714</v>
      </c>
      <c r="N6" s="1" t="s">
        <v>714</v>
      </c>
      <c r="O6" s="1" t="s">
        <v>715</v>
      </c>
      <c r="P6" s="1" t="s">
        <v>716</v>
      </c>
      <c r="Q6" s="1" t="s">
        <v>717</v>
      </c>
      <c r="R6" s="1" t="s">
        <v>741</v>
      </c>
      <c r="S6" s="1" t="s">
        <v>719</v>
      </c>
      <c r="T6" s="1" t="s">
        <v>720</v>
      </c>
      <c r="U6" s="1" t="s">
        <v>721</v>
      </c>
      <c r="V6" s="1" t="s">
        <v>742</v>
      </c>
    </row>
    <row r="7" s="1" customFormat="1" spans="1:22">
      <c r="A7" s="3">
        <v>21839649603</v>
      </c>
      <c r="B7" s="1" t="s">
        <v>706</v>
      </c>
      <c r="C7" s="1" t="s">
        <v>743</v>
      </c>
      <c r="D7" s="1" t="s">
        <v>744</v>
      </c>
      <c r="E7" s="1" t="s">
        <v>745</v>
      </c>
      <c r="F7" s="1" t="s">
        <v>706</v>
      </c>
      <c r="G7" s="1" t="s">
        <v>710</v>
      </c>
      <c r="H7" s="1" t="s">
        <v>711</v>
      </c>
      <c r="I7" s="1" t="s">
        <v>746</v>
      </c>
      <c r="J7" s="1" t="s">
        <v>713</v>
      </c>
      <c r="K7" s="1" t="s">
        <v>746</v>
      </c>
      <c r="L7" s="1" t="s">
        <v>746</v>
      </c>
      <c r="M7" s="1" t="s">
        <v>714</v>
      </c>
      <c r="N7" s="1" t="s">
        <v>714</v>
      </c>
      <c r="O7" s="1" t="s">
        <v>715</v>
      </c>
      <c r="P7" s="1" t="s">
        <v>716</v>
      </c>
      <c r="Q7" s="1" t="s">
        <v>717</v>
      </c>
      <c r="R7" s="1" t="s">
        <v>747</v>
      </c>
      <c r="S7" s="1" t="s">
        <v>719</v>
      </c>
      <c r="T7" s="1" t="s">
        <v>720</v>
      </c>
      <c r="U7" s="1" t="s">
        <v>721</v>
      </c>
      <c r="V7" s="1" t="s">
        <v>722</v>
      </c>
    </row>
    <row r="8" s="1" customFormat="1" spans="1:22">
      <c r="A8" s="3">
        <v>21839454162</v>
      </c>
      <c r="B8" s="1" t="s">
        <v>706</v>
      </c>
      <c r="C8" s="1" t="s">
        <v>748</v>
      </c>
      <c r="D8" s="1" t="s">
        <v>749</v>
      </c>
      <c r="E8" s="1" t="s">
        <v>750</v>
      </c>
      <c r="F8" s="1" t="s">
        <v>706</v>
      </c>
      <c r="G8" s="1" t="s">
        <v>710</v>
      </c>
      <c r="H8" s="1" t="s">
        <v>711</v>
      </c>
      <c r="I8" s="1" t="s">
        <v>751</v>
      </c>
      <c r="J8" s="1" t="s">
        <v>713</v>
      </c>
      <c r="K8" s="1" t="s">
        <v>751</v>
      </c>
      <c r="L8" s="1" t="s">
        <v>751</v>
      </c>
      <c r="M8" s="1" t="s">
        <v>714</v>
      </c>
      <c r="N8" s="1" t="s">
        <v>714</v>
      </c>
      <c r="O8" s="1" t="s">
        <v>715</v>
      </c>
      <c r="P8" s="1" t="s">
        <v>716</v>
      </c>
      <c r="Q8" s="1" t="s">
        <v>717</v>
      </c>
      <c r="R8" s="1" t="s">
        <v>752</v>
      </c>
      <c r="S8" s="1" t="s">
        <v>719</v>
      </c>
      <c r="T8" s="1" t="s">
        <v>720</v>
      </c>
      <c r="U8" s="1" t="s">
        <v>721</v>
      </c>
      <c r="V8" s="1" t="s">
        <v>742</v>
      </c>
    </row>
    <row r="9" s="1" customFormat="1" spans="1:22">
      <c r="A9" s="3">
        <v>21839451677</v>
      </c>
      <c r="B9" s="1" t="s">
        <v>706</v>
      </c>
      <c r="C9" s="1" t="s">
        <v>753</v>
      </c>
      <c r="D9" s="1" t="s">
        <v>749</v>
      </c>
      <c r="E9" s="1" t="s">
        <v>754</v>
      </c>
      <c r="F9" s="1" t="s">
        <v>706</v>
      </c>
      <c r="G9" s="1" t="s">
        <v>710</v>
      </c>
      <c r="H9" s="1" t="s">
        <v>711</v>
      </c>
      <c r="I9" s="1" t="s">
        <v>751</v>
      </c>
      <c r="J9" s="1" t="s">
        <v>713</v>
      </c>
      <c r="K9" s="1" t="s">
        <v>751</v>
      </c>
      <c r="L9" s="1" t="s">
        <v>751</v>
      </c>
      <c r="M9" s="1" t="s">
        <v>714</v>
      </c>
      <c r="N9" s="1" t="s">
        <v>714</v>
      </c>
      <c r="O9" s="1" t="s">
        <v>715</v>
      </c>
      <c r="P9" s="1" t="s">
        <v>716</v>
      </c>
      <c r="Q9" s="1" t="s">
        <v>717</v>
      </c>
      <c r="R9" s="1" t="s">
        <v>755</v>
      </c>
      <c r="S9" s="1" t="s">
        <v>719</v>
      </c>
      <c r="T9" s="1" t="s">
        <v>720</v>
      </c>
      <c r="U9" s="1" t="s">
        <v>721</v>
      </c>
      <c r="V9" s="1" t="s">
        <v>742</v>
      </c>
    </row>
    <row r="10" s="1" customFormat="1" spans="1:22">
      <c r="A10" s="3">
        <v>21839281126</v>
      </c>
      <c r="B10" s="1" t="s">
        <v>706</v>
      </c>
      <c r="C10" s="1" t="s">
        <v>756</v>
      </c>
      <c r="D10" s="1" t="s">
        <v>757</v>
      </c>
      <c r="E10" s="1" t="s">
        <v>758</v>
      </c>
      <c r="F10" s="1" t="s">
        <v>706</v>
      </c>
      <c r="G10" s="1" t="s">
        <v>710</v>
      </c>
      <c r="H10" s="1" t="s">
        <v>711</v>
      </c>
      <c r="I10" s="1" t="s">
        <v>759</v>
      </c>
      <c r="J10" s="1" t="s">
        <v>713</v>
      </c>
      <c r="K10" s="1" t="s">
        <v>759</v>
      </c>
      <c r="L10" s="1" t="s">
        <v>759</v>
      </c>
      <c r="M10" s="1" t="s">
        <v>714</v>
      </c>
      <c r="N10" s="1" t="s">
        <v>714</v>
      </c>
      <c r="O10" s="1" t="s">
        <v>715</v>
      </c>
      <c r="P10" s="1" t="s">
        <v>716</v>
      </c>
      <c r="Q10" s="1" t="s">
        <v>717</v>
      </c>
      <c r="R10" s="1" t="s">
        <v>760</v>
      </c>
      <c r="S10" s="1" t="s">
        <v>719</v>
      </c>
      <c r="T10" s="1" t="s">
        <v>720</v>
      </c>
      <c r="U10" s="1" t="s">
        <v>721</v>
      </c>
      <c r="V10" s="1" t="s">
        <v>742</v>
      </c>
    </row>
    <row r="11" s="1" customFormat="1" spans="1:22">
      <c r="A11" s="3">
        <v>21839217702</v>
      </c>
      <c r="B11" s="1" t="s">
        <v>706</v>
      </c>
      <c r="C11" s="1" t="s">
        <v>761</v>
      </c>
      <c r="D11" s="1" t="s">
        <v>762</v>
      </c>
      <c r="E11" s="1" t="s">
        <v>763</v>
      </c>
      <c r="F11" s="1" t="s">
        <v>706</v>
      </c>
      <c r="G11" s="1" t="s">
        <v>710</v>
      </c>
      <c r="H11" s="1" t="s">
        <v>711</v>
      </c>
      <c r="I11" s="1" t="s">
        <v>764</v>
      </c>
      <c r="J11" s="1" t="s">
        <v>713</v>
      </c>
      <c r="K11" s="1" t="s">
        <v>764</v>
      </c>
      <c r="L11" s="1" t="s">
        <v>764</v>
      </c>
      <c r="M11" s="1" t="s">
        <v>714</v>
      </c>
      <c r="N11" s="1" t="s">
        <v>714</v>
      </c>
      <c r="O11" s="1" t="s">
        <v>715</v>
      </c>
      <c r="P11" s="1" t="s">
        <v>716</v>
      </c>
      <c r="Q11" s="1" t="s">
        <v>717</v>
      </c>
      <c r="R11" s="1" t="s">
        <v>765</v>
      </c>
      <c r="S11" s="1" t="s">
        <v>719</v>
      </c>
      <c r="T11" s="1" t="s">
        <v>720</v>
      </c>
      <c r="U11" s="1" t="s">
        <v>721</v>
      </c>
      <c r="V11" s="1" t="s">
        <v>766</v>
      </c>
    </row>
    <row r="12" s="1" customFormat="1" spans="1:22">
      <c r="A12" s="3">
        <v>21839191669</v>
      </c>
      <c r="B12" s="1" t="s">
        <v>706</v>
      </c>
      <c r="C12" s="1" t="s">
        <v>767</v>
      </c>
      <c r="D12" s="1" t="s">
        <v>749</v>
      </c>
      <c r="E12" s="1" t="s">
        <v>768</v>
      </c>
      <c r="F12" s="1" t="s">
        <v>706</v>
      </c>
      <c r="G12" s="1" t="s">
        <v>710</v>
      </c>
      <c r="H12" s="1" t="s">
        <v>711</v>
      </c>
      <c r="I12" s="1" t="s">
        <v>769</v>
      </c>
      <c r="J12" s="1" t="s">
        <v>713</v>
      </c>
      <c r="K12" s="1" t="s">
        <v>769</v>
      </c>
      <c r="L12" s="1" t="s">
        <v>769</v>
      </c>
      <c r="M12" s="1" t="s">
        <v>714</v>
      </c>
      <c r="N12" s="1" t="s">
        <v>714</v>
      </c>
      <c r="O12" s="1" t="s">
        <v>715</v>
      </c>
      <c r="P12" s="1" t="s">
        <v>716</v>
      </c>
      <c r="Q12" s="1" t="s">
        <v>717</v>
      </c>
      <c r="R12" s="1" t="s">
        <v>770</v>
      </c>
      <c r="S12" s="1" t="s">
        <v>719</v>
      </c>
      <c r="T12" s="1" t="s">
        <v>720</v>
      </c>
      <c r="U12" s="1" t="s">
        <v>721</v>
      </c>
      <c r="V12" s="1" t="s">
        <v>742</v>
      </c>
    </row>
    <row r="13" s="1" customFormat="1" spans="1:22">
      <c r="A13" s="3">
        <v>21838956281</v>
      </c>
      <c r="B13" s="1" t="s">
        <v>706</v>
      </c>
      <c r="C13" s="1" t="s">
        <v>771</v>
      </c>
      <c r="D13" s="1" t="s">
        <v>772</v>
      </c>
      <c r="E13" s="1" t="s">
        <v>773</v>
      </c>
      <c r="F13" s="1" t="s">
        <v>706</v>
      </c>
      <c r="G13" s="1" t="s">
        <v>710</v>
      </c>
      <c r="H13" s="1" t="s">
        <v>711</v>
      </c>
      <c r="I13" s="1" t="s">
        <v>774</v>
      </c>
      <c r="J13" s="1" t="s">
        <v>713</v>
      </c>
      <c r="K13" s="1" t="s">
        <v>774</v>
      </c>
      <c r="L13" s="1" t="s">
        <v>774</v>
      </c>
      <c r="M13" s="1" t="s">
        <v>714</v>
      </c>
      <c r="N13" s="1" t="s">
        <v>714</v>
      </c>
      <c r="O13" s="1" t="s">
        <v>715</v>
      </c>
      <c r="P13" s="1" t="s">
        <v>716</v>
      </c>
      <c r="Q13" s="1" t="s">
        <v>717</v>
      </c>
      <c r="R13" s="1" t="s">
        <v>775</v>
      </c>
      <c r="S13" s="1" t="s">
        <v>719</v>
      </c>
      <c r="T13" s="1" t="s">
        <v>720</v>
      </c>
      <c r="U13" s="1" t="s">
        <v>721</v>
      </c>
      <c r="V13" s="1" t="s">
        <v>728</v>
      </c>
    </row>
    <row r="14" s="1" customFormat="1" spans="1:22">
      <c r="A14" s="3">
        <v>21838932575</v>
      </c>
      <c r="B14" s="1" t="s">
        <v>706</v>
      </c>
      <c r="C14" s="1" t="s">
        <v>776</v>
      </c>
      <c r="D14" s="1" t="s">
        <v>772</v>
      </c>
      <c r="E14" s="1" t="s">
        <v>777</v>
      </c>
      <c r="F14" s="1" t="s">
        <v>706</v>
      </c>
      <c r="G14" s="1" t="s">
        <v>710</v>
      </c>
      <c r="H14" s="1" t="s">
        <v>711</v>
      </c>
      <c r="I14" s="1" t="s">
        <v>778</v>
      </c>
      <c r="J14" s="1" t="s">
        <v>713</v>
      </c>
      <c r="K14" s="1" t="s">
        <v>778</v>
      </c>
      <c r="L14" s="1" t="s">
        <v>779</v>
      </c>
      <c r="M14" s="1" t="s">
        <v>780</v>
      </c>
      <c r="N14" s="1" t="s">
        <v>780</v>
      </c>
      <c r="O14" s="1" t="s">
        <v>715</v>
      </c>
      <c r="P14" s="1" t="s">
        <v>716</v>
      </c>
      <c r="Q14" s="1" t="s">
        <v>717</v>
      </c>
      <c r="R14" s="1" t="s">
        <v>781</v>
      </c>
      <c r="S14" s="1" t="s">
        <v>719</v>
      </c>
      <c r="T14" s="1" t="s">
        <v>720</v>
      </c>
      <c r="U14" s="1" t="s">
        <v>721</v>
      </c>
      <c r="V14" s="1" t="s">
        <v>728</v>
      </c>
    </row>
    <row r="15" s="1" customFormat="1" spans="1:22">
      <c r="A15" s="3">
        <v>21838930369</v>
      </c>
      <c r="B15" s="1" t="s">
        <v>706</v>
      </c>
      <c r="C15" s="1" t="s">
        <v>782</v>
      </c>
      <c r="D15" s="1" t="s">
        <v>772</v>
      </c>
      <c r="E15" s="1" t="s">
        <v>777</v>
      </c>
      <c r="F15" s="1" t="s">
        <v>706</v>
      </c>
      <c r="G15" s="1" t="s">
        <v>710</v>
      </c>
      <c r="H15" s="1" t="s">
        <v>711</v>
      </c>
      <c r="I15" s="1" t="s">
        <v>778</v>
      </c>
      <c r="J15" s="1" t="s">
        <v>713</v>
      </c>
      <c r="K15" s="1" t="s">
        <v>778</v>
      </c>
      <c r="L15" s="1" t="s">
        <v>778</v>
      </c>
      <c r="M15" s="1" t="s">
        <v>714</v>
      </c>
      <c r="N15" s="1" t="s">
        <v>714</v>
      </c>
      <c r="O15" s="1" t="s">
        <v>715</v>
      </c>
      <c r="P15" s="1" t="s">
        <v>716</v>
      </c>
      <c r="Q15" s="1" t="s">
        <v>717</v>
      </c>
      <c r="R15" s="1" t="s">
        <v>783</v>
      </c>
      <c r="S15" s="1" t="s">
        <v>719</v>
      </c>
      <c r="T15" s="1" t="s">
        <v>720</v>
      </c>
      <c r="U15" s="1" t="s">
        <v>721</v>
      </c>
      <c r="V15" s="1" t="s">
        <v>728</v>
      </c>
    </row>
    <row r="16" s="1" customFormat="1" spans="1:22">
      <c r="A16" s="3">
        <v>21838912907</v>
      </c>
      <c r="B16" s="1" t="s">
        <v>706</v>
      </c>
      <c r="C16" s="1" t="s">
        <v>784</v>
      </c>
      <c r="D16" s="1" t="s">
        <v>785</v>
      </c>
      <c r="E16" s="1" t="s">
        <v>786</v>
      </c>
      <c r="F16" s="1" t="s">
        <v>706</v>
      </c>
      <c r="G16" s="1" t="s">
        <v>710</v>
      </c>
      <c r="H16" s="1" t="s">
        <v>711</v>
      </c>
      <c r="I16" s="1" t="s">
        <v>787</v>
      </c>
      <c r="J16" s="1" t="s">
        <v>713</v>
      </c>
      <c r="K16" s="1" t="s">
        <v>787</v>
      </c>
      <c r="L16" s="1" t="s">
        <v>787</v>
      </c>
      <c r="M16" s="1" t="s">
        <v>714</v>
      </c>
      <c r="N16" s="1" t="s">
        <v>714</v>
      </c>
      <c r="O16" s="1" t="s">
        <v>715</v>
      </c>
      <c r="P16" s="1" t="s">
        <v>716</v>
      </c>
      <c r="Q16" s="1" t="s">
        <v>717</v>
      </c>
      <c r="R16" s="1" t="s">
        <v>788</v>
      </c>
      <c r="S16" s="1" t="s">
        <v>719</v>
      </c>
      <c r="T16" s="1" t="s">
        <v>720</v>
      </c>
      <c r="U16" s="1" t="s">
        <v>721</v>
      </c>
      <c r="V16" s="1" t="s">
        <v>742</v>
      </c>
    </row>
    <row r="17" s="1" customFormat="1" spans="1:22">
      <c r="A17" s="3">
        <v>21838886145</v>
      </c>
      <c r="B17" s="1" t="s">
        <v>706</v>
      </c>
      <c r="C17" s="1" t="s">
        <v>789</v>
      </c>
      <c r="D17" s="1" t="s">
        <v>708</v>
      </c>
      <c r="E17" s="1" t="s">
        <v>790</v>
      </c>
      <c r="F17" s="1" t="s">
        <v>706</v>
      </c>
      <c r="G17" s="1" t="s">
        <v>710</v>
      </c>
      <c r="H17" s="1" t="s">
        <v>711</v>
      </c>
      <c r="I17" s="1" t="s">
        <v>791</v>
      </c>
      <c r="J17" s="1" t="s">
        <v>713</v>
      </c>
      <c r="K17" s="1" t="s">
        <v>791</v>
      </c>
      <c r="L17" s="1" t="s">
        <v>791</v>
      </c>
      <c r="M17" s="1" t="s">
        <v>714</v>
      </c>
      <c r="N17" s="1" t="s">
        <v>714</v>
      </c>
      <c r="O17" s="1" t="s">
        <v>715</v>
      </c>
      <c r="P17" s="1" t="s">
        <v>716</v>
      </c>
      <c r="Q17" s="1" t="s">
        <v>717</v>
      </c>
      <c r="R17" s="1" t="s">
        <v>792</v>
      </c>
      <c r="S17" s="1" t="s">
        <v>719</v>
      </c>
      <c r="T17" s="1" t="s">
        <v>720</v>
      </c>
      <c r="U17" s="1" t="s">
        <v>721</v>
      </c>
      <c r="V17" s="1" t="s">
        <v>722</v>
      </c>
    </row>
    <row r="18" s="1" customFormat="1" spans="1:22">
      <c r="A18" s="3">
        <v>21838703117</v>
      </c>
      <c r="B18" s="1" t="s">
        <v>706</v>
      </c>
      <c r="C18" s="1" t="s">
        <v>793</v>
      </c>
      <c r="D18" s="1" t="s">
        <v>794</v>
      </c>
      <c r="E18" s="1" t="s">
        <v>795</v>
      </c>
      <c r="F18" s="1" t="s">
        <v>706</v>
      </c>
      <c r="G18" s="1" t="s">
        <v>710</v>
      </c>
      <c r="H18" s="1" t="s">
        <v>711</v>
      </c>
      <c r="I18" s="1" t="s">
        <v>796</v>
      </c>
      <c r="J18" s="1" t="s">
        <v>713</v>
      </c>
      <c r="K18" s="1" t="s">
        <v>796</v>
      </c>
      <c r="L18" s="1" t="s">
        <v>796</v>
      </c>
      <c r="M18" s="1" t="s">
        <v>714</v>
      </c>
      <c r="N18" s="1" t="s">
        <v>714</v>
      </c>
      <c r="O18" s="1" t="s">
        <v>715</v>
      </c>
      <c r="P18" s="1" t="s">
        <v>716</v>
      </c>
      <c r="Q18" s="1" t="s">
        <v>717</v>
      </c>
      <c r="R18" s="1" t="s">
        <v>797</v>
      </c>
      <c r="S18" s="1" t="s">
        <v>719</v>
      </c>
      <c r="T18" s="1" t="s">
        <v>720</v>
      </c>
      <c r="U18" s="1" t="s">
        <v>721</v>
      </c>
      <c r="V18" s="1" t="s">
        <v>722</v>
      </c>
    </row>
    <row r="19" s="1" customFormat="1" spans="1:22">
      <c r="A19" s="3">
        <v>21838528561</v>
      </c>
      <c r="B19" s="1" t="s">
        <v>798</v>
      </c>
      <c r="C19" s="1" t="s">
        <v>799</v>
      </c>
      <c r="D19" s="1" t="s">
        <v>785</v>
      </c>
      <c r="E19" s="1" t="s">
        <v>800</v>
      </c>
      <c r="F19" s="1" t="s">
        <v>706</v>
      </c>
      <c r="G19" s="1" t="s">
        <v>710</v>
      </c>
      <c r="H19" s="1" t="s">
        <v>711</v>
      </c>
      <c r="I19" s="1" t="s">
        <v>787</v>
      </c>
      <c r="J19" s="1" t="s">
        <v>713</v>
      </c>
      <c r="K19" s="1" t="s">
        <v>787</v>
      </c>
      <c r="L19" s="1" t="s">
        <v>787</v>
      </c>
      <c r="M19" s="1" t="s">
        <v>714</v>
      </c>
      <c r="N19" s="1" t="s">
        <v>714</v>
      </c>
      <c r="O19" s="1" t="s">
        <v>715</v>
      </c>
      <c r="P19" s="1" t="s">
        <v>716</v>
      </c>
      <c r="Q19" s="1" t="s">
        <v>717</v>
      </c>
      <c r="R19" s="1" t="s">
        <v>801</v>
      </c>
      <c r="S19" s="1" t="s">
        <v>719</v>
      </c>
      <c r="T19" s="1" t="s">
        <v>720</v>
      </c>
      <c r="U19" s="1" t="s">
        <v>721</v>
      </c>
      <c r="V19" s="1" t="s">
        <v>742</v>
      </c>
    </row>
    <row r="20" s="1" customFormat="1" spans="1:22">
      <c r="A20" s="3">
        <v>21838291615</v>
      </c>
      <c r="B20" s="1" t="s">
        <v>798</v>
      </c>
      <c r="C20" s="1" t="s">
        <v>802</v>
      </c>
      <c r="D20" s="1" t="s">
        <v>803</v>
      </c>
      <c r="E20" s="1" t="s">
        <v>804</v>
      </c>
      <c r="F20" s="1" t="s">
        <v>706</v>
      </c>
      <c r="G20" s="1" t="s">
        <v>710</v>
      </c>
      <c r="H20" s="1" t="s">
        <v>711</v>
      </c>
      <c r="I20" s="1" t="s">
        <v>805</v>
      </c>
      <c r="J20" s="1" t="s">
        <v>713</v>
      </c>
      <c r="K20" s="1" t="s">
        <v>805</v>
      </c>
      <c r="L20" s="1" t="s">
        <v>805</v>
      </c>
      <c r="M20" s="1" t="s">
        <v>714</v>
      </c>
      <c r="N20" s="1" t="s">
        <v>714</v>
      </c>
      <c r="O20" s="1" t="s">
        <v>715</v>
      </c>
      <c r="P20" s="1" t="s">
        <v>716</v>
      </c>
      <c r="Q20" s="1" t="s">
        <v>717</v>
      </c>
      <c r="R20" s="1" t="s">
        <v>806</v>
      </c>
      <c r="S20" s="1" t="s">
        <v>719</v>
      </c>
      <c r="T20" s="1" t="s">
        <v>720</v>
      </c>
      <c r="U20" s="1" t="s">
        <v>721</v>
      </c>
      <c r="V20" s="1" t="s">
        <v>742</v>
      </c>
    </row>
    <row r="21" s="1" customFormat="1" spans="1:22">
      <c r="A21" s="3">
        <v>21837949435</v>
      </c>
      <c r="B21" s="1" t="s">
        <v>798</v>
      </c>
      <c r="C21" s="1" t="s">
        <v>807</v>
      </c>
      <c r="D21" s="1" t="s">
        <v>808</v>
      </c>
      <c r="E21" s="1" t="s">
        <v>809</v>
      </c>
      <c r="F21" s="1" t="s">
        <v>706</v>
      </c>
      <c r="G21" s="1" t="s">
        <v>710</v>
      </c>
      <c r="H21" s="1" t="s">
        <v>711</v>
      </c>
      <c r="I21" s="1" t="s">
        <v>810</v>
      </c>
      <c r="J21" s="1" t="s">
        <v>713</v>
      </c>
      <c r="K21" s="1" t="s">
        <v>810</v>
      </c>
      <c r="L21" s="1" t="s">
        <v>810</v>
      </c>
      <c r="M21" s="1" t="s">
        <v>714</v>
      </c>
      <c r="N21" s="1" t="s">
        <v>714</v>
      </c>
      <c r="O21" s="1" t="s">
        <v>715</v>
      </c>
      <c r="P21" s="1" t="s">
        <v>716</v>
      </c>
      <c r="Q21" s="1" t="s">
        <v>717</v>
      </c>
      <c r="R21" s="1" t="s">
        <v>811</v>
      </c>
      <c r="S21" s="1" t="s">
        <v>719</v>
      </c>
      <c r="T21" s="1" t="s">
        <v>720</v>
      </c>
      <c r="U21" s="1" t="s">
        <v>812</v>
      </c>
      <c r="V21" s="1" t="s">
        <v>742</v>
      </c>
    </row>
    <row r="22" s="1" customFormat="1" spans="1:22">
      <c r="A22" s="3">
        <v>21837404005</v>
      </c>
      <c r="B22" s="1" t="s">
        <v>798</v>
      </c>
      <c r="C22" s="1" t="s">
        <v>813</v>
      </c>
      <c r="D22" s="1" t="s">
        <v>814</v>
      </c>
      <c r="E22" s="1" t="s">
        <v>815</v>
      </c>
      <c r="F22" s="1" t="s">
        <v>706</v>
      </c>
      <c r="G22" s="1" t="s">
        <v>710</v>
      </c>
      <c r="H22" s="1" t="s">
        <v>711</v>
      </c>
      <c r="I22" s="1" t="s">
        <v>816</v>
      </c>
      <c r="J22" s="1" t="s">
        <v>713</v>
      </c>
      <c r="K22" s="1" t="s">
        <v>816</v>
      </c>
      <c r="L22" s="1" t="s">
        <v>816</v>
      </c>
      <c r="M22" s="1" t="s">
        <v>714</v>
      </c>
      <c r="N22" s="1" t="s">
        <v>714</v>
      </c>
      <c r="O22" s="1" t="s">
        <v>715</v>
      </c>
      <c r="P22" s="1" t="s">
        <v>716</v>
      </c>
      <c r="Q22" s="1" t="s">
        <v>717</v>
      </c>
      <c r="R22" s="1" t="s">
        <v>817</v>
      </c>
      <c r="S22" s="1" t="s">
        <v>719</v>
      </c>
      <c r="T22" s="1" t="s">
        <v>720</v>
      </c>
      <c r="U22" s="1" t="s">
        <v>721</v>
      </c>
      <c r="V22" s="1" t="s">
        <v>722</v>
      </c>
    </row>
    <row r="23" s="1" customFormat="1" spans="1:22">
      <c r="A23" s="3">
        <v>21836666871</v>
      </c>
      <c r="B23" s="1" t="s">
        <v>798</v>
      </c>
      <c r="C23" s="1" t="s">
        <v>818</v>
      </c>
      <c r="D23" s="1" t="s">
        <v>794</v>
      </c>
      <c r="E23" s="1" t="s">
        <v>819</v>
      </c>
      <c r="F23" s="1" t="s">
        <v>706</v>
      </c>
      <c r="G23" s="1" t="s">
        <v>710</v>
      </c>
      <c r="H23" s="1" t="s">
        <v>711</v>
      </c>
      <c r="I23" s="1" t="s">
        <v>796</v>
      </c>
      <c r="J23" s="1" t="s">
        <v>713</v>
      </c>
      <c r="K23" s="1" t="s">
        <v>796</v>
      </c>
      <c r="L23" s="1" t="s">
        <v>796</v>
      </c>
      <c r="M23" s="1" t="s">
        <v>714</v>
      </c>
      <c r="N23" s="1" t="s">
        <v>714</v>
      </c>
      <c r="O23" s="1" t="s">
        <v>715</v>
      </c>
      <c r="P23" s="1" t="s">
        <v>716</v>
      </c>
      <c r="Q23" s="1" t="s">
        <v>717</v>
      </c>
      <c r="R23" s="1" t="s">
        <v>820</v>
      </c>
      <c r="S23" s="1" t="s">
        <v>719</v>
      </c>
      <c r="T23" s="1" t="s">
        <v>720</v>
      </c>
      <c r="U23" s="1" t="s">
        <v>721</v>
      </c>
      <c r="V23" s="1" t="s">
        <v>722</v>
      </c>
    </row>
    <row r="24" s="1" customFormat="1" spans="1:22">
      <c r="A24" s="3">
        <v>21836412096</v>
      </c>
      <c r="B24" s="1" t="s">
        <v>798</v>
      </c>
      <c r="C24" s="1" t="s">
        <v>821</v>
      </c>
      <c r="D24" s="1" t="s">
        <v>822</v>
      </c>
      <c r="E24" s="1" t="s">
        <v>823</v>
      </c>
      <c r="F24" s="1" t="s">
        <v>798</v>
      </c>
      <c r="G24" s="1" t="s">
        <v>710</v>
      </c>
      <c r="H24" s="1" t="s">
        <v>711</v>
      </c>
      <c r="I24" s="1" t="s">
        <v>824</v>
      </c>
      <c r="J24" s="1" t="s">
        <v>713</v>
      </c>
      <c r="K24" s="1" t="s">
        <v>824</v>
      </c>
      <c r="L24" s="1" t="s">
        <v>824</v>
      </c>
      <c r="M24" s="1" t="s">
        <v>714</v>
      </c>
      <c r="N24" s="1" t="s">
        <v>714</v>
      </c>
      <c r="O24" s="1" t="s">
        <v>715</v>
      </c>
      <c r="P24" s="1" t="s">
        <v>716</v>
      </c>
      <c r="Q24" s="1" t="s">
        <v>717</v>
      </c>
      <c r="R24" s="1" t="s">
        <v>825</v>
      </c>
      <c r="S24" s="1" t="s">
        <v>719</v>
      </c>
      <c r="T24" s="1" t="s">
        <v>720</v>
      </c>
      <c r="U24" s="1" t="s">
        <v>721</v>
      </c>
      <c r="V24" s="1" t="s">
        <v>722</v>
      </c>
    </row>
    <row r="25" s="1" customFormat="1" spans="1:22">
      <c r="A25" s="3">
        <v>21835137944</v>
      </c>
      <c r="B25" s="1" t="s">
        <v>798</v>
      </c>
      <c r="C25" s="1" t="s">
        <v>826</v>
      </c>
      <c r="D25" s="1" t="s">
        <v>827</v>
      </c>
      <c r="E25" s="1" t="s">
        <v>828</v>
      </c>
      <c r="F25" s="1" t="s">
        <v>798</v>
      </c>
      <c r="G25" s="1" t="s">
        <v>710</v>
      </c>
      <c r="H25" s="1" t="s">
        <v>711</v>
      </c>
      <c r="I25" s="1" t="s">
        <v>829</v>
      </c>
      <c r="J25" s="1" t="s">
        <v>713</v>
      </c>
      <c r="K25" s="1" t="s">
        <v>829</v>
      </c>
      <c r="L25" s="1" t="s">
        <v>829</v>
      </c>
      <c r="M25" s="1" t="s">
        <v>714</v>
      </c>
      <c r="N25" s="1" t="s">
        <v>714</v>
      </c>
      <c r="O25" s="1" t="s">
        <v>715</v>
      </c>
      <c r="P25" s="1" t="s">
        <v>716</v>
      </c>
      <c r="Q25" s="1" t="s">
        <v>717</v>
      </c>
      <c r="R25" s="1" t="s">
        <v>830</v>
      </c>
      <c r="S25" s="1" t="s">
        <v>719</v>
      </c>
      <c r="T25" s="1" t="s">
        <v>720</v>
      </c>
      <c r="U25" s="1" t="s">
        <v>721</v>
      </c>
      <c r="V25" s="1" t="s">
        <v>742</v>
      </c>
    </row>
    <row r="26" s="1" customFormat="1" spans="1:22">
      <c r="A26" s="3">
        <v>21833140590</v>
      </c>
      <c r="B26" s="1" t="s">
        <v>798</v>
      </c>
      <c r="C26" s="1" t="s">
        <v>831</v>
      </c>
      <c r="D26" s="1" t="s">
        <v>803</v>
      </c>
      <c r="E26" s="1" t="s">
        <v>832</v>
      </c>
      <c r="F26" s="1" t="s">
        <v>706</v>
      </c>
      <c r="G26" s="1" t="s">
        <v>710</v>
      </c>
      <c r="H26" s="1" t="s">
        <v>711</v>
      </c>
      <c r="I26" s="1" t="s">
        <v>805</v>
      </c>
      <c r="J26" s="1" t="s">
        <v>713</v>
      </c>
      <c r="K26" s="1" t="s">
        <v>805</v>
      </c>
      <c r="L26" s="1" t="s">
        <v>805</v>
      </c>
      <c r="M26" s="1" t="s">
        <v>714</v>
      </c>
      <c r="N26" s="1" t="s">
        <v>714</v>
      </c>
      <c r="O26" s="1" t="s">
        <v>715</v>
      </c>
      <c r="P26" s="1" t="s">
        <v>716</v>
      </c>
      <c r="Q26" s="1" t="s">
        <v>717</v>
      </c>
      <c r="R26" s="1" t="s">
        <v>833</v>
      </c>
      <c r="S26" s="1" t="s">
        <v>719</v>
      </c>
      <c r="T26" s="1" t="s">
        <v>720</v>
      </c>
      <c r="U26" s="1" t="s">
        <v>721</v>
      </c>
      <c r="V26" s="1" t="s">
        <v>742</v>
      </c>
    </row>
    <row r="27" s="1" customFormat="1" spans="1:22">
      <c r="A27" s="3">
        <v>21833127532</v>
      </c>
      <c r="B27" s="1" t="s">
        <v>798</v>
      </c>
      <c r="C27" s="1" t="s">
        <v>834</v>
      </c>
      <c r="D27" s="1" t="s">
        <v>803</v>
      </c>
      <c r="E27" s="1" t="s">
        <v>832</v>
      </c>
      <c r="F27" s="1" t="s">
        <v>706</v>
      </c>
      <c r="G27" s="1" t="s">
        <v>710</v>
      </c>
      <c r="H27" s="1" t="s">
        <v>711</v>
      </c>
      <c r="I27" s="1" t="s">
        <v>816</v>
      </c>
      <c r="J27" s="1" t="s">
        <v>713</v>
      </c>
      <c r="K27" s="1" t="s">
        <v>816</v>
      </c>
      <c r="L27" s="1" t="s">
        <v>816</v>
      </c>
      <c r="M27" s="1" t="s">
        <v>714</v>
      </c>
      <c r="N27" s="1" t="s">
        <v>714</v>
      </c>
      <c r="O27" s="1" t="s">
        <v>715</v>
      </c>
      <c r="P27" s="1" t="s">
        <v>716</v>
      </c>
      <c r="Q27" s="1" t="s">
        <v>717</v>
      </c>
      <c r="R27" s="1" t="s">
        <v>835</v>
      </c>
      <c r="S27" s="1" t="s">
        <v>719</v>
      </c>
      <c r="T27" s="1" t="s">
        <v>720</v>
      </c>
      <c r="U27" s="1" t="s">
        <v>721</v>
      </c>
      <c r="V27" s="1" t="s">
        <v>742</v>
      </c>
    </row>
    <row r="28" s="1" customFormat="1" spans="1:22">
      <c r="A28" s="3">
        <v>21832981908</v>
      </c>
      <c r="B28" s="1" t="s">
        <v>798</v>
      </c>
      <c r="C28" s="1" t="s">
        <v>836</v>
      </c>
      <c r="D28" s="1" t="s">
        <v>837</v>
      </c>
      <c r="E28" s="1" t="s">
        <v>838</v>
      </c>
      <c r="F28" s="1" t="s">
        <v>706</v>
      </c>
      <c r="G28" s="1" t="s">
        <v>710</v>
      </c>
      <c r="H28" s="1" t="s">
        <v>711</v>
      </c>
      <c r="I28" s="1" t="s">
        <v>839</v>
      </c>
      <c r="J28" s="1" t="s">
        <v>713</v>
      </c>
      <c r="K28" s="1" t="s">
        <v>839</v>
      </c>
      <c r="L28" s="1" t="s">
        <v>839</v>
      </c>
      <c r="M28" s="1" t="s">
        <v>714</v>
      </c>
      <c r="N28" s="1" t="s">
        <v>714</v>
      </c>
      <c r="O28" s="1" t="s">
        <v>715</v>
      </c>
      <c r="P28" s="1" t="s">
        <v>716</v>
      </c>
      <c r="Q28" s="1" t="s">
        <v>717</v>
      </c>
      <c r="R28" s="1" t="s">
        <v>840</v>
      </c>
      <c r="S28" s="1" t="s">
        <v>719</v>
      </c>
      <c r="T28" s="1" t="s">
        <v>720</v>
      </c>
      <c r="U28" s="1" t="s">
        <v>721</v>
      </c>
      <c r="V28" s="1" t="s">
        <v>728</v>
      </c>
    </row>
    <row r="29" s="1" customFormat="1" spans="1:22">
      <c r="A29" s="3">
        <v>21832356880</v>
      </c>
      <c r="B29" s="1" t="s">
        <v>841</v>
      </c>
      <c r="C29" s="1" t="s">
        <v>842</v>
      </c>
      <c r="D29" s="1" t="s">
        <v>843</v>
      </c>
      <c r="E29" s="1" t="s">
        <v>844</v>
      </c>
      <c r="F29" s="1" t="s">
        <v>706</v>
      </c>
      <c r="G29" s="1" t="s">
        <v>710</v>
      </c>
      <c r="H29" s="1" t="s">
        <v>711</v>
      </c>
      <c r="I29" s="1" t="s">
        <v>845</v>
      </c>
      <c r="J29" s="1" t="s">
        <v>713</v>
      </c>
      <c r="K29" s="1" t="s">
        <v>845</v>
      </c>
      <c r="L29" s="1" t="s">
        <v>845</v>
      </c>
      <c r="M29" s="1" t="s">
        <v>714</v>
      </c>
      <c r="N29" s="1" t="s">
        <v>714</v>
      </c>
      <c r="O29" s="1" t="s">
        <v>715</v>
      </c>
      <c r="P29" s="1" t="s">
        <v>716</v>
      </c>
      <c r="Q29" s="1" t="s">
        <v>717</v>
      </c>
      <c r="R29" s="1" t="s">
        <v>846</v>
      </c>
      <c r="S29" s="1" t="s">
        <v>719</v>
      </c>
      <c r="T29" s="1" t="s">
        <v>720</v>
      </c>
      <c r="U29" s="1" t="s">
        <v>721</v>
      </c>
      <c r="V29" s="1" t="s">
        <v>847</v>
      </c>
    </row>
    <row r="30" s="1" customFormat="1" spans="1:22">
      <c r="A30" s="3">
        <v>21832324280</v>
      </c>
      <c r="B30" s="1" t="s">
        <v>841</v>
      </c>
      <c r="C30" s="1" t="s">
        <v>848</v>
      </c>
      <c r="D30" s="1" t="s">
        <v>772</v>
      </c>
      <c r="E30" s="1" t="s">
        <v>849</v>
      </c>
      <c r="F30" s="1" t="s">
        <v>798</v>
      </c>
      <c r="G30" s="1" t="s">
        <v>710</v>
      </c>
      <c r="H30" s="1" t="s">
        <v>711</v>
      </c>
      <c r="I30" s="1" t="s">
        <v>850</v>
      </c>
      <c r="J30" s="1" t="s">
        <v>713</v>
      </c>
      <c r="K30" s="1" t="s">
        <v>850</v>
      </c>
      <c r="L30" s="1" t="s">
        <v>850</v>
      </c>
      <c r="M30" s="1" t="s">
        <v>714</v>
      </c>
      <c r="N30" s="1" t="s">
        <v>714</v>
      </c>
      <c r="O30" s="1" t="s">
        <v>715</v>
      </c>
      <c r="P30" s="1" t="s">
        <v>716</v>
      </c>
      <c r="Q30" s="1" t="s">
        <v>717</v>
      </c>
      <c r="R30" s="1" t="s">
        <v>851</v>
      </c>
      <c r="S30" s="1" t="s">
        <v>719</v>
      </c>
      <c r="T30" s="1" t="s">
        <v>720</v>
      </c>
      <c r="U30" s="1" t="s">
        <v>721</v>
      </c>
      <c r="V30" s="1" t="s">
        <v>728</v>
      </c>
    </row>
    <row r="31" s="1" customFormat="1" spans="1:22">
      <c r="A31" s="3">
        <v>21832254003</v>
      </c>
      <c r="B31" s="1" t="s">
        <v>841</v>
      </c>
      <c r="C31" s="1" t="s">
        <v>852</v>
      </c>
      <c r="D31" s="1" t="s">
        <v>749</v>
      </c>
      <c r="E31" s="1" t="s">
        <v>853</v>
      </c>
      <c r="F31" s="1" t="s">
        <v>706</v>
      </c>
      <c r="G31" s="1" t="s">
        <v>710</v>
      </c>
      <c r="H31" s="1" t="s">
        <v>711</v>
      </c>
      <c r="I31" s="1" t="s">
        <v>769</v>
      </c>
      <c r="J31" s="1" t="s">
        <v>713</v>
      </c>
      <c r="K31" s="1" t="s">
        <v>769</v>
      </c>
      <c r="L31" s="1" t="s">
        <v>769</v>
      </c>
      <c r="M31" s="1" t="s">
        <v>714</v>
      </c>
      <c r="N31" s="1" t="s">
        <v>714</v>
      </c>
      <c r="O31" s="1" t="s">
        <v>715</v>
      </c>
      <c r="P31" s="1" t="s">
        <v>716</v>
      </c>
      <c r="Q31" s="1" t="s">
        <v>717</v>
      </c>
      <c r="R31" s="1" t="s">
        <v>854</v>
      </c>
      <c r="S31" s="1" t="s">
        <v>719</v>
      </c>
      <c r="T31" s="1" t="s">
        <v>720</v>
      </c>
      <c r="U31" s="1" t="s">
        <v>721</v>
      </c>
      <c r="V31" s="1" t="s">
        <v>742</v>
      </c>
    </row>
    <row r="32" s="1" customFormat="1" spans="1:22">
      <c r="A32" s="3">
        <v>21832089326</v>
      </c>
      <c r="B32" s="1" t="s">
        <v>841</v>
      </c>
      <c r="C32" s="1" t="s">
        <v>855</v>
      </c>
      <c r="D32" s="1" t="s">
        <v>785</v>
      </c>
      <c r="E32" s="1" t="s">
        <v>856</v>
      </c>
      <c r="F32" s="1" t="s">
        <v>798</v>
      </c>
      <c r="G32" s="1" t="s">
        <v>710</v>
      </c>
      <c r="H32" s="1" t="s">
        <v>711</v>
      </c>
      <c r="I32" s="1" t="s">
        <v>857</v>
      </c>
      <c r="J32" s="1" t="s">
        <v>713</v>
      </c>
      <c r="K32" s="1" t="s">
        <v>857</v>
      </c>
      <c r="L32" s="1" t="s">
        <v>857</v>
      </c>
      <c r="M32" s="1" t="s">
        <v>714</v>
      </c>
      <c r="N32" s="1" t="s">
        <v>714</v>
      </c>
      <c r="O32" s="1" t="s">
        <v>715</v>
      </c>
      <c r="P32" s="1" t="s">
        <v>716</v>
      </c>
      <c r="Q32" s="1" t="s">
        <v>717</v>
      </c>
      <c r="R32" s="1" t="s">
        <v>858</v>
      </c>
      <c r="S32" s="1" t="s">
        <v>719</v>
      </c>
      <c r="T32" s="1" t="s">
        <v>720</v>
      </c>
      <c r="U32" s="1" t="s">
        <v>721</v>
      </c>
      <c r="V32" s="1" t="s">
        <v>742</v>
      </c>
    </row>
    <row r="33" s="1" customFormat="1" spans="1:22">
      <c r="A33" s="3">
        <v>21832026209</v>
      </c>
      <c r="B33" s="1" t="s">
        <v>841</v>
      </c>
      <c r="C33" s="1" t="s">
        <v>859</v>
      </c>
      <c r="D33" s="1" t="s">
        <v>860</v>
      </c>
      <c r="E33" s="1" t="s">
        <v>861</v>
      </c>
      <c r="F33" s="1" t="s">
        <v>798</v>
      </c>
      <c r="G33" s="1" t="s">
        <v>710</v>
      </c>
      <c r="H33" s="1" t="s">
        <v>711</v>
      </c>
      <c r="I33" s="1" t="s">
        <v>862</v>
      </c>
      <c r="J33" s="1" t="s">
        <v>713</v>
      </c>
      <c r="K33" s="1" t="s">
        <v>862</v>
      </c>
      <c r="L33" s="1" t="s">
        <v>862</v>
      </c>
      <c r="M33" s="1" t="s">
        <v>714</v>
      </c>
      <c r="N33" s="1" t="s">
        <v>714</v>
      </c>
      <c r="O33" s="1" t="s">
        <v>715</v>
      </c>
      <c r="P33" s="1" t="s">
        <v>716</v>
      </c>
      <c r="Q33" s="1" t="s">
        <v>717</v>
      </c>
      <c r="R33" s="1" t="s">
        <v>863</v>
      </c>
      <c r="S33" s="1" t="s">
        <v>719</v>
      </c>
      <c r="T33" s="1" t="s">
        <v>720</v>
      </c>
      <c r="U33" s="1" t="s">
        <v>721</v>
      </c>
      <c r="V33" s="1" t="s">
        <v>742</v>
      </c>
    </row>
    <row r="34" s="1" customFormat="1" spans="1:22">
      <c r="A34" s="3">
        <v>21831920654</v>
      </c>
      <c r="B34" s="1" t="s">
        <v>841</v>
      </c>
      <c r="C34" s="1" t="s">
        <v>864</v>
      </c>
      <c r="D34" s="1" t="s">
        <v>865</v>
      </c>
      <c r="E34" s="1" t="s">
        <v>866</v>
      </c>
      <c r="F34" s="1" t="s">
        <v>798</v>
      </c>
      <c r="G34" s="1" t="s">
        <v>710</v>
      </c>
      <c r="H34" s="1" t="s">
        <v>711</v>
      </c>
      <c r="I34" s="1" t="s">
        <v>867</v>
      </c>
      <c r="J34" s="1" t="s">
        <v>713</v>
      </c>
      <c r="K34" s="1" t="s">
        <v>867</v>
      </c>
      <c r="L34" s="1" t="s">
        <v>867</v>
      </c>
      <c r="M34" s="1" t="s">
        <v>714</v>
      </c>
      <c r="N34" s="1" t="s">
        <v>714</v>
      </c>
      <c r="O34" s="1" t="s">
        <v>715</v>
      </c>
      <c r="P34" s="1" t="s">
        <v>716</v>
      </c>
      <c r="Q34" s="1" t="s">
        <v>717</v>
      </c>
      <c r="R34" s="1" t="s">
        <v>868</v>
      </c>
      <c r="S34" s="1" t="s">
        <v>719</v>
      </c>
      <c r="T34" s="1" t="s">
        <v>720</v>
      </c>
      <c r="U34" s="1" t="s">
        <v>721</v>
      </c>
      <c r="V34" s="1" t="s">
        <v>766</v>
      </c>
    </row>
    <row r="35" s="1" customFormat="1" spans="1:22">
      <c r="A35" s="3">
        <v>21831891093</v>
      </c>
      <c r="B35" s="1" t="s">
        <v>841</v>
      </c>
      <c r="C35" s="1" t="s">
        <v>869</v>
      </c>
      <c r="D35" s="1" t="s">
        <v>870</v>
      </c>
      <c r="E35" s="1" t="s">
        <v>871</v>
      </c>
      <c r="F35" s="1" t="s">
        <v>798</v>
      </c>
      <c r="G35" s="1" t="s">
        <v>710</v>
      </c>
      <c r="H35" s="1" t="s">
        <v>711</v>
      </c>
      <c r="I35" s="1" t="s">
        <v>872</v>
      </c>
      <c r="J35" s="1" t="s">
        <v>713</v>
      </c>
      <c r="K35" s="1" t="s">
        <v>872</v>
      </c>
      <c r="L35" s="1" t="s">
        <v>872</v>
      </c>
      <c r="M35" s="1" t="s">
        <v>714</v>
      </c>
      <c r="N35" s="1" t="s">
        <v>714</v>
      </c>
      <c r="O35" s="1" t="s">
        <v>715</v>
      </c>
      <c r="P35" s="1" t="s">
        <v>716</v>
      </c>
      <c r="Q35" s="1" t="s">
        <v>717</v>
      </c>
      <c r="R35" s="1" t="s">
        <v>873</v>
      </c>
      <c r="S35" s="1" t="s">
        <v>719</v>
      </c>
      <c r="T35" s="1" t="s">
        <v>720</v>
      </c>
      <c r="U35" s="1" t="s">
        <v>721</v>
      </c>
      <c r="V35" s="1" t="s">
        <v>722</v>
      </c>
    </row>
    <row r="36" s="1" customFormat="1" spans="1:22">
      <c r="A36" s="3">
        <v>21831825993</v>
      </c>
      <c r="B36" s="1" t="s">
        <v>841</v>
      </c>
      <c r="C36" s="1" t="s">
        <v>874</v>
      </c>
      <c r="D36" s="1" t="s">
        <v>749</v>
      </c>
      <c r="E36" s="1" t="s">
        <v>875</v>
      </c>
      <c r="F36" s="1" t="s">
        <v>798</v>
      </c>
      <c r="G36" s="1" t="s">
        <v>710</v>
      </c>
      <c r="H36" s="1" t="s">
        <v>711</v>
      </c>
      <c r="I36" s="1" t="s">
        <v>876</v>
      </c>
      <c r="J36" s="1" t="s">
        <v>713</v>
      </c>
      <c r="K36" s="1" t="s">
        <v>876</v>
      </c>
      <c r="L36" s="1" t="s">
        <v>876</v>
      </c>
      <c r="M36" s="1" t="s">
        <v>714</v>
      </c>
      <c r="N36" s="1" t="s">
        <v>714</v>
      </c>
      <c r="O36" s="1" t="s">
        <v>715</v>
      </c>
      <c r="P36" s="1" t="s">
        <v>716</v>
      </c>
      <c r="Q36" s="1" t="s">
        <v>717</v>
      </c>
      <c r="R36" s="1" t="s">
        <v>877</v>
      </c>
      <c r="S36" s="1" t="s">
        <v>719</v>
      </c>
      <c r="T36" s="1" t="s">
        <v>720</v>
      </c>
      <c r="U36" s="1" t="s">
        <v>721</v>
      </c>
      <c r="V36" s="1" t="s">
        <v>742</v>
      </c>
    </row>
    <row r="37" s="1" customFormat="1" spans="1:22">
      <c r="A37" s="3">
        <v>21831779707</v>
      </c>
      <c r="B37" s="1" t="s">
        <v>841</v>
      </c>
      <c r="C37" s="1" t="s">
        <v>878</v>
      </c>
      <c r="D37" s="1" t="s">
        <v>879</v>
      </c>
      <c r="E37" s="1" t="s">
        <v>880</v>
      </c>
      <c r="F37" s="1" t="s">
        <v>706</v>
      </c>
      <c r="G37" s="1" t="s">
        <v>710</v>
      </c>
      <c r="H37" s="1" t="s">
        <v>711</v>
      </c>
      <c r="I37" s="1" t="s">
        <v>881</v>
      </c>
      <c r="J37" s="1" t="s">
        <v>713</v>
      </c>
      <c r="K37" s="1" t="s">
        <v>881</v>
      </c>
      <c r="L37" s="1" t="s">
        <v>881</v>
      </c>
      <c r="M37" s="1" t="s">
        <v>714</v>
      </c>
      <c r="N37" s="1" t="s">
        <v>714</v>
      </c>
      <c r="O37" s="1" t="s">
        <v>715</v>
      </c>
      <c r="P37" s="1" t="s">
        <v>716</v>
      </c>
      <c r="Q37" s="1" t="s">
        <v>717</v>
      </c>
      <c r="R37" s="1" t="s">
        <v>882</v>
      </c>
      <c r="S37" s="1" t="s">
        <v>719</v>
      </c>
      <c r="T37" s="1" t="s">
        <v>720</v>
      </c>
      <c r="U37" s="1" t="s">
        <v>721</v>
      </c>
      <c r="V37" s="1" t="s">
        <v>883</v>
      </c>
    </row>
    <row r="38" s="1" customFormat="1" spans="1:22">
      <c r="A38" s="3">
        <v>21830804725</v>
      </c>
      <c r="B38" s="1" t="s">
        <v>841</v>
      </c>
      <c r="C38" s="1" t="s">
        <v>884</v>
      </c>
      <c r="D38" s="1" t="s">
        <v>885</v>
      </c>
      <c r="E38" s="1" t="s">
        <v>886</v>
      </c>
      <c r="F38" s="1" t="s">
        <v>706</v>
      </c>
      <c r="G38" s="1" t="s">
        <v>710</v>
      </c>
      <c r="H38" s="1" t="s">
        <v>711</v>
      </c>
      <c r="I38" s="1" t="s">
        <v>887</v>
      </c>
      <c r="J38" s="1" t="s">
        <v>713</v>
      </c>
      <c r="K38" s="1" t="s">
        <v>887</v>
      </c>
      <c r="L38" s="1" t="s">
        <v>887</v>
      </c>
      <c r="M38" s="1" t="s">
        <v>714</v>
      </c>
      <c r="N38" s="1" t="s">
        <v>714</v>
      </c>
      <c r="O38" s="1" t="s">
        <v>715</v>
      </c>
      <c r="P38" s="1" t="s">
        <v>716</v>
      </c>
      <c r="Q38" s="1" t="s">
        <v>717</v>
      </c>
      <c r="R38" s="1" t="s">
        <v>888</v>
      </c>
      <c r="S38" s="1" t="s">
        <v>719</v>
      </c>
      <c r="T38" s="1" t="s">
        <v>720</v>
      </c>
      <c r="U38" s="1" t="s">
        <v>721</v>
      </c>
      <c r="V38" s="1" t="s">
        <v>722</v>
      </c>
    </row>
    <row r="39" s="1" customFormat="1" spans="1:22">
      <c r="A39" s="3">
        <v>21830775347</v>
      </c>
      <c r="B39" s="1" t="s">
        <v>841</v>
      </c>
      <c r="C39" s="1" t="s">
        <v>889</v>
      </c>
      <c r="D39" s="1" t="s">
        <v>749</v>
      </c>
      <c r="E39" s="1" t="s">
        <v>890</v>
      </c>
      <c r="F39" s="1" t="s">
        <v>706</v>
      </c>
      <c r="G39" s="1" t="s">
        <v>710</v>
      </c>
      <c r="H39" s="1" t="s">
        <v>711</v>
      </c>
      <c r="I39" s="1" t="s">
        <v>891</v>
      </c>
      <c r="J39" s="1" t="s">
        <v>713</v>
      </c>
      <c r="K39" s="1" t="s">
        <v>891</v>
      </c>
      <c r="L39" s="1" t="s">
        <v>891</v>
      </c>
      <c r="M39" s="1" t="s">
        <v>714</v>
      </c>
      <c r="N39" s="1" t="s">
        <v>714</v>
      </c>
      <c r="O39" s="1" t="s">
        <v>715</v>
      </c>
      <c r="P39" s="1" t="s">
        <v>716</v>
      </c>
      <c r="Q39" s="1" t="s">
        <v>717</v>
      </c>
      <c r="R39" s="1" t="s">
        <v>892</v>
      </c>
      <c r="S39" s="1" t="s">
        <v>719</v>
      </c>
      <c r="T39" s="1" t="s">
        <v>720</v>
      </c>
      <c r="U39" s="1" t="s">
        <v>721</v>
      </c>
      <c r="V39" s="1" t="s">
        <v>742</v>
      </c>
    </row>
    <row r="40" s="1" customFormat="1" spans="1:22">
      <c r="A40" s="3">
        <v>21830424238</v>
      </c>
      <c r="B40" s="1" t="s">
        <v>893</v>
      </c>
      <c r="C40" s="1" t="s">
        <v>894</v>
      </c>
      <c r="D40" s="1" t="s">
        <v>895</v>
      </c>
      <c r="E40" s="1" t="s">
        <v>896</v>
      </c>
      <c r="F40" s="1" t="s">
        <v>706</v>
      </c>
      <c r="G40" s="1" t="s">
        <v>710</v>
      </c>
      <c r="H40" s="1" t="s">
        <v>711</v>
      </c>
      <c r="I40" s="1" t="s">
        <v>897</v>
      </c>
      <c r="J40" s="1" t="s">
        <v>713</v>
      </c>
      <c r="K40" s="1" t="s">
        <v>897</v>
      </c>
      <c r="L40" s="1" t="s">
        <v>897</v>
      </c>
      <c r="M40" s="1" t="s">
        <v>714</v>
      </c>
      <c r="N40" s="1" t="s">
        <v>714</v>
      </c>
      <c r="O40" s="1" t="s">
        <v>715</v>
      </c>
      <c r="P40" s="1" t="s">
        <v>716</v>
      </c>
      <c r="Q40" s="1" t="s">
        <v>717</v>
      </c>
      <c r="R40" s="1" t="s">
        <v>898</v>
      </c>
      <c r="S40" s="1" t="s">
        <v>719</v>
      </c>
      <c r="T40" s="1" t="s">
        <v>720</v>
      </c>
      <c r="U40" s="1" t="s">
        <v>721</v>
      </c>
      <c r="V40" s="1" t="s">
        <v>742</v>
      </c>
    </row>
    <row r="41" s="1" customFormat="1" spans="1:22">
      <c r="A41" s="3">
        <v>21830384444</v>
      </c>
      <c r="B41" s="1" t="s">
        <v>893</v>
      </c>
      <c r="C41" s="1" t="s">
        <v>899</v>
      </c>
      <c r="D41" s="1" t="s">
        <v>900</v>
      </c>
      <c r="E41" s="1" t="s">
        <v>901</v>
      </c>
      <c r="F41" s="1" t="s">
        <v>841</v>
      </c>
      <c r="G41" s="1" t="s">
        <v>710</v>
      </c>
      <c r="H41" s="1" t="s">
        <v>711</v>
      </c>
      <c r="I41" s="1" t="s">
        <v>902</v>
      </c>
      <c r="J41" s="1" t="s">
        <v>713</v>
      </c>
      <c r="K41" s="1" t="s">
        <v>902</v>
      </c>
      <c r="L41" s="1" t="s">
        <v>902</v>
      </c>
      <c r="M41" s="1" t="s">
        <v>714</v>
      </c>
      <c r="N41" s="1" t="s">
        <v>714</v>
      </c>
      <c r="O41" s="1" t="s">
        <v>715</v>
      </c>
      <c r="P41" s="1" t="s">
        <v>716</v>
      </c>
      <c r="Q41" s="1" t="s">
        <v>717</v>
      </c>
      <c r="R41" s="1" t="s">
        <v>903</v>
      </c>
      <c r="S41" s="1" t="s">
        <v>719</v>
      </c>
      <c r="T41" s="1" t="s">
        <v>720</v>
      </c>
      <c r="U41" s="1" t="s">
        <v>721</v>
      </c>
      <c r="V41" s="1" t="s">
        <v>742</v>
      </c>
    </row>
    <row r="42" s="1" customFormat="1" spans="1:22">
      <c r="A42" s="3">
        <v>21830364136</v>
      </c>
      <c r="B42" s="1" t="s">
        <v>893</v>
      </c>
      <c r="C42" s="1" t="s">
        <v>904</v>
      </c>
      <c r="D42" s="1" t="s">
        <v>905</v>
      </c>
      <c r="E42" s="1" t="s">
        <v>906</v>
      </c>
      <c r="F42" s="1" t="s">
        <v>706</v>
      </c>
      <c r="G42" s="1" t="s">
        <v>710</v>
      </c>
      <c r="H42" s="1" t="s">
        <v>711</v>
      </c>
      <c r="I42" s="1" t="s">
        <v>907</v>
      </c>
      <c r="J42" s="1" t="s">
        <v>713</v>
      </c>
      <c r="K42" s="1" t="s">
        <v>907</v>
      </c>
      <c r="L42" s="1" t="s">
        <v>907</v>
      </c>
      <c r="M42" s="1" t="s">
        <v>714</v>
      </c>
      <c r="N42" s="1" t="s">
        <v>714</v>
      </c>
      <c r="O42" s="1" t="s">
        <v>715</v>
      </c>
      <c r="P42" s="1" t="s">
        <v>716</v>
      </c>
      <c r="Q42" s="1" t="s">
        <v>717</v>
      </c>
      <c r="R42" s="1" t="s">
        <v>908</v>
      </c>
      <c r="S42" s="1" t="s">
        <v>719</v>
      </c>
      <c r="T42" s="1" t="s">
        <v>720</v>
      </c>
      <c r="U42" s="1" t="s">
        <v>721</v>
      </c>
      <c r="V42" s="1" t="s">
        <v>766</v>
      </c>
    </row>
    <row r="43" s="1" customFormat="1" spans="1:22">
      <c r="A43" s="3">
        <v>21830262741</v>
      </c>
      <c r="B43" s="1" t="s">
        <v>893</v>
      </c>
      <c r="C43" s="1" t="s">
        <v>909</v>
      </c>
      <c r="D43" s="1" t="s">
        <v>910</v>
      </c>
      <c r="E43" s="1" t="s">
        <v>911</v>
      </c>
      <c r="F43" s="1" t="s">
        <v>706</v>
      </c>
      <c r="G43" s="1" t="s">
        <v>710</v>
      </c>
      <c r="H43" s="1" t="s">
        <v>711</v>
      </c>
      <c r="I43" s="1" t="s">
        <v>912</v>
      </c>
      <c r="J43" s="1" t="s">
        <v>713</v>
      </c>
      <c r="K43" s="1" t="s">
        <v>912</v>
      </c>
      <c r="L43" s="1" t="s">
        <v>912</v>
      </c>
      <c r="M43" s="1" t="s">
        <v>714</v>
      </c>
      <c r="N43" s="1" t="s">
        <v>714</v>
      </c>
      <c r="O43" s="1" t="s">
        <v>715</v>
      </c>
      <c r="P43" s="1" t="s">
        <v>716</v>
      </c>
      <c r="Q43" s="1" t="s">
        <v>717</v>
      </c>
      <c r="R43" s="1" t="s">
        <v>913</v>
      </c>
      <c r="S43" s="1" t="s">
        <v>719</v>
      </c>
      <c r="T43" s="1" t="s">
        <v>720</v>
      </c>
      <c r="U43" s="1" t="s">
        <v>721</v>
      </c>
      <c r="V43" s="1" t="s">
        <v>728</v>
      </c>
    </row>
    <row r="44" s="1" customFormat="1" spans="1:22">
      <c r="A44" s="3">
        <v>21830185748</v>
      </c>
      <c r="B44" s="1" t="s">
        <v>893</v>
      </c>
      <c r="C44" s="1" t="s">
        <v>914</v>
      </c>
      <c r="D44" s="1" t="s">
        <v>915</v>
      </c>
      <c r="E44" s="1" t="s">
        <v>916</v>
      </c>
      <c r="F44" s="1" t="s">
        <v>706</v>
      </c>
      <c r="G44" s="1" t="s">
        <v>710</v>
      </c>
      <c r="H44" s="1" t="s">
        <v>711</v>
      </c>
      <c r="I44" s="1" t="s">
        <v>917</v>
      </c>
      <c r="J44" s="1" t="s">
        <v>713</v>
      </c>
      <c r="K44" s="1" t="s">
        <v>917</v>
      </c>
      <c r="L44" s="1" t="s">
        <v>917</v>
      </c>
      <c r="M44" s="1" t="s">
        <v>714</v>
      </c>
      <c r="N44" s="1" t="s">
        <v>714</v>
      </c>
      <c r="O44" s="1" t="s">
        <v>715</v>
      </c>
      <c r="P44" s="1" t="s">
        <v>716</v>
      </c>
      <c r="Q44" s="1" t="s">
        <v>717</v>
      </c>
      <c r="R44" s="1" t="s">
        <v>918</v>
      </c>
      <c r="S44" s="1" t="s">
        <v>719</v>
      </c>
      <c r="T44" s="1" t="s">
        <v>720</v>
      </c>
      <c r="U44" s="1" t="s">
        <v>721</v>
      </c>
      <c r="V44" s="1" t="s">
        <v>742</v>
      </c>
    </row>
    <row r="45" s="1" customFormat="1" spans="1:22">
      <c r="A45" s="3">
        <v>21830025624</v>
      </c>
      <c r="B45" s="1" t="s">
        <v>893</v>
      </c>
      <c r="C45" s="1" t="s">
        <v>919</v>
      </c>
      <c r="D45" s="1" t="s">
        <v>749</v>
      </c>
      <c r="E45" s="1" t="s">
        <v>920</v>
      </c>
      <c r="F45" s="1" t="s">
        <v>706</v>
      </c>
      <c r="G45" s="1" t="s">
        <v>710</v>
      </c>
      <c r="H45" s="1" t="s">
        <v>711</v>
      </c>
      <c r="I45" s="1" t="s">
        <v>891</v>
      </c>
      <c r="J45" s="1" t="s">
        <v>713</v>
      </c>
      <c r="K45" s="1" t="s">
        <v>891</v>
      </c>
      <c r="L45" s="1" t="s">
        <v>891</v>
      </c>
      <c r="M45" s="1" t="s">
        <v>714</v>
      </c>
      <c r="N45" s="1" t="s">
        <v>714</v>
      </c>
      <c r="O45" s="1" t="s">
        <v>715</v>
      </c>
      <c r="P45" s="1" t="s">
        <v>716</v>
      </c>
      <c r="Q45" s="1" t="s">
        <v>717</v>
      </c>
      <c r="R45" s="1" t="s">
        <v>921</v>
      </c>
      <c r="S45" s="1" t="s">
        <v>719</v>
      </c>
      <c r="T45" s="1" t="s">
        <v>720</v>
      </c>
      <c r="U45" s="1" t="s">
        <v>721</v>
      </c>
      <c r="V45" s="1" t="s">
        <v>742</v>
      </c>
    </row>
    <row r="46" s="1" customFormat="1" spans="1:22">
      <c r="A46" s="3">
        <v>21829800388</v>
      </c>
      <c r="B46" s="1" t="s">
        <v>893</v>
      </c>
      <c r="C46" s="1" t="s">
        <v>922</v>
      </c>
      <c r="D46" s="1" t="s">
        <v>923</v>
      </c>
      <c r="E46" s="1" t="s">
        <v>924</v>
      </c>
      <c r="F46" s="1" t="s">
        <v>841</v>
      </c>
      <c r="G46" s="1" t="s">
        <v>710</v>
      </c>
      <c r="H46" s="1" t="s">
        <v>711</v>
      </c>
      <c r="I46" s="1" t="s">
        <v>925</v>
      </c>
      <c r="J46" s="1" t="s">
        <v>713</v>
      </c>
      <c r="K46" s="1" t="s">
        <v>925</v>
      </c>
      <c r="L46" s="1" t="s">
        <v>925</v>
      </c>
      <c r="M46" s="1" t="s">
        <v>714</v>
      </c>
      <c r="N46" s="1" t="s">
        <v>714</v>
      </c>
      <c r="O46" s="1" t="s">
        <v>715</v>
      </c>
      <c r="P46" s="1" t="s">
        <v>716</v>
      </c>
      <c r="Q46" s="1" t="s">
        <v>717</v>
      </c>
      <c r="R46" s="1" t="s">
        <v>926</v>
      </c>
      <c r="S46" s="1" t="s">
        <v>719</v>
      </c>
      <c r="T46" s="1" t="s">
        <v>720</v>
      </c>
      <c r="U46" s="1" t="s">
        <v>721</v>
      </c>
      <c r="V46" s="1" t="s">
        <v>722</v>
      </c>
    </row>
    <row r="47" s="1" customFormat="1" spans="1:22">
      <c r="A47" s="3">
        <v>21829136163</v>
      </c>
      <c r="B47" s="1" t="s">
        <v>893</v>
      </c>
      <c r="C47" s="1" t="s">
        <v>927</v>
      </c>
      <c r="D47" s="1" t="s">
        <v>928</v>
      </c>
      <c r="E47" s="1" t="s">
        <v>929</v>
      </c>
      <c r="F47" s="1" t="s">
        <v>798</v>
      </c>
      <c r="G47" s="1" t="s">
        <v>710</v>
      </c>
      <c r="H47" s="1" t="s">
        <v>711</v>
      </c>
      <c r="I47" s="1" t="s">
        <v>930</v>
      </c>
      <c r="J47" s="1" t="s">
        <v>713</v>
      </c>
      <c r="K47" s="1" t="s">
        <v>930</v>
      </c>
      <c r="L47" s="1" t="s">
        <v>930</v>
      </c>
      <c r="M47" s="1" t="s">
        <v>714</v>
      </c>
      <c r="N47" s="1" t="s">
        <v>714</v>
      </c>
      <c r="O47" s="1" t="s">
        <v>715</v>
      </c>
      <c r="P47" s="1" t="s">
        <v>716</v>
      </c>
      <c r="Q47" s="1" t="s">
        <v>717</v>
      </c>
      <c r="R47" s="1" t="s">
        <v>931</v>
      </c>
      <c r="S47" s="1" t="s">
        <v>719</v>
      </c>
      <c r="T47" s="1" t="s">
        <v>720</v>
      </c>
      <c r="U47" s="1" t="s">
        <v>721</v>
      </c>
      <c r="V47" s="1" t="s">
        <v>728</v>
      </c>
    </row>
    <row r="48" s="1" customFormat="1" spans="1:22">
      <c r="A48" s="3">
        <v>21828964458</v>
      </c>
      <c r="B48" s="1" t="s">
        <v>932</v>
      </c>
      <c r="C48" s="1" t="s">
        <v>933</v>
      </c>
      <c r="D48" s="1" t="s">
        <v>934</v>
      </c>
      <c r="E48" s="1" t="s">
        <v>935</v>
      </c>
      <c r="F48" s="1" t="s">
        <v>798</v>
      </c>
      <c r="G48" s="1" t="s">
        <v>710</v>
      </c>
      <c r="H48" s="1" t="s">
        <v>711</v>
      </c>
      <c r="I48" s="1" t="s">
        <v>936</v>
      </c>
      <c r="J48" s="1" t="s">
        <v>713</v>
      </c>
      <c r="K48" s="1" t="s">
        <v>936</v>
      </c>
      <c r="L48" s="1" t="s">
        <v>936</v>
      </c>
      <c r="M48" s="1" t="s">
        <v>714</v>
      </c>
      <c r="N48" s="1" t="s">
        <v>714</v>
      </c>
      <c r="O48" s="1" t="s">
        <v>715</v>
      </c>
      <c r="P48" s="1" t="s">
        <v>716</v>
      </c>
      <c r="Q48" s="1" t="s">
        <v>717</v>
      </c>
      <c r="R48" s="1" t="s">
        <v>937</v>
      </c>
      <c r="S48" s="1" t="s">
        <v>719</v>
      </c>
      <c r="T48" s="1" t="s">
        <v>720</v>
      </c>
      <c r="U48" s="1" t="s">
        <v>721</v>
      </c>
      <c r="V48" s="1" t="s">
        <v>722</v>
      </c>
    </row>
    <row r="49" s="1" customFormat="1" spans="1:22">
      <c r="A49" s="3">
        <v>21828949727</v>
      </c>
      <c r="B49" s="1" t="s">
        <v>932</v>
      </c>
      <c r="C49" s="1" t="s">
        <v>938</v>
      </c>
      <c r="D49" s="1" t="s">
        <v>939</v>
      </c>
      <c r="E49" s="1" t="s">
        <v>940</v>
      </c>
      <c r="F49" s="1" t="s">
        <v>798</v>
      </c>
      <c r="G49" s="1" t="s">
        <v>710</v>
      </c>
      <c r="H49" s="1" t="s">
        <v>711</v>
      </c>
      <c r="I49" s="1" t="s">
        <v>941</v>
      </c>
      <c r="J49" s="1" t="s">
        <v>713</v>
      </c>
      <c r="K49" s="1" t="s">
        <v>941</v>
      </c>
      <c r="L49" s="1" t="s">
        <v>941</v>
      </c>
      <c r="M49" s="1" t="s">
        <v>714</v>
      </c>
      <c r="N49" s="1" t="s">
        <v>714</v>
      </c>
      <c r="O49" s="1" t="s">
        <v>715</v>
      </c>
      <c r="P49" s="1" t="s">
        <v>716</v>
      </c>
      <c r="Q49" s="1" t="s">
        <v>717</v>
      </c>
      <c r="R49" s="1" t="s">
        <v>942</v>
      </c>
      <c r="S49" s="1" t="s">
        <v>719</v>
      </c>
      <c r="T49" s="1" t="s">
        <v>720</v>
      </c>
      <c r="U49" s="1" t="s">
        <v>721</v>
      </c>
      <c r="V49" s="1" t="s">
        <v>722</v>
      </c>
    </row>
    <row r="50" s="1" customFormat="1" spans="1:22">
      <c r="A50" s="3">
        <v>21828607173</v>
      </c>
      <c r="B50" s="1" t="s">
        <v>932</v>
      </c>
      <c r="C50" s="1" t="s">
        <v>943</v>
      </c>
      <c r="D50" s="1" t="s">
        <v>944</v>
      </c>
      <c r="E50" s="1" t="s">
        <v>945</v>
      </c>
      <c r="F50" s="1" t="s">
        <v>841</v>
      </c>
      <c r="G50" s="1" t="s">
        <v>710</v>
      </c>
      <c r="H50" s="1" t="s">
        <v>711</v>
      </c>
      <c r="I50" s="1" t="s">
        <v>946</v>
      </c>
      <c r="J50" s="1" t="s">
        <v>713</v>
      </c>
      <c r="K50" s="1" t="s">
        <v>946</v>
      </c>
      <c r="L50" s="1" t="s">
        <v>946</v>
      </c>
      <c r="M50" s="1" t="s">
        <v>714</v>
      </c>
      <c r="N50" s="1" t="s">
        <v>714</v>
      </c>
      <c r="O50" s="1" t="s">
        <v>715</v>
      </c>
      <c r="P50" s="1" t="s">
        <v>716</v>
      </c>
      <c r="Q50" s="1" t="s">
        <v>717</v>
      </c>
      <c r="R50" s="1" t="s">
        <v>947</v>
      </c>
      <c r="S50" s="1" t="s">
        <v>719</v>
      </c>
      <c r="T50" s="1" t="s">
        <v>720</v>
      </c>
      <c r="U50" s="1" t="s">
        <v>721</v>
      </c>
      <c r="V50" s="1" t="s">
        <v>722</v>
      </c>
    </row>
    <row r="51" s="1" customFormat="1" spans="1:22">
      <c r="A51" s="3">
        <v>21828596412</v>
      </c>
      <c r="B51" s="1" t="s">
        <v>932</v>
      </c>
      <c r="C51" s="1" t="s">
        <v>948</v>
      </c>
      <c r="D51" s="1" t="s">
        <v>949</v>
      </c>
      <c r="E51" s="1" t="s">
        <v>950</v>
      </c>
      <c r="F51" s="1" t="s">
        <v>798</v>
      </c>
      <c r="G51" s="1" t="s">
        <v>710</v>
      </c>
      <c r="H51" s="1" t="s">
        <v>711</v>
      </c>
      <c r="I51" s="1" t="s">
        <v>951</v>
      </c>
      <c r="J51" s="1" t="s">
        <v>713</v>
      </c>
      <c r="K51" s="1" t="s">
        <v>951</v>
      </c>
      <c r="L51" s="1" t="s">
        <v>951</v>
      </c>
      <c r="M51" s="1" t="s">
        <v>714</v>
      </c>
      <c r="N51" s="1" t="s">
        <v>714</v>
      </c>
      <c r="O51" s="1" t="s">
        <v>715</v>
      </c>
      <c r="P51" s="1" t="s">
        <v>716</v>
      </c>
      <c r="Q51" s="1" t="s">
        <v>717</v>
      </c>
      <c r="R51" s="1" t="s">
        <v>952</v>
      </c>
      <c r="S51" s="1" t="s">
        <v>719</v>
      </c>
      <c r="T51" s="1" t="s">
        <v>720</v>
      </c>
      <c r="U51" s="1" t="s">
        <v>721</v>
      </c>
      <c r="V51" s="1" t="s">
        <v>953</v>
      </c>
    </row>
    <row r="52" s="1" customFormat="1" spans="1:22">
      <c r="A52" s="3">
        <v>21828536686</v>
      </c>
      <c r="B52" s="1" t="s">
        <v>932</v>
      </c>
      <c r="C52" s="1" t="s">
        <v>954</v>
      </c>
      <c r="D52" s="1" t="s">
        <v>955</v>
      </c>
      <c r="E52" s="1" t="s">
        <v>956</v>
      </c>
      <c r="F52" s="1" t="s">
        <v>798</v>
      </c>
      <c r="G52" s="1" t="s">
        <v>710</v>
      </c>
      <c r="H52" s="1" t="s">
        <v>711</v>
      </c>
      <c r="I52" s="1" t="s">
        <v>957</v>
      </c>
      <c r="J52" s="1" t="s">
        <v>713</v>
      </c>
      <c r="K52" s="1" t="s">
        <v>957</v>
      </c>
      <c r="L52" s="1" t="s">
        <v>957</v>
      </c>
      <c r="M52" s="1" t="s">
        <v>714</v>
      </c>
      <c r="N52" s="1" t="s">
        <v>714</v>
      </c>
      <c r="O52" s="1" t="s">
        <v>715</v>
      </c>
      <c r="P52" s="1" t="s">
        <v>716</v>
      </c>
      <c r="Q52" s="1" t="s">
        <v>717</v>
      </c>
      <c r="R52" s="1" t="s">
        <v>958</v>
      </c>
      <c r="S52" s="1" t="s">
        <v>719</v>
      </c>
      <c r="T52" s="1" t="s">
        <v>720</v>
      </c>
      <c r="U52" s="1" t="s">
        <v>721</v>
      </c>
      <c r="V52" s="1" t="s">
        <v>742</v>
      </c>
    </row>
    <row r="53" s="1" customFormat="1" spans="1:22">
      <c r="A53" s="3">
        <v>21827908504</v>
      </c>
      <c r="B53" s="1" t="s">
        <v>932</v>
      </c>
      <c r="C53" s="1" t="s">
        <v>959</v>
      </c>
      <c r="D53" s="1" t="s">
        <v>960</v>
      </c>
      <c r="E53" s="1" t="s">
        <v>961</v>
      </c>
      <c r="F53" s="1" t="s">
        <v>706</v>
      </c>
      <c r="G53" s="1" t="s">
        <v>710</v>
      </c>
      <c r="H53" s="1" t="s">
        <v>711</v>
      </c>
      <c r="I53" s="1" t="s">
        <v>962</v>
      </c>
      <c r="J53" s="1" t="s">
        <v>713</v>
      </c>
      <c r="K53" s="1" t="s">
        <v>962</v>
      </c>
      <c r="L53" s="1" t="s">
        <v>962</v>
      </c>
      <c r="M53" s="1" t="s">
        <v>714</v>
      </c>
      <c r="N53" s="1" t="s">
        <v>714</v>
      </c>
      <c r="O53" s="1" t="s">
        <v>715</v>
      </c>
      <c r="P53" s="1" t="s">
        <v>716</v>
      </c>
      <c r="Q53" s="1" t="s">
        <v>717</v>
      </c>
      <c r="R53" s="1" t="s">
        <v>963</v>
      </c>
      <c r="S53" s="1" t="s">
        <v>719</v>
      </c>
      <c r="T53" s="1" t="s">
        <v>720</v>
      </c>
      <c r="U53" s="1" t="s">
        <v>721</v>
      </c>
      <c r="V53" s="1" t="s">
        <v>883</v>
      </c>
    </row>
    <row r="54" s="1" customFormat="1" spans="1:22">
      <c r="A54" s="3">
        <v>21827749685</v>
      </c>
      <c r="B54" s="1" t="s">
        <v>932</v>
      </c>
      <c r="C54" s="1" t="s">
        <v>964</v>
      </c>
      <c r="D54" s="1" t="s">
        <v>965</v>
      </c>
      <c r="E54" s="1" t="s">
        <v>966</v>
      </c>
      <c r="F54" s="1" t="s">
        <v>893</v>
      </c>
      <c r="G54" s="1" t="s">
        <v>710</v>
      </c>
      <c r="H54" s="1" t="s">
        <v>711</v>
      </c>
      <c r="I54" s="1" t="s">
        <v>967</v>
      </c>
      <c r="J54" s="1" t="s">
        <v>713</v>
      </c>
      <c r="K54" s="1" t="s">
        <v>967</v>
      </c>
      <c r="L54" s="1" t="s">
        <v>967</v>
      </c>
      <c r="M54" s="1" t="s">
        <v>714</v>
      </c>
      <c r="N54" s="1" t="s">
        <v>714</v>
      </c>
      <c r="O54" s="1" t="s">
        <v>715</v>
      </c>
      <c r="P54" s="1" t="s">
        <v>716</v>
      </c>
      <c r="Q54" s="1" t="s">
        <v>717</v>
      </c>
      <c r="R54" s="1" t="s">
        <v>968</v>
      </c>
      <c r="S54" s="1" t="s">
        <v>719</v>
      </c>
      <c r="T54" s="1" t="s">
        <v>720</v>
      </c>
      <c r="U54" s="1" t="s">
        <v>721</v>
      </c>
      <c r="V54" s="1" t="s">
        <v>722</v>
      </c>
    </row>
    <row r="55" s="1" customFormat="1" spans="1:22">
      <c r="A55" s="3">
        <v>21827655056</v>
      </c>
      <c r="B55" s="1" t="s">
        <v>932</v>
      </c>
      <c r="C55" s="1" t="s">
        <v>969</v>
      </c>
      <c r="D55" s="1" t="s">
        <v>749</v>
      </c>
      <c r="E55" s="1" t="s">
        <v>970</v>
      </c>
      <c r="F55" s="1" t="s">
        <v>932</v>
      </c>
      <c r="G55" s="1" t="s">
        <v>710</v>
      </c>
      <c r="H55" s="1" t="s">
        <v>711</v>
      </c>
      <c r="I55" s="1" t="s">
        <v>971</v>
      </c>
      <c r="J55" s="1" t="s">
        <v>713</v>
      </c>
      <c r="K55" s="1" t="s">
        <v>971</v>
      </c>
      <c r="L55" s="1" t="s">
        <v>971</v>
      </c>
      <c r="M55" s="1" t="s">
        <v>714</v>
      </c>
      <c r="N55" s="1" t="s">
        <v>714</v>
      </c>
      <c r="O55" s="1" t="s">
        <v>715</v>
      </c>
      <c r="P55" s="1" t="s">
        <v>716</v>
      </c>
      <c r="Q55" s="1" t="s">
        <v>717</v>
      </c>
      <c r="R55" s="1" t="s">
        <v>972</v>
      </c>
      <c r="S55" s="1" t="s">
        <v>719</v>
      </c>
      <c r="T55" s="1" t="s">
        <v>720</v>
      </c>
      <c r="U55" s="1" t="s">
        <v>721</v>
      </c>
      <c r="V55" s="1" t="s">
        <v>742</v>
      </c>
    </row>
    <row r="56" s="1" customFormat="1" spans="1:22">
      <c r="A56" s="3">
        <v>21827430709</v>
      </c>
      <c r="B56" s="1" t="s">
        <v>932</v>
      </c>
      <c r="C56" s="1" t="s">
        <v>973</v>
      </c>
      <c r="D56" s="1" t="s">
        <v>757</v>
      </c>
      <c r="E56" s="1" t="s">
        <v>974</v>
      </c>
      <c r="F56" s="1" t="s">
        <v>841</v>
      </c>
      <c r="G56" s="1" t="s">
        <v>710</v>
      </c>
      <c r="H56" s="1" t="s">
        <v>711</v>
      </c>
      <c r="I56" s="1" t="s">
        <v>975</v>
      </c>
      <c r="J56" s="1" t="s">
        <v>713</v>
      </c>
      <c r="K56" s="1" t="s">
        <v>975</v>
      </c>
      <c r="L56" s="1" t="s">
        <v>975</v>
      </c>
      <c r="M56" s="1" t="s">
        <v>714</v>
      </c>
      <c r="N56" s="1" t="s">
        <v>714</v>
      </c>
      <c r="O56" s="1" t="s">
        <v>715</v>
      </c>
      <c r="P56" s="1" t="s">
        <v>716</v>
      </c>
      <c r="Q56" s="1" t="s">
        <v>717</v>
      </c>
      <c r="R56" s="1" t="s">
        <v>976</v>
      </c>
      <c r="S56" s="1" t="s">
        <v>719</v>
      </c>
      <c r="T56" s="1" t="s">
        <v>720</v>
      </c>
      <c r="U56" s="1" t="s">
        <v>721</v>
      </c>
      <c r="V56" s="1" t="s">
        <v>742</v>
      </c>
    </row>
    <row r="57" s="1" customFormat="1" spans="1:22">
      <c r="A57" s="3">
        <v>21827296021</v>
      </c>
      <c r="B57" s="1" t="s">
        <v>932</v>
      </c>
      <c r="C57" s="1" t="s">
        <v>977</v>
      </c>
      <c r="D57" s="1" t="s">
        <v>978</v>
      </c>
      <c r="E57" s="1" t="s">
        <v>979</v>
      </c>
      <c r="F57" s="1" t="s">
        <v>798</v>
      </c>
      <c r="G57" s="1" t="s">
        <v>710</v>
      </c>
      <c r="H57" s="1" t="s">
        <v>711</v>
      </c>
      <c r="I57" s="1" t="s">
        <v>980</v>
      </c>
      <c r="J57" s="1" t="s">
        <v>713</v>
      </c>
      <c r="K57" s="1" t="s">
        <v>980</v>
      </c>
      <c r="L57" s="1" t="s">
        <v>980</v>
      </c>
      <c r="M57" s="1" t="s">
        <v>714</v>
      </c>
      <c r="N57" s="1" t="s">
        <v>714</v>
      </c>
      <c r="O57" s="1" t="s">
        <v>715</v>
      </c>
      <c r="P57" s="1" t="s">
        <v>716</v>
      </c>
      <c r="Q57" s="1" t="s">
        <v>717</v>
      </c>
      <c r="R57" s="1" t="s">
        <v>981</v>
      </c>
      <c r="S57" s="1" t="s">
        <v>719</v>
      </c>
      <c r="T57" s="1" t="s">
        <v>720</v>
      </c>
      <c r="U57" s="1" t="s">
        <v>721</v>
      </c>
      <c r="V57" s="1" t="s">
        <v>722</v>
      </c>
    </row>
    <row r="58" s="1" customFormat="1" spans="1:22">
      <c r="A58" s="3">
        <v>21824633144</v>
      </c>
      <c r="B58" s="1" t="s">
        <v>982</v>
      </c>
      <c r="C58" s="1" t="s">
        <v>983</v>
      </c>
      <c r="D58" s="1" t="s">
        <v>923</v>
      </c>
      <c r="E58" s="1" t="s">
        <v>984</v>
      </c>
      <c r="F58" s="1" t="s">
        <v>798</v>
      </c>
      <c r="G58" s="1" t="s">
        <v>710</v>
      </c>
      <c r="H58" s="1" t="s">
        <v>711</v>
      </c>
      <c r="I58" s="1" t="s">
        <v>985</v>
      </c>
      <c r="J58" s="1" t="s">
        <v>713</v>
      </c>
      <c r="K58" s="1" t="s">
        <v>985</v>
      </c>
      <c r="L58" s="1" t="s">
        <v>985</v>
      </c>
      <c r="M58" s="1" t="s">
        <v>714</v>
      </c>
      <c r="N58" s="1" t="s">
        <v>714</v>
      </c>
      <c r="O58" s="1" t="s">
        <v>715</v>
      </c>
      <c r="P58" s="1" t="s">
        <v>716</v>
      </c>
      <c r="Q58" s="1" t="s">
        <v>717</v>
      </c>
      <c r="R58" s="1" t="s">
        <v>986</v>
      </c>
      <c r="S58" s="1" t="s">
        <v>719</v>
      </c>
      <c r="T58" s="1" t="s">
        <v>720</v>
      </c>
      <c r="U58" s="1" t="s">
        <v>721</v>
      </c>
      <c r="V58" s="1" t="s">
        <v>722</v>
      </c>
    </row>
    <row r="59" s="1" customFormat="1" spans="1:22">
      <c r="A59" s="3">
        <v>21823830394</v>
      </c>
      <c r="B59" s="1" t="s">
        <v>987</v>
      </c>
      <c r="C59" s="1" t="s">
        <v>988</v>
      </c>
      <c r="D59" s="1" t="s">
        <v>989</v>
      </c>
      <c r="E59" s="1" t="s">
        <v>990</v>
      </c>
      <c r="F59" s="1" t="s">
        <v>991</v>
      </c>
      <c r="G59" s="1" t="s">
        <v>710</v>
      </c>
      <c r="H59" s="1" t="s">
        <v>711</v>
      </c>
      <c r="I59" s="1" t="s">
        <v>992</v>
      </c>
      <c r="J59" s="1" t="s">
        <v>713</v>
      </c>
      <c r="K59" s="1" t="s">
        <v>992</v>
      </c>
      <c r="L59" s="1" t="s">
        <v>992</v>
      </c>
      <c r="M59" s="1" t="s">
        <v>714</v>
      </c>
      <c r="N59" s="1" t="s">
        <v>714</v>
      </c>
      <c r="O59" s="1" t="s">
        <v>715</v>
      </c>
      <c r="P59" s="1" t="s">
        <v>716</v>
      </c>
      <c r="Q59" s="1" t="s">
        <v>717</v>
      </c>
      <c r="R59" s="1" t="s">
        <v>993</v>
      </c>
      <c r="S59" s="1" t="s">
        <v>719</v>
      </c>
      <c r="T59" s="1" t="s">
        <v>720</v>
      </c>
      <c r="U59" s="1" t="s">
        <v>721</v>
      </c>
      <c r="V59" s="1" t="s">
        <v>722</v>
      </c>
    </row>
    <row r="60" s="1" customFormat="1" spans="1:22">
      <c r="A60" s="1" t="s">
        <v>994</v>
      </c>
      <c r="B60" s="1" t="s">
        <v>987</v>
      </c>
      <c r="C60" s="1" t="s">
        <v>995</v>
      </c>
      <c r="D60" s="1" t="s">
        <v>996</v>
      </c>
      <c r="E60" s="1" t="s">
        <v>997</v>
      </c>
      <c r="F60" s="1" t="s">
        <v>893</v>
      </c>
      <c r="G60" s="1" t="s">
        <v>710</v>
      </c>
      <c r="H60" s="1" t="s">
        <v>711</v>
      </c>
      <c r="I60" s="1" t="s">
        <v>715</v>
      </c>
      <c r="J60" s="1" t="s">
        <v>713</v>
      </c>
      <c r="K60" s="1" t="s">
        <v>715</v>
      </c>
      <c r="L60" s="1" t="s">
        <v>715</v>
      </c>
      <c r="M60" s="1" t="s">
        <v>714</v>
      </c>
      <c r="N60" s="1" t="s">
        <v>714</v>
      </c>
      <c r="O60" s="1" t="s">
        <v>715</v>
      </c>
      <c r="P60" s="1" t="s">
        <v>716</v>
      </c>
      <c r="Q60" s="1" t="s">
        <v>717</v>
      </c>
      <c r="R60" s="1" t="s">
        <v>998</v>
      </c>
      <c r="S60" s="1" t="s">
        <v>719</v>
      </c>
      <c r="T60" s="1" t="s">
        <v>720</v>
      </c>
      <c r="U60" s="1" t="s">
        <v>721</v>
      </c>
      <c r="V60" s="1" t="s">
        <v>728</v>
      </c>
    </row>
    <row r="61" s="1" customFormat="1" spans="1:22">
      <c r="A61" s="3">
        <v>21821104225</v>
      </c>
      <c r="B61" s="1" t="s">
        <v>987</v>
      </c>
      <c r="C61" s="1" t="s">
        <v>999</v>
      </c>
      <c r="D61" s="1" t="s">
        <v>1000</v>
      </c>
      <c r="E61" s="1" t="s">
        <v>1001</v>
      </c>
      <c r="F61" s="1" t="s">
        <v>706</v>
      </c>
      <c r="G61" s="1" t="s">
        <v>710</v>
      </c>
      <c r="H61" s="1" t="s">
        <v>711</v>
      </c>
      <c r="I61" s="1" t="s">
        <v>1002</v>
      </c>
      <c r="J61" s="1" t="s">
        <v>713</v>
      </c>
      <c r="K61" s="1" t="s">
        <v>1002</v>
      </c>
      <c r="L61" s="1" t="s">
        <v>1002</v>
      </c>
      <c r="M61" s="1" t="s">
        <v>714</v>
      </c>
      <c r="N61" s="1" t="s">
        <v>714</v>
      </c>
      <c r="O61" s="1" t="s">
        <v>715</v>
      </c>
      <c r="P61" s="1" t="s">
        <v>716</v>
      </c>
      <c r="Q61" s="1" t="s">
        <v>717</v>
      </c>
      <c r="R61" s="1" t="s">
        <v>1003</v>
      </c>
      <c r="S61" s="1" t="s">
        <v>719</v>
      </c>
      <c r="T61" s="1" t="s">
        <v>720</v>
      </c>
      <c r="U61" s="1" t="s">
        <v>721</v>
      </c>
      <c r="V61" s="1" t="s">
        <v>742</v>
      </c>
    </row>
    <row r="62" s="1" customFormat="1" spans="1:22">
      <c r="A62" s="3">
        <v>21821081339</v>
      </c>
      <c r="B62" s="1" t="s">
        <v>987</v>
      </c>
      <c r="C62" s="1" t="s">
        <v>1004</v>
      </c>
      <c r="D62" s="1" t="s">
        <v>996</v>
      </c>
      <c r="E62" s="1" t="s">
        <v>1005</v>
      </c>
      <c r="F62" s="1" t="s">
        <v>893</v>
      </c>
      <c r="G62" s="1" t="s">
        <v>710</v>
      </c>
      <c r="H62" s="1" t="s">
        <v>711</v>
      </c>
      <c r="I62" s="1" t="s">
        <v>1006</v>
      </c>
      <c r="J62" s="1" t="s">
        <v>713</v>
      </c>
      <c r="K62" s="1" t="s">
        <v>1006</v>
      </c>
      <c r="L62" s="1" t="s">
        <v>1006</v>
      </c>
      <c r="M62" s="1" t="s">
        <v>714</v>
      </c>
      <c r="N62" s="1" t="s">
        <v>714</v>
      </c>
      <c r="O62" s="1" t="s">
        <v>715</v>
      </c>
      <c r="P62" s="1" t="s">
        <v>716</v>
      </c>
      <c r="Q62" s="1" t="s">
        <v>717</v>
      </c>
      <c r="R62" s="1" t="s">
        <v>1007</v>
      </c>
      <c r="S62" s="1" t="s">
        <v>719</v>
      </c>
      <c r="T62" s="1" t="s">
        <v>720</v>
      </c>
      <c r="U62" s="1" t="s">
        <v>721</v>
      </c>
      <c r="V62" s="1" t="s">
        <v>728</v>
      </c>
    </row>
    <row r="63" s="1" customFormat="1" spans="1:22">
      <c r="A63" s="3">
        <v>21816952492</v>
      </c>
      <c r="B63" s="1" t="s">
        <v>1008</v>
      </c>
      <c r="C63" s="1" t="s">
        <v>1009</v>
      </c>
      <c r="D63" s="1" t="s">
        <v>1010</v>
      </c>
      <c r="E63" s="1" t="s">
        <v>1011</v>
      </c>
      <c r="F63" s="1" t="s">
        <v>706</v>
      </c>
      <c r="G63" s="1" t="s">
        <v>710</v>
      </c>
      <c r="H63" s="1" t="s">
        <v>711</v>
      </c>
      <c r="I63" s="1" t="s">
        <v>1012</v>
      </c>
      <c r="J63" s="1" t="s">
        <v>713</v>
      </c>
      <c r="K63" s="1" t="s">
        <v>1012</v>
      </c>
      <c r="L63" s="1" t="s">
        <v>1012</v>
      </c>
      <c r="M63" s="1" t="s">
        <v>714</v>
      </c>
      <c r="N63" s="1" t="s">
        <v>714</v>
      </c>
      <c r="O63" s="1" t="s">
        <v>715</v>
      </c>
      <c r="P63" s="1" t="s">
        <v>716</v>
      </c>
      <c r="Q63" s="1" t="s">
        <v>717</v>
      </c>
      <c r="R63" s="1" t="s">
        <v>1013</v>
      </c>
      <c r="S63" s="1" t="s">
        <v>719</v>
      </c>
      <c r="T63" s="1" t="s">
        <v>720</v>
      </c>
      <c r="U63" s="1" t="s">
        <v>721</v>
      </c>
      <c r="V63" s="1" t="s">
        <v>722</v>
      </c>
    </row>
    <row r="64" s="1" customFormat="1" spans="1:22">
      <c r="A64" s="3">
        <v>21814794283</v>
      </c>
      <c r="B64" s="1" t="s">
        <v>1008</v>
      </c>
      <c r="C64" s="1" t="s">
        <v>1014</v>
      </c>
      <c r="D64" s="1" t="s">
        <v>1015</v>
      </c>
      <c r="E64" s="1" t="s">
        <v>1016</v>
      </c>
      <c r="F64" s="1" t="s">
        <v>932</v>
      </c>
      <c r="G64" s="1" t="s">
        <v>710</v>
      </c>
      <c r="H64" s="1" t="s">
        <v>711</v>
      </c>
      <c r="I64" s="1" t="s">
        <v>936</v>
      </c>
      <c r="J64" s="1" t="s">
        <v>713</v>
      </c>
      <c r="K64" s="1" t="s">
        <v>936</v>
      </c>
      <c r="L64" s="1" t="s">
        <v>936</v>
      </c>
      <c r="M64" s="1" t="s">
        <v>714</v>
      </c>
      <c r="N64" s="1" t="s">
        <v>714</v>
      </c>
      <c r="O64" s="1" t="s">
        <v>715</v>
      </c>
      <c r="P64" s="1" t="s">
        <v>716</v>
      </c>
      <c r="Q64" s="1" t="s">
        <v>717</v>
      </c>
      <c r="R64" s="1" t="s">
        <v>1017</v>
      </c>
      <c r="S64" s="1" t="s">
        <v>719</v>
      </c>
      <c r="T64" s="1" t="s">
        <v>720</v>
      </c>
      <c r="U64" s="1" t="s">
        <v>721</v>
      </c>
      <c r="V64" s="1" t="s">
        <v>722</v>
      </c>
    </row>
    <row r="65" s="1" customFormat="1" spans="1:22">
      <c r="A65" s="3">
        <v>21812215733</v>
      </c>
      <c r="B65" s="1" t="s">
        <v>1008</v>
      </c>
      <c r="C65" s="1" t="s">
        <v>1018</v>
      </c>
      <c r="D65" s="1" t="s">
        <v>1019</v>
      </c>
      <c r="E65" s="1" t="s">
        <v>1020</v>
      </c>
      <c r="F65" s="1" t="s">
        <v>706</v>
      </c>
      <c r="G65" s="1" t="s">
        <v>710</v>
      </c>
      <c r="H65" s="1" t="s">
        <v>711</v>
      </c>
      <c r="I65" s="1" t="s">
        <v>1021</v>
      </c>
      <c r="J65" s="1" t="s">
        <v>713</v>
      </c>
      <c r="K65" s="1" t="s">
        <v>1021</v>
      </c>
      <c r="L65" s="1" t="s">
        <v>1021</v>
      </c>
      <c r="M65" s="1" t="s">
        <v>714</v>
      </c>
      <c r="N65" s="1" t="s">
        <v>714</v>
      </c>
      <c r="O65" s="1" t="s">
        <v>715</v>
      </c>
      <c r="P65" s="1" t="s">
        <v>716</v>
      </c>
      <c r="Q65" s="1" t="s">
        <v>717</v>
      </c>
      <c r="R65" s="1" t="s">
        <v>1022</v>
      </c>
      <c r="S65" s="1" t="s">
        <v>719</v>
      </c>
      <c r="T65" s="1" t="s">
        <v>720</v>
      </c>
      <c r="U65" s="1" t="s">
        <v>721</v>
      </c>
      <c r="V65" s="1" t="s">
        <v>728</v>
      </c>
    </row>
    <row r="66" s="1" customFormat="1" spans="1:22">
      <c r="A66" s="3">
        <v>21811541010</v>
      </c>
      <c r="B66" s="1" t="s">
        <v>1008</v>
      </c>
      <c r="C66" s="1" t="s">
        <v>1023</v>
      </c>
      <c r="D66" s="1" t="s">
        <v>822</v>
      </c>
      <c r="E66" s="1" t="s">
        <v>1024</v>
      </c>
      <c r="F66" s="1" t="s">
        <v>982</v>
      </c>
      <c r="G66" s="1" t="s">
        <v>710</v>
      </c>
      <c r="H66" s="1" t="s">
        <v>711</v>
      </c>
      <c r="I66" s="1" t="s">
        <v>1025</v>
      </c>
      <c r="J66" s="1" t="s">
        <v>713</v>
      </c>
      <c r="K66" s="1" t="s">
        <v>1025</v>
      </c>
      <c r="L66" s="1" t="s">
        <v>1025</v>
      </c>
      <c r="M66" s="1" t="s">
        <v>714</v>
      </c>
      <c r="N66" s="1" t="s">
        <v>714</v>
      </c>
      <c r="O66" s="1" t="s">
        <v>715</v>
      </c>
      <c r="P66" s="1" t="s">
        <v>716</v>
      </c>
      <c r="Q66" s="1" t="s">
        <v>717</v>
      </c>
      <c r="R66" s="1" t="s">
        <v>1026</v>
      </c>
      <c r="S66" s="1" t="s">
        <v>719</v>
      </c>
      <c r="T66" s="1" t="s">
        <v>720</v>
      </c>
      <c r="U66" s="1" t="s">
        <v>721</v>
      </c>
      <c r="V66" s="1" t="s">
        <v>722</v>
      </c>
    </row>
    <row r="67" s="1" customFormat="1" spans="1:22">
      <c r="A67" s="3">
        <v>21811023269</v>
      </c>
      <c r="B67" s="1" t="s">
        <v>1008</v>
      </c>
      <c r="C67" s="1" t="s">
        <v>1027</v>
      </c>
      <c r="D67" s="1" t="s">
        <v>1028</v>
      </c>
      <c r="E67" s="1" t="s">
        <v>1029</v>
      </c>
      <c r="F67" s="1" t="s">
        <v>706</v>
      </c>
      <c r="G67" s="1" t="s">
        <v>710</v>
      </c>
      <c r="H67" s="1" t="s">
        <v>711</v>
      </c>
      <c r="I67" s="1" t="s">
        <v>1030</v>
      </c>
      <c r="J67" s="1" t="s">
        <v>713</v>
      </c>
      <c r="K67" s="1" t="s">
        <v>1030</v>
      </c>
      <c r="L67" s="1" t="s">
        <v>1030</v>
      </c>
      <c r="M67" s="1" t="s">
        <v>714</v>
      </c>
      <c r="N67" s="1" t="s">
        <v>714</v>
      </c>
      <c r="O67" s="1" t="s">
        <v>715</v>
      </c>
      <c r="P67" s="1" t="s">
        <v>716</v>
      </c>
      <c r="Q67" s="1" t="s">
        <v>717</v>
      </c>
      <c r="R67" s="1" t="s">
        <v>1031</v>
      </c>
      <c r="S67" s="1" t="s">
        <v>719</v>
      </c>
      <c r="T67" s="1" t="s">
        <v>720</v>
      </c>
      <c r="U67" s="1" t="s">
        <v>721</v>
      </c>
      <c r="V67" s="1" t="s">
        <v>742</v>
      </c>
    </row>
    <row r="68" s="1" customFormat="1" spans="1:22">
      <c r="A68" s="3">
        <v>21810754693</v>
      </c>
      <c r="B68" s="1" t="s">
        <v>1008</v>
      </c>
      <c r="C68" s="1" t="s">
        <v>1032</v>
      </c>
      <c r="D68" s="1" t="s">
        <v>1033</v>
      </c>
      <c r="E68" s="1" t="s">
        <v>1034</v>
      </c>
      <c r="F68" s="1" t="s">
        <v>706</v>
      </c>
      <c r="G68" s="1" t="s">
        <v>710</v>
      </c>
      <c r="H68" s="1" t="s">
        <v>711</v>
      </c>
      <c r="I68" s="1" t="s">
        <v>1035</v>
      </c>
      <c r="J68" s="1" t="s">
        <v>713</v>
      </c>
      <c r="K68" s="1" t="s">
        <v>1035</v>
      </c>
      <c r="L68" s="1" t="s">
        <v>1035</v>
      </c>
      <c r="M68" s="1" t="s">
        <v>714</v>
      </c>
      <c r="N68" s="1" t="s">
        <v>714</v>
      </c>
      <c r="O68" s="1" t="s">
        <v>715</v>
      </c>
      <c r="P68" s="1" t="s">
        <v>716</v>
      </c>
      <c r="Q68" s="1" t="s">
        <v>717</v>
      </c>
      <c r="R68" s="1" t="s">
        <v>1036</v>
      </c>
      <c r="S68" s="1" t="s">
        <v>719</v>
      </c>
      <c r="T68" s="1" t="s">
        <v>720</v>
      </c>
      <c r="U68" s="1" t="s">
        <v>721</v>
      </c>
      <c r="V68" s="1" t="s">
        <v>722</v>
      </c>
    </row>
    <row r="69" s="1" customFormat="1" spans="1:22">
      <c r="A69" s="3">
        <v>21115007309</v>
      </c>
      <c r="B69" s="1" t="s">
        <v>1037</v>
      </c>
      <c r="C69" s="1" t="s">
        <v>1038</v>
      </c>
      <c r="D69" s="1" t="s">
        <v>1039</v>
      </c>
      <c r="E69" s="1" t="s">
        <v>1040</v>
      </c>
      <c r="F69" s="1" t="s">
        <v>841</v>
      </c>
      <c r="G69" s="1" t="s">
        <v>710</v>
      </c>
      <c r="H69" s="1" t="s">
        <v>711</v>
      </c>
      <c r="I69" s="1" t="s">
        <v>1041</v>
      </c>
      <c r="J69" s="1" t="s">
        <v>713</v>
      </c>
      <c r="K69" s="1" t="s">
        <v>1041</v>
      </c>
      <c r="L69" s="1" t="s">
        <v>1041</v>
      </c>
      <c r="M69" s="1" t="s">
        <v>714</v>
      </c>
      <c r="N69" s="1" t="s">
        <v>714</v>
      </c>
      <c r="O69" s="1" t="s">
        <v>715</v>
      </c>
      <c r="P69" s="1" t="s">
        <v>716</v>
      </c>
      <c r="Q69" s="1" t="s">
        <v>717</v>
      </c>
      <c r="R69" s="1" t="s">
        <v>1042</v>
      </c>
      <c r="S69" s="1" t="s">
        <v>719</v>
      </c>
      <c r="T69" s="1" t="s">
        <v>720</v>
      </c>
      <c r="U69" s="1" t="s">
        <v>721</v>
      </c>
      <c r="V69" s="1" t="s">
        <v>722</v>
      </c>
    </row>
    <row r="70" s="1" customFormat="1" spans="1:22">
      <c r="A70" s="3">
        <v>18954618272</v>
      </c>
      <c r="B70" s="1" t="s">
        <v>1043</v>
      </c>
      <c r="C70" s="1" t="s">
        <v>1044</v>
      </c>
      <c r="D70" s="1" t="s">
        <v>1045</v>
      </c>
      <c r="E70" s="1" t="s">
        <v>1046</v>
      </c>
      <c r="F70" s="1" t="s">
        <v>893</v>
      </c>
      <c r="G70" s="1" t="s">
        <v>710</v>
      </c>
      <c r="H70" s="1" t="s">
        <v>711</v>
      </c>
      <c r="I70" s="1" t="s">
        <v>1047</v>
      </c>
      <c r="J70" s="1" t="s">
        <v>713</v>
      </c>
      <c r="K70" s="1" t="s">
        <v>1047</v>
      </c>
      <c r="L70" s="1" t="s">
        <v>1047</v>
      </c>
      <c r="M70" s="1" t="s">
        <v>714</v>
      </c>
      <c r="N70" s="1" t="s">
        <v>714</v>
      </c>
      <c r="O70" s="1" t="s">
        <v>715</v>
      </c>
      <c r="P70" s="1" t="s">
        <v>716</v>
      </c>
      <c r="Q70" s="1" t="s">
        <v>717</v>
      </c>
      <c r="R70" s="1" t="s">
        <v>1048</v>
      </c>
      <c r="S70" s="1" t="s">
        <v>719</v>
      </c>
      <c r="T70" s="1" t="s">
        <v>720</v>
      </c>
      <c r="U70" s="1" t="s">
        <v>721</v>
      </c>
      <c r="V70" s="1" t="s">
        <v>722</v>
      </c>
    </row>
    <row r="71" s="1" customFormat="1" spans="1:22">
      <c r="A71" s="3">
        <v>18954579279</v>
      </c>
      <c r="B71" s="1" t="s">
        <v>1043</v>
      </c>
      <c r="C71" s="1" t="s">
        <v>1049</v>
      </c>
      <c r="D71" s="1" t="s">
        <v>1045</v>
      </c>
      <c r="E71" s="1" t="s">
        <v>1050</v>
      </c>
      <c r="F71" s="1" t="s">
        <v>893</v>
      </c>
      <c r="G71" s="1" t="s">
        <v>710</v>
      </c>
      <c r="H71" s="1" t="s">
        <v>711</v>
      </c>
      <c r="I71" s="1" t="s">
        <v>1047</v>
      </c>
      <c r="J71" s="1" t="s">
        <v>713</v>
      </c>
      <c r="K71" s="1" t="s">
        <v>1047</v>
      </c>
      <c r="L71" s="1" t="s">
        <v>1047</v>
      </c>
      <c r="M71" s="1" t="s">
        <v>714</v>
      </c>
      <c r="N71" s="1" t="s">
        <v>714</v>
      </c>
      <c r="O71" s="1" t="s">
        <v>715</v>
      </c>
      <c r="P71" s="1" t="s">
        <v>716</v>
      </c>
      <c r="Q71" s="1" t="s">
        <v>717</v>
      </c>
      <c r="R71" s="1" t="s">
        <v>1051</v>
      </c>
      <c r="S71" s="1" t="s">
        <v>719</v>
      </c>
      <c r="T71" s="1" t="s">
        <v>720</v>
      </c>
      <c r="U71" s="1" t="s">
        <v>721</v>
      </c>
      <c r="V71" s="1" t="s">
        <v>722</v>
      </c>
    </row>
    <row r="72" s="1" customFormat="1" spans="1:22">
      <c r="A72" s="3">
        <v>21133565255</v>
      </c>
      <c r="B72" s="1" t="s">
        <v>1052</v>
      </c>
      <c r="C72" s="1" t="s">
        <v>1053</v>
      </c>
      <c r="D72" s="1" t="s">
        <v>1054</v>
      </c>
      <c r="E72" s="1" t="s">
        <v>1055</v>
      </c>
      <c r="F72" s="1" t="s">
        <v>706</v>
      </c>
      <c r="G72" s="1" t="s">
        <v>710</v>
      </c>
      <c r="H72" s="1" t="s">
        <v>711</v>
      </c>
      <c r="I72" s="1" t="s">
        <v>1056</v>
      </c>
      <c r="J72" s="1" t="s">
        <v>713</v>
      </c>
      <c r="K72" s="1" t="s">
        <v>1056</v>
      </c>
      <c r="L72" s="1" t="s">
        <v>1056</v>
      </c>
      <c r="M72" s="1" t="s">
        <v>714</v>
      </c>
      <c r="N72" s="1" t="s">
        <v>714</v>
      </c>
      <c r="O72" s="1" t="s">
        <v>715</v>
      </c>
      <c r="P72" s="1" t="s">
        <v>716</v>
      </c>
      <c r="Q72" s="1" t="s">
        <v>717</v>
      </c>
      <c r="R72" s="1" t="s">
        <v>1057</v>
      </c>
      <c r="S72" s="1" t="s">
        <v>719</v>
      </c>
      <c r="T72" s="1" t="s">
        <v>720</v>
      </c>
      <c r="U72" s="1" t="s">
        <v>721</v>
      </c>
      <c r="V72" s="1" t="s">
        <v>722</v>
      </c>
    </row>
    <row r="73" s="1" customFormat="1" spans="1:22">
      <c r="A73" s="3">
        <v>18910625249</v>
      </c>
      <c r="B73" s="1" t="s">
        <v>1058</v>
      </c>
      <c r="C73" s="1" t="s">
        <v>1059</v>
      </c>
      <c r="D73" s="1" t="s">
        <v>1054</v>
      </c>
      <c r="E73" s="1" t="s">
        <v>1060</v>
      </c>
      <c r="F73" s="1" t="s">
        <v>706</v>
      </c>
      <c r="G73" s="1" t="s">
        <v>710</v>
      </c>
      <c r="H73" s="1" t="s">
        <v>711</v>
      </c>
      <c r="I73" s="1" t="s">
        <v>1061</v>
      </c>
      <c r="J73" s="1" t="s">
        <v>713</v>
      </c>
      <c r="K73" s="1" t="s">
        <v>1061</v>
      </c>
      <c r="L73" s="1" t="s">
        <v>1061</v>
      </c>
      <c r="M73" s="1" t="s">
        <v>714</v>
      </c>
      <c r="N73" s="1" t="s">
        <v>714</v>
      </c>
      <c r="O73" s="1" t="s">
        <v>715</v>
      </c>
      <c r="P73" s="1" t="s">
        <v>716</v>
      </c>
      <c r="Q73" s="1" t="s">
        <v>717</v>
      </c>
      <c r="R73" s="1" t="s">
        <v>1062</v>
      </c>
      <c r="S73" s="1" t="s">
        <v>719</v>
      </c>
      <c r="T73" s="1" t="s">
        <v>720</v>
      </c>
      <c r="U73" s="1" t="s">
        <v>721</v>
      </c>
      <c r="V73" s="1" t="s">
        <v>722</v>
      </c>
    </row>
    <row r="74" s="1" customFormat="1" spans="1:22">
      <c r="A74" s="3">
        <v>18909762843</v>
      </c>
      <c r="B74" s="1" t="s">
        <v>1058</v>
      </c>
      <c r="C74" s="1" t="s">
        <v>1063</v>
      </c>
      <c r="D74" s="1" t="s">
        <v>1054</v>
      </c>
      <c r="E74" s="1" t="s">
        <v>1064</v>
      </c>
      <c r="F74" s="1" t="s">
        <v>706</v>
      </c>
      <c r="G74" s="1" t="s">
        <v>710</v>
      </c>
      <c r="H74" s="1" t="s">
        <v>711</v>
      </c>
      <c r="I74" s="1" t="s">
        <v>1065</v>
      </c>
      <c r="J74" s="1" t="s">
        <v>713</v>
      </c>
      <c r="K74" s="1" t="s">
        <v>1065</v>
      </c>
      <c r="L74" s="1" t="s">
        <v>1065</v>
      </c>
      <c r="M74" s="1" t="s">
        <v>714</v>
      </c>
      <c r="N74" s="1" t="s">
        <v>714</v>
      </c>
      <c r="O74" s="1" t="s">
        <v>715</v>
      </c>
      <c r="P74" s="1" t="s">
        <v>716</v>
      </c>
      <c r="Q74" s="1" t="s">
        <v>717</v>
      </c>
      <c r="R74" s="1" t="s">
        <v>1066</v>
      </c>
      <c r="S74" s="1" t="s">
        <v>719</v>
      </c>
      <c r="T74" s="1" t="s">
        <v>720</v>
      </c>
      <c r="U74" s="1" t="s">
        <v>721</v>
      </c>
      <c r="V74" s="1" t="s">
        <v>722</v>
      </c>
    </row>
    <row r="75" s="1" customFormat="1" spans="1:22">
      <c r="A75" s="3">
        <v>21634124347</v>
      </c>
      <c r="B75" s="1" t="s">
        <v>1067</v>
      </c>
      <c r="C75" s="1" t="s">
        <v>1068</v>
      </c>
      <c r="D75" s="1" t="s">
        <v>1069</v>
      </c>
      <c r="E75" s="1" t="s">
        <v>1070</v>
      </c>
      <c r="F75" s="1" t="s">
        <v>893</v>
      </c>
      <c r="G75" s="1" t="s">
        <v>710</v>
      </c>
      <c r="H75" s="1" t="s">
        <v>711</v>
      </c>
      <c r="I75" s="1" t="s">
        <v>1071</v>
      </c>
      <c r="J75" s="1" t="s">
        <v>713</v>
      </c>
      <c r="K75" s="1" t="s">
        <v>1071</v>
      </c>
      <c r="L75" s="1" t="s">
        <v>1071</v>
      </c>
      <c r="M75" s="1" t="s">
        <v>714</v>
      </c>
      <c r="N75" s="1" t="s">
        <v>714</v>
      </c>
      <c r="O75" s="1" t="s">
        <v>715</v>
      </c>
      <c r="P75" s="1" t="s">
        <v>716</v>
      </c>
      <c r="Q75" s="1" t="s">
        <v>717</v>
      </c>
      <c r="R75" s="1" t="s">
        <v>1072</v>
      </c>
      <c r="S75" s="1" t="s">
        <v>719</v>
      </c>
      <c r="T75" s="1" t="s">
        <v>720</v>
      </c>
      <c r="U75" s="1" t="s">
        <v>721</v>
      </c>
      <c r="V75" s="1" t="s">
        <v>722</v>
      </c>
    </row>
    <row r="76" s="1" customFormat="1" spans="1:22">
      <c r="A76" s="3">
        <v>21748720894</v>
      </c>
      <c r="B76" s="1" t="s">
        <v>1073</v>
      </c>
      <c r="C76" s="1" t="s">
        <v>1074</v>
      </c>
      <c r="D76" s="1" t="s">
        <v>1075</v>
      </c>
      <c r="E76" s="1" t="s">
        <v>1076</v>
      </c>
      <c r="F76" s="1" t="s">
        <v>706</v>
      </c>
      <c r="G76" s="1" t="s">
        <v>710</v>
      </c>
      <c r="H76" s="1" t="s">
        <v>711</v>
      </c>
      <c r="I76" s="1" t="s">
        <v>1077</v>
      </c>
      <c r="J76" s="1" t="s">
        <v>713</v>
      </c>
      <c r="K76" s="1" t="s">
        <v>1077</v>
      </c>
      <c r="L76" s="1" t="s">
        <v>1077</v>
      </c>
      <c r="M76" s="1" t="s">
        <v>714</v>
      </c>
      <c r="N76" s="1" t="s">
        <v>714</v>
      </c>
      <c r="O76" s="1" t="s">
        <v>715</v>
      </c>
      <c r="P76" s="1" t="s">
        <v>716</v>
      </c>
      <c r="Q76" s="1" t="s">
        <v>717</v>
      </c>
      <c r="R76" s="1" t="s">
        <v>1078</v>
      </c>
      <c r="S76" s="1" t="s">
        <v>719</v>
      </c>
      <c r="T76" s="1" t="s">
        <v>720</v>
      </c>
      <c r="U76" s="1" t="s">
        <v>721</v>
      </c>
      <c r="V76" s="1" t="s">
        <v>883</v>
      </c>
    </row>
    <row r="77" s="1" customFormat="1" spans="1:22">
      <c r="A77" s="3">
        <v>21809119037</v>
      </c>
      <c r="B77" s="1" t="s">
        <v>1079</v>
      </c>
      <c r="C77" s="1" t="s">
        <v>1080</v>
      </c>
      <c r="D77" s="1" t="s">
        <v>749</v>
      </c>
      <c r="E77" s="1" t="s">
        <v>1081</v>
      </c>
      <c r="F77" s="1" t="s">
        <v>798</v>
      </c>
      <c r="G77" s="1" t="s">
        <v>710</v>
      </c>
      <c r="H77" s="1" t="s">
        <v>711</v>
      </c>
      <c r="I77" s="1" t="s">
        <v>876</v>
      </c>
      <c r="J77" s="1" t="s">
        <v>713</v>
      </c>
      <c r="K77" s="1" t="s">
        <v>876</v>
      </c>
      <c r="L77" s="1" t="s">
        <v>876</v>
      </c>
      <c r="M77" s="1" t="s">
        <v>714</v>
      </c>
      <c r="N77" s="1" t="s">
        <v>714</v>
      </c>
      <c r="O77" s="1" t="s">
        <v>715</v>
      </c>
      <c r="P77" s="1" t="s">
        <v>716</v>
      </c>
      <c r="Q77" s="1" t="s">
        <v>717</v>
      </c>
      <c r="R77" s="1" t="s">
        <v>1082</v>
      </c>
      <c r="S77" s="1" t="s">
        <v>719</v>
      </c>
      <c r="T77" s="1" t="s">
        <v>720</v>
      </c>
      <c r="U77" s="1" t="s">
        <v>721</v>
      </c>
      <c r="V77" s="1" t="s">
        <v>742</v>
      </c>
    </row>
    <row r="78" s="1" customFormat="1" spans="1:22">
      <c r="A78" s="3">
        <v>21802201898</v>
      </c>
      <c r="B78" s="1" t="s">
        <v>1083</v>
      </c>
      <c r="C78" s="1" t="s">
        <v>1084</v>
      </c>
      <c r="D78" s="1" t="s">
        <v>1085</v>
      </c>
      <c r="E78" s="1" t="s">
        <v>1086</v>
      </c>
      <c r="F78" s="1" t="s">
        <v>841</v>
      </c>
      <c r="G78" s="1" t="s">
        <v>710</v>
      </c>
      <c r="H78" s="1" t="s">
        <v>711</v>
      </c>
      <c r="I78" s="1" t="s">
        <v>1087</v>
      </c>
      <c r="J78" s="1" t="s">
        <v>713</v>
      </c>
      <c r="K78" s="1" t="s">
        <v>1087</v>
      </c>
      <c r="L78" s="1" t="s">
        <v>1087</v>
      </c>
      <c r="M78" s="1" t="s">
        <v>714</v>
      </c>
      <c r="N78" s="1" t="s">
        <v>714</v>
      </c>
      <c r="O78" s="1" t="s">
        <v>715</v>
      </c>
      <c r="P78" s="1" t="s">
        <v>716</v>
      </c>
      <c r="Q78" s="1" t="s">
        <v>717</v>
      </c>
      <c r="R78" s="1" t="s">
        <v>1088</v>
      </c>
      <c r="S78" s="1" t="s">
        <v>719</v>
      </c>
      <c r="T78" s="1" t="s">
        <v>720</v>
      </c>
      <c r="U78" s="1" t="s">
        <v>721</v>
      </c>
      <c r="V78" s="1" t="s">
        <v>742</v>
      </c>
    </row>
    <row r="79" s="1" customFormat="1" spans="1:22">
      <c r="A79" s="3">
        <v>21507106357</v>
      </c>
      <c r="B79" s="1" t="s">
        <v>1089</v>
      </c>
      <c r="C79" s="1" t="s">
        <v>1090</v>
      </c>
      <c r="D79" s="1" t="s">
        <v>1091</v>
      </c>
      <c r="E79" s="1" t="s">
        <v>1092</v>
      </c>
      <c r="F79" s="1" t="s">
        <v>706</v>
      </c>
      <c r="G79" s="1" t="s">
        <v>710</v>
      </c>
      <c r="H79" s="1" t="s">
        <v>711</v>
      </c>
      <c r="I79" s="1" t="s">
        <v>1093</v>
      </c>
      <c r="J79" s="1" t="s">
        <v>713</v>
      </c>
      <c r="K79" s="1" t="s">
        <v>1093</v>
      </c>
      <c r="L79" s="1" t="s">
        <v>1093</v>
      </c>
      <c r="M79" s="1" t="s">
        <v>714</v>
      </c>
      <c r="N79" s="1" t="s">
        <v>714</v>
      </c>
      <c r="O79" s="1" t="s">
        <v>715</v>
      </c>
      <c r="P79" s="1" t="s">
        <v>716</v>
      </c>
      <c r="Q79" s="1" t="s">
        <v>717</v>
      </c>
      <c r="R79" s="1" t="s">
        <v>1094</v>
      </c>
      <c r="S79" s="1" t="s">
        <v>719</v>
      </c>
      <c r="T79" s="1" t="s">
        <v>720</v>
      </c>
      <c r="U79" s="1" t="s">
        <v>721</v>
      </c>
      <c r="V79" s="1" t="s">
        <v>722</v>
      </c>
    </row>
    <row r="80" s="1" customFormat="1" spans="1:22">
      <c r="A80" s="3">
        <v>21765612585</v>
      </c>
      <c r="B80" s="1" t="s">
        <v>1095</v>
      </c>
      <c r="C80" s="1" t="s">
        <v>1096</v>
      </c>
      <c r="D80" s="1" t="s">
        <v>1097</v>
      </c>
      <c r="E80" s="1" t="s">
        <v>1098</v>
      </c>
      <c r="F80" s="1" t="s">
        <v>706</v>
      </c>
      <c r="G80" s="1" t="s">
        <v>710</v>
      </c>
      <c r="H80" s="1" t="s">
        <v>711</v>
      </c>
      <c r="I80" s="1" t="s">
        <v>1099</v>
      </c>
      <c r="J80" s="1" t="s">
        <v>713</v>
      </c>
      <c r="K80" s="1" t="s">
        <v>1099</v>
      </c>
      <c r="L80" s="1" t="s">
        <v>1099</v>
      </c>
      <c r="M80" s="1" t="s">
        <v>714</v>
      </c>
      <c r="N80" s="1" t="s">
        <v>714</v>
      </c>
      <c r="O80" s="1" t="s">
        <v>715</v>
      </c>
      <c r="P80" s="1" t="s">
        <v>716</v>
      </c>
      <c r="Q80" s="1" t="s">
        <v>717</v>
      </c>
      <c r="R80" s="1" t="s">
        <v>1100</v>
      </c>
      <c r="S80" s="1" t="s">
        <v>719</v>
      </c>
      <c r="T80" s="1" t="s">
        <v>720</v>
      </c>
      <c r="U80" s="1" t="s">
        <v>812</v>
      </c>
      <c r="V80" s="1" t="s">
        <v>1101</v>
      </c>
    </row>
    <row r="81" s="1" customFormat="1" spans="1:22">
      <c r="A81" s="3">
        <v>21762058849</v>
      </c>
      <c r="B81" s="1" t="s">
        <v>1095</v>
      </c>
      <c r="C81" s="1" t="s">
        <v>1102</v>
      </c>
      <c r="D81" s="1" t="s">
        <v>1103</v>
      </c>
      <c r="E81" s="1" t="s">
        <v>1104</v>
      </c>
      <c r="F81" s="1" t="s">
        <v>893</v>
      </c>
      <c r="G81" s="1" t="s">
        <v>710</v>
      </c>
      <c r="H81" s="1" t="s">
        <v>711</v>
      </c>
      <c r="I81" s="1" t="s">
        <v>1105</v>
      </c>
      <c r="J81" s="1" t="s">
        <v>713</v>
      </c>
      <c r="K81" s="1" t="s">
        <v>1105</v>
      </c>
      <c r="L81" s="1" t="s">
        <v>1105</v>
      </c>
      <c r="M81" s="1" t="s">
        <v>714</v>
      </c>
      <c r="N81" s="1" t="s">
        <v>714</v>
      </c>
      <c r="O81" s="1" t="s">
        <v>715</v>
      </c>
      <c r="P81" s="1" t="s">
        <v>716</v>
      </c>
      <c r="Q81" s="1" t="s">
        <v>717</v>
      </c>
      <c r="R81" s="1" t="s">
        <v>1106</v>
      </c>
      <c r="S81" s="1" t="s">
        <v>719</v>
      </c>
      <c r="T81" s="1" t="s">
        <v>720</v>
      </c>
      <c r="U81" s="1" t="s">
        <v>721</v>
      </c>
      <c r="V81" s="1" t="s">
        <v>722</v>
      </c>
    </row>
    <row r="82" s="1" customFormat="1" spans="1:22">
      <c r="A82" s="3">
        <v>21787201077</v>
      </c>
      <c r="B82" s="1" t="s">
        <v>1107</v>
      </c>
      <c r="C82" s="1" t="s">
        <v>1108</v>
      </c>
      <c r="D82" s="1" t="s">
        <v>1103</v>
      </c>
      <c r="E82" s="1" t="s">
        <v>1109</v>
      </c>
      <c r="F82" s="1" t="s">
        <v>841</v>
      </c>
      <c r="G82" s="1" t="s">
        <v>710</v>
      </c>
      <c r="H82" s="1" t="s">
        <v>711</v>
      </c>
      <c r="I82" s="1" t="s">
        <v>1110</v>
      </c>
      <c r="J82" s="1" t="s">
        <v>713</v>
      </c>
      <c r="K82" s="1" t="s">
        <v>1110</v>
      </c>
      <c r="L82" s="1" t="s">
        <v>1110</v>
      </c>
      <c r="M82" s="1" t="s">
        <v>714</v>
      </c>
      <c r="N82" s="1" t="s">
        <v>714</v>
      </c>
      <c r="O82" s="1" t="s">
        <v>715</v>
      </c>
      <c r="P82" s="1" t="s">
        <v>716</v>
      </c>
      <c r="Q82" s="1" t="s">
        <v>717</v>
      </c>
      <c r="R82" s="1" t="s">
        <v>1111</v>
      </c>
      <c r="S82" s="1" t="s">
        <v>719</v>
      </c>
      <c r="T82" s="1" t="s">
        <v>720</v>
      </c>
      <c r="U82" s="1" t="s">
        <v>721</v>
      </c>
      <c r="V82" s="1" t="s">
        <v>722</v>
      </c>
    </row>
    <row r="83" s="1" customFormat="1" spans="1:22">
      <c r="A83" s="3">
        <v>21634524944</v>
      </c>
      <c r="B83" s="1" t="s">
        <v>1067</v>
      </c>
      <c r="C83" s="1" t="s">
        <v>1112</v>
      </c>
      <c r="D83" s="1" t="s">
        <v>1103</v>
      </c>
      <c r="E83" s="1" t="s">
        <v>1113</v>
      </c>
      <c r="F83" s="1" t="s">
        <v>841</v>
      </c>
      <c r="G83" s="1" t="s">
        <v>710</v>
      </c>
      <c r="H83" s="1" t="s">
        <v>711</v>
      </c>
      <c r="I83" s="1" t="s">
        <v>1114</v>
      </c>
      <c r="J83" s="1" t="s">
        <v>713</v>
      </c>
      <c r="K83" s="1" t="s">
        <v>1114</v>
      </c>
      <c r="L83" s="1" t="s">
        <v>1114</v>
      </c>
      <c r="M83" s="1" t="s">
        <v>714</v>
      </c>
      <c r="N83" s="1" t="s">
        <v>714</v>
      </c>
      <c r="O83" s="1" t="s">
        <v>715</v>
      </c>
      <c r="P83" s="1" t="s">
        <v>716</v>
      </c>
      <c r="Q83" s="1" t="s">
        <v>717</v>
      </c>
      <c r="R83" s="1" t="s">
        <v>1115</v>
      </c>
      <c r="S83" s="1" t="s">
        <v>719</v>
      </c>
      <c r="T83" s="1" t="s">
        <v>720</v>
      </c>
      <c r="U83" s="1" t="s">
        <v>721</v>
      </c>
      <c r="V83" s="1" t="s">
        <v>722</v>
      </c>
    </row>
    <row r="84" s="1" customFormat="1" spans="1:22">
      <c r="A84" s="3">
        <v>21445801943</v>
      </c>
      <c r="B84" s="1" t="s">
        <v>1116</v>
      </c>
      <c r="C84" s="1" t="s">
        <v>1117</v>
      </c>
      <c r="D84" s="1" t="s">
        <v>1103</v>
      </c>
      <c r="E84" s="1" t="s">
        <v>1118</v>
      </c>
      <c r="F84" s="1" t="s">
        <v>706</v>
      </c>
      <c r="G84" s="1" t="s">
        <v>710</v>
      </c>
      <c r="H84" s="1" t="s">
        <v>711</v>
      </c>
      <c r="I84" s="1" t="s">
        <v>1119</v>
      </c>
      <c r="J84" s="1" t="s">
        <v>713</v>
      </c>
      <c r="K84" s="1" t="s">
        <v>1119</v>
      </c>
      <c r="L84" s="1" t="s">
        <v>1119</v>
      </c>
      <c r="M84" s="1" t="s">
        <v>714</v>
      </c>
      <c r="N84" s="1" t="s">
        <v>714</v>
      </c>
      <c r="O84" s="1" t="s">
        <v>715</v>
      </c>
      <c r="P84" s="1" t="s">
        <v>716</v>
      </c>
      <c r="Q84" s="1" t="s">
        <v>717</v>
      </c>
      <c r="R84" s="1" t="s">
        <v>1120</v>
      </c>
      <c r="S84" s="1" t="s">
        <v>719</v>
      </c>
      <c r="T84" s="1" t="s">
        <v>720</v>
      </c>
      <c r="U84" s="1" t="s">
        <v>721</v>
      </c>
      <c r="V84" s="1" t="s">
        <v>722</v>
      </c>
    </row>
    <row r="85" s="1" customFormat="1" spans="1:22">
      <c r="A85" s="3">
        <v>21589228085</v>
      </c>
      <c r="B85" s="1" t="s">
        <v>1121</v>
      </c>
      <c r="C85" s="1" t="s">
        <v>1122</v>
      </c>
      <c r="D85" s="1" t="s">
        <v>1123</v>
      </c>
      <c r="E85" s="1" t="s">
        <v>1124</v>
      </c>
      <c r="F85" s="1" t="s">
        <v>706</v>
      </c>
      <c r="G85" s="1" t="s">
        <v>710</v>
      </c>
      <c r="H85" s="1" t="s">
        <v>711</v>
      </c>
      <c r="I85" s="1" t="s">
        <v>1125</v>
      </c>
      <c r="J85" s="1" t="s">
        <v>713</v>
      </c>
      <c r="K85" s="1" t="s">
        <v>1125</v>
      </c>
      <c r="L85" s="1" t="s">
        <v>1125</v>
      </c>
      <c r="M85" s="1" t="s">
        <v>714</v>
      </c>
      <c r="N85" s="1" t="s">
        <v>714</v>
      </c>
      <c r="O85" s="1" t="s">
        <v>715</v>
      </c>
      <c r="P85" s="1" t="s">
        <v>716</v>
      </c>
      <c r="Q85" s="1" t="s">
        <v>717</v>
      </c>
      <c r="R85" s="1" t="s">
        <v>1126</v>
      </c>
      <c r="S85" s="1" t="s">
        <v>719</v>
      </c>
      <c r="T85" s="1" t="s">
        <v>720</v>
      </c>
      <c r="U85" s="1" t="s">
        <v>721</v>
      </c>
      <c r="V85" s="1" t="s">
        <v>722</v>
      </c>
    </row>
    <row r="86" s="1" customFormat="1" spans="1:22">
      <c r="A86" s="3">
        <v>21766509454</v>
      </c>
      <c r="B86" s="1" t="s">
        <v>1095</v>
      </c>
      <c r="C86" s="1" t="s">
        <v>1127</v>
      </c>
      <c r="D86" s="1" t="s">
        <v>1128</v>
      </c>
      <c r="E86" s="1" t="s">
        <v>1129</v>
      </c>
      <c r="F86" s="1" t="s">
        <v>706</v>
      </c>
      <c r="G86" s="1" t="s">
        <v>710</v>
      </c>
      <c r="H86" s="1" t="s">
        <v>711</v>
      </c>
      <c r="I86" s="1" t="s">
        <v>1130</v>
      </c>
      <c r="J86" s="1" t="s">
        <v>713</v>
      </c>
      <c r="K86" s="1" t="s">
        <v>1130</v>
      </c>
      <c r="L86" s="1" t="s">
        <v>1130</v>
      </c>
      <c r="M86" s="1" t="s">
        <v>714</v>
      </c>
      <c r="N86" s="1" t="s">
        <v>714</v>
      </c>
      <c r="O86" s="1" t="s">
        <v>715</v>
      </c>
      <c r="P86" s="1" t="s">
        <v>716</v>
      </c>
      <c r="Q86" s="1" t="s">
        <v>717</v>
      </c>
      <c r="R86" s="1" t="s">
        <v>1131</v>
      </c>
      <c r="S86" s="1" t="s">
        <v>719</v>
      </c>
      <c r="T86" s="1" t="s">
        <v>720</v>
      </c>
      <c r="U86" s="1" t="s">
        <v>812</v>
      </c>
      <c r="V86" s="1" t="s">
        <v>847</v>
      </c>
    </row>
    <row r="87" s="1" customFormat="1" spans="1:22">
      <c r="A87" s="3">
        <v>21512425341</v>
      </c>
      <c r="B87" s="1" t="s">
        <v>1132</v>
      </c>
      <c r="C87" s="1" t="s">
        <v>1133</v>
      </c>
      <c r="D87" s="1" t="s">
        <v>1134</v>
      </c>
      <c r="E87" s="1" t="s">
        <v>1135</v>
      </c>
      <c r="F87" s="1" t="s">
        <v>841</v>
      </c>
      <c r="G87" s="1" t="s">
        <v>710</v>
      </c>
      <c r="H87" s="1" t="s">
        <v>711</v>
      </c>
      <c r="I87" s="1" t="s">
        <v>1136</v>
      </c>
      <c r="J87" s="1" t="s">
        <v>713</v>
      </c>
      <c r="K87" s="1" t="s">
        <v>1136</v>
      </c>
      <c r="L87" s="1" t="s">
        <v>1136</v>
      </c>
      <c r="M87" s="1" t="s">
        <v>714</v>
      </c>
      <c r="N87" s="1" t="s">
        <v>714</v>
      </c>
      <c r="O87" s="1" t="s">
        <v>715</v>
      </c>
      <c r="P87" s="1" t="s">
        <v>716</v>
      </c>
      <c r="Q87" s="1" t="s">
        <v>717</v>
      </c>
      <c r="R87" s="1" t="s">
        <v>1137</v>
      </c>
      <c r="S87" s="1" t="s">
        <v>719</v>
      </c>
      <c r="T87" s="1" t="s">
        <v>720</v>
      </c>
      <c r="U87" s="1" t="s">
        <v>721</v>
      </c>
      <c r="V87" s="1" t="s">
        <v>722</v>
      </c>
    </row>
    <row r="88" s="1" customFormat="1" spans="1:22">
      <c r="A88" s="3">
        <v>21750718537</v>
      </c>
      <c r="B88" s="1" t="s">
        <v>1073</v>
      </c>
      <c r="C88" s="1" t="s">
        <v>1138</v>
      </c>
      <c r="D88" s="1" t="s">
        <v>949</v>
      </c>
      <c r="E88" s="1" t="s">
        <v>1139</v>
      </c>
      <c r="F88" s="1" t="s">
        <v>841</v>
      </c>
      <c r="G88" s="1" t="s">
        <v>710</v>
      </c>
      <c r="H88" s="1" t="s">
        <v>711</v>
      </c>
      <c r="I88" s="1" t="s">
        <v>1140</v>
      </c>
      <c r="J88" s="1" t="s">
        <v>713</v>
      </c>
      <c r="K88" s="1" t="s">
        <v>1140</v>
      </c>
      <c r="L88" s="1" t="s">
        <v>1140</v>
      </c>
      <c r="M88" s="1" t="s">
        <v>714</v>
      </c>
      <c r="N88" s="1" t="s">
        <v>714</v>
      </c>
      <c r="O88" s="1" t="s">
        <v>715</v>
      </c>
      <c r="P88" s="1" t="s">
        <v>716</v>
      </c>
      <c r="Q88" s="1" t="s">
        <v>717</v>
      </c>
      <c r="R88" s="1" t="s">
        <v>1141</v>
      </c>
      <c r="S88" s="1" t="s">
        <v>719</v>
      </c>
      <c r="T88" s="1" t="s">
        <v>720</v>
      </c>
      <c r="U88" s="1" t="s">
        <v>721</v>
      </c>
      <c r="V88" s="1" t="s">
        <v>953</v>
      </c>
    </row>
    <row r="89" s="1" customFormat="1" spans="1:22">
      <c r="A89" s="3">
        <v>21724886388</v>
      </c>
      <c r="B89" s="1" t="s">
        <v>1142</v>
      </c>
      <c r="C89" s="1" t="s">
        <v>1143</v>
      </c>
      <c r="D89" s="1" t="s">
        <v>949</v>
      </c>
      <c r="E89" s="1" t="s">
        <v>1144</v>
      </c>
      <c r="F89" s="1" t="s">
        <v>893</v>
      </c>
      <c r="G89" s="1" t="s">
        <v>710</v>
      </c>
      <c r="H89" s="1" t="s">
        <v>711</v>
      </c>
      <c r="I89" s="1" t="s">
        <v>1145</v>
      </c>
      <c r="J89" s="1" t="s">
        <v>713</v>
      </c>
      <c r="K89" s="1" t="s">
        <v>1145</v>
      </c>
      <c r="L89" s="1" t="s">
        <v>1145</v>
      </c>
      <c r="M89" s="1" t="s">
        <v>714</v>
      </c>
      <c r="N89" s="1" t="s">
        <v>714</v>
      </c>
      <c r="O89" s="1" t="s">
        <v>715</v>
      </c>
      <c r="P89" s="1" t="s">
        <v>716</v>
      </c>
      <c r="Q89" s="1" t="s">
        <v>717</v>
      </c>
      <c r="R89" s="1" t="s">
        <v>1146</v>
      </c>
      <c r="S89" s="1" t="s">
        <v>719</v>
      </c>
      <c r="T89" s="1" t="s">
        <v>720</v>
      </c>
      <c r="U89" s="1" t="s">
        <v>721</v>
      </c>
      <c r="V89" s="1" t="s">
        <v>953</v>
      </c>
    </row>
    <row r="90" s="1" customFormat="1" spans="1:22">
      <c r="A90" s="3">
        <v>21354629243</v>
      </c>
      <c r="B90" s="1" t="s">
        <v>1147</v>
      </c>
      <c r="C90" s="1" t="s">
        <v>1148</v>
      </c>
      <c r="D90" s="1" t="s">
        <v>1149</v>
      </c>
      <c r="E90" s="1" t="s">
        <v>1150</v>
      </c>
      <c r="F90" s="1" t="s">
        <v>841</v>
      </c>
      <c r="G90" s="1" t="s">
        <v>710</v>
      </c>
      <c r="H90" s="1" t="s">
        <v>711</v>
      </c>
      <c r="I90" s="1" t="s">
        <v>1151</v>
      </c>
      <c r="J90" s="1" t="s">
        <v>713</v>
      </c>
      <c r="K90" s="1" t="s">
        <v>1151</v>
      </c>
      <c r="L90" s="1" t="s">
        <v>1151</v>
      </c>
      <c r="M90" s="1" t="s">
        <v>714</v>
      </c>
      <c r="N90" s="1" t="s">
        <v>714</v>
      </c>
      <c r="O90" s="1" t="s">
        <v>715</v>
      </c>
      <c r="P90" s="1" t="s">
        <v>716</v>
      </c>
      <c r="Q90" s="1" t="s">
        <v>717</v>
      </c>
      <c r="R90" s="1" t="s">
        <v>1152</v>
      </c>
      <c r="S90" s="1" t="s">
        <v>719</v>
      </c>
      <c r="T90" s="1" t="s">
        <v>720</v>
      </c>
      <c r="U90" s="1" t="s">
        <v>721</v>
      </c>
      <c r="V90" s="1" t="s">
        <v>722</v>
      </c>
    </row>
    <row r="91" s="1" customFormat="1" spans="1:22">
      <c r="A91" s="3">
        <v>21495631736</v>
      </c>
      <c r="B91" s="1" t="s">
        <v>1153</v>
      </c>
      <c r="C91" s="1" t="s">
        <v>1154</v>
      </c>
      <c r="D91" s="1" t="s">
        <v>1149</v>
      </c>
      <c r="E91" s="1" t="s">
        <v>1155</v>
      </c>
      <c r="F91" s="1" t="s">
        <v>798</v>
      </c>
      <c r="G91" s="1" t="s">
        <v>710</v>
      </c>
      <c r="H91" s="1" t="s">
        <v>711</v>
      </c>
      <c r="I91" s="1" t="s">
        <v>1071</v>
      </c>
      <c r="J91" s="1" t="s">
        <v>713</v>
      </c>
      <c r="K91" s="1" t="s">
        <v>1071</v>
      </c>
      <c r="L91" s="1" t="s">
        <v>1071</v>
      </c>
      <c r="M91" s="1" t="s">
        <v>714</v>
      </c>
      <c r="N91" s="1" t="s">
        <v>714</v>
      </c>
      <c r="O91" s="1" t="s">
        <v>715</v>
      </c>
      <c r="P91" s="1" t="s">
        <v>716</v>
      </c>
      <c r="Q91" s="1" t="s">
        <v>717</v>
      </c>
      <c r="R91" s="1" t="s">
        <v>1156</v>
      </c>
      <c r="S91" s="1" t="s">
        <v>719</v>
      </c>
      <c r="T91" s="1" t="s">
        <v>720</v>
      </c>
      <c r="U91" s="1" t="s">
        <v>721</v>
      </c>
      <c r="V91" s="1" t="s">
        <v>722</v>
      </c>
    </row>
    <row r="92" s="1" customFormat="1" spans="1:22">
      <c r="A92" s="3">
        <v>21494858329</v>
      </c>
      <c r="B92" s="1" t="s">
        <v>1153</v>
      </c>
      <c r="C92" s="1" t="s">
        <v>1157</v>
      </c>
      <c r="D92" s="1" t="s">
        <v>1149</v>
      </c>
      <c r="E92" s="1" t="s">
        <v>1158</v>
      </c>
      <c r="F92" s="1" t="s">
        <v>798</v>
      </c>
      <c r="G92" s="1" t="s">
        <v>710</v>
      </c>
      <c r="H92" s="1" t="s">
        <v>711</v>
      </c>
      <c r="I92" s="1" t="s">
        <v>1159</v>
      </c>
      <c r="J92" s="1" t="s">
        <v>713</v>
      </c>
      <c r="K92" s="1" t="s">
        <v>1159</v>
      </c>
      <c r="L92" s="1" t="s">
        <v>1159</v>
      </c>
      <c r="M92" s="1" t="s">
        <v>714</v>
      </c>
      <c r="N92" s="1" t="s">
        <v>714</v>
      </c>
      <c r="O92" s="1" t="s">
        <v>715</v>
      </c>
      <c r="P92" s="1" t="s">
        <v>716</v>
      </c>
      <c r="Q92" s="1" t="s">
        <v>717</v>
      </c>
      <c r="R92" s="1" t="s">
        <v>1160</v>
      </c>
      <c r="S92" s="1" t="s">
        <v>719</v>
      </c>
      <c r="T92" s="1" t="s">
        <v>720</v>
      </c>
      <c r="U92" s="1" t="s">
        <v>721</v>
      </c>
      <c r="V92" s="1" t="s">
        <v>722</v>
      </c>
    </row>
    <row r="93" s="1" customFormat="1" spans="1:22">
      <c r="A93" s="3">
        <v>21494833320</v>
      </c>
      <c r="B93" s="1" t="s">
        <v>1153</v>
      </c>
      <c r="C93" s="1" t="s">
        <v>1161</v>
      </c>
      <c r="D93" s="1" t="s">
        <v>1149</v>
      </c>
      <c r="E93" s="1" t="s">
        <v>1162</v>
      </c>
      <c r="F93" s="1" t="s">
        <v>798</v>
      </c>
      <c r="G93" s="1" t="s">
        <v>710</v>
      </c>
      <c r="H93" s="1" t="s">
        <v>711</v>
      </c>
      <c r="I93" s="1" t="s">
        <v>1159</v>
      </c>
      <c r="J93" s="1" t="s">
        <v>713</v>
      </c>
      <c r="K93" s="1" t="s">
        <v>1159</v>
      </c>
      <c r="L93" s="1" t="s">
        <v>1159</v>
      </c>
      <c r="M93" s="1" t="s">
        <v>714</v>
      </c>
      <c r="N93" s="1" t="s">
        <v>714</v>
      </c>
      <c r="O93" s="1" t="s">
        <v>715</v>
      </c>
      <c r="P93" s="1" t="s">
        <v>716</v>
      </c>
      <c r="Q93" s="1" t="s">
        <v>717</v>
      </c>
      <c r="R93" s="1" t="s">
        <v>1163</v>
      </c>
      <c r="S93" s="1" t="s">
        <v>719</v>
      </c>
      <c r="T93" s="1" t="s">
        <v>720</v>
      </c>
      <c r="U93" s="1" t="s">
        <v>721</v>
      </c>
      <c r="V93" s="1" t="s">
        <v>722</v>
      </c>
    </row>
    <row r="94" s="1" customFormat="1" spans="1:22">
      <c r="A94" s="3">
        <v>21739453971</v>
      </c>
      <c r="B94" s="1" t="s">
        <v>1164</v>
      </c>
      <c r="C94" s="1" t="s">
        <v>1165</v>
      </c>
      <c r="D94" s="1" t="s">
        <v>1019</v>
      </c>
      <c r="E94" s="1" t="s">
        <v>1166</v>
      </c>
      <c r="F94" s="1" t="s">
        <v>706</v>
      </c>
      <c r="G94" s="1" t="s">
        <v>710</v>
      </c>
      <c r="H94" s="1" t="s">
        <v>711</v>
      </c>
      <c r="I94" s="1" t="s">
        <v>1167</v>
      </c>
      <c r="J94" s="1" t="s">
        <v>713</v>
      </c>
      <c r="K94" s="1" t="s">
        <v>1167</v>
      </c>
      <c r="L94" s="1" t="s">
        <v>1167</v>
      </c>
      <c r="M94" s="1" t="s">
        <v>714</v>
      </c>
      <c r="N94" s="1" t="s">
        <v>714</v>
      </c>
      <c r="O94" s="1" t="s">
        <v>715</v>
      </c>
      <c r="P94" s="1" t="s">
        <v>716</v>
      </c>
      <c r="Q94" s="1" t="s">
        <v>717</v>
      </c>
      <c r="R94" s="1" t="s">
        <v>1168</v>
      </c>
      <c r="S94" s="1" t="s">
        <v>719</v>
      </c>
      <c r="T94" s="1" t="s">
        <v>720</v>
      </c>
      <c r="U94" s="1" t="s">
        <v>721</v>
      </c>
      <c r="V94" s="1" t="s">
        <v>728</v>
      </c>
    </row>
    <row r="95" s="1" customFormat="1" spans="1:22">
      <c r="A95" s="3">
        <v>21354526123</v>
      </c>
      <c r="B95" s="1" t="s">
        <v>1147</v>
      </c>
      <c r="C95" s="1" t="s">
        <v>1169</v>
      </c>
      <c r="D95" s="1" t="s">
        <v>1170</v>
      </c>
      <c r="E95" s="1" t="s">
        <v>1171</v>
      </c>
      <c r="F95" s="1" t="s">
        <v>706</v>
      </c>
      <c r="G95" s="1" t="s">
        <v>710</v>
      </c>
      <c r="H95" s="1" t="s">
        <v>711</v>
      </c>
      <c r="I95" s="1" t="s">
        <v>1172</v>
      </c>
      <c r="J95" s="1" t="s">
        <v>713</v>
      </c>
      <c r="K95" s="1" t="s">
        <v>1172</v>
      </c>
      <c r="L95" s="1" t="s">
        <v>1172</v>
      </c>
      <c r="M95" s="1" t="s">
        <v>714</v>
      </c>
      <c r="N95" s="1" t="s">
        <v>714</v>
      </c>
      <c r="O95" s="1" t="s">
        <v>715</v>
      </c>
      <c r="P95" s="1" t="s">
        <v>716</v>
      </c>
      <c r="Q95" s="1" t="s">
        <v>717</v>
      </c>
      <c r="R95" s="1" t="s">
        <v>1173</v>
      </c>
      <c r="S95" s="1" t="s">
        <v>719</v>
      </c>
      <c r="T95" s="1" t="s">
        <v>720</v>
      </c>
      <c r="U95" s="1" t="s">
        <v>721</v>
      </c>
      <c r="V95" s="1" t="s">
        <v>722</v>
      </c>
    </row>
    <row r="96" s="1" customFormat="1" spans="1:22">
      <c r="A96" s="3">
        <v>21436563921</v>
      </c>
      <c r="B96" s="1" t="s">
        <v>1116</v>
      </c>
      <c r="C96" s="1" t="s">
        <v>1174</v>
      </c>
      <c r="D96" s="1" t="s">
        <v>1170</v>
      </c>
      <c r="E96" s="1" t="s">
        <v>1175</v>
      </c>
      <c r="F96" s="1" t="s">
        <v>706</v>
      </c>
      <c r="G96" s="1" t="s">
        <v>710</v>
      </c>
      <c r="H96" s="1" t="s">
        <v>711</v>
      </c>
      <c r="I96" s="1" t="s">
        <v>1176</v>
      </c>
      <c r="J96" s="1" t="s">
        <v>713</v>
      </c>
      <c r="K96" s="1" t="s">
        <v>1176</v>
      </c>
      <c r="L96" s="1" t="s">
        <v>1176</v>
      </c>
      <c r="M96" s="1" t="s">
        <v>714</v>
      </c>
      <c r="N96" s="1" t="s">
        <v>714</v>
      </c>
      <c r="O96" s="1" t="s">
        <v>715</v>
      </c>
      <c r="P96" s="1" t="s">
        <v>716</v>
      </c>
      <c r="Q96" s="1" t="s">
        <v>717</v>
      </c>
      <c r="R96" s="1" t="s">
        <v>1177</v>
      </c>
      <c r="S96" s="1" t="s">
        <v>719</v>
      </c>
      <c r="T96" s="1" t="s">
        <v>720</v>
      </c>
      <c r="U96" s="1" t="s">
        <v>721</v>
      </c>
      <c r="V96" s="1" t="s">
        <v>722</v>
      </c>
    </row>
    <row r="97" s="1" customFormat="1" spans="1:22">
      <c r="A97" s="3">
        <v>21412981878</v>
      </c>
      <c r="B97" s="1" t="s">
        <v>1178</v>
      </c>
      <c r="C97" s="1" t="s">
        <v>1179</v>
      </c>
      <c r="D97" s="1" t="s">
        <v>1170</v>
      </c>
      <c r="E97" s="1" t="s">
        <v>1180</v>
      </c>
      <c r="F97" s="1" t="s">
        <v>706</v>
      </c>
      <c r="G97" s="1" t="s">
        <v>710</v>
      </c>
      <c r="H97" s="1" t="s">
        <v>711</v>
      </c>
      <c r="I97" s="1" t="s">
        <v>1172</v>
      </c>
      <c r="J97" s="1" t="s">
        <v>713</v>
      </c>
      <c r="K97" s="1" t="s">
        <v>1172</v>
      </c>
      <c r="L97" s="1" t="s">
        <v>1172</v>
      </c>
      <c r="M97" s="1" t="s">
        <v>714</v>
      </c>
      <c r="N97" s="1" t="s">
        <v>714</v>
      </c>
      <c r="O97" s="1" t="s">
        <v>715</v>
      </c>
      <c r="P97" s="1" t="s">
        <v>716</v>
      </c>
      <c r="Q97" s="1" t="s">
        <v>717</v>
      </c>
      <c r="R97" s="1" t="s">
        <v>1181</v>
      </c>
      <c r="S97" s="1" t="s">
        <v>719</v>
      </c>
      <c r="T97" s="1" t="s">
        <v>720</v>
      </c>
      <c r="U97" s="1" t="s">
        <v>721</v>
      </c>
      <c r="V97" s="1" t="s">
        <v>722</v>
      </c>
    </row>
    <row r="98" s="1" customFormat="1" spans="1:22">
      <c r="A98" s="3">
        <v>21684582672</v>
      </c>
      <c r="B98" s="1" t="s">
        <v>1182</v>
      </c>
      <c r="C98" s="1" t="s">
        <v>1183</v>
      </c>
      <c r="D98" s="1" t="s">
        <v>1184</v>
      </c>
      <c r="E98" s="1" t="s">
        <v>1185</v>
      </c>
      <c r="F98" s="1" t="s">
        <v>706</v>
      </c>
      <c r="G98" s="1" t="s">
        <v>710</v>
      </c>
      <c r="H98" s="1" t="s">
        <v>711</v>
      </c>
      <c r="I98" s="1" t="s">
        <v>746</v>
      </c>
      <c r="J98" s="1" t="s">
        <v>713</v>
      </c>
      <c r="K98" s="1" t="s">
        <v>746</v>
      </c>
      <c r="L98" s="1" t="s">
        <v>746</v>
      </c>
      <c r="M98" s="1" t="s">
        <v>714</v>
      </c>
      <c r="N98" s="1" t="s">
        <v>714</v>
      </c>
      <c r="O98" s="1" t="s">
        <v>715</v>
      </c>
      <c r="P98" s="1" t="s">
        <v>716</v>
      </c>
      <c r="Q98" s="1" t="s">
        <v>717</v>
      </c>
      <c r="R98" s="1" t="s">
        <v>1186</v>
      </c>
      <c r="S98" s="1" t="s">
        <v>719</v>
      </c>
      <c r="T98" s="1" t="s">
        <v>720</v>
      </c>
      <c r="U98" s="1" t="s">
        <v>721</v>
      </c>
      <c r="V98" s="1" t="s">
        <v>742</v>
      </c>
    </row>
    <row r="99" s="1" customFormat="1" spans="1:22">
      <c r="A99" s="3">
        <v>21470911590</v>
      </c>
      <c r="B99" s="1" t="s">
        <v>1187</v>
      </c>
      <c r="C99" s="1" t="s">
        <v>1188</v>
      </c>
      <c r="D99" s="1" t="s">
        <v>1189</v>
      </c>
      <c r="E99" s="1" t="s">
        <v>1190</v>
      </c>
      <c r="F99" s="1" t="s">
        <v>706</v>
      </c>
      <c r="G99" s="1" t="s">
        <v>710</v>
      </c>
      <c r="H99" s="1" t="s">
        <v>711</v>
      </c>
      <c r="I99" s="1" t="s">
        <v>1191</v>
      </c>
      <c r="J99" s="1" t="s">
        <v>713</v>
      </c>
      <c r="K99" s="1" t="s">
        <v>1191</v>
      </c>
      <c r="L99" s="1" t="s">
        <v>1191</v>
      </c>
      <c r="M99" s="1" t="s">
        <v>714</v>
      </c>
      <c r="N99" s="1" t="s">
        <v>714</v>
      </c>
      <c r="O99" s="1" t="s">
        <v>715</v>
      </c>
      <c r="P99" s="1" t="s">
        <v>716</v>
      </c>
      <c r="Q99" s="1" t="s">
        <v>717</v>
      </c>
      <c r="R99" s="1" t="s">
        <v>1192</v>
      </c>
      <c r="S99" s="1" t="s">
        <v>719</v>
      </c>
      <c r="T99" s="1" t="s">
        <v>720</v>
      </c>
      <c r="U99" s="1" t="s">
        <v>721</v>
      </c>
      <c r="V99" s="1" t="s">
        <v>742</v>
      </c>
    </row>
    <row r="100" s="1" customFormat="1" spans="1:22">
      <c r="A100" s="3">
        <v>21797594064</v>
      </c>
      <c r="B100" s="1" t="s">
        <v>1083</v>
      </c>
      <c r="C100" s="1" t="s">
        <v>1193</v>
      </c>
      <c r="D100" s="1" t="s">
        <v>1194</v>
      </c>
      <c r="E100" s="1" t="s">
        <v>1195</v>
      </c>
      <c r="F100" s="1" t="s">
        <v>991</v>
      </c>
      <c r="G100" s="1" t="s">
        <v>710</v>
      </c>
      <c r="H100" s="1" t="s">
        <v>711</v>
      </c>
      <c r="I100" s="1" t="s">
        <v>1196</v>
      </c>
      <c r="J100" s="1" t="s">
        <v>713</v>
      </c>
      <c r="K100" s="1" t="s">
        <v>1196</v>
      </c>
      <c r="L100" s="1" t="s">
        <v>1197</v>
      </c>
      <c r="M100" s="1" t="s">
        <v>1198</v>
      </c>
      <c r="N100" s="1" t="s">
        <v>1198</v>
      </c>
      <c r="O100" s="1" t="s">
        <v>715</v>
      </c>
      <c r="P100" s="1" t="s">
        <v>716</v>
      </c>
      <c r="Q100" s="1" t="s">
        <v>717</v>
      </c>
      <c r="R100" s="1" t="s">
        <v>1199</v>
      </c>
      <c r="S100" s="1" t="s">
        <v>719</v>
      </c>
      <c r="T100" s="1" t="s">
        <v>720</v>
      </c>
      <c r="U100" s="1" t="s">
        <v>721</v>
      </c>
      <c r="V100" s="1" t="s">
        <v>742</v>
      </c>
    </row>
    <row r="101" s="1" customFormat="1" spans="1:22">
      <c r="A101" s="3">
        <v>21485402537</v>
      </c>
      <c r="B101" s="1" t="s">
        <v>1200</v>
      </c>
      <c r="C101" s="1" t="s">
        <v>1201</v>
      </c>
      <c r="D101" s="1" t="s">
        <v>1202</v>
      </c>
      <c r="E101" s="1" t="s">
        <v>1203</v>
      </c>
      <c r="F101" s="1" t="s">
        <v>798</v>
      </c>
      <c r="G101" s="1" t="s">
        <v>710</v>
      </c>
      <c r="H101" s="1" t="s">
        <v>711</v>
      </c>
      <c r="I101" s="1" t="s">
        <v>1204</v>
      </c>
      <c r="J101" s="1" t="s">
        <v>713</v>
      </c>
      <c r="K101" s="1" t="s">
        <v>1204</v>
      </c>
      <c r="L101" s="1" t="s">
        <v>1204</v>
      </c>
      <c r="M101" s="1" t="s">
        <v>714</v>
      </c>
      <c r="N101" s="1" t="s">
        <v>714</v>
      </c>
      <c r="O101" s="1" t="s">
        <v>715</v>
      </c>
      <c r="P101" s="1" t="s">
        <v>716</v>
      </c>
      <c r="Q101" s="1" t="s">
        <v>717</v>
      </c>
      <c r="R101" s="1" t="s">
        <v>1205</v>
      </c>
      <c r="S101" s="1" t="s">
        <v>719</v>
      </c>
      <c r="T101" s="1" t="s">
        <v>720</v>
      </c>
      <c r="U101" s="1" t="s">
        <v>721</v>
      </c>
      <c r="V101" s="1" t="s">
        <v>722</v>
      </c>
    </row>
    <row r="102" s="1" customFormat="1" spans="1:22">
      <c r="A102" s="3">
        <v>18059678054</v>
      </c>
      <c r="B102" s="1" t="s">
        <v>1206</v>
      </c>
      <c r="C102" s="1" t="s">
        <v>1207</v>
      </c>
      <c r="D102" s="1" t="s">
        <v>1208</v>
      </c>
      <c r="E102" s="1" t="s">
        <v>1209</v>
      </c>
      <c r="F102" s="1" t="s">
        <v>841</v>
      </c>
      <c r="G102" s="1" t="s">
        <v>710</v>
      </c>
      <c r="H102" s="1" t="s">
        <v>711</v>
      </c>
      <c r="I102" s="1" t="s">
        <v>1210</v>
      </c>
      <c r="J102" s="1" t="s">
        <v>713</v>
      </c>
      <c r="K102" s="1" t="s">
        <v>1210</v>
      </c>
      <c r="L102" s="1" t="s">
        <v>1210</v>
      </c>
      <c r="M102" s="1" t="s">
        <v>714</v>
      </c>
      <c r="N102" s="1" t="s">
        <v>714</v>
      </c>
      <c r="O102" s="1" t="s">
        <v>715</v>
      </c>
      <c r="P102" s="1" t="s">
        <v>716</v>
      </c>
      <c r="Q102" s="1" t="s">
        <v>717</v>
      </c>
      <c r="R102" s="1" t="s">
        <v>1211</v>
      </c>
      <c r="S102" s="1" t="s">
        <v>719</v>
      </c>
      <c r="T102" s="1" t="s">
        <v>720</v>
      </c>
      <c r="U102" s="1" t="s">
        <v>721</v>
      </c>
      <c r="V102" s="1" t="s">
        <v>742</v>
      </c>
    </row>
    <row r="103" s="1" customFormat="1" spans="1:22">
      <c r="A103" s="3">
        <v>21800833767</v>
      </c>
      <c r="B103" s="1" t="s">
        <v>1083</v>
      </c>
      <c r="C103" s="1" t="s">
        <v>1212</v>
      </c>
      <c r="D103" s="1" t="s">
        <v>1213</v>
      </c>
      <c r="E103" s="1" t="s">
        <v>1214</v>
      </c>
      <c r="F103" s="1" t="s">
        <v>841</v>
      </c>
      <c r="G103" s="1" t="s">
        <v>710</v>
      </c>
      <c r="H103" s="1" t="s">
        <v>711</v>
      </c>
      <c r="I103" s="1" t="s">
        <v>1215</v>
      </c>
      <c r="J103" s="1" t="s">
        <v>713</v>
      </c>
      <c r="K103" s="1" t="s">
        <v>1215</v>
      </c>
      <c r="L103" s="1" t="s">
        <v>1215</v>
      </c>
      <c r="M103" s="1" t="s">
        <v>714</v>
      </c>
      <c r="N103" s="1" t="s">
        <v>714</v>
      </c>
      <c r="O103" s="1" t="s">
        <v>715</v>
      </c>
      <c r="P103" s="1" t="s">
        <v>716</v>
      </c>
      <c r="Q103" s="1" t="s">
        <v>717</v>
      </c>
      <c r="R103" s="1" t="s">
        <v>1216</v>
      </c>
      <c r="S103" s="1" t="s">
        <v>719</v>
      </c>
      <c r="T103" s="1" t="s">
        <v>720</v>
      </c>
      <c r="U103" s="1" t="s">
        <v>721</v>
      </c>
      <c r="V103" s="1" t="s">
        <v>722</v>
      </c>
    </row>
    <row r="104" s="1" customFormat="1" spans="1:22">
      <c r="A104" s="3">
        <v>21142628592</v>
      </c>
      <c r="B104" s="1" t="s">
        <v>1217</v>
      </c>
      <c r="C104" s="1" t="s">
        <v>1218</v>
      </c>
      <c r="D104" s="1" t="s">
        <v>879</v>
      </c>
      <c r="E104" s="1" t="s">
        <v>1219</v>
      </c>
      <c r="F104" s="1" t="s">
        <v>706</v>
      </c>
      <c r="G104" s="1" t="s">
        <v>710</v>
      </c>
      <c r="H104" s="1" t="s">
        <v>711</v>
      </c>
      <c r="I104" s="1" t="s">
        <v>925</v>
      </c>
      <c r="J104" s="1" t="s">
        <v>713</v>
      </c>
      <c r="K104" s="1" t="s">
        <v>925</v>
      </c>
      <c r="L104" s="1" t="s">
        <v>925</v>
      </c>
      <c r="M104" s="1" t="s">
        <v>714</v>
      </c>
      <c r="N104" s="1" t="s">
        <v>714</v>
      </c>
      <c r="O104" s="1" t="s">
        <v>715</v>
      </c>
      <c r="P104" s="1" t="s">
        <v>716</v>
      </c>
      <c r="Q104" s="1" t="s">
        <v>717</v>
      </c>
      <c r="R104" s="1" t="s">
        <v>1220</v>
      </c>
      <c r="S104" s="1" t="s">
        <v>719</v>
      </c>
      <c r="T104" s="1" t="s">
        <v>720</v>
      </c>
      <c r="U104" s="1" t="s">
        <v>721</v>
      </c>
      <c r="V104" s="1" t="s">
        <v>883</v>
      </c>
    </row>
    <row r="105" s="1" customFormat="1" spans="1:22">
      <c r="A105" s="3">
        <v>21682965314</v>
      </c>
      <c r="B105" s="1" t="s">
        <v>1182</v>
      </c>
      <c r="C105" s="1" t="s">
        <v>1221</v>
      </c>
      <c r="D105" s="1" t="s">
        <v>1222</v>
      </c>
      <c r="E105" s="1" t="s">
        <v>1223</v>
      </c>
      <c r="F105" s="1" t="s">
        <v>706</v>
      </c>
      <c r="G105" s="1" t="s">
        <v>710</v>
      </c>
      <c r="H105" s="1" t="s">
        <v>711</v>
      </c>
      <c r="I105" s="1" t="s">
        <v>1224</v>
      </c>
      <c r="J105" s="1" t="s">
        <v>713</v>
      </c>
      <c r="K105" s="1" t="s">
        <v>1224</v>
      </c>
      <c r="L105" s="1" t="s">
        <v>1224</v>
      </c>
      <c r="M105" s="1" t="s">
        <v>714</v>
      </c>
      <c r="N105" s="1" t="s">
        <v>714</v>
      </c>
      <c r="O105" s="1" t="s">
        <v>715</v>
      </c>
      <c r="P105" s="1" t="s">
        <v>716</v>
      </c>
      <c r="Q105" s="1" t="s">
        <v>717</v>
      </c>
      <c r="R105" s="1" t="s">
        <v>1225</v>
      </c>
      <c r="S105" s="1" t="s">
        <v>719</v>
      </c>
      <c r="T105" s="1" t="s">
        <v>720</v>
      </c>
      <c r="U105" s="1" t="s">
        <v>721</v>
      </c>
      <c r="V105" s="1" t="s">
        <v>742</v>
      </c>
    </row>
    <row r="106" s="1" customFormat="1" spans="1:22">
      <c r="A106" s="3">
        <v>21695349646</v>
      </c>
      <c r="B106" s="1" t="s">
        <v>1226</v>
      </c>
      <c r="C106" s="1" t="s">
        <v>1227</v>
      </c>
      <c r="D106" s="1" t="s">
        <v>1228</v>
      </c>
      <c r="E106" s="1" t="s">
        <v>1229</v>
      </c>
      <c r="F106" s="1" t="s">
        <v>798</v>
      </c>
      <c r="G106" s="1" t="s">
        <v>710</v>
      </c>
      <c r="H106" s="1" t="s">
        <v>711</v>
      </c>
      <c r="I106" s="1" t="s">
        <v>1230</v>
      </c>
      <c r="J106" s="1" t="s">
        <v>713</v>
      </c>
      <c r="K106" s="1" t="s">
        <v>1230</v>
      </c>
      <c r="L106" s="1" t="s">
        <v>1230</v>
      </c>
      <c r="M106" s="1" t="s">
        <v>714</v>
      </c>
      <c r="N106" s="1" t="s">
        <v>714</v>
      </c>
      <c r="O106" s="1" t="s">
        <v>715</v>
      </c>
      <c r="P106" s="1" t="s">
        <v>716</v>
      </c>
      <c r="Q106" s="1" t="s">
        <v>717</v>
      </c>
      <c r="R106" s="1" t="s">
        <v>1231</v>
      </c>
      <c r="S106" s="1" t="s">
        <v>719</v>
      </c>
      <c r="T106" s="1" t="s">
        <v>720</v>
      </c>
      <c r="U106" s="1" t="s">
        <v>721</v>
      </c>
      <c r="V106" s="1" t="s">
        <v>722</v>
      </c>
    </row>
    <row r="107" s="1" customFormat="1" spans="1:22">
      <c r="A107" s="3">
        <v>21799770524</v>
      </c>
      <c r="B107" s="1" t="s">
        <v>1083</v>
      </c>
      <c r="C107" s="1" t="s">
        <v>1232</v>
      </c>
      <c r="D107" s="1" t="s">
        <v>708</v>
      </c>
      <c r="E107" s="1" t="s">
        <v>1233</v>
      </c>
      <c r="F107" s="1" t="s">
        <v>706</v>
      </c>
      <c r="G107" s="1" t="s">
        <v>710</v>
      </c>
      <c r="H107" s="1" t="s">
        <v>711</v>
      </c>
      <c r="I107" s="1" t="s">
        <v>1234</v>
      </c>
      <c r="J107" s="1" t="s">
        <v>713</v>
      </c>
      <c r="K107" s="1" t="s">
        <v>1234</v>
      </c>
      <c r="L107" s="1" t="s">
        <v>1234</v>
      </c>
      <c r="M107" s="1" t="s">
        <v>714</v>
      </c>
      <c r="N107" s="1" t="s">
        <v>714</v>
      </c>
      <c r="O107" s="1" t="s">
        <v>715</v>
      </c>
      <c r="P107" s="1" t="s">
        <v>716</v>
      </c>
      <c r="Q107" s="1" t="s">
        <v>717</v>
      </c>
      <c r="R107" s="1" t="s">
        <v>1235</v>
      </c>
      <c r="S107" s="1" t="s">
        <v>719</v>
      </c>
      <c r="T107" s="1" t="s">
        <v>720</v>
      </c>
      <c r="U107" s="1" t="s">
        <v>721</v>
      </c>
      <c r="V107" s="1" t="s">
        <v>722</v>
      </c>
    </row>
    <row r="108" s="1" customFormat="1" spans="1:22">
      <c r="A108" s="3">
        <v>21583621647</v>
      </c>
      <c r="B108" s="1" t="s">
        <v>1121</v>
      </c>
      <c r="C108" s="1" t="s">
        <v>1236</v>
      </c>
      <c r="D108" s="1" t="s">
        <v>1237</v>
      </c>
      <c r="E108" s="1" t="s">
        <v>1238</v>
      </c>
      <c r="F108" s="1" t="s">
        <v>706</v>
      </c>
      <c r="G108" s="1" t="s">
        <v>710</v>
      </c>
      <c r="H108" s="1" t="s">
        <v>711</v>
      </c>
      <c r="I108" s="1" t="s">
        <v>1239</v>
      </c>
      <c r="J108" s="1" t="s">
        <v>713</v>
      </c>
      <c r="K108" s="1" t="s">
        <v>1239</v>
      </c>
      <c r="L108" s="1" t="s">
        <v>1239</v>
      </c>
      <c r="M108" s="1" t="s">
        <v>714</v>
      </c>
      <c r="N108" s="1" t="s">
        <v>714</v>
      </c>
      <c r="O108" s="1" t="s">
        <v>715</v>
      </c>
      <c r="P108" s="1" t="s">
        <v>716</v>
      </c>
      <c r="Q108" s="1" t="s">
        <v>717</v>
      </c>
      <c r="R108" s="1" t="s">
        <v>1240</v>
      </c>
      <c r="S108" s="1" t="s">
        <v>719</v>
      </c>
      <c r="T108" s="1" t="s">
        <v>720</v>
      </c>
      <c r="U108" s="1" t="s">
        <v>721</v>
      </c>
      <c r="V108" s="1" t="s">
        <v>742</v>
      </c>
    </row>
    <row r="109" s="1" customFormat="1" spans="1:22">
      <c r="A109" s="1" t="s">
        <v>1241</v>
      </c>
      <c r="B109" s="1" t="s">
        <v>1242</v>
      </c>
      <c r="C109" s="1" t="s">
        <v>1243</v>
      </c>
      <c r="D109" s="1" t="s">
        <v>1028</v>
      </c>
      <c r="E109" s="1" t="s">
        <v>1244</v>
      </c>
      <c r="F109" s="1" t="s">
        <v>706</v>
      </c>
      <c r="G109" s="1" t="s">
        <v>710</v>
      </c>
      <c r="H109" s="1" t="s">
        <v>711</v>
      </c>
      <c r="I109" s="1" t="s">
        <v>715</v>
      </c>
      <c r="J109" s="1" t="s">
        <v>713</v>
      </c>
      <c r="K109" s="1" t="s">
        <v>715</v>
      </c>
      <c r="L109" s="1" t="s">
        <v>715</v>
      </c>
      <c r="M109" s="1" t="s">
        <v>714</v>
      </c>
      <c r="N109" s="1" t="s">
        <v>714</v>
      </c>
      <c r="O109" s="1" t="s">
        <v>715</v>
      </c>
      <c r="P109" s="1" t="s">
        <v>716</v>
      </c>
      <c r="Q109" s="1" t="s">
        <v>717</v>
      </c>
      <c r="R109" s="1" t="s">
        <v>1245</v>
      </c>
      <c r="S109" s="1" t="s">
        <v>719</v>
      </c>
      <c r="T109" s="1" t="s">
        <v>720</v>
      </c>
      <c r="U109" s="1" t="s">
        <v>721</v>
      </c>
      <c r="V109" s="1" t="s">
        <v>742</v>
      </c>
    </row>
    <row r="110" s="1" customFormat="1" spans="1:22">
      <c r="A110" s="3">
        <v>21805308189</v>
      </c>
      <c r="B110" s="1" t="s">
        <v>1079</v>
      </c>
      <c r="C110" s="1" t="s">
        <v>1246</v>
      </c>
      <c r="D110" s="1" t="s">
        <v>923</v>
      </c>
      <c r="E110" s="1" t="s">
        <v>1247</v>
      </c>
      <c r="F110" s="1" t="s">
        <v>798</v>
      </c>
      <c r="G110" s="1" t="s">
        <v>710</v>
      </c>
      <c r="H110" s="1" t="s">
        <v>711</v>
      </c>
      <c r="I110" s="1" t="s">
        <v>1012</v>
      </c>
      <c r="J110" s="1" t="s">
        <v>713</v>
      </c>
      <c r="K110" s="1" t="s">
        <v>1012</v>
      </c>
      <c r="L110" s="1" t="s">
        <v>1012</v>
      </c>
      <c r="M110" s="1" t="s">
        <v>714</v>
      </c>
      <c r="N110" s="1" t="s">
        <v>714</v>
      </c>
      <c r="O110" s="1" t="s">
        <v>715</v>
      </c>
      <c r="P110" s="1" t="s">
        <v>716</v>
      </c>
      <c r="Q110" s="1" t="s">
        <v>717</v>
      </c>
      <c r="R110" s="1" t="s">
        <v>1248</v>
      </c>
      <c r="S110" s="1" t="s">
        <v>719</v>
      </c>
      <c r="T110" s="1" t="s">
        <v>720</v>
      </c>
      <c r="U110" s="1" t="s">
        <v>721</v>
      </c>
      <c r="V110" s="1" t="s">
        <v>722</v>
      </c>
    </row>
    <row r="111" s="1" customFormat="1" spans="1:22">
      <c r="A111" s="3">
        <v>21790168022</v>
      </c>
      <c r="B111" s="1" t="s">
        <v>1249</v>
      </c>
      <c r="C111" s="1" t="s">
        <v>1250</v>
      </c>
      <c r="D111" s="1" t="s">
        <v>1033</v>
      </c>
      <c r="E111" s="1" t="s">
        <v>1251</v>
      </c>
      <c r="F111" s="1" t="s">
        <v>706</v>
      </c>
      <c r="G111" s="1" t="s">
        <v>710</v>
      </c>
      <c r="H111" s="1" t="s">
        <v>711</v>
      </c>
      <c r="I111" s="1" t="s">
        <v>1252</v>
      </c>
      <c r="J111" s="1" t="s">
        <v>713</v>
      </c>
      <c r="K111" s="1" t="s">
        <v>1252</v>
      </c>
      <c r="L111" s="1" t="s">
        <v>1252</v>
      </c>
      <c r="M111" s="1" t="s">
        <v>714</v>
      </c>
      <c r="N111" s="1" t="s">
        <v>714</v>
      </c>
      <c r="O111" s="1" t="s">
        <v>715</v>
      </c>
      <c r="P111" s="1" t="s">
        <v>716</v>
      </c>
      <c r="Q111" s="1" t="s">
        <v>717</v>
      </c>
      <c r="R111" s="1" t="s">
        <v>1253</v>
      </c>
      <c r="S111" s="1" t="s">
        <v>719</v>
      </c>
      <c r="T111" s="1" t="s">
        <v>720</v>
      </c>
      <c r="U111" s="1" t="s">
        <v>721</v>
      </c>
      <c r="V111" s="1" t="s">
        <v>722</v>
      </c>
    </row>
    <row r="112" s="1" customFormat="1" spans="1:22">
      <c r="A112" s="3">
        <v>21346834587</v>
      </c>
      <c r="B112" s="1" t="s">
        <v>1254</v>
      </c>
      <c r="C112" s="1" t="s">
        <v>1255</v>
      </c>
      <c r="D112" s="1" t="s">
        <v>1256</v>
      </c>
      <c r="E112" s="1" t="s">
        <v>1257</v>
      </c>
      <c r="F112" s="1" t="s">
        <v>706</v>
      </c>
      <c r="G112" s="1" t="s">
        <v>710</v>
      </c>
      <c r="H112" s="1" t="s">
        <v>711</v>
      </c>
      <c r="I112" s="1" t="s">
        <v>1258</v>
      </c>
      <c r="J112" s="1" t="s">
        <v>713</v>
      </c>
      <c r="K112" s="1" t="s">
        <v>1258</v>
      </c>
      <c r="L112" s="1" t="s">
        <v>1258</v>
      </c>
      <c r="M112" s="1" t="s">
        <v>714</v>
      </c>
      <c r="N112" s="1" t="s">
        <v>714</v>
      </c>
      <c r="O112" s="1" t="s">
        <v>715</v>
      </c>
      <c r="P112" s="1" t="s">
        <v>716</v>
      </c>
      <c r="Q112" s="1" t="s">
        <v>717</v>
      </c>
      <c r="R112" s="1" t="s">
        <v>1259</v>
      </c>
      <c r="S112" s="1" t="s">
        <v>719</v>
      </c>
      <c r="T112" s="1" t="s">
        <v>720</v>
      </c>
      <c r="U112" s="1" t="s">
        <v>721</v>
      </c>
      <c r="V112" s="1" t="s">
        <v>742</v>
      </c>
    </row>
    <row r="113" s="1" customFormat="1" spans="1:22">
      <c r="A113" s="3">
        <v>18920200735</v>
      </c>
      <c r="B113" s="1" t="s">
        <v>1260</v>
      </c>
      <c r="C113" s="1" t="s">
        <v>1261</v>
      </c>
      <c r="D113" s="1" t="s">
        <v>1262</v>
      </c>
      <c r="E113" s="1" t="s">
        <v>1263</v>
      </c>
      <c r="F113" s="1" t="s">
        <v>987</v>
      </c>
      <c r="G113" s="1" t="s">
        <v>710</v>
      </c>
      <c r="H113" s="1" t="s">
        <v>711</v>
      </c>
      <c r="I113" s="1" t="s">
        <v>1264</v>
      </c>
      <c r="J113" s="1" t="s">
        <v>713</v>
      </c>
      <c r="K113" s="1" t="s">
        <v>1264</v>
      </c>
      <c r="L113" s="1" t="s">
        <v>1264</v>
      </c>
      <c r="M113" s="1" t="s">
        <v>714</v>
      </c>
      <c r="N113" s="1" t="s">
        <v>714</v>
      </c>
      <c r="O113" s="1" t="s">
        <v>715</v>
      </c>
      <c r="P113" s="1" t="s">
        <v>716</v>
      </c>
      <c r="Q113" s="1" t="s">
        <v>717</v>
      </c>
      <c r="R113" s="1" t="s">
        <v>1265</v>
      </c>
      <c r="S113" s="1" t="s">
        <v>719</v>
      </c>
      <c r="T113" s="1" t="s">
        <v>720</v>
      </c>
      <c r="U113" s="1" t="s">
        <v>721</v>
      </c>
      <c r="V113" s="1" t="s">
        <v>722</v>
      </c>
    </row>
    <row r="114" s="1" customFormat="1" spans="1:22">
      <c r="A114" s="3">
        <v>21713936549</v>
      </c>
      <c r="B114" s="1" t="s">
        <v>1266</v>
      </c>
      <c r="C114" s="1" t="s">
        <v>1267</v>
      </c>
      <c r="D114" s="1" t="s">
        <v>978</v>
      </c>
      <c r="E114" s="1" t="s">
        <v>1268</v>
      </c>
      <c r="F114" s="1" t="s">
        <v>841</v>
      </c>
      <c r="G114" s="1" t="s">
        <v>710</v>
      </c>
      <c r="H114" s="1" t="s">
        <v>711</v>
      </c>
      <c r="I114" s="1" t="s">
        <v>1269</v>
      </c>
      <c r="J114" s="1" t="s">
        <v>713</v>
      </c>
      <c r="K114" s="1" t="s">
        <v>1269</v>
      </c>
      <c r="L114" s="1" t="s">
        <v>1269</v>
      </c>
      <c r="M114" s="1" t="s">
        <v>714</v>
      </c>
      <c r="N114" s="1" t="s">
        <v>714</v>
      </c>
      <c r="O114" s="1" t="s">
        <v>715</v>
      </c>
      <c r="P114" s="1" t="s">
        <v>716</v>
      </c>
      <c r="Q114" s="1" t="s">
        <v>717</v>
      </c>
      <c r="R114" s="1" t="s">
        <v>1270</v>
      </c>
      <c r="S114" s="1" t="s">
        <v>719</v>
      </c>
      <c r="T114" s="1" t="s">
        <v>720</v>
      </c>
      <c r="U114" s="1" t="s">
        <v>721</v>
      </c>
      <c r="V114" s="1" t="s">
        <v>722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2022-11-29T01:22:59Z</dcterms:created>
  <dcterms:modified xsi:type="dcterms:W3CDTF">2022-11-29T02:04:35Z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63338D8AA2FE48EEA1DD4D4F58A639B1</vt:lpwstr>
  </property>
  <property fmtid="{D5CDD505-2E9C-101B-9397-08002B2CF9AE}" pid="3" name="KSOProductBuildVer">
    <vt:lpwstr>2052-11.1.0.12763</vt:lpwstr>
  </property>
</Properties>
</file>