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对账!$A$1:$X$99</definedName>
  </definedNames>
  <calcPr calcId="144525"/>
</workbook>
</file>

<file path=xl/sharedStrings.xml><?xml version="1.0" encoding="utf-8"?>
<sst xmlns="http://schemas.openxmlformats.org/spreadsheetml/2006/main" count="3279" uniqueCount="1195">
  <si>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</si>
  <si>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</si>
  <si>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</si>
  <si>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</si>
  <si>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</si>
  <si>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</si>
  <si>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</si>
  <si>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</si>
  <si>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</si>
  <si>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</si>
  <si>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</si>
  <si>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</si>
  <si>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</si>
  <si>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</si>
  <si>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</si>
  <si>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</si>
  <si>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</si>
  <si>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</si>
  <si>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</si>
  <si>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</si>
  <si>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</si>
  <si>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</si>
  <si>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</si>
  <si>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</si>
  <si>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</si>
  <si>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18734462278	</t>
  </si>
  <si>
    <t>Ctrip</t>
  </si>
  <si>
    <t>正常</t>
  </si>
  <si>
    <t>[布鲁塞尔]布鲁塞尔中央枕头市酒店(Pillows City Hotel Brussels Centre)(55289763)</t>
  </si>
  <si>
    <t>奢华客房&lt;2人入住&gt;&lt;不退款&gt;</t>
  </si>
  <si>
    <t>HKD</t>
  </si>
  <si>
    <t>Kouyoumji/Carina Tina,Abdel Nour/Albert Georges</t>
  </si>
  <si>
    <t>CA13030221129HKD</t>
  </si>
  <si>
    <t>未提现</t>
  </si>
  <si>
    <t>携程开票</t>
  </si>
  <si>
    <t xml:space="preserve">2653586	</t>
  </si>
  <si>
    <t xml:space="preserve">RL29011549	</t>
  </si>
  <si>
    <t xml:space="preserve">21223853930	</t>
  </si>
  <si>
    <t>[巴黎]卓英酒店(Drawing Hotel)(55841959)</t>
  </si>
  <si>
    <t>高级房&lt;2人入住&gt;&lt;不退款&gt;</t>
  </si>
  <si>
    <t>Leung Tang/Ka Man Carrie,Yu/Della,Lee/Sum Ling,Lai/On On Ann</t>
  </si>
  <si>
    <t xml:space="preserve">	</t>
  </si>
  <si>
    <t xml:space="preserve">AZLQGW	</t>
  </si>
  <si>
    <t xml:space="preserve">21449778498	</t>
  </si>
  <si>
    <t>[Wickham]艾比恩酒店(The Albion Hotel)(90394237)</t>
  </si>
  <si>
    <t>双人房, 1 张大床 (Queen Room w/ Breakfast)&lt;2人入住&gt;&lt;不退款&gt;&lt;早餐&gt;</t>
  </si>
  <si>
    <t>Halton/Ian</t>
  </si>
  <si>
    <t xml:space="preserve">EXP-2027906368	</t>
  </si>
  <si>
    <t xml:space="preserve">21512100549	</t>
  </si>
  <si>
    <t>[迪拜]迪拜卡尔顿宫酒店(Carlton Palace Hotel)(89917867)</t>
  </si>
  <si>
    <t>高级特大床房&lt;2人入住&gt;&lt;不退款&gt;&lt;早餐&gt;</t>
  </si>
  <si>
    <t>Abhiram/Abhiram,Abhiram/Abhiram</t>
  </si>
  <si>
    <t xml:space="preserve">2754449	</t>
  </si>
  <si>
    <t xml:space="preserve">21515263700	</t>
  </si>
  <si>
    <t>[曼谷]曼谷大使酒店(Ambassador Hotel Bangkok)(55414259)</t>
  </si>
  <si>
    <t>标准房(主翼)&lt;2人入住&gt;&lt;不退款&gt;</t>
  </si>
  <si>
    <t>Sharma/Rakesh Kumar</t>
  </si>
  <si>
    <t xml:space="preserve">BK029938	</t>
  </si>
  <si>
    <t xml:space="preserve">21592650768	</t>
  </si>
  <si>
    <t>[怡保]M精品酒店(M Boutique Hotel)(68545152)</t>
  </si>
  <si>
    <t>大号床房（无窗）&lt;2人入住&gt;&lt;不退款&gt;&lt;早餐&gt;</t>
  </si>
  <si>
    <t>WONG/WING SENG</t>
  </si>
  <si>
    <t xml:space="preserve">2761858	</t>
  </si>
  <si>
    <t>取消</t>
  </si>
  <si>
    <t xml:space="preserve">21622373143	</t>
  </si>
  <si>
    <t>[多哈]多哈协和大酒店(Concorde Hotel Doha)(55439358)</t>
  </si>
  <si>
    <t>豪华房&lt;2人入住&gt;&lt;不退款&gt;</t>
  </si>
  <si>
    <t>Golem/Ante,Golem/Ante</t>
  </si>
  <si>
    <t xml:space="preserve">2766699	</t>
  </si>
  <si>
    <t xml:space="preserve">Acknowledged	</t>
  </si>
  <si>
    <t xml:space="preserve">21687642031	</t>
  </si>
  <si>
    <t>[纽约]爱迪生时代广场酒店(Hotel Edison Times Square)(55694551)</t>
  </si>
  <si>
    <t>特色大床客房&lt;2人入住&gt;&lt;不退款&gt;</t>
  </si>
  <si>
    <t>Conroy/Gemma</t>
  </si>
  <si>
    <t xml:space="preserve">2770930	</t>
  </si>
  <si>
    <t xml:space="preserve">CI44JJQ7	</t>
  </si>
  <si>
    <t xml:space="preserve">21699616292	</t>
  </si>
  <si>
    <t>[东京]东京巨蛋酒店(Tokyo Dome Hotel)(55653221)</t>
  </si>
  <si>
    <t>双床房B&lt;2人入住&gt;&lt;不退款&gt;</t>
  </si>
  <si>
    <t>SHEN/JIALIN</t>
  </si>
  <si>
    <t xml:space="preserve">2773418	</t>
  </si>
  <si>
    <t xml:space="preserve">报客人名字办理入住	</t>
  </si>
  <si>
    <t xml:space="preserve">21706111218	</t>
  </si>
  <si>
    <t>[斯德哥尔摩]瑞典精英酒店(Elite Palace Hotel)(55254215)</t>
  </si>
  <si>
    <t>标准双人房&lt;2人入住&gt;&lt;不退款&gt;&lt;早餐&gt;</t>
  </si>
  <si>
    <t>Andersson/Per-Olow Bengt</t>
  </si>
  <si>
    <t xml:space="preserve">2774775	</t>
  </si>
  <si>
    <t xml:space="preserve">L75YT2A64F	</t>
  </si>
  <si>
    <t xml:space="preserve">21708058066	</t>
  </si>
  <si>
    <t>[拉斯维加斯]拉斯维加斯威尼斯人度假酒店(The Venetian Resort Las Vegas)(55289700)</t>
  </si>
  <si>
    <t>奢华特大床套房&lt;2人入住&gt;&lt;不退款&gt;</t>
  </si>
  <si>
    <t>Singh/Vishwast,Singh/Vishwast</t>
  </si>
  <si>
    <t xml:space="preserve">2775360	</t>
  </si>
  <si>
    <t xml:space="preserve">21710988793	</t>
  </si>
  <si>
    <t>[萨瑟克]伦敦拉里特酒店(The LaLit London)(91811012)</t>
  </si>
  <si>
    <t>高级房&lt;2人入住&gt;&lt;不退款&gt;&lt;早餐&gt;</t>
  </si>
  <si>
    <t>Mitruka/Aayush,Mitruka/Aayush</t>
  </si>
  <si>
    <t xml:space="preserve">2775758	</t>
  </si>
  <si>
    <t xml:space="preserve">76565SE025112	</t>
  </si>
  <si>
    <t xml:space="preserve">21727375512	</t>
  </si>
  <si>
    <t>[洛杉矶]岚-洛杉矶酒店(The LINE Hotel)(55666027)</t>
  </si>
  <si>
    <t>客房（特大床）&lt;2人入住&gt;&lt;不退款&gt;</t>
  </si>
  <si>
    <t>Nam/Jiyeon</t>
  </si>
  <si>
    <t xml:space="preserve">2778855	</t>
  </si>
  <si>
    <t xml:space="preserve">21735378493	</t>
  </si>
  <si>
    <t>[伯灵顿]波士顿伯灵顿ES套房圣淘沙集团酒店(Sonesta ES Suites Boston Burlington)(55491867)</t>
  </si>
  <si>
    <t>特大床一室套房&lt;2人入住&gt;&lt;不退款&gt;</t>
  </si>
  <si>
    <t>Pruitt/Rogers David</t>
  </si>
  <si>
    <t xml:space="preserve">2780199	</t>
  </si>
  <si>
    <t xml:space="preserve">56919SE028937	</t>
  </si>
  <si>
    <t xml:space="preserve">21751960080	</t>
  </si>
  <si>
    <t>[迈阿密]迈阿密港舒适套房酒店(Comfort Inn &amp; Suites Downtown Brickell-Port Of Miami)(55280434)</t>
  </si>
  <si>
    <t>2张双人床房&lt;2人入住&gt;&lt;不退款&gt;</t>
  </si>
  <si>
    <t>Darbey/James</t>
  </si>
  <si>
    <t xml:space="preserve">2784989	</t>
  </si>
  <si>
    <t xml:space="preserve">844392989	</t>
  </si>
  <si>
    <t xml:space="preserve">21754259026	</t>
  </si>
  <si>
    <t>[纽顿]纽顿波士顿福朋喜来登酒店(Four Points by Sheraton Boston Newton)(55720352)</t>
  </si>
  <si>
    <t>特大床房&lt;2人入住&gt;&lt;不退款&gt;</t>
  </si>
  <si>
    <t>Lynch/Madeline</t>
  </si>
  <si>
    <t xml:space="preserve">71180421	</t>
  </si>
  <si>
    <t xml:space="preserve">21774368019	</t>
  </si>
  <si>
    <t>[河内]河内乐贾丹酒店(Hanoi le Jardin Hotel &amp; Spa)(90196443)</t>
  </si>
  <si>
    <t>粹美阁甄选双人房&lt;2人入住&gt;&lt;不退款&gt;&lt;早餐&gt;</t>
  </si>
  <si>
    <t>VAN/LE PHAM KHANH</t>
  </si>
  <si>
    <t xml:space="preserve">2790455	</t>
  </si>
  <si>
    <t xml:space="preserve">21774734260	</t>
  </si>
  <si>
    <t>[古晋]古晋铂尔曼酒店(Pullman Kuching)(55665915)</t>
  </si>
  <si>
    <t>豪华特大床房&lt;2人入住&gt;&lt;不退款&gt;</t>
  </si>
  <si>
    <t>RICKY/RICKY</t>
  </si>
  <si>
    <t xml:space="preserve">2790601	</t>
  </si>
  <si>
    <t xml:space="preserve">21774666394	</t>
  </si>
  <si>
    <t>高级客房&lt;2人入住&gt;&lt;不退款&gt;&lt;早餐&gt;</t>
  </si>
  <si>
    <t>ONG/AI LING,KOO/YOONHOW</t>
  </si>
  <si>
    <t xml:space="preserve">2790605	</t>
  </si>
  <si>
    <t xml:space="preserve">#87494	</t>
  </si>
  <si>
    <t xml:space="preserve">21775036109	</t>
  </si>
  <si>
    <t>YEN/NGUYEN HUYNH PHUC</t>
  </si>
  <si>
    <t xml:space="preserve">2790703	</t>
  </si>
  <si>
    <t xml:space="preserve">21777392025	</t>
  </si>
  <si>
    <t>[巴厘岛]巴厘岛沙努尔艺术酒店(ARTOTEL Sanur Bali)(55254393)</t>
  </si>
  <si>
    <t>工作室双床30&lt;2人入住&gt;&lt;不退款&gt;&lt;早餐&gt;</t>
  </si>
  <si>
    <t>Jahja/Toshiki Sutisna</t>
  </si>
  <si>
    <t xml:space="preserve">2791566	</t>
  </si>
  <si>
    <t xml:space="preserve">21779728112	</t>
  </si>
  <si>
    <t>[华沙]华沙雷杜塔宜必思酒店(Ibis Warszawa Reduta)(55822234)</t>
  </si>
  <si>
    <t>双人床房&lt;2人入住&gt;&lt;不退款&gt;</t>
  </si>
  <si>
    <t>PEREZ/SAMUEL</t>
  </si>
  <si>
    <t xml:space="preserve">2792374	</t>
  </si>
  <si>
    <t xml:space="preserve">7148WKN542	</t>
  </si>
  <si>
    <t xml:space="preserve">21780432121	</t>
  </si>
  <si>
    <t>[首尔]三井酒店(Hotel Samjung)(55337145)</t>
  </si>
  <si>
    <t>标准双床房&lt;2人入住&gt;&lt;不退款&gt;</t>
  </si>
  <si>
    <t>ZHAI/XUESI,SHI/ZHEFAN</t>
  </si>
  <si>
    <t xml:space="preserve">2792693	</t>
  </si>
  <si>
    <t xml:space="preserve">22027284	</t>
  </si>
  <si>
    <t xml:space="preserve">21786568023	</t>
  </si>
  <si>
    <t>[斯德特莱恩]巴利太浩湖娱乐场度假村(Bally’s Lake Tahoe Casino Resort)(68031130)</t>
  </si>
  <si>
    <t>经典特大床房- 可吸烟&lt;2人入住&gt;&lt;不退款&gt;</t>
  </si>
  <si>
    <t>Zabetian/Shima,Safaripour/Amir</t>
  </si>
  <si>
    <t xml:space="preserve">2794675	</t>
  </si>
  <si>
    <t xml:space="preserve">-1408818125	</t>
  </si>
  <si>
    <t xml:space="preserve">21787298454	</t>
  </si>
  <si>
    <t>[圣何塞]美国圣何塞市区长住酒店(Extended Stay America Suites - San Jose - Downtown)(90360425)</t>
  </si>
  <si>
    <t>大号床工作室房&lt;2人入住&gt;&lt;不退款&gt;&lt;早餐&gt;</t>
  </si>
  <si>
    <t>Herold/Lauren</t>
  </si>
  <si>
    <t xml:space="preserve">2794896	</t>
  </si>
  <si>
    <t xml:space="preserve">159966924	</t>
  </si>
  <si>
    <t xml:space="preserve">21790921496	</t>
  </si>
  <si>
    <t>[布拉格]宜必思普拉哈文策斯劳斯广场酒店(Ibis Praha Wenceslas Square)(55720083)</t>
  </si>
  <si>
    <t>双人床房&lt;2人入住&gt;&lt;不退款&gt;&lt;早餐&gt;</t>
  </si>
  <si>
    <t>Jaenicke/Thotoana</t>
  </si>
  <si>
    <t xml:space="preserve">2796520	</t>
  </si>
  <si>
    <t xml:space="preserve">6869653	</t>
  </si>
  <si>
    <t xml:space="preserve">21792734988	</t>
  </si>
  <si>
    <t>[首尔]建大设计师酒店(Hotel The Designers Kondae)(55491864)</t>
  </si>
  <si>
    <t>豪华大床房&lt;2人入住&gt;&lt;不退款&gt;</t>
  </si>
  <si>
    <t>Cheuk/Brian SW</t>
  </si>
  <si>
    <t xml:space="preserve">2797145	</t>
  </si>
  <si>
    <t xml:space="preserve">酒店前台Choi女士确认	</t>
  </si>
  <si>
    <t xml:space="preserve">999221793878713	</t>
  </si>
  <si>
    <t>[拉斯维加斯]云霄塔娱乐场度假酒店(The STRAT Hotel, Casino &amp; Skypod)(54503342)</t>
  </si>
  <si>
    <t>精英两张大号床房&lt;2人入住&gt;&lt;不退款&gt;</t>
  </si>
  <si>
    <t>Lu/Yi</t>
  </si>
  <si>
    <t xml:space="preserve">2797542	</t>
  </si>
  <si>
    <t xml:space="preserve">21796977124	</t>
  </si>
  <si>
    <t>[阿布扎比]阿布扎比雅乐轩酒店(Aloft Abu Dhabi)(68026753)</t>
  </si>
  <si>
    <t>雅乐轩房&lt;2人入住&gt;&lt;不退款&gt;</t>
  </si>
  <si>
    <t>Pagidi Reddy/Karthikeya Reddy</t>
  </si>
  <si>
    <t xml:space="preserve">2798797	</t>
  </si>
  <si>
    <t xml:space="preserve">From Allocation	</t>
  </si>
  <si>
    <t xml:space="preserve">21803193672	</t>
  </si>
  <si>
    <t>[贝伊奥卢]塔克西姆马克斯威尔酒店(Taksim Maxwell Hotel)(90390084)</t>
  </si>
  <si>
    <t>标准间&lt;2人入住&gt;&lt;不退款&gt;</t>
  </si>
  <si>
    <t>singh /manpreet</t>
  </si>
  <si>
    <t xml:space="preserve">2800812	</t>
  </si>
  <si>
    <t xml:space="preserve">2355144	</t>
  </si>
  <si>
    <t xml:space="preserve">21807023085	</t>
  </si>
  <si>
    <t>[维也纳]维也纳国会中央火车站诺富姆酒店(Novum Hotel Congress Wien am Hauptbahnhof)(55586014)</t>
  </si>
  <si>
    <t>标准双人间&lt;2人入住&gt;&lt;不退款&gt;</t>
  </si>
  <si>
    <t>OUYANG/YUYU,FENG/JEAN</t>
  </si>
  <si>
    <t xml:space="preserve">2801961	</t>
  </si>
  <si>
    <t xml:space="preserve">_1410602027	</t>
  </si>
  <si>
    <t xml:space="preserve">21807428427	</t>
  </si>
  <si>
    <t>[波特兰]波特兰市中心住宿菠萝玫瑰酒店(Staypineapple, Hotel Rose, Downtown Portland)(95139675)</t>
  </si>
  <si>
    <t>城景房（特大床）&lt;2人入住&gt;&lt;不退款&gt;</t>
  </si>
  <si>
    <t>Nakajima/Riku</t>
  </si>
  <si>
    <t xml:space="preserve">2802055	</t>
  </si>
  <si>
    <t xml:space="preserve">40205SE089624-14	</t>
  </si>
  <si>
    <t xml:space="preserve">999221808374373	</t>
  </si>
  <si>
    <t>[拉科鲁尼亚]玛利亚皮塔美利亚酒店(Melia Maria Pita)(55329016)</t>
  </si>
  <si>
    <t>海景豪华客房&lt;2人入住&gt;&lt;不退款&gt;&lt;早餐&gt;</t>
  </si>
  <si>
    <t>XIANG/GUOMING,JIANG/GUOHUA</t>
  </si>
  <si>
    <t xml:space="preserve">2802386	</t>
  </si>
  <si>
    <t xml:space="preserve">2204659466	</t>
  </si>
  <si>
    <t xml:space="preserve">21810144643	</t>
  </si>
  <si>
    <t>[曼谷]曼谷文华中心点大酒店 (SHA Plus+)(Mandarin Hotel Managed by Centre Point)(56174574)</t>
  </si>
  <si>
    <t>尊贵房&lt;2人入住&gt;&lt;不退款&gt;</t>
  </si>
  <si>
    <t>WANG/FENG PING</t>
  </si>
  <si>
    <t xml:space="preserve">2802953	</t>
  </si>
  <si>
    <t xml:space="preserve">21811741615	</t>
  </si>
  <si>
    <t>[首尔]首尔 N酒店(Seoul N Hotel)(55345850)</t>
  </si>
  <si>
    <t>家庭三人房&lt;2人入住&gt;&lt;不退款&gt;&lt;早餐&gt;</t>
  </si>
  <si>
    <t>VISETSAT/NAREE,JONDON/KANYANAT</t>
  </si>
  <si>
    <t xml:space="preserve">2803613	</t>
  </si>
  <si>
    <t xml:space="preserve">22122879	</t>
  </si>
  <si>
    <t xml:space="preserve">21817481754	</t>
  </si>
  <si>
    <t>[圣奥斯特尔]康沃尔Spa和小屋酒店(The Cornwall Hotel Spa &amp; Lodges)(77364067)</t>
  </si>
  <si>
    <t>奢华双人房&lt;2人入住&gt;&lt;不退款&gt;&lt;早餐&gt;</t>
  </si>
  <si>
    <t>PSAILA/ALEXANDRA</t>
  </si>
  <si>
    <t xml:space="preserve">2805129	</t>
  </si>
  <si>
    <t xml:space="preserve">acknowledge	</t>
  </si>
  <si>
    <t xml:space="preserve">21819400373	</t>
  </si>
  <si>
    <t>[布罗肯阿罗]塔尔萨南布罗肯埃罗51号公路智选假日套房酒店(Holiday Inn Express Hotel &amp; Suites Tulsa South Broken Arrow Highway 51, an IHG Hotel)(94362964)</t>
  </si>
  <si>
    <t>标准房, 1 张特大床&lt;2人入住&gt;&lt;不退款&gt;&lt;早餐&gt;</t>
  </si>
  <si>
    <t>SUMRALL/STAN</t>
  </si>
  <si>
    <t xml:space="preserve">2805594	</t>
  </si>
  <si>
    <t xml:space="preserve">21035296	</t>
  </si>
  <si>
    <t xml:space="preserve">21819742130	</t>
  </si>
  <si>
    <t>[哈瓦苏湖城]希特酒店(Heat Hotel)(70395026)</t>
  </si>
  <si>
    <t>豪华客房1张特大床&lt;2人入住&gt;&lt;不退款&gt;</t>
  </si>
  <si>
    <t>Sanchez/ANGELICA</t>
  </si>
  <si>
    <t xml:space="preserve">2805689	</t>
  </si>
  <si>
    <t xml:space="preserve">6905163	</t>
  </si>
  <si>
    <t xml:space="preserve">21822372793	</t>
  </si>
  <si>
    <t>[东京]帝国饭店 东京(Imperial Hotel, Tokyo)(55270489)</t>
  </si>
  <si>
    <t>高级主楼&lt;2人入住&gt;&lt;不退款&gt;</t>
  </si>
  <si>
    <t>Zha/Jia,Zheng/Hao,Pan/Zhongyang,Renqing/Dawa</t>
  </si>
  <si>
    <t xml:space="preserve">2806941	</t>
  </si>
  <si>
    <t xml:space="preserve">酒店预订部mishimura女士确认	</t>
  </si>
  <si>
    <t xml:space="preserve">21824606709	</t>
  </si>
  <si>
    <t>[首尔]东大门哈莫尼旅馆(Hamory Guesthouse Dongdaemun)(55768488)</t>
  </si>
  <si>
    <t>标准双人房&lt;2人入住&gt;&lt;不退款&gt;</t>
  </si>
  <si>
    <t>THONGIN/KORNWIPHA,INTA/METAWEE</t>
  </si>
  <si>
    <t xml:space="preserve">2809039	</t>
  </si>
  <si>
    <t xml:space="preserve">CMS__1412239788	</t>
  </si>
  <si>
    <t xml:space="preserve">21824888969	</t>
  </si>
  <si>
    <t>[曼谷]曼谷京华大酒店 (SHA Plus+)(Hotel Royal Bangkok@Chinatown)(55932568)</t>
  </si>
  <si>
    <t>高级房（无窗）&lt;2人入住&gt;&lt;不退款&gt;</t>
  </si>
  <si>
    <t>Zhang/Kenny</t>
  </si>
  <si>
    <t xml:space="preserve">2809255	</t>
  </si>
  <si>
    <t xml:space="preserve">319764	</t>
  </si>
  <si>
    <t xml:space="preserve">21825758238	</t>
  </si>
  <si>
    <t>[鹿特丹]鹿特丹萨沃伊酒店(Savoy Hotel Rotterdam)(55956495)</t>
  </si>
  <si>
    <t>双人房（带阳台）&lt;2人入住&gt;&lt;不退款&gt;</t>
  </si>
  <si>
    <t>Dwivedi/Rahul</t>
  </si>
  <si>
    <t xml:space="preserve">2809978	</t>
  </si>
  <si>
    <t xml:space="preserve">999221826126271	</t>
  </si>
  <si>
    <t>[圣莫尼卡]洛伊斯圣莫妮卡海滩酒店(Loews Santa Monica Beach Hotel)(55491838)</t>
  </si>
  <si>
    <t>客房, 1 张特大床, 海洋景观&lt;2人入住&gt;&lt;不退款&gt;</t>
  </si>
  <si>
    <t>Yu/Jeffery Jiefu</t>
  </si>
  <si>
    <t xml:space="preserve">2810439	</t>
  </si>
  <si>
    <t xml:space="preserve">29981534	</t>
  </si>
  <si>
    <t xml:space="preserve">21827020529	</t>
  </si>
  <si>
    <t>[苏梅岛]诺拉布里温泉度假酒店 (SHA Plus+)(Nora Buri Resort &amp; Spa (SHA Plus+))(55626344)</t>
  </si>
  <si>
    <t>豪华山坡房&lt;2人入住&gt;&lt;不退款&gt;</t>
  </si>
  <si>
    <t>von Wilke/Joy Olga,Latour/Caroline Magerite</t>
  </si>
  <si>
    <t xml:space="preserve">2811851	</t>
  </si>
  <si>
    <t xml:space="preserve">73481	</t>
  </si>
  <si>
    <t xml:space="preserve">21827363862	</t>
  </si>
  <si>
    <t>[芝加哥]葛雷金普顿酒店 - IHG 旗下酒店(Kimpton Gray Hotel, an IHG Hotel)(68545463)</t>
  </si>
  <si>
    <t>大床房&lt;2人入住&gt;&lt;不退款&gt;</t>
  </si>
  <si>
    <t>XUZIHAN/MAO</t>
  </si>
  <si>
    <t xml:space="preserve">2812331	</t>
  </si>
  <si>
    <t xml:space="preserve">46669283	</t>
  </si>
  <si>
    <t xml:space="preserve">21827936703	</t>
  </si>
  <si>
    <t>[首尔]首尔达尔比东大门旅馆(Seoul Dalbit Dongdaemun Guesthouse)(90369377)</t>
  </si>
  <si>
    <t>经济双人房&lt;2人入住&gt;&lt;不退款&gt;</t>
  </si>
  <si>
    <t>CHAMAKLOM/PISSANA,CHAICHARA/CHINNAWAT</t>
  </si>
  <si>
    <t xml:space="preserve">2813228	</t>
  </si>
  <si>
    <t xml:space="preserve">CMS__1413100452	</t>
  </si>
  <si>
    <t xml:space="preserve">21828070006	</t>
  </si>
  <si>
    <t>[曼达卢永]马尼拉曼达鲁永出发酒店(Go Hotels Mandaluyong)(94360703)</t>
  </si>
  <si>
    <t>ESTELITA/MERNIE INVENTOR</t>
  </si>
  <si>
    <t xml:space="preserve">2813411	</t>
  </si>
  <si>
    <t xml:space="preserve">MAN0044615	</t>
  </si>
  <si>
    <t xml:space="preserve">21828558794	</t>
  </si>
  <si>
    <t>[里约热内卢]里约热内卢科帕卡巴纳美爵酒店(Grand Mercure Rio de Janeiro Copacabana)(55289962)</t>
  </si>
  <si>
    <t>经典双床房&lt;2人入住&gt;&lt;不退款&gt;&lt;早餐&gt;</t>
  </si>
  <si>
    <t>Alexandre/Pedro</t>
  </si>
  <si>
    <t xml:space="preserve">2814131	</t>
  </si>
  <si>
    <t xml:space="preserve">66737674	</t>
  </si>
  <si>
    <t xml:space="preserve">21828970566	</t>
  </si>
  <si>
    <t>[曼谷]曼谷秋素坤逸酒店 (SHA Plus+)(Qiu Hotel Sukhumvit (SHA Plus+))(55465046)</t>
  </si>
  <si>
    <t>豪华双人房&lt;2人入住&gt;&lt;不退款&gt;</t>
  </si>
  <si>
    <t>CHAN/CHENG CHUNG</t>
  </si>
  <si>
    <t xml:space="preserve">2814622	</t>
  </si>
  <si>
    <t xml:space="preserve">酒店前台rawi女士确认	</t>
  </si>
  <si>
    <t xml:space="preserve">21828970582	</t>
  </si>
  <si>
    <t>LIN/YENSHENG</t>
  </si>
  <si>
    <t xml:space="preserve">2814623	</t>
  </si>
  <si>
    <t xml:space="preserve">21829132936	</t>
  </si>
  <si>
    <t>[费内－伏尔泰]诺富特法国杰内夫机场酒店(Novotel Genève Aéroport France)(80331693)</t>
  </si>
  <si>
    <t>经典双人床房(带沙发床)&lt;2人入住&gt;&lt;不退款&gt;</t>
  </si>
  <si>
    <t>TRAMAPRULO/GIOVANNI</t>
  </si>
  <si>
    <t xml:space="preserve">2814786	</t>
  </si>
  <si>
    <t xml:space="preserve">0422WKO510	</t>
  </si>
  <si>
    <t xml:space="preserve">21829156042	</t>
  </si>
  <si>
    <t>[拉芙琳]艾维度假娱乐场酒店(Avi Resort &amp; Casino)(77366289)</t>
  </si>
  <si>
    <t>奢华两张大床房&lt;2人入住&gt;&lt;不退款&gt;</t>
  </si>
  <si>
    <t>PALENCIA/TOMAS</t>
  </si>
  <si>
    <t xml:space="preserve">2814852	</t>
  </si>
  <si>
    <t xml:space="preserve">120616854	</t>
  </si>
  <si>
    <t xml:space="preserve">21829343378	</t>
  </si>
  <si>
    <t>[胡志明市]胡志明市越南帝后酒店(Empress Hotel Ho Chi Minh City)(55451674)</t>
  </si>
  <si>
    <t>标准房&lt;2人入住&gt;&lt;不退款&gt;</t>
  </si>
  <si>
    <t>PAN/MINGMING,HUANG/SONG</t>
  </si>
  <si>
    <t xml:space="preserve">2814999	</t>
  </si>
  <si>
    <t xml:space="preserve">81090	</t>
  </si>
  <si>
    <t xml:space="preserve">21829991147	</t>
  </si>
  <si>
    <t>[旧金山]旧金山斯坦福庭院酒店(Stanford Court San Francisco)(55861995)</t>
  </si>
  <si>
    <t>豪华大号床房(新翻建)&lt;2人入住&gt;&lt;不退款&gt;</t>
  </si>
  <si>
    <t>ZHOU/RUIYANG</t>
  </si>
  <si>
    <t xml:space="preserve">2815890	</t>
  </si>
  <si>
    <t xml:space="preserve">21830314073	</t>
  </si>
  <si>
    <t>[巴黎]小酒店(Hotel Little)(70392116)</t>
  </si>
  <si>
    <t>高级双床房标准间&lt;2人入住&gt;&lt;不退款&gt;</t>
  </si>
  <si>
    <t>Catalan/Leo</t>
  </si>
  <si>
    <t xml:space="preserve">2816414	</t>
  </si>
  <si>
    <t xml:space="preserve">1413745274	</t>
  </si>
  <si>
    <t xml:space="preserve">21830335106	</t>
  </si>
  <si>
    <t>[甲米]奥南银色兰花度假酒店(SHA Extra Plus)(Aonang Silver Orchid Resort)(55586195)</t>
  </si>
  <si>
    <t>RACHCHAMRONG/IMRON</t>
  </si>
  <si>
    <t xml:space="preserve">2816434	</t>
  </si>
  <si>
    <t xml:space="preserve">21830486286	</t>
  </si>
  <si>
    <t>[巴都丁宜]槟城宾乐雅饭店 (槟城对抗新冠肺炎认证)(PARKROYAL Penang Resort)(56140404)</t>
  </si>
  <si>
    <t>豪华房&lt;2人入住&gt;&lt;不退款&gt;&lt;早餐&gt;</t>
  </si>
  <si>
    <t>SYED HAMID/SYED SYAMSULHARIS</t>
  </si>
  <si>
    <t xml:space="preserve">2816632	</t>
  </si>
  <si>
    <t xml:space="preserve">7366356	</t>
  </si>
  <si>
    <t xml:space="preserve">21830607531	</t>
  </si>
  <si>
    <t>[克利尔沃特]清水索内斯塔简单套房酒店(Sonesta Simply Suites Clearwater)(77368342)</t>
  </si>
  <si>
    <t>大床一室套房&lt;2人入住&gt;&lt;不退款&gt;</t>
  </si>
  <si>
    <t>Musacchio/Jimmy</t>
  </si>
  <si>
    <t xml:space="preserve">2816772	</t>
  </si>
  <si>
    <t xml:space="preserve">21830808146	</t>
  </si>
  <si>
    <t>[伊斯坦布尔]伊斯坦布尔温德姆卡拉墨斯海滨大酒店(Wyndham Grand Istanbul Kalamış Marina Hotel)(55281018)</t>
  </si>
  <si>
    <t>豪华城景房&lt;2人入住&gt;&lt;不退款&gt;</t>
  </si>
  <si>
    <t>Ozcelebi/Redif Suha</t>
  </si>
  <si>
    <t xml:space="preserve">2817097	</t>
  </si>
  <si>
    <t xml:space="preserve">21830831245	</t>
  </si>
  <si>
    <t>[洛杉矶]洛杉矶运动俱乐部酒店(The Los Angeles Athletic Club)(70391541)</t>
  </si>
  <si>
    <t>豪华大床房&lt;2人入住&gt;&lt;不退款&gt;&lt;早餐&gt;</t>
  </si>
  <si>
    <t>ALSHAMMARI/TALAL MOHAMMAD</t>
  </si>
  <si>
    <t xml:space="preserve">2817126	</t>
  </si>
  <si>
    <t xml:space="preserve">000736996	</t>
  </si>
  <si>
    <t xml:space="preserve">21830851035	</t>
  </si>
  <si>
    <t>[萨尔瓦多]希特酒店(Hit Hotel)(89936358)</t>
  </si>
  <si>
    <t>标准房&lt;2人入住&gt;&lt;不退款&gt;&lt;早餐&gt;</t>
  </si>
  <si>
    <t>FLEXA/CASSIO EDUARDO DE OLIVEIRA</t>
  </si>
  <si>
    <t xml:space="preserve">2817146	</t>
  </si>
  <si>
    <t xml:space="preserve">21831005640	</t>
  </si>
  <si>
    <t>[芭堤雅]爱雅拉宫殿酒店(Aiyara Palace)(56196678)</t>
  </si>
  <si>
    <t>PIDTANANG /NALIN</t>
  </si>
  <si>
    <t xml:space="preserve">2817425	</t>
  </si>
  <si>
    <t xml:space="preserve">21831310975	</t>
  </si>
  <si>
    <t>[汤斯维尔]汤斯维尔马迪森广场酒店(Madison Plaza Townsville)(55380654)</t>
  </si>
  <si>
    <t>行政双床房标准间&lt;2人入住&gt;&lt;不退款&gt;</t>
  </si>
  <si>
    <t>TANG/JUN</t>
  </si>
  <si>
    <t xml:space="preserve">2817716	</t>
  </si>
  <si>
    <t xml:space="preserve">-1414162425	</t>
  </si>
  <si>
    <t xml:space="preserve">21831891892	</t>
  </si>
  <si>
    <t>[迪拜]宜必思尚品迪拜机场酒店(Ibis Styles Dubai Airport Hotel)(90402438)</t>
  </si>
  <si>
    <t>标准双床房&lt;2人入住&gt;&lt;不退款&gt;&lt;早餐&gt;</t>
  </si>
  <si>
    <t>HUSSAIN/ABRAR</t>
  </si>
  <si>
    <t xml:space="preserve">2818463	</t>
  </si>
  <si>
    <t xml:space="preserve">7423555	</t>
  </si>
  <si>
    <t xml:space="preserve">21831948251	</t>
  </si>
  <si>
    <t>[春武里]帕特服务式公寓(Patt Serviced Apartments)(55779702)</t>
  </si>
  <si>
    <t>高级房间&lt;2人入住&gt;&lt;不退款&gt;</t>
  </si>
  <si>
    <t>RAMYAI/SITTHIPHAK</t>
  </si>
  <si>
    <t xml:space="preserve">2818551	</t>
  </si>
  <si>
    <t xml:space="preserve">21832043008	</t>
  </si>
  <si>
    <t>[棉兰]棉兰卡利比亚精品酒店(Karibia Boutique Hotel Medan)(55800966)</t>
  </si>
  <si>
    <t>HIN/TENG SENG</t>
  </si>
  <si>
    <t xml:space="preserve">2818693	</t>
  </si>
  <si>
    <t xml:space="preserve">21832454166	</t>
  </si>
  <si>
    <t>[Kabil]潘比尔服务式住宅公寓酒店(Panbil Residence Serviced Apartment)(92030991)</t>
  </si>
  <si>
    <t>DENG/YUEBIN</t>
  </si>
  <si>
    <t xml:space="preserve">2819358	</t>
  </si>
  <si>
    <t xml:space="preserve">28112	</t>
  </si>
  <si>
    <t xml:space="preserve">21832468211	</t>
  </si>
  <si>
    <t>[盖瑟斯堡]美国长住酒店 - 华盛顿特区 - 盖瑟斯堡 - 北(Extended Stay America Suites - Washington, DC - Gaithersburg - North)(95139583)</t>
  </si>
  <si>
    <t>大号床一室公寓&lt;2人入住&gt;&lt;不退款&gt;&lt;早餐&gt;</t>
  </si>
  <si>
    <t>Razuri/Grisel</t>
  </si>
  <si>
    <t xml:space="preserve">2819393	</t>
  </si>
  <si>
    <t xml:space="preserve">21832470089	</t>
  </si>
  <si>
    <t>[海防]传奇酒店(Legend Hotel)(96311520)</t>
  </si>
  <si>
    <t>高级标准双人间&lt;2人入住&gt;&lt;不退款&gt;&lt;早餐&gt;</t>
  </si>
  <si>
    <t>KUO/JUNGWEI</t>
  </si>
  <si>
    <t xml:space="preserve">2819395	</t>
  </si>
  <si>
    <t xml:space="preserve">21832710623	</t>
  </si>
  <si>
    <t>[Yasmine Hammamet]梅纳拉酒店(Hotel Menara)(55800957)</t>
  </si>
  <si>
    <t>客房&lt;2人入住&gt;&lt;不退款&gt;</t>
  </si>
  <si>
    <t>AHMED BACHA/RAHMA</t>
  </si>
  <si>
    <t xml:space="preserve">2819464	</t>
  </si>
  <si>
    <t xml:space="preserve">21832823620	</t>
  </si>
  <si>
    <t>[那不勒斯]那不勒斯假日酒店(Holiday Inn Naples, an IHG Hotel)(55426828)</t>
  </si>
  <si>
    <t>XIAO/ZUNDING</t>
  </si>
  <si>
    <t xml:space="preserve">2819479	</t>
  </si>
  <si>
    <t xml:space="preserve">23859988	</t>
  </si>
  <si>
    <t xml:space="preserve">999221832867215	</t>
  </si>
  <si>
    <t>[巴拿马城]巴拿马城瑞广场酒店(Hotel Riu Plaza Panama)(55733524)</t>
  </si>
  <si>
    <t>豪华双床房&lt;2人入住&gt;&lt;不退款&gt;&lt;早餐&gt;</t>
  </si>
  <si>
    <t>Lyu/Hang</t>
  </si>
  <si>
    <t xml:space="preserve">2819496	</t>
  </si>
  <si>
    <t xml:space="preserve">SH14575233	</t>
  </si>
  <si>
    <t xml:space="preserve">21833634713	</t>
  </si>
  <si>
    <t>[北雅加达]雅加达东荟城智选假日酒店(Holiday Inn Express Jakarta Pluit Citygate, an IHG Hotel)(55426409)</t>
  </si>
  <si>
    <t>YANG/MINGWEI</t>
  </si>
  <si>
    <t xml:space="preserve">2819748	</t>
  </si>
  <si>
    <t xml:space="preserve">27121929	</t>
  </si>
  <si>
    <t xml:space="preserve">21833610575	</t>
  </si>
  <si>
    <t>[吉隆坡]瑟迪特尔米德山谷(Cititel Mid Valley)(55861868)</t>
  </si>
  <si>
    <t>LIONG/SEE MUN</t>
  </si>
  <si>
    <t xml:space="preserve">2819747	</t>
  </si>
  <si>
    <t xml:space="preserve">78916SE201109	</t>
  </si>
  <si>
    <t xml:space="preserve">21834041640	</t>
  </si>
  <si>
    <t>[乔治市]燕京酒店(Yeng Keng Hotel)(55801142)</t>
  </si>
  <si>
    <t>庭院房&lt;2人入住&gt;&lt;不退款&gt;</t>
  </si>
  <si>
    <t>Cao/Ran</t>
  </si>
  <si>
    <t xml:space="preserve">2819924	</t>
  </si>
  <si>
    <t xml:space="preserve">21834084232	</t>
  </si>
  <si>
    <t>[清莱]皇御金三角度假酒店(Imperial Golden Triangle Resort)(55831885)</t>
  </si>
  <si>
    <t>豪华双人房&lt;2人入住&gt;&lt;不退款&gt;&lt;早餐&gt;</t>
  </si>
  <si>
    <t>VORAPATRATORN/SURAPOL,KITPITHAK/SIRAWACH</t>
  </si>
  <si>
    <t xml:space="preserve">2819953	</t>
  </si>
  <si>
    <t xml:space="preserve">120735229	</t>
  </si>
  <si>
    <t xml:space="preserve">21834808634	</t>
  </si>
  <si>
    <t>[北雅加达]雅加达椰风伽德哈里斯酒店及会议中心(Harris Hotel and Conventions Kelapa Gading Jakarta)(70391160)</t>
  </si>
  <si>
    <t>哈里斯房&lt;2人入住&gt;&lt;不退款&gt;&lt;早餐&gt;</t>
  </si>
  <si>
    <t>ZHONG/NING,LI/XUELIANG</t>
  </si>
  <si>
    <t xml:space="preserve">2820239	</t>
  </si>
  <si>
    <t xml:space="preserve">350698635 - 1669266326042294	</t>
  </si>
  <si>
    <t xml:space="preserve">999221835874356	</t>
  </si>
  <si>
    <t>[胡志明市]新世界西贡酒店(New World Saigon Hotel)(55289703)</t>
  </si>
  <si>
    <t>豪华特大床房&lt;2人入住&gt;&lt;不退款&gt;&lt;早餐&gt;</t>
  </si>
  <si>
    <t>BOSTICK/BEN</t>
  </si>
  <si>
    <t xml:space="preserve">2820652	</t>
  </si>
  <si>
    <t xml:space="preserve">1047257	</t>
  </si>
  <si>
    <t xml:space="preserve">999221836294021	</t>
  </si>
  <si>
    <t>[洛杉矶]西木村庄巴利酒店(Palihotel Westwood Village)(94360543)</t>
  </si>
  <si>
    <t>Fan/Yinfeng</t>
  </si>
  <si>
    <t xml:space="preserve">2820802	</t>
  </si>
  <si>
    <t xml:space="preserve">77870SE043097	</t>
  </si>
  <si>
    <t xml:space="preserve">21838313504	</t>
  </si>
  <si>
    <t>[芭堤雅]芭堤雅美居酒店 (SHA Extra Plus)(Mercure Pattaya Hotel (SHA Extra Plus))(55254079)</t>
  </si>
  <si>
    <t>豪华双床房&lt;2人入住&gt;&lt;不退款&gt;</t>
  </si>
  <si>
    <t>USTTAJUK/CHONTHICHA</t>
  </si>
  <si>
    <t xml:space="preserve">2821678	</t>
  </si>
  <si>
    <t xml:space="preserve">21838545762	</t>
  </si>
  <si>
    <t>[拉普拉普]麦克坦宿务都喜天丽度假村(Dusit Thani Mactan Cebu Resort)(91807381)</t>
  </si>
  <si>
    <t>豪华海景双床房&lt;2人入住&gt;&lt;不退款&gt;&lt;早餐&gt;</t>
  </si>
  <si>
    <t>MOON/CHAEWON</t>
  </si>
  <si>
    <t xml:space="preserve">2821785	</t>
  </si>
  <si>
    <t xml:space="preserve">21838684847	</t>
  </si>
  <si>
    <t>[洛杉矶]洛杉矶好莱坞西安达斯酒店(Hollywood Inn Express North)(55289945)</t>
  </si>
  <si>
    <t>PRAPUNGURN/NAVAPUN</t>
  </si>
  <si>
    <t xml:space="preserve">2821915	</t>
  </si>
  <si>
    <t xml:space="preserve">19525658	</t>
  </si>
  <si>
    <t xml:space="preserve">21838692660	</t>
  </si>
  <si>
    <t>[曼谷]曼谷萨默塞特艾卡麦酒店(Somerset Ekamai Bangkok)(55841718)</t>
  </si>
  <si>
    <t>尊贵两房式服务公寓&lt;2人入住&gt;&lt;不退款&gt;</t>
  </si>
  <si>
    <t>Lui/Pui Yuen</t>
  </si>
  <si>
    <t xml:space="preserve">2821929	</t>
  </si>
  <si>
    <t xml:space="preserve">71619SE011225	</t>
  </si>
  <si>
    <t xml:space="preserve">21838694459	</t>
  </si>
  <si>
    <t>[南雅加达]阿姆哈拉酒店(Ambhara Hotel)(55832053)</t>
  </si>
  <si>
    <t>Dantoni/Filippo</t>
  </si>
  <si>
    <t xml:space="preserve">2821930	</t>
  </si>
  <si>
    <t xml:space="preserve">305448	</t>
  </si>
  <si>
    <t xml:space="preserve">21838705380	</t>
  </si>
  <si>
    <t>[达拉斯]亚历克西斯酒店及达拉斯公园中央广场(Alexis Hotel &amp; Banquets Dallas Park Central Galleria)(55304155)</t>
  </si>
  <si>
    <t>客房1张特大床&lt;2人入住&gt;&lt;不退款&gt;</t>
  </si>
  <si>
    <t>CRUZ/CINDY</t>
  </si>
  <si>
    <t xml:space="preserve">2821943	</t>
  </si>
  <si>
    <t xml:space="preserve">19525854	</t>
  </si>
  <si>
    <t xml:space="preserve">21839527989	</t>
  </si>
  <si>
    <t>[南雅加达]雅加达阿斯顿优选西马图庞会议中心酒店(ASTON Priority Simatupang &amp; Conference Center)(60493997)</t>
  </si>
  <si>
    <t>FIRDAUS/AHMAD HERI</t>
  </si>
  <si>
    <t xml:space="preserve">2822694	</t>
  </si>
  <si>
    <t xml:space="preserve">21839530003	</t>
  </si>
  <si>
    <t>[呵叻]昆青年旅舍(Kun Hostel)(90196854)</t>
  </si>
  <si>
    <t>PHIPHITKUL/SUPHITSARA</t>
  </si>
  <si>
    <t xml:space="preserve">2822696	</t>
  </si>
  <si>
    <t xml:space="preserve">6939780	</t>
  </si>
  <si>
    <t xml:space="preserve">999221839764522	</t>
  </si>
  <si>
    <t>[墨尔本]墨尔本中央诺富特酒店(Novotel Melbourne Central)(55329460)</t>
  </si>
  <si>
    <t>标准特大床房&lt;2人入住&gt;&lt;不退款&gt;</t>
  </si>
  <si>
    <t>LING/LILI,Li/Weijia</t>
  </si>
  <si>
    <t xml:space="preserve">2822885	</t>
  </si>
  <si>
    <t xml:space="preserve">21839940756	</t>
  </si>
  <si>
    <t>[春武里]邦腾芳仙宿旅馆(Baan Term Fun Saensuk)(90381843)</t>
  </si>
  <si>
    <t>JANPEN/SUPASEK</t>
  </si>
  <si>
    <t xml:space="preserve">2823033	</t>
  </si>
  <si>
    <t xml:space="preserve">21839982790	</t>
  </si>
  <si>
    <t>[新山]新山阿玛瑞度假酒店(Amari Johor Bahru)(55694736)</t>
  </si>
  <si>
    <t>高级特大床房&lt;2人入住&gt;&lt;不退款&gt;</t>
  </si>
  <si>
    <t>BIN ABDUL JABAR/ABDUL LATHIFF</t>
  </si>
  <si>
    <t xml:space="preserve">2823068	</t>
  </si>
  <si>
    <t xml:space="preserve">77251SE120824-14	</t>
  </si>
  <si>
    <t xml:space="preserve">21840333250	</t>
  </si>
  <si>
    <t>[吉隆坡]吉隆坡帝盛酒店(Dorsett Kuala Lumpur)(55895782)</t>
  </si>
  <si>
    <t>帝盛客房&lt;2人入住&gt;&lt;不退款&gt;</t>
  </si>
  <si>
    <t>CHEW/IVAN KEN YOONG</t>
  </si>
  <si>
    <t xml:space="preserve">2823348	</t>
  </si>
  <si>
    <t xml:space="preserve">826758589	</t>
  </si>
  <si>
    <t xml:space="preserve">999221840464887	</t>
  </si>
  <si>
    <t>[Matriz]日航酒店(Hotel Nikko)(90356164)</t>
  </si>
  <si>
    <t>xu/qin</t>
  </si>
  <si>
    <t xml:space="preserve">2823475	</t>
  </si>
  <si>
    <t xml:space="preserve">346769590	</t>
  </si>
  <si>
    <t xml:space="preserve">21840547236	</t>
  </si>
  <si>
    <t>[中雅加达]阿斯顿凯马约兰城市酒店(ASTON Kemayoran City Hotel)(94358739)</t>
  </si>
  <si>
    <t>一室双床房&lt;2人入住&gt;&lt;不退款&gt;</t>
  </si>
  <si>
    <t>Zikri/Muhammad</t>
  </si>
  <si>
    <t xml:space="preserve">2823557	</t>
  </si>
  <si>
    <t xml:space="preserve">14013	</t>
  </si>
  <si>
    <t xml:space="preserve">21840652068	</t>
  </si>
  <si>
    <t>[巴厘岛]巴厘岛萨特里雅别墅(Satriya Cottages - CHSE Certified)(55439274)</t>
  </si>
  <si>
    <t>TANIA/ERNY RENNY</t>
  </si>
  <si>
    <t xml:space="preserve">2823644	</t>
  </si>
  <si>
    <t xml:space="preserve">21840669802	</t>
  </si>
  <si>
    <t>[大山脚]槟城标致酒店 (槟城对抗新冠肺炎认证)(Iconic Hotel Penang (PenangFightCovid-19 Certified))(55665954)</t>
  </si>
  <si>
    <t>CHAM/YEW WAH</t>
  </si>
  <si>
    <t xml:space="preserve">2823664	</t>
  </si>
  <si>
    <t xml:space="preserve">999221840965031	</t>
  </si>
  <si>
    <t>[null](91810358)</t>
  </si>
  <si>
    <t xml:space="preserve">21841111314	</t>
  </si>
  <si>
    <t>[曼谷]曼谷康莱德酒店(Conrad Bangkok)(55312447)</t>
  </si>
  <si>
    <t>豪华房（特大床）&lt;2人入住&gt;&lt;不退款&gt;&lt;早餐&gt;</t>
  </si>
  <si>
    <t>CHEN/JINJU,Liangcheng/Wu</t>
  </si>
  <si>
    <t xml:space="preserve">2824304	</t>
  </si>
  <si>
    <t xml:space="preserve">3318417409	</t>
  </si>
  <si>
    <t xml:space="preserve">21841122977	</t>
  </si>
  <si>
    <t>[马卡蒂]马尼拉马卡迪宫殿酒店(Makati Palace Hotel)(55337166)</t>
  </si>
  <si>
    <t>一卧室行政套房&lt;2人入住&gt;&lt;不退款&gt;</t>
  </si>
  <si>
    <t>LI/ZHONGYAN</t>
  </si>
  <si>
    <t xml:space="preserve">2824327	</t>
  </si>
  <si>
    <t>，</t>
  </si>
  <si>
    <t xml:space="preserve"> 196519 HKD</t>
  </si>
  <si>
    <t>A221129103106481</t>
  </si>
  <si>
    <t>A221129103132481</t>
  </si>
  <si>
    <t>总计：196519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</si>
  <si>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</si>
  <si>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</si>
  <si>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</si>
  <si>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</si>
  <si>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</si>
  <si>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</si>
  <si>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</si>
  <si>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</si>
  <si>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</si>
  <si>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</si>
  <si>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</si>
  <si>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</si>
  <si>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</si>
  <si>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</si>
  <si>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</si>
  <si>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</si>
  <si>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</si>
  <si>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</si>
  <si>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</si>
  <si>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2022-11-25</t>
  </si>
  <si>
    <t>2824327</t>
  </si>
  <si>
    <t>马尼拉马卡迪宫殿酒店</t>
  </si>
  <si>
    <t>LI ZHONGYAN</t>
  </si>
  <si>
    <t>2022-11-26</t>
  </si>
  <si>
    <t>退房日周结</t>
  </si>
  <si>
    <t>501.12</t>
  </si>
  <si>
    <t>546.00</t>
  </si>
  <si>
    <t>0</t>
  </si>
  <si>
    <t>0.00</t>
  </si>
  <si>
    <t>携程汇智国际直连</t>
  </si>
  <si>
    <t>925</t>
  </si>
  <si>
    <t>2022-11-25 22:27:37</t>
  </si>
  <si>
    <t>否</t>
  </si>
  <si>
    <t>汇智国际旅游发展有限公司</t>
  </si>
  <si>
    <t>直连</t>
  </si>
  <si>
    <t>菲律宾</t>
  </si>
  <si>
    <t>2824304</t>
  </si>
  <si>
    <t>曼谷康莱德酒店</t>
  </si>
  <si>
    <t>CHEN JINJU,Liangcheng Wu</t>
  </si>
  <si>
    <t>1103.20</t>
  </si>
  <si>
    <t>1202.00</t>
  </si>
  <si>
    <t>2022-11-25 22:18:40</t>
  </si>
  <si>
    <t>泰国</t>
  </si>
  <si>
    <t>2824073</t>
  </si>
  <si>
    <t>宾马吉德·奈尔酒店</t>
  </si>
  <si>
    <t>JAMAL LIAQAT</t>
  </si>
  <si>
    <t>453.39</t>
  </si>
  <si>
    <t>494.00</t>
  </si>
  <si>
    <t>2022-11-25 21:05:25</t>
  </si>
  <si>
    <t>阿拉伯联合酋长国</t>
  </si>
  <si>
    <t>2823664</t>
  </si>
  <si>
    <t>槟城标致酒店 (槟城对抗新冠肺炎认证)</t>
  </si>
  <si>
    <t>CHAM YEW WAH</t>
  </si>
  <si>
    <t>476.34</t>
  </si>
  <si>
    <t>519.00</t>
  </si>
  <si>
    <t>2022-11-25 18:13:23</t>
  </si>
  <si>
    <t>马来西亚</t>
  </si>
  <si>
    <t>2823644</t>
  </si>
  <si>
    <t>巴厘岛萨特里雅别墅</t>
  </si>
  <si>
    <t>TANIA ERNY RENNY</t>
  </si>
  <si>
    <t>335.91</t>
  </si>
  <si>
    <t>366.00</t>
  </si>
  <si>
    <t>2022-11-25 18:06:18</t>
  </si>
  <si>
    <t>印度尼西亚</t>
  </si>
  <si>
    <t>2823557</t>
  </si>
  <si>
    <t>阿斯顿凯马约兰城市酒店</t>
  </si>
  <si>
    <t>Zikri Muhammad</t>
  </si>
  <si>
    <t>303.79</t>
  </si>
  <si>
    <t>331.00</t>
  </si>
  <si>
    <t>2022-11-25 17:33:12</t>
  </si>
  <si>
    <t>2823348</t>
  </si>
  <si>
    <t>吉隆坡帝盛酒店</t>
  </si>
  <si>
    <t>CHEW IVAN KEN YOONG</t>
  </si>
  <si>
    <t>521.31</t>
  </si>
  <si>
    <t>568.00</t>
  </si>
  <si>
    <t>2022-11-25 16:15:37</t>
  </si>
  <si>
    <t>2823068</t>
  </si>
  <si>
    <t>阿玛瑞酒店</t>
  </si>
  <si>
    <t>BIN ABDUL JABAR ABDUL LATHIFF</t>
  </si>
  <si>
    <t>662.65</t>
  </si>
  <si>
    <t>722.00</t>
  </si>
  <si>
    <t>2022-11-25 14:35:43</t>
  </si>
  <si>
    <t>2823033</t>
  </si>
  <si>
    <t>邦腾芳仙宿旅馆</t>
  </si>
  <si>
    <t>JANPEN SUPASEK</t>
  </si>
  <si>
    <t>268.00</t>
  </si>
  <si>
    <t>292.00</t>
  </si>
  <si>
    <t>2022-11-25 14:27:23</t>
  </si>
  <si>
    <t>2822885</t>
  </si>
  <si>
    <t>墨尔本中央诺富特酒店</t>
  </si>
  <si>
    <t>LING LILI,Li Weijia</t>
  </si>
  <si>
    <t>1038.03</t>
  </si>
  <si>
    <t>1131.00</t>
  </si>
  <si>
    <t>2022-11-25 13:19:22</t>
  </si>
  <si>
    <t>澳大利亚</t>
  </si>
  <si>
    <t>2822696</t>
  </si>
  <si>
    <t>昆青年旅舍</t>
  </si>
  <si>
    <t>PHIPHITKUL SUPHITSARA</t>
  </si>
  <si>
    <t>140.42</t>
  </si>
  <si>
    <t>153.00</t>
  </si>
  <si>
    <t>2022-11-25 12:06:00</t>
  </si>
  <si>
    <t>2822694</t>
  </si>
  <si>
    <t>雅加达阿斯顿优选西马图庞会议中心酒店</t>
  </si>
  <si>
    <t>FIRDAUS AHMAD HERI</t>
  </si>
  <si>
    <t>373.54</t>
  </si>
  <si>
    <t>407.00</t>
  </si>
  <si>
    <t>2022-11-25 12:03:14</t>
  </si>
  <si>
    <t>2821943</t>
  </si>
  <si>
    <t>亚历克西斯酒店及达拉斯公园中央广场</t>
  </si>
  <si>
    <t>CRUZ CINDY</t>
  </si>
  <si>
    <t>523.15</t>
  </si>
  <si>
    <t>570.00</t>
  </si>
  <si>
    <t>2022-11-25 02:57:29</t>
  </si>
  <si>
    <t>美国</t>
  </si>
  <si>
    <t>2821930</t>
  </si>
  <si>
    <t>阿姆哈拉酒店</t>
  </si>
  <si>
    <t>Dantoni Filippo</t>
  </si>
  <si>
    <t>233.12</t>
  </si>
  <si>
    <t>254.00</t>
  </si>
  <si>
    <t>2022-11-25 02:24:46</t>
  </si>
  <si>
    <t>2821929</t>
  </si>
  <si>
    <t>曼谷盛捷亿甲迈服务公寓</t>
  </si>
  <si>
    <t>Lui Pui Yuen</t>
  </si>
  <si>
    <t>1537.32</t>
  </si>
  <si>
    <t>1675.00</t>
  </si>
  <si>
    <t>2022-11-25 02:24:38</t>
  </si>
  <si>
    <t>2821915</t>
  </si>
  <si>
    <t>好莱坞北快捷酒店</t>
  </si>
  <si>
    <t>PRAPUNGURN NAVAPUN</t>
  </si>
  <si>
    <t>672.75</t>
  </si>
  <si>
    <t>733.00</t>
  </si>
  <si>
    <t>2022-11-25 02:29:25</t>
  </si>
  <si>
    <t>2022-11-24</t>
  </si>
  <si>
    <t>2820802</t>
  </si>
  <si>
    <t>西木村庄巴利酒店</t>
  </si>
  <si>
    <t>Fan Yinfeng</t>
  </si>
  <si>
    <t>2938.48</t>
  </si>
  <si>
    <t>3202.00</t>
  </si>
  <si>
    <t>2022-11-24 17:11:58</t>
  </si>
  <si>
    <t>2820652</t>
  </si>
  <si>
    <t>胡志明市新世界酒店</t>
  </si>
  <si>
    <t>BOSTICK BEN</t>
  </si>
  <si>
    <t>1930.84</t>
  </si>
  <si>
    <t>2104.00</t>
  </si>
  <si>
    <t>2022-11-24 16:01:59</t>
  </si>
  <si>
    <t>直采</t>
  </si>
  <si>
    <t>越南</t>
  </si>
  <si>
    <t>2820239</t>
  </si>
  <si>
    <t>雅加达椰风伽德哈里斯酒店及会议中心</t>
  </si>
  <si>
    <t>ZHONG NING,LI XUELIANG</t>
  </si>
  <si>
    <t>1921.66</t>
  </si>
  <si>
    <t>2094.00</t>
  </si>
  <si>
    <t>2022-11-24 13:05:30</t>
  </si>
  <si>
    <t>2819953</t>
  </si>
  <si>
    <t>皇御金三角度假酒店</t>
  </si>
  <si>
    <t>VORAPATRATORN SURAPOL,KITPITHAK SIRAWACH</t>
  </si>
  <si>
    <t>376.26</t>
  </si>
  <si>
    <t>410.00</t>
  </si>
  <si>
    <t>2022-11-24 11:18:35</t>
  </si>
  <si>
    <t>2819924</t>
  </si>
  <si>
    <t>槟城燕京酒店</t>
  </si>
  <si>
    <t>Cao Ran</t>
  </si>
  <si>
    <t>576.32</t>
  </si>
  <si>
    <t>628.00</t>
  </si>
  <si>
    <t>2022-11-24 11:03:48</t>
  </si>
  <si>
    <t>2819748</t>
  </si>
  <si>
    <t>雅加达东荟城智选假日酒店</t>
  </si>
  <si>
    <t>YANG MINGWEI</t>
  </si>
  <si>
    <t>602.01</t>
  </si>
  <si>
    <t>656.00</t>
  </si>
  <si>
    <t>2022-11-24 09:42:28</t>
  </si>
  <si>
    <t>2819747</t>
  </si>
  <si>
    <t>瑟迪特尔米德山谷</t>
  </si>
  <si>
    <t>LIONG SEE MUN</t>
  </si>
  <si>
    <t>400.12</t>
  </si>
  <si>
    <t>436.00</t>
  </si>
  <si>
    <t>2022-11-24 09:42:20</t>
  </si>
  <si>
    <t>2819496</t>
  </si>
  <si>
    <t>巴拿马城瑞广场酒店</t>
  </si>
  <si>
    <t>Lyu Hang</t>
  </si>
  <si>
    <t>624.95</t>
  </si>
  <si>
    <t>681.00</t>
  </si>
  <si>
    <t>2022-11-24 05:17:33</t>
  </si>
  <si>
    <t>巴拿马</t>
  </si>
  <si>
    <t>2819479</t>
  </si>
  <si>
    <t>那不勒斯假日酒店</t>
  </si>
  <si>
    <t>XIAO ZUNDING</t>
  </si>
  <si>
    <t>1602.30</t>
  </si>
  <si>
    <t>1746.00</t>
  </si>
  <si>
    <t>2022-11-24 04:40:51</t>
  </si>
  <si>
    <t>意大利</t>
  </si>
  <si>
    <t>2819464</t>
  </si>
  <si>
    <t>梅纳拉酒店</t>
  </si>
  <si>
    <t>AHMED BACHA RAHMA</t>
  </si>
  <si>
    <t>223.92</t>
  </si>
  <si>
    <t>244.00</t>
  </si>
  <si>
    <t>2022-11-24 03:39:35</t>
  </si>
  <si>
    <t>突尼斯</t>
  </si>
  <si>
    <t>2819395</t>
  </si>
  <si>
    <t>传奇酒店</t>
  </si>
  <si>
    <t>KUO JUNGWEI</t>
  </si>
  <si>
    <t>576.58</t>
  </si>
  <si>
    <t>630.00</t>
  </si>
  <si>
    <t>2022-11-24 02:03:07</t>
  </si>
  <si>
    <t>2819358</t>
  </si>
  <si>
    <t>潘比尔服务式住宅公寓酒店</t>
  </si>
  <si>
    <t>DENG YUEBIN</t>
  </si>
  <si>
    <t>325.81</t>
  </si>
  <si>
    <t>356.00</t>
  </si>
  <si>
    <t>2022-11-24 01:08:41</t>
  </si>
  <si>
    <t>2022-11-23</t>
  </si>
  <si>
    <t>2818693</t>
  </si>
  <si>
    <t>棉兰卡利比亚精品酒店</t>
  </si>
  <si>
    <t>HIN TENG SENG</t>
  </si>
  <si>
    <t>221.48</t>
  </si>
  <si>
    <t>242.00</t>
  </si>
  <si>
    <t>2022-11-23 19:51:02</t>
  </si>
  <si>
    <t>2818551</t>
  </si>
  <si>
    <t>帕特服务式公寓</t>
  </si>
  <si>
    <t>RAMYAI SITTHIPHAK</t>
  </si>
  <si>
    <t>197.68</t>
  </si>
  <si>
    <t>216.00</t>
  </si>
  <si>
    <t>2022-11-23 18:49:35</t>
  </si>
  <si>
    <t>2818463</t>
  </si>
  <si>
    <t>宜必思尚品迪拜机场酒店</t>
  </si>
  <si>
    <t>HUSSAIN ABRAR</t>
  </si>
  <si>
    <t>831.00</t>
  </si>
  <si>
    <t>908.00</t>
  </si>
  <si>
    <t>2022-11-23 18:15:36</t>
  </si>
  <si>
    <t>2817716</t>
  </si>
  <si>
    <t>汤斯维尔麦迪逊广场酒店</t>
  </si>
  <si>
    <t>TANG JUN</t>
  </si>
  <si>
    <t>535.39</t>
  </si>
  <si>
    <t>585.00</t>
  </si>
  <si>
    <t>2022-11-23 12:36:36</t>
  </si>
  <si>
    <t>2817425</t>
  </si>
  <si>
    <t>爱雅拉宫殿酒店</t>
  </si>
  <si>
    <t>PIDTANANG NALIN</t>
  </si>
  <si>
    <t>235.21</t>
  </si>
  <si>
    <t>257.00</t>
  </si>
  <si>
    <t>2022-11-23 09:19:53</t>
  </si>
  <si>
    <t>2817146</t>
  </si>
  <si>
    <t>希特酒店</t>
  </si>
  <si>
    <t>FLEXA CASSIO EDUARDO DE OLIVEIRA</t>
  </si>
  <si>
    <t>1164.13</t>
  </si>
  <si>
    <t>1272.00</t>
  </si>
  <si>
    <t>2022-11-23 03:23:35</t>
  </si>
  <si>
    <t>巴西</t>
  </si>
  <si>
    <t>2817126</t>
  </si>
  <si>
    <t>洛杉矶体育俱乐部</t>
  </si>
  <si>
    <t>ALSHAMMARI TALAL MOHAMMAD</t>
  </si>
  <si>
    <t>1572.31</t>
  </si>
  <si>
    <t>1718.00</t>
  </si>
  <si>
    <t>2022-11-23 03:11:31</t>
  </si>
  <si>
    <t>2817097</t>
  </si>
  <si>
    <t>伊斯坦布尔温德姆卡拉墨斯海滨大酒店</t>
  </si>
  <si>
    <t>Ozcelebi Redif Suha</t>
  </si>
  <si>
    <t>1046.07</t>
  </si>
  <si>
    <t>1143.00</t>
  </si>
  <si>
    <t>2022-11-23 02:13:23</t>
  </si>
  <si>
    <t>土耳其</t>
  </si>
  <si>
    <t>2022-11-22</t>
  </si>
  <si>
    <t>2816772</t>
  </si>
  <si>
    <t>清水索内斯塔简单套房酒店</t>
  </si>
  <si>
    <t>Musacchio Jimmy</t>
  </si>
  <si>
    <t>1362.67</t>
  </si>
  <si>
    <t>1481.00</t>
  </si>
  <si>
    <t>2022-11-22 22:15:00</t>
  </si>
  <si>
    <t>2816632</t>
  </si>
  <si>
    <t>槟城宾乐雅饭店</t>
  </si>
  <si>
    <t>SYED HAMID SYED SYAMSULHARIS</t>
  </si>
  <si>
    <t>886.98</t>
  </si>
  <si>
    <t>964.00</t>
  </si>
  <si>
    <t>2022-11-22 21:07:20</t>
  </si>
  <si>
    <t>2816434</t>
  </si>
  <si>
    <t>奥南银色兰花度假酒店(SHA Extra Plus)</t>
  </si>
  <si>
    <t>RACHCHAMRONG IMRON</t>
  </si>
  <si>
    <t>192.30</t>
  </si>
  <si>
    <t>209.00</t>
  </si>
  <si>
    <t>2022-11-22 19:35:14</t>
  </si>
  <si>
    <t>2816414</t>
  </si>
  <si>
    <t>小酒店</t>
  </si>
  <si>
    <t>Catalan Leo</t>
  </si>
  <si>
    <t>737.00</t>
  </si>
  <si>
    <t>801.00</t>
  </si>
  <si>
    <t>2022-11-22 19:28:02</t>
  </si>
  <si>
    <t>法国</t>
  </si>
  <si>
    <t>2815890</t>
  </si>
  <si>
    <t>旧金山斯坦福庭院酒店</t>
  </si>
  <si>
    <t>ZHOU RUIYANG</t>
  </si>
  <si>
    <t>1803.40</t>
  </si>
  <si>
    <t>1960.00</t>
  </si>
  <si>
    <t>2022-11-22 16:13:49</t>
  </si>
  <si>
    <t>2814999</t>
  </si>
  <si>
    <t>胡志明市越南帝后酒店</t>
  </si>
  <si>
    <t>PAN MINGMING,HUANG SONG</t>
  </si>
  <si>
    <t>868.57</t>
  </si>
  <si>
    <t>944.00</t>
  </si>
  <si>
    <t>2022-11-22 10:10:57</t>
  </si>
  <si>
    <t>2814852</t>
  </si>
  <si>
    <t>艾维度假酒店及娱乐场</t>
  </si>
  <si>
    <t>PALENCIA TOMAS</t>
  </si>
  <si>
    <t>1008.43</t>
  </si>
  <si>
    <t>1096.00</t>
  </si>
  <si>
    <t>2022-11-22 07:34:27</t>
  </si>
  <si>
    <t>2814786</t>
  </si>
  <si>
    <t>诺富特法国杰内夫机场酒店</t>
  </si>
  <si>
    <t>TRAMAPRULO GIOVANNI</t>
  </si>
  <si>
    <t>546.54</t>
  </si>
  <si>
    <t>594.00</t>
  </si>
  <si>
    <t>2022-11-22 05:33:53</t>
  </si>
  <si>
    <t>2022-11-21</t>
  </si>
  <si>
    <t>2814623</t>
  </si>
  <si>
    <t>曼谷秋素坤逸酒店 (SHA Plus+)</t>
  </si>
  <si>
    <t>LIN YENSHENG</t>
  </si>
  <si>
    <t>213.41</t>
  </si>
  <si>
    <t>234.00</t>
  </si>
  <si>
    <t>2022-11-21 23:51:48</t>
  </si>
  <si>
    <t>2814622</t>
  </si>
  <si>
    <t>CHAN CHENG CHUNG</t>
  </si>
  <si>
    <t>2022-11-21 23:51:46</t>
  </si>
  <si>
    <t>2814131</t>
  </si>
  <si>
    <t>里约热内卢科帕卡巴纳美爵酒店</t>
  </si>
  <si>
    <t>Alexandre Pedro</t>
  </si>
  <si>
    <t>2886.48</t>
  </si>
  <si>
    <t>3165.00</t>
  </si>
  <si>
    <t>2022-11-21 19:21:58</t>
  </si>
  <si>
    <t>2813411</t>
  </si>
  <si>
    <t>曼达卢永酒店</t>
  </si>
  <si>
    <t>ESTELITA MERNIE INVENTOR</t>
  </si>
  <si>
    <t>359.33</t>
  </si>
  <si>
    <t>394.00</t>
  </si>
  <si>
    <t>2022-11-21 14:46:18</t>
  </si>
  <si>
    <t>2813228</t>
  </si>
  <si>
    <t>首尔达尔比东大门民宿</t>
  </si>
  <si>
    <t>CHAMAKLOM PISSANA,CHAICHARA CHINNAWAT</t>
  </si>
  <si>
    <t>474.24</t>
  </si>
  <si>
    <t>520.00</t>
  </si>
  <si>
    <t>2022-11-21 13:27:50</t>
  </si>
  <si>
    <t>韩国</t>
  </si>
  <si>
    <t>2812331</t>
  </si>
  <si>
    <t>葛雷金普顿酒店 - IHG 旗下酒店</t>
  </si>
  <si>
    <t>XUZIHAN MAO</t>
  </si>
  <si>
    <t>3333.36</t>
  </si>
  <si>
    <t>3655.00</t>
  </si>
  <si>
    <t>2022-11-21 03:03:59</t>
  </si>
  <si>
    <t>2022-11-20</t>
  </si>
  <si>
    <t>2811851</t>
  </si>
  <si>
    <t>诺拉布里温泉度假酒店 (SHA Plus+)</t>
  </si>
  <si>
    <t>von Wilke Joy Olga,Latour Caroline Magerite</t>
  </si>
  <si>
    <t>1052.45</t>
  </si>
  <si>
    <t>1154.00</t>
  </si>
  <si>
    <t>2022-11-21 17:21:56</t>
  </si>
  <si>
    <t>2810439</t>
  </si>
  <si>
    <t>洛伊斯圣莫妮卡海滩酒店</t>
  </si>
  <si>
    <t>Yu Jeffery Jiefu</t>
  </si>
  <si>
    <t>10104.96</t>
  </si>
  <si>
    <t>11080.00</t>
  </si>
  <si>
    <t>2022-11-20 11:04:52</t>
  </si>
  <si>
    <t>2809978</t>
  </si>
  <si>
    <t>鹿特丹萨沃伊酒店</t>
  </si>
  <si>
    <t>Dwivedi Rahul</t>
  </si>
  <si>
    <t>2725.06</t>
  </si>
  <si>
    <t>2988.00</t>
  </si>
  <si>
    <t>2022-11-20 01:37:53</t>
  </si>
  <si>
    <t>荷兰</t>
  </si>
  <si>
    <t>2022-11-19</t>
  </si>
  <si>
    <t>2809255</t>
  </si>
  <si>
    <t>曼谷京华大酒店 (SHA Plus+)</t>
  </si>
  <si>
    <t>Zhang Kenny</t>
  </si>
  <si>
    <t>668.42</t>
  </si>
  <si>
    <t>2022-11-19 16:06:49</t>
  </si>
  <si>
    <t>2809039</t>
  </si>
  <si>
    <t>东大门哈莫尼旅馆</t>
  </si>
  <si>
    <t>THONGIN KORNWIPHA,INTA METAWEE</t>
  </si>
  <si>
    <t>984.85</t>
  </si>
  <si>
    <t>1080.00</t>
  </si>
  <si>
    <t>2022-11-19 13:47:46</t>
  </si>
  <si>
    <t>2022-11-18</t>
  </si>
  <si>
    <t>2806941</t>
  </si>
  <si>
    <t>东京帝国大酒店</t>
  </si>
  <si>
    <t>Zha Jia,Zheng Hao,Pan Zhongyang,Renqing Dawa</t>
  </si>
  <si>
    <t>39215.17</t>
  </si>
  <si>
    <t>42816.00</t>
  </si>
  <si>
    <t>2022-11-18 16:28:42</t>
  </si>
  <si>
    <t>日本</t>
  </si>
  <si>
    <t>2805594</t>
  </si>
  <si>
    <t>塔尔萨南布罗肯埃罗51号公路智选假日套房酒店</t>
  </si>
  <si>
    <t>SUMRALL STAN</t>
  </si>
  <si>
    <t>2101.07</t>
  </si>
  <si>
    <t>2294.00</t>
  </si>
  <si>
    <t>2022-11-18 02:35:18</t>
  </si>
  <si>
    <t>2805689</t>
  </si>
  <si>
    <t>Sanchez ANGELICA</t>
  </si>
  <si>
    <t>1693.50</t>
  </si>
  <si>
    <t>1849.00</t>
  </si>
  <si>
    <t>2022-11-18 05:43:55</t>
  </si>
  <si>
    <t>2022-11-17</t>
  </si>
  <si>
    <t>2805129</t>
  </si>
  <si>
    <t>康沃尔Spa和小屋酒店</t>
  </si>
  <si>
    <t>PSAILA ALEXANDRA</t>
  </si>
  <si>
    <t>836.64</t>
  </si>
  <si>
    <t>921.00</t>
  </si>
  <si>
    <t>2022-11-17 20:18:02</t>
  </si>
  <si>
    <t>英国</t>
  </si>
  <si>
    <t>2803613</t>
  </si>
  <si>
    <t>首尔 N酒店</t>
  </si>
  <si>
    <t>VISETSAT NAREE,JONDON KANYANAT</t>
  </si>
  <si>
    <t>395.15</t>
  </si>
  <si>
    <t>435.00</t>
  </si>
  <si>
    <t>2022-11-17 08:57:20</t>
  </si>
  <si>
    <t>2022-11-16</t>
  </si>
  <si>
    <t>2802953</t>
  </si>
  <si>
    <t>曼谷文华中心点大酒店 (SHA Plus+)</t>
  </si>
  <si>
    <t>WANG FENG PING</t>
  </si>
  <si>
    <t>604.41</t>
  </si>
  <si>
    <t>670.00</t>
  </si>
  <si>
    <t>2022-11-16 22:03:50</t>
  </si>
  <si>
    <t>2802386</t>
  </si>
  <si>
    <t>玛利亚皮塔美利亚酒店</t>
  </si>
  <si>
    <t>XIANG GUOMING,JIANG GUOHUA</t>
  </si>
  <si>
    <t>3179.90</t>
  </si>
  <si>
    <t>3525.00</t>
  </si>
  <si>
    <t>2022-11-16 18:17:08</t>
  </si>
  <si>
    <t>西班牙</t>
  </si>
  <si>
    <t>2802055</t>
  </si>
  <si>
    <t>波特兰市中心住宿菠萝玫瑰酒店</t>
  </si>
  <si>
    <t>Nakajima Riku</t>
  </si>
  <si>
    <t>612.53</t>
  </si>
  <si>
    <t>679.00</t>
  </si>
  <si>
    <t>2022-11-16 15:55:41</t>
  </si>
  <si>
    <t>2801961</t>
  </si>
  <si>
    <t>诺瓦姆议会酒店</t>
  </si>
  <si>
    <t>OUYANG YUYU,FENG JEAN</t>
  </si>
  <si>
    <t>1096.95</t>
  </si>
  <si>
    <t>1216.00</t>
  </si>
  <si>
    <t>2022-11-16 15:45:14</t>
  </si>
  <si>
    <t>奥地利</t>
  </si>
  <si>
    <t>2022-11-15</t>
  </si>
  <si>
    <t>2800812</t>
  </si>
  <si>
    <t>塔克西姆马克斯威尔酒店</t>
  </si>
  <si>
    <t>singh manpreet</t>
  </si>
  <si>
    <t>414.17</t>
  </si>
  <si>
    <t>458.00</t>
  </si>
  <si>
    <t>2022-11-15 23:36:25</t>
  </si>
  <si>
    <t>2798797</t>
  </si>
  <si>
    <t>阿布扎比雅乐轩酒店</t>
  </si>
  <si>
    <t>Pagidi Reddy Karthikeya Reddy</t>
  </si>
  <si>
    <t>444.92</t>
  </si>
  <si>
    <t>492.00</t>
  </si>
  <si>
    <t>2022-11-15 02:41:34</t>
  </si>
  <si>
    <t>2022-11-14</t>
  </si>
  <si>
    <t>2797145</t>
  </si>
  <si>
    <t>建大设计师酒店</t>
  </si>
  <si>
    <t>Cheuk Brian SW</t>
  </si>
  <si>
    <t>1434.28</t>
  </si>
  <si>
    <t>1581.00</t>
  </si>
  <si>
    <t>2022-11-14 12:34:18</t>
  </si>
  <si>
    <t>2022-11-11</t>
  </si>
  <si>
    <t>2791566</t>
  </si>
  <si>
    <t>巴厘岛沙努尔艺术酒店</t>
  </si>
  <si>
    <t>Jahja Toshiki Sutisna</t>
  </si>
  <si>
    <t>389.23</t>
  </si>
  <si>
    <t>424.00</t>
  </si>
  <si>
    <t>2022-11-11 19:40:28</t>
  </si>
  <si>
    <t>2022-11-12</t>
  </si>
  <si>
    <t>2792374</t>
  </si>
  <si>
    <t>华沙雷杜塔宜必思酒店</t>
  </si>
  <si>
    <t>PEREZ SAMUEL</t>
  </si>
  <si>
    <t>804.31</t>
  </si>
  <si>
    <t>886.00</t>
  </si>
  <si>
    <t>2022-11-12 03:18:30</t>
  </si>
  <si>
    <t>波兰</t>
  </si>
  <si>
    <t>2022-10-30</t>
  </si>
  <si>
    <t>2766699</t>
  </si>
  <si>
    <t>多哈协和大酒店</t>
  </si>
  <si>
    <t>Golem Ante,Golem Ante</t>
  </si>
  <si>
    <t>11594.12</t>
  </si>
  <si>
    <t>12522.00</t>
  </si>
  <si>
    <t>2022-10-30 15:28:03</t>
  </si>
  <si>
    <t>卡塔尔</t>
  </si>
  <si>
    <t>2022-10-23</t>
  </si>
  <si>
    <t>2755309</t>
  </si>
  <si>
    <t>曼谷大使酒店</t>
  </si>
  <si>
    <t>Sharma Rakesh Kumar</t>
  </si>
  <si>
    <t>441.19</t>
  </si>
  <si>
    <t>478.00</t>
  </si>
  <si>
    <t>-477</t>
  </si>
  <si>
    <t>-441</t>
  </si>
  <si>
    <t>2022-10-23 14:14:59</t>
  </si>
  <si>
    <t>2022-11-03</t>
  </si>
  <si>
    <t>2773418</t>
  </si>
  <si>
    <t>东京巨蛋酒店</t>
  </si>
  <si>
    <t>SHEN JIALIN</t>
  </si>
  <si>
    <t>4063.99</t>
  </si>
  <si>
    <t>4368.00</t>
  </si>
  <si>
    <t>2022-11-03 11:44:09</t>
  </si>
  <si>
    <t>2022-11-04</t>
  </si>
  <si>
    <t>2775758</t>
  </si>
  <si>
    <t>伦敦拉里特酒店</t>
  </si>
  <si>
    <t>Mitruka Aayush,Mitruka Aayush</t>
  </si>
  <si>
    <t>4402.31</t>
  </si>
  <si>
    <t>4723.00</t>
  </si>
  <si>
    <t>2022-11-04 15:49:53</t>
  </si>
  <si>
    <t>2792693</t>
  </si>
  <si>
    <t>首尔三井酒店</t>
  </si>
  <si>
    <t>ZHAI XUESI,SHI ZHEFAN</t>
  </si>
  <si>
    <t>5239.82</t>
  </si>
  <si>
    <t>5772.00</t>
  </si>
  <si>
    <t>2022-11-12 14:02:25</t>
  </si>
  <si>
    <t>2022-10-22</t>
  </si>
  <si>
    <t>2754449</t>
  </si>
  <si>
    <t>迪拜卡尔顿宫酒店</t>
  </si>
  <si>
    <t>Abhiram Abhiram,Abhiram Abhiram</t>
  </si>
  <si>
    <t>2220.50</t>
  </si>
  <si>
    <t>2406.00</t>
  </si>
  <si>
    <t>2022-10-22 18:07:02</t>
  </si>
  <si>
    <t>2022-10-14</t>
  </si>
  <si>
    <t>2739466</t>
  </si>
  <si>
    <t>艾比恩酒店</t>
  </si>
  <si>
    <t>Halton Ian</t>
  </si>
  <si>
    <t>659.16</t>
  </si>
  <si>
    <t>720.00</t>
  </si>
  <si>
    <t>2022-10-14 11:58:07</t>
  </si>
  <si>
    <t>2790601</t>
  </si>
  <si>
    <t>古晋铂尔曼酒店</t>
  </si>
  <si>
    <t>RICKY RICKY</t>
  </si>
  <si>
    <t>434.21</t>
  </si>
  <si>
    <t>473.00</t>
  </si>
  <si>
    <t>2022-11-11 13:30:48</t>
  </si>
  <si>
    <t>2775360</t>
  </si>
  <si>
    <t>拉斯维加斯威尼斯人度假酒店</t>
  </si>
  <si>
    <t>Singh Vishwast,Singh Vishwast</t>
  </si>
  <si>
    <t>3510.29</t>
  </si>
  <si>
    <t>3766.00</t>
  </si>
  <si>
    <t>2022-11-04 12:05:33</t>
  </si>
  <si>
    <t>2797542</t>
  </si>
  <si>
    <t>云霄塔娱乐场度假酒店</t>
  </si>
  <si>
    <t>Lu Yi</t>
  </si>
  <si>
    <t>735.74</t>
  </si>
  <si>
    <t>811.00</t>
  </si>
  <si>
    <t>2022-11-14 15:19:21</t>
  </si>
  <si>
    <t>2790605</t>
  </si>
  <si>
    <t>M精品酒店</t>
  </si>
  <si>
    <t>ONG AI LING,KOO YOONHOW</t>
  </si>
  <si>
    <t>267.14</t>
  </si>
  <si>
    <t>291.00</t>
  </si>
  <si>
    <t>2022-11-11 13:31:23</t>
  </si>
  <si>
    <t>2022-10-27</t>
  </si>
  <si>
    <t>2761858</t>
  </si>
  <si>
    <t>WONG WING SENG</t>
  </si>
  <si>
    <t>2022-10-27 13:52:48</t>
  </si>
  <si>
    <t>2022-11-02</t>
  </si>
  <si>
    <t>2770930</t>
  </si>
  <si>
    <t>爱迪生时代广场酒店</t>
  </si>
  <si>
    <t>Conroy Gemma</t>
  </si>
  <si>
    <t>7915.16</t>
  </si>
  <si>
    <t>8521.00</t>
  </si>
  <si>
    <t>2022-11-02 03:08:03</t>
  </si>
  <si>
    <t>2022-11-09</t>
  </si>
  <si>
    <t>2785725</t>
  </si>
  <si>
    <t>纽顿波士顿福朋喜来登酒店</t>
  </si>
  <si>
    <t>Lynch Madeline</t>
  </si>
  <si>
    <t>3160.46</t>
  </si>
  <si>
    <t>3423.00</t>
  </si>
  <si>
    <t>2022-11-09 15:04:12</t>
  </si>
  <si>
    <t>2022-11-07</t>
  </si>
  <si>
    <t>2780199</t>
  </si>
  <si>
    <t>波士顿伯灵顿ES套房圣淘沙集团酒店</t>
  </si>
  <si>
    <t>Pruitt Rogers David</t>
  </si>
  <si>
    <t>1837.24</t>
  </si>
  <si>
    <t>2002.00</t>
  </si>
  <si>
    <t>2022-11-07 09:20:03</t>
  </si>
  <si>
    <t>2796520</t>
  </si>
  <si>
    <t>宜必思普拉哈文策斯劳斯广场酒店</t>
  </si>
  <si>
    <t>Jaenicke Thotoana</t>
  </si>
  <si>
    <t>384.65</t>
  </si>
  <si>
    <t>2022-11-14 04:25:38</t>
  </si>
  <si>
    <t>捷克</t>
  </si>
  <si>
    <t>2774775</t>
  </si>
  <si>
    <t>瑞典精英酒店</t>
  </si>
  <si>
    <t>Andersson Per-Olow Bengt</t>
  </si>
  <si>
    <t>877.37</t>
  </si>
  <si>
    <t>943.00</t>
  </si>
  <si>
    <t>2022-11-04 02:03:15</t>
  </si>
  <si>
    <t>瑞典</t>
  </si>
  <si>
    <t>2784989</t>
  </si>
  <si>
    <t>迈阿密港舒适套房酒店</t>
  </si>
  <si>
    <t>Darbey James</t>
  </si>
  <si>
    <t>1199.37</t>
  </si>
  <si>
    <t>1299.00</t>
  </si>
  <si>
    <t>2022-11-09 09:00:33</t>
  </si>
  <si>
    <t>2022-11-13</t>
  </si>
  <si>
    <t>2794896</t>
  </si>
  <si>
    <t>美国圣何塞市区长住酒店</t>
  </si>
  <si>
    <t>Herold Lauren</t>
  </si>
  <si>
    <t>758.42</t>
  </si>
  <si>
    <t>836.00</t>
  </si>
  <si>
    <t>2022-11-13 10:13:39</t>
  </si>
  <si>
    <t>2022-08-13</t>
  </si>
  <si>
    <t>2653586</t>
  </si>
  <si>
    <t>布鲁塞尔中央枕头市酒店</t>
  </si>
  <si>
    <t>Kouyoumji Carina Tina,Abdel Nour Albert Georges</t>
  </si>
  <si>
    <t>859.31</t>
  </si>
  <si>
    <t>997.00</t>
  </si>
  <si>
    <t>2022-08-13 07:28:23</t>
  </si>
  <si>
    <t>比利时</t>
  </si>
  <si>
    <t>2794675</t>
  </si>
  <si>
    <t>巴利太浩湖娱乐场度假村</t>
  </si>
  <si>
    <t>Zabetian Shima,Safaripour Amir</t>
  </si>
  <si>
    <t>2096.54</t>
  </si>
  <si>
    <t>2311.00</t>
  </si>
  <si>
    <t>2022-11-13 05:36:38</t>
  </si>
  <si>
    <t>2022-09-28</t>
  </si>
  <si>
    <t>2713853</t>
  </si>
  <si>
    <t>卓英酒店</t>
  </si>
  <si>
    <t>Leung Tang Ka Man Carrie,Yu Della,Lee Sum Ling,Lai On On Ann</t>
  </si>
  <si>
    <t>13569.97</t>
  </si>
  <si>
    <t>14816.00</t>
  </si>
  <si>
    <t>2022-09-28 17:32:54</t>
  </si>
  <si>
    <t>2790703</t>
  </si>
  <si>
    <t>河内乐贾丹酒店</t>
  </si>
  <si>
    <t>YEN NGUYEN HUYNH PHUC</t>
  </si>
  <si>
    <t>2199.53</t>
  </si>
  <si>
    <t>2396.00</t>
  </si>
  <si>
    <t>2022-11-11 14:37:03</t>
  </si>
  <si>
    <t>2790455</t>
  </si>
  <si>
    <t>VAN LE PHAM KHANH</t>
  </si>
  <si>
    <t>2309.69</t>
  </si>
  <si>
    <t>2516.00</t>
  </si>
  <si>
    <t>2022-11-11 13:53:37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</si>
</sst>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44890</v>
      </c>
      <c r="G2" s="6">
        <v>44891</v>
      </c>
      <c r="H2" s="4">
        <v>1</v>
      </c>
      <c r="I2" s="4">
        <v>1</v>
      </c>
      <c r="J2" s="4">
        <v>1</v>
      </c>
      <c r="K2" s="4" t="s">
        <v>30</v>
      </c>
      <c r="L2" s="4">
        <v>997</v>
      </c>
      <c r="M2" s="4">
        <v>997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44786</v>
      </c>
      <c r="S2" s="6">
        <v>44894</v>
      </c>
      <c r="T2" s="4" t="s">
        <v>34</v>
      </c>
      <c r="U2" s="4">
        <v>997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44889</v>
      </c>
      <c r="G3" s="6">
        <v>44891</v>
      </c>
      <c r="H3" s="4">
        <v>4</v>
      </c>
      <c r="I3" s="4">
        <v>2</v>
      </c>
      <c r="J3" s="4">
        <v>8</v>
      </c>
      <c r="K3" s="4" t="s">
        <v>30</v>
      </c>
      <c r="L3" s="4">
        <v>14816</v>
      </c>
      <c r="M3" s="4">
        <v>14816</v>
      </c>
      <c r="N3" s="4" t="s">
        <v>40</v>
      </c>
      <c r="O3" s="4" t="s">
        <v>32</v>
      </c>
      <c r="P3" s="4" t="s">
        <v>33</v>
      </c>
      <c r="Q3" s="4">
        <v>0</v>
      </c>
      <c r="R3" s="7">
        <v>44832</v>
      </c>
      <c r="S3" s="6">
        <v>44894</v>
      </c>
      <c r="T3" s="4" t="s">
        <v>34</v>
      </c>
      <c r="U3" s="4">
        <v>14816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44890</v>
      </c>
      <c r="G4" s="6">
        <v>44891</v>
      </c>
      <c r="H4" s="4">
        <v>1</v>
      </c>
      <c r="I4" s="4">
        <v>1</v>
      </c>
      <c r="J4" s="4">
        <v>1</v>
      </c>
      <c r="K4" s="4" t="s">
        <v>30</v>
      </c>
      <c r="L4" s="4">
        <v>720</v>
      </c>
      <c r="M4" s="4">
        <v>720</v>
      </c>
      <c r="N4" s="4" t="s">
        <v>46</v>
      </c>
      <c r="O4" s="4" t="s">
        <v>32</v>
      </c>
      <c r="P4" s="4" t="s">
        <v>33</v>
      </c>
      <c r="Q4" s="4">
        <v>0</v>
      </c>
      <c r="R4" s="7">
        <v>44848</v>
      </c>
      <c r="S4" s="6">
        <v>44894</v>
      </c>
      <c r="T4" s="4" t="s">
        <v>34</v>
      </c>
      <c r="U4" s="4">
        <v>720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44888</v>
      </c>
      <c r="G5" s="6">
        <v>44891</v>
      </c>
      <c r="H5" s="4">
        <v>1</v>
      </c>
      <c r="I5" s="4">
        <v>3</v>
      </c>
      <c r="J5" s="4">
        <v>3</v>
      </c>
      <c r="K5" s="4" t="s">
        <v>30</v>
      </c>
      <c r="L5" s="4">
        <v>2406</v>
      </c>
      <c r="M5" s="4">
        <v>2406</v>
      </c>
      <c r="N5" s="4" t="s">
        <v>51</v>
      </c>
      <c r="O5" s="4" t="s">
        <v>32</v>
      </c>
      <c r="P5" s="4" t="s">
        <v>33</v>
      </c>
      <c r="Q5" s="4">
        <v>0</v>
      </c>
      <c r="R5" s="7">
        <v>44856</v>
      </c>
      <c r="S5" s="6">
        <v>44894</v>
      </c>
      <c r="T5" s="4" t="s">
        <v>34</v>
      </c>
      <c r="U5" s="4">
        <v>2406</v>
      </c>
      <c r="V5" s="4">
        <v>0</v>
      </c>
      <c r="W5" s="4">
        <v>0</v>
      </c>
      <c r="X5" s="4" t="s">
        <v>52</v>
      </c>
      <c r="Y5" s="4" t="s">
        <v>41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44889</v>
      </c>
      <c r="G6" s="6">
        <v>44891</v>
      </c>
      <c r="H6" s="4">
        <v>1</v>
      </c>
      <c r="I6" s="4">
        <v>2</v>
      </c>
      <c r="J6" s="4">
        <v>2</v>
      </c>
      <c r="K6" s="4" t="s">
        <v>30</v>
      </c>
      <c r="L6" s="4">
        <v>478</v>
      </c>
      <c r="M6" s="4">
        <v>478</v>
      </c>
      <c r="N6" s="4" t="s">
        <v>56</v>
      </c>
      <c r="O6" s="4" t="s">
        <v>32</v>
      </c>
      <c r="P6" s="4" t="s">
        <v>33</v>
      </c>
      <c r="Q6" s="4">
        <v>0</v>
      </c>
      <c r="R6" s="7">
        <v>44857</v>
      </c>
      <c r="S6" s="6">
        <v>44894</v>
      </c>
      <c r="T6" s="4" t="s">
        <v>34</v>
      </c>
      <c r="U6" s="4">
        <v>478</v>
      </c>
      <c r="V6" s="4">
        <v>0</v>
      </c>
      <c r="W6" s="4">
        <v>0</v>
      </c>
      <c r="X6" s="4" t="s">
        <v>41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44890</v>
      </c>
      <c r="G7" s="6">
        <v>44891</v>
      </c>
      <c r="H7" s="4">
        <v>1</v>
      </c>
      <c r="I7" s="4">
        <v>1</v>
      </c>
      <c r="J7" s="4">
        <v>1</v>
      </c>
      <c r="K7" s="4" t="s">
        <v>30</v>
      </c>
      <c r="L7" s="4">
        <v>253</v>
      </c>
      <c r="M7" s="4">
        <v>253</v>
      </c>
      <c r="N7" s="4" t="s">
        <v>61</v>
      </c>
      <c r="O7" s="4" t="s">
        <v>32</v>
      </c>
      <c r="P7" s="4" t="s">
        <v>33</v>
      </c>
      <c r="Q7" s="4">
        <v>0</v>
      </c>
      <c r="R7" s="7">
        <v>44861</v>
      </c>
      <c r="S7" s="6">
        <v>44894</v>
      </c>
      <c r="T7" s="4" t="s">
        <v>34</v>
      </c>
      <c r="U7" s="4">
        <v>253</v>
      </c>
      <c r="V7" s="4">
        <v>0</v>
      </c>
      <c r="W7" s="4">
        <v>0</v>
      </c>
      <c r="X7" s="4" t="s">
        <v>62</v>
      </c>
      <c r="Y7" s="4" t="s">
        <v>41</v>
      </c>
    </row>
    <row r="8" s="4" customFormat="1" spans="1:25">
      <c r="A8" s="4" t="s">
        <v>58</v>
      </c>
      <c r="B8" s="4" t="s">
        <v>26</v>
      </c>
      <c r="C8" s="4" t="s">
        <v>63</v>
      </c>
      <c r="D8" s="4" t="s">
        <v>59</v>
      </c>
      <c r="E8" s="4" t="s">
        <v>60</v>
      </c>
      <c r="F8" s="6">
        <v>44890</v>
      </c>
      <c r="G8" s="6">
        <v>44891</v>
      </c>
      <c r="H8" s="4">
        <v>1</v>
      </c>
      <c r="I8" s="4">
        <v>1</v>
      </c>
      <c r="J8" s="4">
        <v>1</v>
      </c>
      <c r="K8" s="4" t="s">
        <v>30</v>
      </c>
      <c r="L8" s="4">
        <v>-253</v>
      </c>
      <c r="M8" s="4">
        <v>-253</v>
      </c>
      <c r="N8" s="4" t="s">
        <v>61</v>
      </c>
      <c r="O8" s="4" t="s">
        <v>32</v>
      </c>
      <c r="P8" s="4" t="s">
        <v>33</v>
      </c>
      <c r="Q8" s="4">
        <v>0</v>
      </c>
      <c r="R8" s="7">
        <v>44861</v>
      </c>
      <c r="S8" s="6">
        <v>44894</v>
      </c>
      <c r="T8" s="4" t="s">
        <v>34</v>
      </c>
      <c r="U8" s="4">
        <v>-253</v>
      </c>
      <c r="V8" s="4">
        <v>0</v>
      </c>
      <c r="W8" s="4">
        <v>0</v>
      </c>
      <c r="X8" s="4" t="s">
        <v>62</v>
      </c>
      <c r="Y8" s="4" t="s">
        <v>41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44889</v>
      </c>
      <c r="G9" s="6">
        <v>44891</v>
      </c>
      <c r="H9" s="4">
        <v>1</v>
      </c>
      <c r="I9" s="4">
        <v>2</v>
      </c>
      <c r="J9" s="4">
        <v>2</v>
      </c>
      <c r="K9" s="4" t="s">
        <v>30</v>
      </c>
      <c r="L9" s="4">
        <v>12522</v>
      </c>
      <c r="M9" s="4">
        <v>12522</v>
      </c>
      <c r="N9" s="4" t="s">
        <v>67</v>
      </c>
      <c r="O9" s="4" t="s">
        <v>32</v>
      </c>
      <c r="P9" s="4" t="s">
        <v>33</v>
      </c>
      <c r="Q9" s="4">
        <v>0</v>
      </c>
      <c r="R9" s="7">
        <v>44864</v>
      </c>
      <c r="S9" s="6">
        <v>44894</v>
      </c>
      <c r="T9" s="4" t="s">
        <v>34</v>
      </c>
      <c r="U9" s="4">
        <v>12522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44887</v>
      </c>
      <c r="G10" s="6">
        <v>44891</v>
      </c>
      <c r="H10" s="4">
        <v>1</v>
      </c>
      <c r="I10" s="4">
        <v>4</v>
      </c>
      <c r="J10" s="4">
        <v>4</v>
      </c>
      <c r="K10" s="4" t="s">
        <v>30</v>
      </c>
      <c r="L10" s="4">
        <v>8521</v>
      </c>
      <c r="M10" s="4">
        <v>8521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44867</v>
      </c>
      <c r="S10" s="6">
        <v>44894</v>
      </c>
      <c r="T10" s="4" t="s">
        <v>34</v>
      </c>
      <c r="U10" s="4">
        <v>8521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44885</v>
      </c>
      <c r="G11" s="6">
        <v>44891</v>
      </c>
      <c r="H11" s="4">
        <v>1</v>
      </c>
      <c r="I11" s="4">
        <v>6</v>
      </c>
      <c r="J11" s="4">
        <v>6</v>
      </c>
      <c r="K11" s="4" t="s">
        <v>30</v>
      </c>
      <c r="L11" s="4">
        <v>4368</v>
      </c>
      <c r="M11" s="4">
        <v>4368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44868</v>
      </c>
      <c r="S11" s="6">
        <v>44894</v>
      </c>
      <c r="T11" s="4" t="s">
        <v>34</v>
      </c>
      <c r="U11" s="4">
        <v>4368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44890</v>
      </c>
      <c r="G12" s="6">
        <v>44891</v>
      </c>
      <c r="H12" s="4">
        <v>1</v>
      </c>
      <c r="I12" s="4">
        <v>1</v>
      </c>
      <c r="J12" s="4">
        <v>1</v>
      </c>
      <c r="K12" s="4" t="s">
        <v>30</v>
      </c>
      <c r="L12" s="4">
        <v>943</v>
      </c>
      <c r="M12" s="4">
        <v>943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44869</v>
      </c>
      <c r="S12" s="6">
        <v>44894</v>
      </c>
      <c r="T12" s="4" t="s">
        <v>34</v>
      </c>
      <c r="U12" s="4">
        <v>943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44889</v>
      </c>
      <c r="G13" s="6">
        <v>44891</v>
      </c>
      <c r="H13" s="4">
        <v>1</v>
      </c>
      <c r="I13" s="4">
        <v>2</v>
      </c>
      <c r="J13" s="4">
        <v>2</v>
      </c>
      <c r="K13" s="4" t="s">
        <v>30</v>
      </c>
      <c r="L13" s="4">
        <v>3766</v>
      </c>
      <c r="M13" s="4">
        <v>3766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44869</v>
      </c>
      <c r="S13" s="6">
        <v>44894</v>
      </c>
      <c r="T13" s="4" t="s">
        <v>34</v>
      </c>
      <c r="U13" s="4">
        <v>3766</v>
      </c>
      <c r="V13" s="4">
        <v>0</v>
      </c>
      <c r="W13" s="4">
        <v>0</v>
      </c>
      <c r="X13" s="4" t="s">
        <v>92</v>
      </c>
      <c r="Y13" s="4" t="s">
        <v>41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44889</v>
      </c>
      <c r="G14" s="6">
        <v>44891</v>
      </c>
      <c r="H14" s="4">
        <v>1</v>
      </c>
      <c r="I14" s="4">
        <v>2</v>
      </c>
      <c r="J14" s="4">
        <v>2</v>
      </c>
      <c r="K14" s="4" t="s">
        <v>30</v>
      </c>
      <c r="L14" s="4">
        <v>4723</v>
      </c>
      <c r="M14" s="4">
        <v>4723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44869</v>
      </c>
      <c r="S14" s="6">
        <v>44894</v>
      </c>
      <c r="T14" s="4" t="s">
        <v>34</v>
      </c>
      <c r="U14" s="4">
        <v>4723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44888</v>
      </c>
      <c r="G15" s="6">
        <v>44891</v>
      </c>
      <c r="H15" s="4">
        <v>1</v>
      </c>
      <c r="I15" s="4">
        <v>3</v>
      </c>
      <c r="J15" s="4">
        <v>3</v>
      </c>
      <c r="K15" s="4" t="s">
        <v>30</v>
      </c>
      <c r="L15" s="4">
        <v>3588</v>
      </c>
      <c r="M15" s="4">
        <v>3588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44871</v>
      </c>
      <c r="S15" s="6">
        <v>44894</v>
      </c>
      <c r="T15" s="4" t="s">
        <v>34</v>
      </c>
      <c r="U15" s="4">
        <v>3588</v>
      </c>
      <c r="V15" s="4">
        <v>0</v>
      </c>
      <c r="W15" s="4">
        <v>0</v>
      </c>
      <c r="X15" s="4" t="s">
        <v>103</v>
      </c>
      <c r="Y15" s="4" t="s">
        <v>41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44889</v>
      </c>
      <c r="G16" s="6">
        <v>44891</v>
      </c>
      <c r="H16" s="4">
        <v>1</v>
      </c>
      <c r="I16" s="4">
        <v>2</v>
      </c>
      <c r="J16" s="4">
        <v>2</v>
      </c>
      <c r="K16" s="4" t="s">
        <v>30</v>
      </c>
      <c r="L16" s="4">
        <v>2002</v>
      </c>
      <c r="M16" s="4">
        <v>2002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44872</v>
      </c>
      <c r="S16" s="6">
        <v>44894</v>
      </c>
      <c r="T16" s="4" t="s">
        <v>34</v>
      </c>
      <c r="U16" s="4">
        <v>2002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99</v>
      </c>
      <c r="B17" s="4" t="s">
        <v>26</v>
      </c>
      <c r="C17" s="4" t="s">
        <v>63</v>
      </c>
      <c r="D17" s="4" t="s">
        <v>100</v>
      </c>
      <c r="E17" s="4" t="s">
        <v>101</v>
      </c>
      <c r="F17" s="6">
        <v>44888</v>
      </c>
      <c r="G17" s="6">
        <v>44891</v>
      </c>
      <c r="H17" s="4">
        <v>1</v>
      </c>
      <c r="I17" s="4">
        <v>3</v>
      </c>
      <c r="J17" s="4">
        <v>3</v>
      </c>
      <c r="K17" s="4" t="s">
        <v>30</v>
      </c>
      <c r="L17" s="4">
        <v>-3588</v>
      </c>
      <c r="M17" s="4">
        <v>-3588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44871</v>
      </c>
      <c r="S17" s="6">
        <v>44894</v>
      </c>
      <c r="T17" s="4" t="s">
        <v>34</v>
      </c>
      <c r="U17" s="4">
        <v>-3588</v>
      </c>
      <c r="V17" s="4">
        <v>0</v>
      </c>
      <c r="W17" s="4">
        <v>0</v>
      </c>
      <c r="X17" s="4" t="s">
        <v>103</v>
      </c>
      <c r="Y17" s="4" t="s">
        <v>41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44890</v>
      </c>
      <c r="G18" s="6">
        <v>44891</v>
      </c>
      <c r="H18" s="4">
        <v>1</v>
      </c>
      <c r="I18" s="4">
        <v>1</v>
      </c>
      <c r="J18" s="4">
        <v>1</v>
      </c>
      <c r="K18" s="4" t="s">
        <v>30</v>
      </c>
      <c r="L18" s="4">
        <v>1299</v>
      </c>
      <c r="M18" s="4">
        <v>1299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44874</v>
      </c>
      <c r="S18" s="6">
        <v>44894</v>
      </c>
      <c r="T18" s="4" t="s">
        <v>34</v>
      </c>
      <c r="U18" s="4">
        <v>1299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44887</v>
      </c>
      <c r="G19" s="6">
        <v>44891</v>
      </c>
      <c r="H19" s="4">
        <v>1</v>
      </c>
      <c r="I19" s="4">
        <v>4</v>
      </c>
      <c r="J19" s="4">
        <v>4</v>
      </c>
      <c r="K19" s="4" t="s">
        <v>30</v>
      </c>
      <c r="L19" s="4">
        <v>3423</v>
      </c>
      <c r="M19" s="4">
        <v>3423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44874</v>
      </c>
      <c r="S19" s="6">
        <v>44894</v>
      </c>
      <c r="T19" s="4" t="s">
        <v>34</v>
      </c>
      <c r="U19" s="4">
        <v>3423</v>
      </c>
      <c r="V19" s="4">
        <v>0</v>
      </c>
      <c r="W19" s="4">
        <v>0</v>
      </c>
      <c r="X19" s="4" t="s">
        <v>41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44887</v>
      </c>
      <c r="G20" s="6">
        <v>44891</v>
      </c>
      <c r="H20" s="4">
        <v>1</v>
      </c>
      <c r="I20" s="4">
        <v>4</v>
      </c>
      <c r="J20" s="4">
        <v>4</v>
      </c>
      <c r="K20" s="4" t="s">
        <v>30</v>
      </c>
      <c r="L20" s="4">
        <v>2516</v>
      </c>
      <c r="M20" s="4">
        <v>2516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44876</v>
      </c>
      <c r="S20" s="6">
        <v>44894</v>
      </c>
      <c r="T20" s="4" t="s">
        <v>34</v>
      </c>
      <c r="U20" s="4">
        <v>2516</v>
      </c>
      <c r="V20" s="4">
        <v>0</v>
      </c>
      <c r="W20" s="4">
        <v>0</v>
      </c>
      <c r="X20" s="4" t="s">
        <v>125</v>
      </c>
      <c r="Y20" s="4" t="s">
        <v>41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44890</v>
      </c>
      <c r="G21" s="6">
        <v>44891</v>
      </c>
      <c r="H21" s="4">
        <v>1</v>
      </c>
      <c r="I21" s="4">
        <v>1</v>
      </c>
      <c r="J21" s="4">
        <v>1</v>
      </c>
      <c r="K21" s="4" t="s">
        <v>30</v>
      </c>
      <c r="L21" s="4">
        <v>473</v>
      </c>
      <c r="M21" s="4">
        <v>473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44876</v>
      </c>
      <c r="S21" s="6">
        <v>44894</v>
      </c>
      <c r="T21" s="4" t="s">
        <v>34</v>
      </c>
      <c r="U21" s="4">
        <v>473</v>
      </c>
      <c r="V21" s="4">
        <v>0</v>
      </c>
      <c r="W21" s="4">
        <v>0</v>
      </c>
      <c r="X21" s="4" t="s">
        <v>130</v>
      </c>
      <c r="Y21" s="4" t="s">
        <v>41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59</v>
      </c>
      <c r="E22" s="4" t="s">
        <v>132</v>
      </c>
      <c r="F22" s="6">
        <v>44890</v>
      </c>
      <c r="G22" s="6">
        <v>44891</v>
      </c>
      <c r="H22" s="4">
        <v>1</v>
      </c>
      <c r="I22" s="4">
        <v>1</v>
      </c>
      <c r="J22" s="4">
        <v>1</v>
      </c>
      <c r="K22" s="4" t="s">
        <v>30</v>
      </c>
      <c r="L22" s="4">
        <v>291</v>
      </c>
      <c r="M22" s="4">
        <v>291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44876</v>
      </c>
      <c r="S22" s="6">
        <v>44894</v>
      </c>
      <c r="T22" s="4" t="s">
        <v>34</v>
      </c>
      <c r="U22" s="4">
        <v>291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44887</v>
      </c>
      <c r="G23" s="6">
        <v>44891</v>
      </c>
      <c r="H23" s="4">
        <v>1</v>
      </c>
      <c r="I23" s="4">
        <v>4</v>
      </c>
      <c r="J23" s="4">
        <v>4</v>
      </c>
      <c r="K23" s="4" t="s">
        <v>30</v>
      </c>
      <c r="L23" s="4">
        <v>2396</v>
      </c>
      <c r="M23" s="4">
        <v>2396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44876</v>
      </c>
      <c r="S23" s="6">
        <v>44894</v>
      </c>
      <c r="T23" s="4" t="s">
        <v>34</v>
      </c>
      <c r="U23" s="4">
        <v>2396</v>
      </c>
      <c r="V23" s="4">
        <v>0</v>
      </c>
      <c r="W23" s="4">
        <v>0</v>
      </c>
      <c r="X23" s="4" t="s">
        <v>138</v>
      </c>
      <c r="Y23" s="4" t="s">
        <v>69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44890</v>
      </c>
      <c r="G24" s="6">
        <v>44891</v>
      </c>
      <c r="H24" s="4">
        <v>1</v>
      </c>
      <c r="I24" s="4">
        <v>1</v>
      </c>
      <c r="J24" s="4">
        <v>1</v>
      </c>
      <c r="K24" s="4" t="s">
        <v>30</v>
      </c>
      <c r="L24" s="4">
        <v>424</v>
      </c>
      <c r="M24" s="4">
        <v>424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44876</v>
      </c>
      <c r="S24" s="6">
        <v>44894</v>
      </c>
      <c r="T24" s="4" t="s">
        <v>34</v>
      </c>
      <c r="U24" s="4">
        <v>424</v>
      </c>
      <c r="V24" s="4">
        <v>0</v>
      </c>
      <c r="W24" s="4">
        <v>0</v>
      </c>
      <c r="X24" s="4" t="s">
        <v>143</v>
      </c>
      <c r="Y24" s="4" t="s">
        <v>41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44889</v>
      </c>
      <c r="G25" s="6">
        <v>44891</v>
      </c>
      <c r="H25" s="4">
        <v>1</v>
      </c>
      <c r="I25" s="4">
        <v>2</v>
      </c>
      <c r="J25" s="4">
        <v>2</v>
      </c>
      <c r="K25" s="4" t="s">
        <v>30</v>
      </c>
      <c r="L25" s="4">
        <v>886</v>
      </c>
      <c r="M25" s="4">
        <v>886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44877</v>
      </c>
      <c r="S25" s="6">
        <v>44894</v>
      </c>
      <c r="T25" s="4" t="s">
        <v>34</v>
      </c>
      <c r="U25" s="4">
        <v>886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44883</v>
      </c>
      <c r="G26" s="6">
        <v>44891</v>
      </c>
      <c r="H26" s="4">
        <v>1</v>
      </c>
      <c r="I26" s="4">
        <v>8</v>
      </c>
      <c r="J26" s="4">
        <v>8</v>
      </c>
      <c r="K26" s="4" t="s">
        <v>30</v>
      </c>
      <c r="L26" s="4">
        <v>5772</v>
      </c>
      <c r="M26" s="4">
        <v>5772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44877</v>
      </c>
      <c r="S26" s="6">
        <v>44894</v>
      </c>
      <c r="T26" s="4" t="s">
        <v>34</v>
      </c>
      <c r="U26" s="4">
        <v>5772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44889</v>
      </c>
      <c r="G27" s="6">
        <v>44891</v>
      </c>
      <c r="H27" s="4">
        <v>1</v>
      </c>
      <c r="I27" s="4">
        <v>2</v>
      </c>
      <c r="J27" s="4">
        <v>2</v>
      </c>
      <c r="K27" s="4" t="s">
        <v>30</v>
      </c>
      <c r="L27" s="4">
        <v>2311</v>
      </c>
      <c r="M27" s="4">
        <v>2311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44878</v>
      </c>
      <c r="S27" s="6">
        <v>44894</v>
      </c>
      <c r="T27" s="4" t="s">
        <v>34</v>
      </c>
      <c r="U27" s="4">
        <v>2311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44890</v>
      </c>
      <c r="G28" s="6">
        <v>44891</v>
      </c>
      <c r="H28" s="4">
        <v>1</v>
      </c>
      <c r="I28" s="4">
        <v>1</v>
      </c>
      <c r="J28" s="4">
        <v>1</v>
      </c>
      <c r="K28" s="4" t="s">
        <v>30</v>
      </c>
      <c r="L28" s="4">
        <v>836</v>
      </c>
      <c r="M28" s="4">
        <v>836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44878</v>
      </c>
      <c r="S28" s="6">
        <v>44894</v>
      </c>
      <c r="T28" s="4" t="s">
        <v>34</v>
      </c>
      <c r="U28" s="4">
        <v>836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44890</v>
      </c>
      <c r="G29" s="6">
        <v>44891</v>
      </c>
      <c r="H29" s="4">
        <v>1</v>
      </c>
      <c r="I29" s="4">
        <v>1</v>
      </c>
      <c r="J29" s="4">
        <v>1</v>
      </c>
      <c r="K29" s="4" t="s">
        <v>30</v>
      </c>
      <c r="L29" s="4">
        <v>424</v>
      </c>
      <c r="M29" s="4">
        <v>424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44879</v>
      </c>
      <c r="S29" s="6">
        <v>44894</v>
      </c>
      <c r="T29" s="4" t="s">
        <v>34</v>
      </c>
      <c r="U29" s="4">
        <v>424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44888</v>
      </c>
      <c r="G30" s="6">
        <v>44891</v>
      </c>
      <c r="H30" s="4">
        <v>1</v>
      </c>
      <c r="I30" s="4">
        <v>3</v>
      </c>
      <c r="J30" s="4">
        <v>3</v>
      </c>
      <c r="K30" s="4" t="s">
        <v>30</v>
      </c>
      <c r="L30" s="4">
        <v>1581</v>
      </c>
      <c r="M30" s="4">
        <v>1581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44879</v>
      </c>
      <c r="S30" s="6">
        <v>44894</v>
      </c>
      <c r="T30" s="4" t="s">
        <v>34</v>
      </c>
      <c r="U30" s="4">
        <v>1581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44890</v>
      </c>
      <c r="G31" s="6">
        <v>44891</v>
      </c>
      <c r="H31" s="4">
        <v>1</v>
      </c>
      <c r="I31" s="4">
        <v>1</v>
      </c>
      <c r="J31" s="4">
        <v>1</v>
      </c>
      <c r="K31" s="4" t="s">
        <v>30</v>
      </c>
      <c r="L31" s="4">
        <v>811</v>
      </c>
      <c r="M31" s="4">
        <v>811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44879</v>
      </c>
      <c r="S31" s="6">
        <v>44894</v>
      </c>
      <c r="T31" s="4" t="s">
        <v>34</v>
      </c>
      <c r="U31" s="4">
        <v>811</v>
      </c>
      <c r="V31" s="4">
        <v>0</v>
      </c>
      <c r="W31" s="4">
        <v>0</v>
      </c>
      <c r="X31" s="4" t="s">
        <v>184</v>
      </c>
      <c r="Y31" s="4" t="s">
        <v>41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44890</v>
      </c>
      <c r="G32" s="6">
        <v>44891</v>
      </c>
      <c r="H32" s="4">
        <v>1</v>
      </c>
      <c r="I32" s="4">
        <v>1</v>
      </c>
      <c r="J32" s="4">
        <v>1</v>
      </c>
      <c r="K32" s="4" t="s">
        <v>30</v>
      </c>
      <c r="L32" s="4">
        <v>492</v>
      </c>
      <c r="M32" s="4">
        <v>492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44880</v>
      </c>
      <c r="S32" s="6">
        <v>44894</v>
      </c>
      <c r="T32" s="4" t="s">
        <v>34</v>
      </c>
      <c r="U32" s="4">
        <v>492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44889</v>
      </c>
      <c r="G33" s="6">
        <v>44891</v>
      </c>
      <c r="H33" s="4">
        <v>1</v>
      </c>
      <c r="I33" s="4">
        <v>2</v>
      </c>
      <c r="J33" s="4">
        <v>2</v>
      </c>
      <c r="K33" s="4" t="s">
        <v>30</v>
      </c>
      <c r="L33" s="4">
        <v>458</v>
      </c>
      <c r="M33" s="4">
        <v>458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44880</v>
      </c>
      <c r="S33" s="6">
        <v>44894</v>
      </c>
      <c r="T33" s="4" t="s">
        <v>34</v>
      </c>
      <c r="U33" s="4">
        <v>458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44889</v>
      </c>
      <c r="G34" s="6">
        <v>44891</v>
      </c>
      <c r="H34" s="4">
        <v>1</v>
      </c>
      <c r="I34" s="4">
        <v>2</v>
      </c>
      <c r="J34" s="4">
        <v>2</v>
      </c>
      <c r="K34" s="4" t="s">
        <v>30</v>
      </c>
      <c r="L34" s="4">
        <v>1216</v>
      </c>
      <c r="M34" s="4">
        <v>1216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44881</v>
      </c>
      <c r="S34" s="6">
        <v>44894</v>
      </c>
      <c r="T34" s="4" t="s">
        <v>34</v>
      </c>
      <c r="U34" s="4">
        <v>1216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44890</v>
      </c>
      <c r="G35" s="6">
        <v>44891</v>
      </c>
      <c r="H35" s="4">
        <v>1</v>
      </c>
      <c r="I35" s="4">
        <v>1</v>
      </c>
      <c r="J35" s="4">
        <v>1</v>
      </c>
      <c r="K35" s="4" t="s">
        <v>30</v>
      </c>
      <c r="L35" s="4">
        <v>679</v>
      </c>
      <c r="M35" s="4">
        <v>679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44881</v>
      </c>
      <c r="S35" s="6">
        <v>44894</v>
      </c>
      <c r="T35" s="4" t="s">
        <v>34</v>
      </c>
      <c r="U35" s="4">
        <v>679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44887</v>
      </c>
      <c r="G36" s="6">
        <v>44891</v>
      </c>
      <c r="H36" s="4">
        <v>1</v>
      </c>
      <c r="I36" s="4">
        <v>4</v>
      </c>
      <c r="J36" s="4">
        <v>4</v>
      </c>
      <c r="K36" s="4" t="s">
        <v>30</v>
      </c>
      <c r="L36" s="4">
        <v>3525</v>
      </c>
      <c r="M36" s="4">
        <v>3525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44881</v>
      </c>
      <c r="S36" s="6">
        <v>44894</v>
      </c>
      <c r="T36" s="4" t="s">
        <v>34</v>
      </c>
      <c r="U36" s="4">
        <v>3525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44889</v>
      </c>
      <c r="G37" s="6">
        <v>44891</v>
      </c>
      <c r="H37" s="4">
        <v>1</v>
      </c>
      <c r="I37" s="4">
        <v>2</v>
      </c>
      <c r="J37" s="4">
        <v>2</v>
      </c>
      <c r="K37" s="4" t="s">
        <v>30</v>
      </c>
      <c r="L37" s="4">
        <v>670</v>
      </c>
      <c r="M37" s="4">
        <v>670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44881</v>
      </c>
      <c r="S37" s="6">
        <v>44894</v>
      </c>
      <c r="T37" s="4" t="s">
        <v>34</v>
      </c>
      <c r="U37" s="4">
        <v>670</v>
      </c>
      <c r="V37" s="4">
        <v>0</v>
      </c>
      <c r="W37" s="4">
        <v>0</v>
      </c>
      <c r="X37" s="4" t="s">
        <v>219</v>
      </c>
      <c r="Y37" s="4" t="s">
        <v>41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44890</v>
      </c>
      <c r="G38" s="6">
        <v>44891</v>
      </c>
      <c r="H38" s="4">
        <v>1</v>
      </c>
      <c r="I38" s="4">
        <v>1</v>
      </c>
      <c r="J38" s="4">
        <v>1</v>
      </c>
      <c r="K38" s="4" t="s">
        <v>30</v>
      </c>
      <c r="L38" s="4">
        <v>435</v>
      </c>
      <c r="M38" s="4">
        <v>435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44882</v>
      </c>
      <c r="S38" s="6">
        <v>44894</v>
      </c>
      <c r="T38" s="4" t="s">
        <v>34</v>
      </c>
      <c r="U38" s="4">
        <v>435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44890</v>
      </c>
      <c r="G39" s="6">
        <v>44891</v>
      </c>
      <c r="H39" s="4">
        <v>1</v>
      </c>
      <c r="I39" s="4">
        <v>1</v>
      </c>
      <c r="J39" s="4">
        <v>1</v>
      </c>
      <c r="K39" s="4" t="s">
        <v>30</v>
      </c>
      <c r="L39" s="4">
        <v>921</v>
      </c>
      <c r="M39" s="4">
        <v>921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44882</v>
      </c>
      <c r="S39" s="6">
        <v>44894</v>
      </c>
      <c r="T39" s="4" t="s">
        <v>34</v>
      </c>
      <c r="U39" s="4">
        <v>921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44888</v>
      </c>
      <c r="G40" s="6">
        <v>44891</v>
      </c>
      <c r="H40" s="4">
        <v>1</v>
      </c>
      <c r="I40" s="4">
        <v>3</v>
      </c>
      <c r="J40" s="4">
        <v>3</v>
      </c>
      <c r="K40" s="4" t="s">
        <v>30</v>
      </c>
      <c r="L40" s="4">
        <v>2294</v>
      </c>
      <c r="M40" s="4">
        <v>2294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44883</v>
      </c>
      <c r="S40" s="6">
        <v>44894</v>
      </c>
      <c r="T40" s="4" t="s">
        <v>34</v>
      </c>
      <c r="U40" s="4">
        <v>2294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44890</v>
      </c>
      <c r="G41" s="6">
        <v>44891</v>
      </c>
      <c r="H41" s="4">
        <v>1</v>
      </c>
      <c r="I41" s="4">
        <v>1</v>
      </c>
      <c r="J41" s="4">
        <v>1</v>
      </c>
      <c r="K41" s="4" t="s">
        <v>30</v>
      </c>
      <c r="L41" s="4">
        <v>1849</v>
      </c>
      <c r="M41" s="4">
        <v>1849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44883</v>
      </c>
      <c r="S41" s="6">
        <v>44894</v>
      </c>
      <c r="T41" s="4" t="s">
        <v>34</v>
      </c>
      <c r="U41" s="4">
        <v>1849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44887</v>
      </c>
      <c r="G42" s="6">
        <v>44891</v>
      </c>
      <c r="H42" s="4">
        <v>4</v>
      </c>
      <c r="I42" s="4">
        <v>4</v>
      </c>
      <c r="J42" s="4">
        <v>16</v>
      </c>
      <c r="K42" s="4" t="s">
        <v>30</v>
      </c>
      <c r="L42" s="4">
        <v>42816</v>
      </c>
      <c r="M42" s="4">
        <v>42816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44883</v>
      </c>
      <c r="S42" s="6">
        <v>44894</v>
      </c>
      <c r="T42" s="4" t="s">
        <v>34</v>
      </c>
      <c r="U42" s="4">
        <v>42816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44887</v>
      </c>
      <c r="G43" s="6">
        <v>44891</v>
      </c>
      <c r="H43" s="4">
        <v>1</v>
      </c>
      <c r="I43" s="4">
        <v>4</v>
      </c>
      <c r="J43" s="4">
        <v>4</v>
      </c>
      <c r="K43" s="4" t="s">
        <v>30</v>
      </c>
      <c r="L43" s="4">
        <v>1080</v>
      </c>
      <c r="M43" s="4">
        <v>1080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44884</v>
      </c>
      <c r="S43" s="6">
        <v>44894</v>
      </c>
      <c r="T43" s="4" t="s">
        <v>34</v>
      </c>
      <c r="U43" s="4">
        <v>1080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44888</v>
      </c>
      <c r="G44" s="6">
        <v>44891</v>
      </c>
      <c r="H44" s="4">
        <v>1</v>
      </c>
      <c r="I44" s="4">
        <v>3</v>
      </c>
      <c r="J44" s="4">
        <v>3</v>
      </c>
      <c r="K44" s="4" t="s">
        <v>30</v>
      </c>
      <c r="L44" s="4">
        <v>733</v>
      </c>
      <c r="M44" s="4">
        <v>733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44884</v>
      </c>
      <c r="S44" s="6">
        <v>44894</v>
      </c>
      <c r="T44" s="4" t="s">
        <v>34</v>
      </c>
      <c r="U44" s="4">
        <v>733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44888</v>
      </c>
      <c r="G45" s="6">
        <v>44891</v>
      </c>
      <c r="H45" s="4">
        <v>1</v>
      </c>
      <c r="I45" s="4">
        <v>3</v>
      </c>
      <c r="J45" s="4">
        <v>3</v>
      </c>
      <c r="K45" s="4" t="s">
        <v>30</v>
      </c>
      <c r="L45" s="4">
        <v>2988</v>
      </c>
      <c r="M45" s="4">
        <v>2988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44885</v>
      </c>
      <c r="S45" s="6">
        <v>44894</v>
      </c>
      <c r="T45" s="4" t="s">
        <v>34</v>
      </c>
      <c r="U45" s="4">
        <v>2988</v>
      </c>
      <c r="V45" s="4">
        <v>0</v>
      </c>
      <c r="W45" s="4">
        <v>0</v>
      </c>
      <c r="X45" s="4" t="s">
        <v>266</v>
      </c>
      <c r="Y45" s="4" t="s">
        <v>41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44888</v>
      </c>
      <c r="G46" s="6">
        <v>44891</v>
      </c>
      <c r="H46" s="4">
        <v>1</v>
      </c>
      <c r="I46" s="4">
        <v>3</v>
      </c>
      <c r="J46" s="4">
        <v>3</v>
      </c>
      <c r="K46" s="4" t="s">
        <v>30</v>
      </c>
      <c r="L46" s="4">
        <v>11080</v>
      </c>
      <c r="M46" s="4">
        <v>11080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44885</v>
      </c>
      <c r="S46" s="6">
        <v>44894</v>
      </c>
      <c r="T46" s="4" t="s">
        <v>34</v>
      </c>
      <c r="U46" s="4">
        <v>11080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44889</v>
      </c>
      <c r="G47" s="6">
        <v>44891</v>
      </c>
      <c r="H47" s="4">
        <v>1</v>
      </c>
      <c r="I47" s="4">
        <v>2</v>
      </c>
      <c r="J47" s="4">
        <v>2</v>
      </c>
      <c r="K47" s="4" t="s">
        <v>30</v>
      </c>
      <c r="L47" s="4">
        <v>1154</v>
      </c>
      <c r="M47" s="4">
        <v>1154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44885</v>
      </c>
      <c r="S47" s="6">
        <v>44894</v>
      </c>
      <c r="T47" s="4" t="s">
        <v>34</v>
      </c>
      <c r="U47" s="4">
        <v>1154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44888</v>
      </c>
      <c r="G48" s="6">
        <v>44891</v>
      </c>
      <c r="H48" s="4">
        <v>1</v>
      </c>
      <c r="I48" s="4">
        <v>3</v>
      </c>
      <c r="J48" s="4">
        <v>3</v>
      </c>
      <c r="K48" s="4" t="s">
        <v>30</v>
      </c>
      <c r="L48" s="4">
        <v>3655</v>
      </c>
      <c r="M48" s="4">
        <v>3655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44886</v>
      </c>
      <c r="S48" s="6">
        <v>44894</v>
      </c>
      <c r="T48" s="4" t="s">
        <v>34</v>
      </c>
      <c r="U48" s="4">
        <v>3655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6">
        <v>44888</v>
      </c>
      <c r="G49" s="6">
        <v>44891</v>
      </c>
      <c r="H49" s="4">
        <v>1</v>
      </c>
      <c r="I49" s="4">
        <v>3</v>
      </c>
      <c r="J49" s="4">
        <v>3</v>
      </c>
      <c r="K49" s="4" t="s">
        <v>30</v>
      </c>
      <c r="L49" s="4">
        <v>520</v>
      </c>
      <c r="M49" s="4">
        <v>520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44886</v>
      </c>
      <c r="S49" s="6">
        <v>44894</v>
      </c>
      <c r="T49" s="4" t="s">
        <v>34</v>
      </c>
      <c r="U49" s="4">
        <v>520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281</v>
      </c>
      <c r="F50" s="6">
        <v>44889</v>
      </c>
      <c r="G50" s="6">
        <v>44891</v>
      </c>
      <c r="H50" s="4">
        <v>1</v>
      </c>
      <c r="I50" s="4">
        <v>2</v>
      </c>
      <c r="J50" s="4">
        <v>2</v>
      </c>
      <c r="K50" s="4" t="s">
        <v>30</v>
      </c>
      <c r="L50" s="4">
        <v>394</v>
      </c>
      <c r="M50" s="4">
        <v>394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44886</v>
      </c>
      <c r="S50" s="6">
        <v>44894</v>
      </c>
      <c r="T50" s="4" t="s">
        <v>34</v>
      </c>
      <c r="U50" s="4">
        <v>394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53</v>
      </c>
      <c r="B51" s="4" t="s">
        <v>26</v>
      </c>
      <c r="C51" s="4" t="s">
        <v>63</v>
      </c>
      <c r="D51" s="4" t="s">
        <v>54</v>
      </c>
      <c r="E51" s="4" t="s">
        <v>55</v>
      </c>
      <c r="F51" s="6">
        <v>44889</v>
      </c>
      <c r="G51" s="6">
        <v>44891</v>
      </c>
      <c r="H51" s="4">
        <v>1</v>
      </c>
      <c r="I51" s="4">
        <v>2</v>
      </c>
      <c r="J51" s="4">
        <v>2</v>
      </c>
      <c r="K51" s="4" t="s">
        <v>30</v>
      </c>
      <c r="L51" s="4">
        <v>-478</v>
      </c>
      <c r="M51" s="4">
        <v>-478</v>
      </c>
      <c r="N51" s="4" t="s">
        <v>56</v>
      </c>
      <c r="O51" s="4" t="s">
        <v>32</v>
      </c>
      <c r="P51" s="4" t="s">
        <v>33</v>
      </c>
      <c r="Q51" s="4">
        <v>0</v>
      </c>
      <c r="R51" s="7">
        <v>44857</v>
      </c>
      <c r="S51" s="6">
        <v>44894</v>
      </c>
      <c r="T51" s="4" t="s">
        <v>34</v>
      </c>
      <c r="U51" s="4">
        <v>-478</v>
      </c>
      <c r="V51" s="4">
        <v>0</v>
      </c>
      <c r="W51" s="4">
        <v>0</v>
      </c>
      <c r="X51" s="4" t="s">
        <v>41</v>
      </c>
      <c r="Y51" s="4" t="s">
        <v>57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44886</v>
      </c>
      <c r="G52" s="6">
        <v>44891</v>
      </c>
      <c r="H52" s="4">
        <v>1</v>
      </c>
      <c r="I52" s="4">
        <v>5</v>
      </c>
      <c r="J52" s="4">
        <v>5</v>
      </c>
      <c r="K52" s="4" t="s">
        <v>30</v>
      </c>
      <c r="L52" s="4">
        <v>3165</v>
      </c>
      <c r="M52" s="4">
        <v>3165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44886</v>
      </c>
      <c r="S52" s="6">
        <v>44894</v>
      </c>
      <c r="T52" s="4" t="s">
        <v>34</v>
      </c>
      <c r="U52" s="4">
        <v>3165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44890</v>
      </c>
      <c r="G53" s="6">
        <v>44891</v>
      </c>
      <c r="H53" s="4">
        <v>1</v>
      </c>
      <c r="I53" s="4">
        <v>1</v>
      </c>
      <c r="J53" s="4">
        <v>1</v>
      </c>
      <c r="K53" s="4" t="s">
        <v>30</v>
      </c>
      <c r="L53" s="4">
        <v>234</v>
      </c>
      <c r="M53" s="4">
        <v>234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44886</v>
      </c>
      <c r="S53" s="6">
        <v>44894</v>
      </c>
      <c r="T53" s="4" t="s">
        <v>34</v>
      </c>
      <c r="U53" s="4">
        <v>234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44890</v>
      </c>
      <c r="G54" s="6">
        <v>44891</v>
      </c>
      <c r="H54" s="4">
        <v>1</v>
      </c>
      <c r="I54" s="4">
        <v>1</v>
      </c>
      <c r="J54" s="4">
        <v>1</v>
      </c>
      <c r="K54" s="4" t="s">
        <v>30</v>
      </c>
      <c r="L54" s="4">
        <v>234</v>
      </c>
      <c r="M54" s="4">
        <v>234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44886</v>
      </c>
      <c r="S54" s="6">
        <v>44894</v>
      </c>
      <c r="T54" s="4" t="s">
        <v>34</v>
      </c>
      <c r="U54" s="4">
        <v>234</v>
      </c>
      <c r="V54" s="4">
        <v>0</v>
      </c>
      <c r="W54" s="4">
        <v>0</v>
      </c>
      <c r="X54" s="4" t="s">
        <v>310</v>
      </c>
      <c r="Y54" s="4" t="s">
        <v>307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44890</v>
      </c>
      <c r="G55" s="6">
        <v>44891</v>
      </c>
      <c r="H55" s="4">
        <v>1</v>
      </c>
      <c r="I55" s="4">
        <v>1</v>
      </c>
      <c r="J55" s="4">
        <v>1</v>
      </c>
      <c r="K55" s="4" t="s">
        <v>30</v>
      </c>
      <c r="L55" s="4">
        <v>594</v>
      </c>
      <c r="M55" s="4">
        <v>594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44887</v>
      </c>
      <c r="S55" s="6">
        <v>44894</v>
      </c>
      <c r="T55" s="4" t="s">
        <v>34</v>
      </c>
      <c r="U55" s="4">
        <v>594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44889</v>
      </c>
      <c r="G56" s="6">
        <v>44891</v>
      </c>
      <c r="H56" s="4">
        <v>1</v>
      </c>
      <c r="I56" s="4">
        <v>2</v>
      </c>
      <c r="J56" s="4">
        <v>2</v>
      </c>
      <c r="K56" s="4" t="s">
        <v>30</v>
      </c>
      <c r="L56" s="4">
        <v>1096</v>
      </c>
      <c r="M56" s="4">
        <v>1096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44887</v>
      </c>
      <c r="S56" s="6">
        <v>44894</v>
      </c>
      <c r="T56" s="4" t="s">
        <v>34</v>
      </c>
      <c r="U56" s="4">
        <v>1096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44887</v>
      </c>
      <c r="G57" s="6">
        <v>44891</v>
      </c>
      <c r="H57" s="4">
        <v>1</v>
      </c>
      <c r="I57" s="4">
        <v>4</v>
      </c>
      <c r="J57" s="4">
        <v>4</v>
      </c>
      <c r="K57" s="4" t="s">
        <v>30</v>
      </c>
      <c r="L57" s="4">
        <v>944</v>
      </c>
      <c r="M57" s="4">
        <v>944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44887</v>
      </c>
      <c r="S57" s="6">
        <v>44894</v>
      </c>
      <c r="T57" s="4" t="s">
        <v>34</v>
      </c>
      <c r="U57" s="4">
        <v>944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44889</v>
      </c>
      <c r="G58" s="6">
        <v>44891</v>
      </c>
      <c r="H58" s="4">
        <v>1</v>
      </c>
      <c r="I58" s="4">
        <v>2</v>
      </c>
      <c r="J58" s="4">
        <v>2</v>
      </c>
      <c r="K58" s="4" t="s">
        <v>30</v>
      </c>
      <c r="L58" s="4">
        <v>1960</v>
      </c>
      <c r="M58" s="4">
        <v>1960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44887</v>
      </c>
      <c r="S58" s="6">
        <v>44894</v>
      </c>
      <c r="T58" s="4" t="s">
        <v>34</v>
      </c>
      <c r="U58" s="4">
        <v>1960</v>
      </c>
      <c r="V58" s="4">
        <v>0</v>
      </c>
      <c r="W58" s="4">
        <v>0</v>
      </c>
      <c r="X58" s="4" t="s">
        <v>333</v>
      </c>
      <c r="Y58" s="4" t="s">
        <v>231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44890</v>
      </c>
      <c r="G59" s="6">
        <v>44891</v>
      </c>
      <c r="H59" s="4">
        <v>1</v>
      </c>
      <c r="I59" s="4">
        <v>1</v>
      </c>
      <c r="J59" s="4">
        <v>1</v>
      </c>
      <c r="K59" s="4" t="s">
        <v>30</v>
      </c>
      <c r="L59" s="4">
        <v>801</v>
      </c>
      <c r="M59" s="4">
        <v>801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44887</v>
      </c>
      <c r="S59" s="6">
        <v>44894</v>
      </c>
      <c r="T59" s="4" t="s">
        <v>34</v>
      </c>
      <c r="U59" s="4">
        <v>801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95</v>
      </c>
      <c r="F60" s="6">
        <v>44890</v>
      </c>
      <c r="G60" s="6">
        <v>44891</v>
      </c>
      <c r="H60" s="4">
        <v>1</v>
      </c>
      <c r="I60" s="4">
        <v>1</v>
      </c>
      <c r="J60" s="4">
        <v>1</v>
      </c>
      <c r="K60" s="4" t="s">
        <v>30</v>
      </c>
      <c r="L60" s="4">
        <v>209</v>
      </c>
      <c r="M60" s="4">
        <v>209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44887</v>
      </c>
      <c r="S60" s="6">
        <v>44894</v>
      </c>
      <c r="T60" s="4" t="s">
        <v>34</v>
      </c>
      <c r="U60" s="4">
        <v>209</v>
      </c>
      <c r="V60" s="4">
        <v>0</v>
      </c>
      <c r="W60" s="4">
        <v>0</v>
      </c>
      <c r="X60" s="4" t="s">
        <v>343</v>
      </c>
      <c r="Y60" s="4" t="s">
        <v>41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44890</v>
      </c>
      <c r="G61" s="6">
        <v>44891</v>
      </c>
      <c r="H61" s="4">
        <v>1</v>
      </c>
      <c r="I61" s="4">
        <v>1</v>
      </c>
      <c r="J61" s="4">
        <v>1</v>
      </c>
      <c r="K61" s="4" t="s">
        <v>30</v>
      </c>
      <c r="L61" s="4">
        <v>964</v>
      </c>
      <c r="M61" s="4">
        <v>964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44887</v>
      </c>
      <c r="S61" s="6">
        <v>44894</v>
      </c>
      <c r="T61" s="4" t="s">
        <v>34</v>
      </c>
      <c r="U61" s="4">
        <v>964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352</v>
      </c>
      <c r="F62" s="6">
        <v>44889</v>
      </c>
      <c r="G62" s="6">
        <v>44891</v>
      </c>
      <c r="H62" s="4">
        <v>1</v>
      </c>
      <c r="I62" s="4">
        <v>2</v>
      </c>
      <c r="J62" s="4">
        <v>2</v>
      </c>
      <c r="K62" s="4" t="s">
        <v>30</v>
      </c>
      <c r="L62" s="4">
        <v>1481</v>
      </c>
      <c r="M62" s="4">
        <v>1481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44887</v>
      </c>
      <c r="S62" s="6">
        <v>44894</v>
      </c>
      <c r="T62" s="4" t="s">
        <v>34</v>
      </c>
      <c r="U62" s="4">
        <v>1481</v>
      </c>
      <c r="V62" s="4">
        <v>0</v>
      </c>
      <c r="W62" s="4">
        <v>0</v>
      </c>
      <c r="X62" s="4" t="s">
        <v>354</v>
      </c>
      <c r="Y62" s="4" t="s">
        <v>41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44890</v>
      </c>
      <c r="G63" s="6">
        <v>44891</v>
      </c>
      <c r="H63" s="4">
        <v>1</v>
      </c>
      <c r="I63" s="4">
        <v>1</v>
      </c>
      <c r="J63" s="4">
        <v>1</v>
      </c>
      <c r="K63" s="4" t="s">
        <v>30</v>
      </c>
      <c r="L63" s="4">
        <v>1143</v>
      </c>
      <c r="M63" s="4">
        <v>1143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44888</v>
      </c>
      <c r="S63" s="6">
        <v>44894</v>
      </c>
      <c r="T63" s="4" t="s">
        <v>34</v>
      </c>
      <c r="U63" s="4">
        <v>1143</v>
      </c>
      <c r="V63" s="4">
        <v>0</v>
      </c>
      <c r="W63" s="4">
        <v>0</v>
      </c>
      <c r="X63" s="4" t="s">
        <v>359</v>
      </c>
      <c r="Y63" s="4" t="s">
        <v>41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44890</v>
      </c>
      <c r="G64" s="6">
        <v>44891</v>
      </c>
      <c r="H64" s="4">
        <v>1</v>
      </c>
      <c r="I64" s="4">
        <v>1</v>
      </c>
      <c r="J64" s="4">
        <v>1</v>
      </c>
      <c r="K64" s="4" t="s">
        <v>30</v>
      </c>
      <c r="L64" s="4">
        <v>1718</v>
      </c>
      <c r="M64" s="4">
        <v>1718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44888</v>
      </c>
      <c r="S64" s="6">
        <v>44894</v>
      </c>
      <c r="T64" s="4" t="s">
        <v>34</v>
      </c>
      <c r="U64" s="4">
        <v>1718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44888</v>
      </c>
      <c r="G65" s="6">
        <v>44891</v>
      </c>
      <c r="H65" s="4">
        <v>1</v>
      </c>
      <c r="I65" s="4">
        <v>3</v>
      </c>
      <c r="J65" s="4">
        <v>3</v>
      </c>
      <c r="K65" s="4" t="s">
        <v>30</v>
      </c>
      <c r="L65" s="4">
        <v>1272</v>
      </c>
      <c r="M65" s="4">
        <v>1272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44888</v>
      </c>
      <c r="S65" s="6">
        <v>44894</v>
      </c>
      <c r="T65" s="4" t="s">
        <v>34</v>
      </c>
      <c r="U65" s="4">
        <v>1272</v>
      </c>
      <c r="V65" s="4">
        <v>0</v>
      </c>
      <c r="W65" s="4">
        <v>0</v>
      </c>
      <c r="X65" s="4" t="s">
        <v>370</v>
      </c>
      <c r="Y65" s="4" t="s">
        <v>41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346</v>
      </c>
      <c r="F66" s="6">
        <v>44890</v>
      </c>
      <c r="G66" s="6">
        <v>44891</v>
      </c>
      <c r="H66" s="4">
        <v>1</v>
      </c>
      <c r="I66" s="4">
        <v>1</v>
      </c>
      <c r="J66" s="4">
        <v>1</v>
      </c>
      <c r="K66" s="4" t="s">
        <v>30</v>
      </c>
      <c r="L66" s="4">
        <v>257</v>
      </c>
      <c r="M66" s="4">
        <v>257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44888</v>
      </c>
      <c r="S66" s="6">
        <v>44894</v>
      </c>
      <c r="T66" s="4" t="s">
        <v>34</v>
      </c>
      <c r="U66" s="4">
        <v>257</v>
      </c>
      <c r="V66" s="4">
        <v>0</v>
      </c>
      <c r="W66" s="4">
        <v>0</v>
      </c>
      <c r="X66" s="4" t="s">
        <v>374</v>
      </c>
      <c r="Y66" s="4" t="s">
        <v>41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377</v>
      </c>
      <c r="F67" s="6">
        <v>44890</v>
      </c>
      <c r="G67" s="6">
        <v>44891</v>
      </c>
      <c r="H67" s="4">
        <v>1</v>
      </c>
      <c r="I67" s="4">
        <v>1</v>
      </c>
      <c r="J67" s="4">
        <v>1</v>
      </c>
      <c r="K67" s="4" t="s">
        <v>30</v>
      </c>
      <c r="L67" s="4">
        <v>585</v>
      </c>
      <c r="M67" s="4">
        <v>585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44888</v>
      </c>
      <c r="S67" s="6">
        <v>44894</v>
      </c>
      <c r="T67" s="4" t="s">
        <v>34</v>
      </c>
      <c r="U67" s="4">
        <v>585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44889</v>
      </c>
      <c r="G68" s="6">
        <v>44891</v>
      </c>
      <c r="H68" s="4">
        <v>1</v>
      </c>
      <c r="I68" s="4">
        <v>2</v>
      </c>
      <c r="J68" s="4">
        <v>2</v>
      </c>
      <c r="K68" s="4" t="s">
        <v>30</v>
      </c>
      <c r="L68" s="4">
        <v>908</v>
      </c>
      <c r="M68" s="4">
        <v>908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44888</v>
      </c>
      <c r="S68" s="6">
        <v>44894</v>
      </c>
      <c r="T68" s="4" t="s">
        <v>34</v>
      </c>
      <c r="U68" s="4">
        <v>908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44890</v>
      </c>
      <c r="G69" s="6">
        <v>44891</v>
      </c>
      <c r="H69" s="4">
        <v>1</v>
      </c>
      <c r="I69" s="4">
        <v>1</v>
      </c>
      <c r="J69" s="4">
        <v>1</v>
      </c>
      <c r="K69" s="4" t="s">
        <v>30</v>
      </c>
      <c r="L69" s="4">
        <v>216</v>
      </c>
      <c r="M69" s="4">
        <v>216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44888</v>
      </c>
      <c r="S69" s="6">
        <v>44894</v>
      </c>
      <c r="T69" s="4" t="s">
        <v>34</v>
      </c>
      <c r="U69" s="4">
        <v>216</v>
      </c>
      <c r="V69" s="4">
        <v>0</v>
      </c>
      <c r="W69" s="4">
        <v>0</v>
      </c>
      <c r="X69" s="4" t="s">
        <v>391</v>
      </c>
      <c r="Y69" s="4" t="s">
        <v>41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95</v>
      </c>
      <c r="F70" s="6">
        <v>44890</v>
      </c>
      <c r="G70" s="6">
        <v>44891</v>
      </c>
      <c r="H70" s="4">
        <v>1</v>
      </c>
      <c r="I70" s="4">
        <v>1</v>
      </c>
      <c r="J70" s="4">
        <v>1</v>
      </c>
      <c r="K70" s="4" t="s">
        <v>30</v>
      </c>
      <c r="L70" s="4">
        <v>242</v>
      </c>
      <c r="M70" s="4">
        <v>242</v>
      </c>
      <c r="N70" s="4" t="s">
        <v>394</v>
      </c>
      <c r="O70" s="4" t="s">
        <v>32</v>
      </c>
      <c r="P70" s="4" t="s">
        <v>33</v>
      </c>
      <c r="Q70" s="4">
        <v>0</v>
      </c>
      <c r="R70" s="7">
        <v>44888</v>
      </c>
      <c r="S70" s="6">
        <v>44894</v>
      </c>
      <c r="T70" s="4" t="s">
        <v>34</v>
      </c>
      <c r="U70" s="4">
        <v>242</v>
      </c>
      <c r="V70" s="4">
        <v>0</v>
      </c>
      <c r="W70" s="4">
        <v>0</v>
      </c>
      <c r="X70" s="4" t="s">
        <v>395</v>
      </c>
      <c r="Y70" s="4" t="s">
        <v>41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397</v>
      </c>
      <c r="E71" s="4" t="s">
        <v>95</v>
      </c>
      <c r="F71" s="6">
        <v>44890</v>
      </c>
      <c r="G71" s="6">
        <v>44891</v>
      </c>
      <c r="H71" s="4">
        <v>1</v>
      </c>
      <c r="I71" s="4">
        <v>1</v>
      </c>
      <c r="J71" s="4">
        <v>1</v>
      </c>
      <c r="K71" s="4" t="s">
        <v>30</v>
      </c>
      <c r="L71" s="4">
        <v>356</v>
      </c>
      <c r="M71" s="4">
        <v>356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44889</v>
      </c>
      <c r="S71" s="6">
        <v>44894</v>
      </c>
      <c r="T71" s="4" t="s">
        <v>34</v>
      </c>
      <c r="U71" s="4">
        <v>356</v>
      </c>
      <c r="V71" s="4">
        <v>0</v>
      </c>
      <c r="W71" s="4">
        <v>0</v>
      </c>
      <c r="X71" s="4" t="s">
        <v>399</v>
      </c>
      <c r="Y71" s="4" t="s">
        <v>400</v>
      </c>
    </row>
    <row r="72" s="4" customFormat="1" spans="1:25">
      <c r="A72" s="4" t="s">
        <v>401</v>
      </c>
      <c r="B72" s="4" t="s">
        <v>26</v>
      </c>
      <c r="C72" s="4" t="s">
        <v>27</v>
      </c>
      <c r="D72" s="4" t="s">
        <v>402</v>
      </c>
      <c r="E72" s="4" t="s">
        <v>403</v>
      </c>
      <c r="F72" s="6">
        <v>44890</v>
      </c>
      <c r="G72" s="6">
        <v>44891</v>
      </c>
      <c r="H72" s="4">
        <v>1</v>
      </c>
      <c r="I72" s="4">
        <v>1</v>
      </c>
      <c r="J72" s="4">
        <v>1</v>
      </c>
      <c r="K72" s="4" t="s">
        <v>30</v>
      </c>
      <c r="L72" s="4">
        <v>626</v>
      </c>
      <c r="M72" s="4">
        <v>626</v>
      </c>
      <c r="N72" s="4" t="s">
        <v>404</v>
      </c>
      <c r="O72" s="4" t="s">
        <v>32</v>
      </c>
      <c r="P72" s="4" t="s">
        <v>33</v>
      </c>
      <c r="Q72" s="4">
        <v>0</v>
      </c>
      <c r="R72" s="7">
        <v>44889</v>
      </c>
      <c r="S72" s="6">
        <v>44894</v>
      </c>
      <c r="T72" s="4" t="s">
        <v>34</v>
      </c>
      <c r="U72" s="4">
        <v>626</v>
      </c>
      <c r="V72" s="4">
        <v>0</v>
      </c>
      <c r="W72" s="4">
        <v>0</v>
      </c>
      <c r="X72" s="4" t="s">
        <v>405</v>
      </c>
      <c r="Y72" s="4" t="s">
        <v>41</v>
      </c>
    </row>
    <row r="73" s="4" customFormat="1" spans="1:25">
      <c r="A73" s="4" t="s">
        <v>401</v>
      </c>
      <c r="B73" s="4" t="s">
        <v>26</v>
      </c>
      <c r="C73" s="4" t="s">
        <v>63</v>
      </c>
      <c r="D73" s="4" t="s">
        <v>402</v>
      </c>
      <c r="E73" s="4" t="s">
        <v>403</v>
      </c>
      <c r="F73" s="6">
        <v>44890</v>
      </c>
      <c r="G73" s="6">
        <v>44891</v>
      </c>
      <c r="H73" s="4">
        <v>1</v>
      </c>
      <c r="I73" s="4">
        <v>1</v>
      </c>
      <c r="J73" s="4">
        <v>1</v>
      </c>
      <c r="K73" s="4" t="s">
        <v>30</v>
      </c>
      <c r="L73" s="4">
        <v>-626</v>
      </c>
      <c r="M73" s="4">
        <v>-626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44889</v>
      </c>
      <c r="S73" s="6">
        <v>44894</v>
      </c>
      <c r="T73" s="4" t="s">
        <v>34</v>
      </c>
      <c r="U73" s="4">
        <v>-626</v>
      </c>
      <c r="V73" s="4">
        <v>0</v>
      </c>
      <c r="W73" s="4">
        <v>0</v>
      </c>
      <c r="X73" s="4" t="s">
        <v>405</v>
      </c>
      <c r="Y73" s="4" t="s">
        <v>41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408</v>
      </c>
      <c r="F74" s="6">
        <v>44889</v>
      </c>
      <c r="G74" s="6">
        <v>44891</v>
      </c>
      <c r="H74" s="4">
        <v>1</v>
      </c>
      <c r="I74" s="4">
        <v>2</v>
      </c>
      <c r="J74" s="4">
        <v>2</v>
      </c>
      <c r="K74" s="4" t="s">
        <v>30</v>
      </c>
      <c r="L74" s="4">
        <v>630</v>
      </c>
      <c r="M74" s="4">
        <v>630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44889</v>
      </c>
      <c r="S74" s="6">
        <v>44894</v>
      </c>
      <c r="T74" s="4" t="s">
        <v>34</v>
      </c>
      <c r="U74" s="4">
        <v>630</v>
      </c>
      <c r="V74" s="4">
        <v>0</v>
      </c>
      <c r="W74" s="4">
        <v>0</v>
      </c>
      <c r="X74" s="4" t="s">
        <v>410</v>
      </c>
      <c r="Y74" s="4" t="s">
        <v>41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44889</v>
      </c>
      <c r="G75" s="6">
        <v>44891</v>
      </c>
      <c r="H75" s="4">
        <v>1</v>
      </c>
      <c r="I75" s="4">
        <v>2</v>
      </c>
      <c r="J75" s="4">
        <v>2</v>
      </c>
      <c r="K75" s="4" t="s">
        <v>30</v>
      </c>
      <c r="L75" s="4">
        <v>244</v>
      </c>
      <c r="M75" s="4">
        <v>244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44889</v>
      </c>
      <c r="S75" s="6">
        <v>44894</v>
      </c>
      <c r="T75" s="4" t="s">
        <v>34</v>
      </c>
      <c r="U75" s="4">
        <v>244</v>
      </c>
      <c r="V75" s="4">
        <v>0</v>
      </c>
      <c r="W75" s="4">
        <v>0</v>
      </c>
      <c r="X75" s="4" t="s">
        <v>415</v>
      </c>
      <c r="Y75" s="4" t="s">
        <v>41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325</v>
      </c>
      <c r="F76" s="6">
        <v>44889</v>
      </c>
      <c r="G76" s="6">
        <v>44891</v>
      </c>
      <c r="H76" s="4">
        <v>1</v>
      </c>
      <c r="I76" s="4">
        <v>2</v>
      </c>
      <c r="J76" s="4">
        <v>2</v>
      </c>
      <c r="K76" s="4" t="s">
        <v>30</v>
      </c>
      <c r="L76" s="4">
        <v>1746</v>
      </c>
      <c r="M76" s="4">
        <v>1746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44889</v>
      </c>
      <c r="S76" s="6">
        <v>44894</v>
      </c>
      <c r="T76" s="4" t="s">
        <v>34</v>
      </c>
      <c r="U76" s="4">
        <v>1746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44890</v>
      </c>
      <c r="G77" s="6">
        <v>44891</v>
      </c>
      <c r="H77" s="4">
        <v>1</v>
      </c>
      <c r="I77" s="4">
        <v>1</v>
      </c>
      <c r="J77" s="4">
        <v>1</v>
      </c>
      <c r="K77" s="4" t="s">
        <v>30</v>
      </c>
      <c r="L77" s="4">
        <v>681</v>
      </c>
      <c r="M77" s="4">
        <v>681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44889</v>
      </c>
      <c r="S77" s="6">
        <v>44894</v>
      </c>
      <c r="T77" s="4" t="s">
        <v>34</v>
      </c>
      <c r="U77" s="4">
        <v>681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428</v>
      </c>
      <c r="E78" s="4" t="s">
        <v>325</v>
      </c>
      <c r="F78" s="6">
        <v>44889</v>
      </c>
      <c r="G78" s="6">
        <v>44891</v>
      </c>
      <c r="H78" s="4">
        <v>1</v>
      </c>
      <c r="I78" s="4">
        <v>2</v>
      </c>
      <c r="J78" s="4">
        <v>2</v>
      </c>
      <c r="K78" s="4" t="s">
        <v>30</v>
      </c>
      <c r="L78" s="4">
        <v>656</v>
      </c>
      <c r="M78" s="4">
        <v>656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44889</v>
      </c>
      <c r="S78" s="6">
        <v>44894</v>
      </c>
      <c r="T78" s="4" t="s">
        <v>34</v>
      </c>
      <c r="U78" s="4">
        <v>656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39</v>
      </c>
      <c r="F79" s="6">
        <v>44890</v>
      </c>
      <c r="G79" s="6">
        <v>44891</v>
      </c>
      <c r="H79" s="4">
        <v>1</v>
      </c>
      <c r="I79" s="4">
        <v>1</v>
      </c>
      <c r="J79" s="4">
        <v>1</v>
      </c>
      <c r="K79" s="4" t="s">
        <v>30</v>
      </c>
      <c r="L79" s="4">
        <v>436</v>
      </c>
      <c r="M79" s="4">
        <v>436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44889</v>
      </c>
      <c r="S79" s="6">
        <v>44894</v>
      </c>
      <c r="T79" s="4" t="s">
        <v>34</v>
      </c>
      <c r="U79" s="4">
        <v>436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439</v>
      </c>
      <c r="F80" s="6">
        <v>44890</v>
      </c>
      <c r="G80" s="6">
        <v>44891</v>
      </c>
      <c r="H80" s="4">
        <v>1</v>
      </c>
      <c r="I80" s="4">
        <v>1</v>
      </c>
      <c r="J80" s="4">
        <v>1</v>
      </c>
      <c r="K80" s="4" t="s">
        <v>30</v>
      </c>
      <c r="L80" s="4">
        <v>627</v>
      </c>
      <c r="M80" s="4">
        <v>627</v>
      </c>
      <c r="N80" s="4" t="s">
        <v>440</v>
      </c>
      <c r="O80" s="4" t="s">
        <v>32</v>
      </c>
      <c r="P80" s="4" t="s">
        <v>33</v>
      </c>
      <c r="Q80" s="4">
        <v>0</v>
      </c>
      <c r="R80" s="7">
        <v>44889</v>
      </c>
      <c r="S80" s="6">
        <v>44894</v>
      </c>
      <c r="T80" s="4" t="s">
        <v>34</v>
      </c>
      <c r="U80" s="4">
        <v>627</v>
      </c>
      <c r="V80" s="4">
        <v>0</v>
      </c>
      <c r="W80" s="4">
        <v>0</v>
      </c>
      <c r="X80" s="4" t="s">
        <v>441</v>
      </c>
      <c r="Y80" s="4" t="s">
        <v>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44890</v>
      </c>
      <c r="G81" s="6">
        <v>44891</v>
      </c>
      <c r="H81" s="4">
        <v>1</v>
      </c>
      <c r="I81" s="4">
        <v>1</v>
      </c>
      <c r="J81" s="4">
        <v>1</v>
      </c>
      <c r="K81" s="4" t="s">
        <v>30</v>
      </c>
      <c r="L81" s="4">
        <v>410</v>
      </c>
      <c r="M81" s="4">
        <v>410</v>
      </c>
      <c r="N81" s="4" t="s">
        <v>445</v>
      </c>
      <c r="O81" s="4" t="s">
        <v>32</v>
      </c>
      <c r="P81" s="4" t="s">
        <v>33</v>
      </c>
      <c r="Q81" s="4">
        <v>0</v>
      </c>
      <c r="R81" s="7">
        <v>44889</v>
      </c>
      <c r="S81" s="6">
        <v>44894</v>
      </c>
      <c r="T81" s="4" t="s">
        <v>34</v>
      </c>
      <c r="U81" s="4">
        <v>410</v>
      </c>
      <c r="V81" s="4">
        <v>0</v>
      </c>
      <c r="W81" s="4">
        <v>0</v>
      </c>
      <c r="X81" s="4" t="s">
        <v>446</v>
      </c>
      <c r="Y81" s="4" t="s">
        <v>447</v>
      </c>
    </row>
    <row r="82" s="4" customFormat="1" spans="1:25">
      <c r="A82" s="4" t="s">
        <v>448</v>
      </c>
      <c r="B82" s="4" t="s">
        <v>26</v>
      </c>
      <c r="C82" s="4" t="s">
        <v>27</v>
      </c>
      <c r="D82" s="4" t="s">
        <v>449</v>
      </c>
      <c r="E82" s="4" t="s">
        <v>450</v>
      </c>
      <c r="F82" s="6">
        <v>44889</v>
      </c>
      <c r="G82" s="6">
        <v>44891</v>
      </c>
      <c r="H82" s="4">
        <v>2</v>
      </c>
      <c r="I82" s="4">
        <v>2</v>
      </c>
      <c r="J82" s="4">
        <v>4</v>
      </c>
      <c r="K82" s="4" t="s">
        <v>30</v>
      </c>
      <c r="L82" s="4">
        <v>2092</v>
      </c>
      <c r="M82" s="4">
        <v>2092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44889</v>
      </c>
      <c r="S82" s="6">
        <v>44894</v>
      </c>
      <c r="T82" s="4" t="s">
        <v>34</v>
      </c>
      <c r="U82" s="4">
        <v>2092</v>
      </c>
      <c r="V82" s="4">
        <v>0</v>
      </c>
      <c r="W82" s="4">
        <v>0</v>
      </c>
      <c r="X82" s="4" t="s">
        <v>452</v>
      </c>
      <c r="Y82" s="4" t="s">
        <v>453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44889</v>
      </c>
      <c r="G83" s="6">
        <v>44891</v>
      </c>
      <c r="H83" s="4">
        <v>1</v>
      </c>
      <c r="I83" s="4">
        <v>2</v>
      </c>
      <c r="J83" s="4">
        <v>2</v>
      </c>
      <c r="K83" s="4" t="s">
        <v>30</v>
      </c>
      <c r="L83" s="4">
        <v>2104</v>
      </c>
      <c r="M83" s="4">
        <v>2104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44889</v>
      </c>
      <c r="S83" s="6">
        <v>44894</v>
      </c>
      <c r="T83" s="4" t="s">
        <v>34</v>
      </c>
      <c r="U83" s="4">
        <v>2104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118</v>
      </c>
      <c r="F84" s="6">
        <v>44889</v>
      </c>
      <c r="G84" s="6">
        <v>44891</v>
      </c>
      <c r="H84" s="4">
        <v>1</v>
      </c>
      <c r="I84" s="4">
        <v>2</v>
      </c>
      <c r="J84" s="4">
        <v>2</v>
      </c>
      <c r="K84" s="4" t="s">
        <v>30</v>
      </c>
      <c r="L84" s="4">
        <v>3202</v>
      </c>
      <c r="M84" s="4">
        <v>3202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44889</v>
      </c>
      <c r="S84" s="6">
        <v>44894</v>
      </c>
      <c r="T84" s="4" t="s">
        <v>34</v>
      </c>
      <c r="U84" s="4">
        <v>3202</v>
      </c>
      <c r="V84" s="4">
        <v>0</v>
      </c>
      <c r="W84" s="4">
        <v>0</v>
      </c>
      <c r="X84" s="4" t="s">
        <v>463</v>
      </c>
      <c r="Y84" s="4" t="s">
        <v>464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466</v>
      </c>
      <c r="E85" s="4" t="s">
        <v>467</v>
      </c>
      <c r="F85" s="6">
        <v>44890</v>
      </c>
      <c r="G85" s="6">
        <v>44891</v>
      </c>
      <c r="H85" s="4">
        <v>1</v>
      </c>
      <c r="I85" s="4">
        <v>1</v>
      </c>
      <c r="J85" s="4">
        <v>1</v>
      </c>
      <c r="K85" s="4" t="s">
        <v>30</v>
      </c>
      <c r="L85" s="4">
        <v>412</v>
      </c>
      <c r="M85" s="4">
        <v>412</v>
      </c>
      <c r="N85" s="4" t="s">
        <v>468</v>
      </c>
      <c r="O85" s="4" t="s">
        <v>32</v>
      </c>
      <c r="P85" s="4" t="s">
        <v>33</v>
      </c>
      <c r="Q85" s="4">
        <v>0</v>
      </c>
      <c r="R85" s="7">
        <v>44889</v>
      </c>
      <c r="S85" s="6">
        <v>44894</v>
      </c>
      <c r="T85" s="4" t="s">
        <v>34</v>
      </c>
      <c r="U85" s="4">
        <v>412</v>
      </c>
      <c r="V85" s="4">
        <v>0</v>
      </c>
      <c r="W85" s="4">
        <v>0</v>
      </c>
      <c r="X85" s="4" t="s">
        <v>469</v>
      </c>
      <c r="Y85" s="4" t="s">
        <v>41</v>
      </c>
    </row>
    <row r="86" s="4" customFormat="1" spans="1:25">
      <c r="A86" s="4" t="s">
        <v>465</v>
      </c>
      <c r="B86" s="4" t="s">
        <v>26</v>
      </c>
      <c r="C86" s="4" t="s">
        <v>63</v>
      </c>
      <c r="D86" s="4" t="s">
        <v>466</v>
      </c>
      <c r="E86" s="4" t="s">
        <v>467</v>
      </c>
      <c r="F86" s="6">
        <v>44890</v>
      </c>
      <c r="G86" s="6">
        <v>44891</v>
      </c>
      <c r="H86" s="4">
        <v>1</v>
      </c>
      <c r="I86" s="4">
        <v>1</v>
      </c>
      <c r="J86" s="4">
        <v>1</v>
      </c>
      <c r="K86" s="4" t="s">
        <v>30</v>
      </c>
      <c r="L86" s="4">
        <v>-412</v>
      </c>
      <c r="M86" s="4">
        <v>-412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44889</v>
      </c>
      <c r="S86" s="6">
        <v>44894</v>
      </c>
      <c r="T86" s="4" t="s">
        <v>34</v>
      </c>
      <c r="U86" s="4">
        <v>-412</v>
      </c>
      <c r="V86" s="4">
        <v>0</v>
      </c>
      <c r="W86" s="4">
        <v>0</v>
      </c>
      <c r="X86" s="4" t="s">
        <v>469</v>
      </c>
      <c r="Y86" s="4" t="s">
        <v>41</v>
      </c>
    </row>
    <row r="87" s="4" customFormat="1" spans="1:25">
      <c r="A87" s="4" t="s">
        <v>470</v>
      </c>
      <c r="B87" s="4" t="s">
        <v>26</v>
      </c>
      <c r="C87" s="4" t="s">
        <v>27</v>
      </c>
      <c r="D87" s="4" t="s">
        <v>471</v>
      </c>
      <c r="E87" s="4" t="s">
        <v>472</v>
      </c>
      <c r="F87" s="6">
        <v>44890</v>
      </c>
      <c r="G87" s="6">
        <v>44891</v>
      </c>
      <c r="H87" s="4">
        <v>1</v>
      </c>
      <c r="I87" s="4">
        <v>1</v>
      </c>
      <c r="J87" s="4">
        <v>1</v>
      </c>
      <c r="K87" s="4" t="s">
        <v>30</v>
      </c>
      <c r="L87" s="4">
        <v>1530</v>
      </c>
      <c r="M87" s="4">
        <v>1530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44890</v>
      </c>
      <c r="S87" s="6">
        <v>44894</v>
      </c>
      <c r="T87" s="4" t="s">
        <v>34</v>
      </c>
      <c r="U87" s="4">
        <v>1530</v>
      </c>
      <c r="V87" s="4">
        <v>0</v>
      </c>
      <c r="W87" s="4">
        <v>0</v>
      </c>
      <c r="X87" s="4" t="s">
        <v>474</v>
      </c>
      <c r="Y87" s="4" t="s">
        <v>41</v>
      </c>
    </row>
    <row r="88" s="4" customFormat="1" spans="1:25">
      <c r="A88" s="4" t="s">
        <v>470</v>
      </c>
      <c r="B88" s="4" t="s">
        <v>26</v>
      </c>
      <c r="C88" s="4" t="s">
        <v>63</v>
      </c>
      <c r="D88" s="4" t="s">
        <v>471</v>
      </c>
      <c r="E88" s="4" t="s">
        <v>472</v>
      </c>
      <c r="F88" s="6">
        <v>44890</v>
      </c>
      <c r="G88" s="6">
        <v>44891</v>
      </c>
      <c r="H88" s="4">
        <v>1</v>
      </c>
      <c r="I88" s="4">
        <v>1</v>
      </c>
      <c r="J88" s="4">
        <v>1</v>
      </c>
      <c r="K88" s="4" t="s">
        <v>30</v>
      </c>
      <c r="L88" s="4">
        <v>-1530</v>
      </c>
      <c r="M88" s="4">
        <v>-1530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44890</v>
      </c>
      <c r="S88" s="6">
        <v>44894</v>
      </c>
      <c r="T88" s="4" t="s">
        <v>34</v>
      </c>
      <c r="U88" s="4">
        <v>-1530</v>
      </c>
      <c r="V88" s="4">
        <v>0</v>
      </c>
      <c r="W88" s="4">
        <v>0</v>
      </c>
      <c r="X88" s="4" t="s">
        <v>474</v>
      </c>
      <c r="Y88" s="4" t="s">
        <v>41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118</v>
      </c>
      <c r="F89" s="6">
        <v>44890</v>
      </c>
      <c r="G89" s="6">
        <v>44891</v>
      </c>
      <c r="H89" s="4">
        <v>1</v>
      </c>
      <c r="I89" s="4">
        <v>1</v>
      </c>
      <c r="J89" s="4">
        <v>1</v>
      </c>
      <c r="K89" s="4" t="s">
        <v>30</v>
      </c>
      <c r="L89" s="4">
        <v>733</v>
      </c>
      <c r="M89" s="4">
        <v>733</v>
      </c>
      <c r="N89" s="4" t="s">
        <v>477</v>
      </c>
      <c r="O89" s="4" t="s">
        <v>32</v>
      </c>
      <c r="P89" s="4" t="s">
        <v>33</v>
      </c>
      <c r="Q89" s="4">
        <v>0</v>
      </c>
      <c r="R89" s="7">
        <v>44890</v>
      </c>
      <c r="S89" s="6">
        <v>44894</v>
      </c>
      <c r="T89" s="4" t="s">
        <v>34</v>
      </c>
      <c r="U89" s="4">
        <v>733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6">
        <v>44890</v>
      </c>
      <c r="G90" s="6">
        <v>44891</v>
      </c>
      <c r="H90" s="4">
        <v>1</v>
      </c>
      <c r="I90" s="4">
        <v>1</v>
      </c>
      <c r="J90" s="4">
        <v>1</v>
      </c>
      <c r="K90" s="4" t="s">
        <v>30</v>
      </c>
      <c r="L90" s="4">
        <v>1675</v>
      </c>
      <c r="M90" s="4">
        <v>1675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44890</v>
      </c>
      <c r="S90" s="6">
        <v>44894</v>
      </c>
      <c r="T90" s="4" t="s">
        <v>34</v>
      </c>
      <c r="U90" s="4">
        <v>1675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66</v>
      </c>
      <c r="F91" s="6">
        <v>44890</v>
      </c>
      <c r="G91" s="6">
        <v>44891</v>
      </c>
      <c r="H91" s="4">
        <v>1</v>
      </c>
      <c r="I91" s="4">
        <v>1</v>
      </c>
      <c r="J91" s="4">
        <v>1</v>
      </c>
      <c r="K91" s="4" t="s">
        <v>30</v>
      </c>
      <c r="L91" s="4">
        <v>254</v>
      </c>
      <c r="M91" s="4">
        <v>254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44890</v>
      </c>
      <c r="S91" s="6">
        <v>44894</v>
      </c>
      <c r="T91" s="4" t="s">
        <v>34</v>
      </c>
      <c r="U91" s="4">
        <v>254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44890</v>
      </c>
      <c r="G92" s="6">
        <v>44891</v>
      </c>
      <c r="H92" s="4">
        <v>1</v>
      </c>
      <c r="I92" s="4">
        <v>1</v>
      </c>
      <c r="J92" s="4">
        <v>1</v>
      </c>
      <c r="K92" s="4" t="s">
        <v>30</v>
      </c>
      <c r="L92" s="4">
        <v>570</v>
      </c>
      <c r="M92" s="4">
        <v>570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44890</v>
      </c>
      <c r="S92" s="6">
        <v>44894</v>
      </c>
      <c r="T92" s="4" t="s">
        <v>34</v>
      </c>
      <c r="U92" s="4">
        <v>570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66</v>
      </c>
      <c r="F93" s="6">
        <v>44890</v>
      </c>
      <c r="G93" s="6">
        <v>44891</v>
      </c>
      <c r="H93" s="4">
        <v>1</v>
      </c>
      <c r="I93" s="4">
        <v>1</v>
      </c>
      <c r="J93" s="4">
        <v>1</v>
      </c>
      <c r="K93" s="4" t="s">
        <v>30</v>
      </c>
      <c r="L93" s="4">
        <v>407</v>
      </c>
      <c r="M93" s="4">
        <v>407</v>
      </c>
      <c r="N93" s="4" t="s">
        <v>499</v>
      </c>
      <c r="O93" s="4" t="s">
        <v>32</v>
      </c>
      <c r="P93" s="4" t="s">
        <v>33</v>
      </c>
      <c r="Q93" s="4">
        <v>0</v>
      </c>
      <c r="R93" s="7">
        <v>44890</v>
      </c>
      <c r="S93" s="6">
        <v>44894</v>
      </c>
      <c r="T93" s="4" t="s">
        <v>34</v>
      </c>
      <c r="U93" s="4">
        <v>407</v>
      </c>
      <c r="V93" s="4">
        <v>0</v>
      </c>
      <c r="W93" s="4">
        <v>0</v>
      </c>
      <c r="X93" s="4" t="s">
        <v>500</v>
      </c>
      <c r="Y93" s="4" t="s">
        <v>41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413</v>
      </c>
      <c r="F94" s="6">
        <v>44890</v>
      </c>
      <c r="G94" s="6">
        <v>44891</v>
      </c>
      <c r="H94" s="4">
        <v>1</v>
      </c>
      <c r="I94" s="4">
        <v>1</v>
      </c>
      <c r="J94" s="4">
        <v>1</v>
      </c>
      <c r="K94" s="4" t="s">
        <v>30</v>
      </c>
      <c r="L94" s="4">
        <v>153</v>
      </c>
      <c r="M94" s="4">
        <v>153</v>
      </c>
      <c r="N94" s="4" t="s">
        <v>503</v>
      </c>
      <c r="O94" s="4" t="s">
        <v>32</v>
      </c>
      <c r="P94" s="4" t="s">
        <v>33</v>
      </c>
      <c r="Q94" s="4">
        <v>0</v>
      </c>
      <c r="R94" s="7">
        <v>44890</v>
      </c>
      <c r="S94" s="6">
        <v>44894</v>
      </c>
      <c r="T94" s="4" t="s">
        <v>34</v>
      </c>
      <c r="U94" s="4">
        <v>153</v>
      </c>
      <c r="V94" s="4">
        <v>0</v>
      </c>
      <c r="W94" s="4">
        <v>0</v>
      </c>
      <c r="X94" s="4" t="s">
        <v>504</v>
      </c>
      <c r="Y94" s="4" t="s">
        <v>505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508</v>
      </c>
      <c r="F95" s="6">
        <v>44890</v>
      </c>
      <c r="G95" s="6">
        <v>44891</v>
      </c>
      <c r="H95" s="4">
        <v>1</v>
      </c>
      <c r="I95" s="4">
        <v>1</v>
      </c>
      <c r="J95" s="4">
        <v>1</v>
      </c>
      <c r="K95" s="4" t="s">
        <v>30</v>
      </c>
      <c r="L95" s="4">
        <v>1131</v>
      </c>
      <c r="M95" s="4">
        <v>1131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44890</v>
      </c>
      <c r="S95" s="6">
        <v>44894</v>
      </c>
      <c r="T95" s="4" t="s">
        <v>34</v>
      </c>
      <c r="U95" s="4">
        <v>1131</v>
      </c>
      <c r="V95" s="4">
        <v>0</v>
      </c>
      <c r="W95" s="4">
        <v>0</v>
      </c>
      <c r="X95" s="4" t="s">
        <v>510</v>
      </c>
      <c r="Y95" s="4" t="s">
        <v>41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512</v>
      </c>
      <c r="E96" s="4" t="s">
        <v>389</v>
      </c>
      <c r="F96" s="6">
        <v>44890</v>
      </c>
      <c r="G96" s="6">
        <v>44891</v>
      </c>
      <c r="H96" s="4">
        <v>1</v>
      </c>
      <c r="I96" s="4">
        <v>1</v>
      </c>
      <c r="J96" s="4">
        <v>1</v>
      </c>
      <c r="K96" s="4" t="s">
        <v>30</v>
      </c>
      <c r="L96" s="4">
        <v>292</v>
      </c>
      <c r="M96" s="4">
        <v>292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44890</v>
      </c>
      <c r="S96" s="6">
        <v>44894</v>
      </c>
      <c r="T96" s="4" t="s">
        <v>34</v>
      </c>
      <c r="U96" s="4">
        <v>292</v>
      </c>
      <c r="V96" s="4">
        <v>0</v>
      </c>
      <c r="W96" s="4">
        <v>0</v>
      </c>
      <c r="X96" s="4" t="s">
        <v>514</v>
      </c>
      <c r="Y96" s="4" t="s">
        <v>231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44890</v>
      </c>
      <c r="G97" s="6">
        <v>44891</v>
      </c>
      <c r="H97" s="4">
        <v>1</v>
      </c>
      <c r="I97" s="4">
        <v>1</v>
      </c>
      <c r="J97" s="4">
        <v>1</v>
      </c>
      <c r="K97" s="4" t="s">
        <v>30</v>
      </c>
      <c r="L97" s="4">
        <v>722</v>
      </c>
      <c r="M97" s="4">
        <v>722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44890</v>
      </c>
      <c r="S97" s="6">
        <v>44894</v>
      </c>
      <c r="T97" s="4" t="s">
        <v>34</v>
      </c>
      <c r="U97" s="4">
        <v>722</v>
      </c>
      <c r="V97" s="4">
        <v>0</v>
      </c>
      <c r="W97" s="4">
        <v>0</v>
      </c>
      <c r="X97" s="4" t="s">
        <v>519</v>
      </c>
      <c r="Y97" s="4" t="s">
        <v>520</v>
      </c>
    </row>
    <row r="98" s="4" customFormat="1" spans="1:25">
      <c r="A98" s="4" t="s">
        <v>521</v>
      </c>
      <c r="B98" s="4" t="s">
        <v>26</v>
      </c>
      <c r="C98" s="4" t="s">
        <v>27</v>
      </c>
      <c r="D98" s="4" t="s">
        <v>522</v>
      </c>
      <c r="E98" s="4" t="s">
        <v>523</v>
      </c>
      <c r="F98" s="6">
        <v>44890</v>
      </c>
      <c r="G98" s="6">
        <v>44891</v>
      </c>
      <c r="H98" s="4">
        <v>1</v>
      </c>
      <c r="I98" s="4">
        <v>1</v>
      </c>
      <c r="J98" s="4">
        <v>1</v>
      </c>
      <c r="K98" s="4" t="s">
        <v>30</v>
      </c>
      <c r="L98" s="4">
        <v>568</v>
      </c>
      <c r="M98" s="4">
        <v>568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44890</v>
      </c>
      <c r="S98" s="6">
        <v>44894</v>
      </c>
      <c r="T98" s="4" t="s">
        <v>34</v>
      </c>
      <c r="U98" s="4">
        <v>568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528</v>
      </c>
      <c r="E99" s="4" t="s">
        <v>368</v>
      </c>
      <c r="F99" s="6">
        <v>44890</v>
      </c>
      <c r="G99" s="6">
        <v>44891</v>
      </c>
      <c r="H99" s="4">
        <v>1</v>
      </c>
      <c r="I99" s="4">
        <v>1</v>
      </c>
      <c r="J99" s="4">
        <v>1</v>
      </c>
      <c r="K99" s="4" t="s">
        <v>30</v>
      </c>
      <c r="L99" s="4">
        <v>359</v>
      </c>
      <c r="M99" s="4">
        <v>359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44890</v>
      </c>
      <c r="S99" s="6">
        <v>44894</v>
      </c>
      <c r="T99" s="4" t="s">
        <v>34</v>
      </c>
      <c r="U99" s="4">
        <v>359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534</v>
      </c>
      <c r="F100" s="6">
        <v>44890</v>
      </c>
      <c r="G100" s="6">
        <v>44891</v>
      </c>
      <c r="H100" s="4">
        <v>1</v>
      </c>
      <c r="I100" s="4">
        <v>1</v>
      </c>
      <c r="J100" s="4">
        <v>1</v>
      </c>
      <c r="K100" s="4" t="s">
        <v>30</v>
      </c>
      <c r="L100" s="4">
        <v>331</v>
      </c>
      <c r="M100" s="4">
        <v>331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44890</v>
      </c>
      <c r="S100" s="6">
        <v>44894</v>
      </c>
      <c r="T100" s="4" t="s">
        <v>34</v>
      </c>
      <c r="U100" s="4">
        <v>331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39</v>
      </c>
      <c r="F101" s="6">
        <v>44890</v>
      </c>
      <c r="G101" s="6">
        <v>44891</v>
      </c>
      <c r="H101" s="4">
        <v>1</v>
      </c>
      <c r="I101" s="4">
        <v>1</v>
      </c>
      <c r="J101" s="4">
        <v>1</v>
      </c>
      <c r="K101" s="4" t="s">
        <v>30</v>
      </c>
      <c r="L101" s="4">
        <v>365</v>
      </c>
      <c r="M101" s="4">
        <v>365</v>
      </c>
      <c r="N101" s="4" t="s">
        <v>540</v>
      </c>
      <c r="O101" s="4" t="s">
        <v>32</v>
      </c>
      <c r="P101" s="4" t="s">
        <v>33</v>
      </c>
      <c r="Q101" s="4">
        <v>0</v>
      </c>
      <c r="R101" s="7">
        <v>44890</v>
      </c>
      <c r="S101" s="6">
        <v>44894</v>
      </c>
      <c r="T101" s="4" t="s">
        <v>34</v>
      </c>
      <c r="U101" s="4">
        <v>365</v>
      </c>
      <c r="V101" s="4">
        <v>0</v>
      </c>
      <c r="W101" s="4">
        <v>0</v>
      </c>
      <c r="X101" s="4" t="s">
        <v>541</v>
      </c>
      <c r="Y101" s="4" t="s">
        <v>41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39</v>
      </c>
      <c r="F102" s="6">
        <v>44890</v>
      </c>
      <c r="G102" s="6">
        <v>44891</v>
      </c>
      <c r="H102" s="4">
        <v>1</v>
      </c>
      <c r="I102" s="4">
        <v>1</v>
      </c>
      <c r="J102" s="4">
        <v>1</v>
      </c>
      <c r="K102" s="4" t="s">
        <v>30</v>
      </c>
      <c r="L102" s="4">
        <v>519</v>
      </c>
      <c r="M102" s="4">
        <v>519</v>
      </c>
      <c r="N102" s="4" t="s">
        <v>544</v>
      </c>
      <c r="O102" s="4" t="s">
        <v>32</v>
      </c>
      <c r="P102" s="4" t="s">
        <v>33</v>
      </c>
      <c r="Q102" s="4">
        <v>0</v>
      </c>
      <c r="R102" s="7">
        <v>44890</v>
      </c>
      <c r="S102" s="6">
        <v>44894</v>
      </c>
      <c r="T102" s="4" t="s">
        <v>34</v>
      </c>
      <c r="U102" s="4">
        <v>519</v>
      </c>
      <c r="V102" s="4">
        <v>0</v>
      </c>
      <c r="W102" s="4">
        <v>0</v>
      </c>
      <c r="X102" s="4" t="s">
        <v>545</v>
      </c>
      <c r="Y102" s="4" t="s">
        <v>41</v>
      </c>
    </row>
    <row r="103" s="4" customFormat="1" spans="1:25">
      <c r="A103" s="4" t="s">
        <v>527</v>
      </c>
      <c r="B103" s="4" t="s">
        <v>26</v>
      </c>
      <c r="C103" s="4" t="s">
        <v>63</v>
      </c>
      <c r="D103" s="4" t="s">
        <v>528</v>
      </c>
      <c r="E103" s="4" t="s">
        <v>368</v>
      </c>
      <c r="F103" s="6">
        <v>44890</v>
      </c>
      <c r="G103" s="6">
        <v>44891</v>
      </c>
      <c r="H103" s="4">
        <v>1</v>
      </c>
      <c r="I103" s="4">
        <v>1</v>
      </c>
      <c r="J103" s="4">
        <v>1</v>
      </c>
      <c r="K103" s="4" t="s">
        <v>30</v>
      </c>
      <c r="L103" s="4">
        <v>-359</v>
      </c>
      <c r="M103" s="4">
        <v>-359</v>
      </c>
      <c r="N103" s="4" t="s">
        <v>529</v>
      </c>
      <c r="O103" s="4" t="s">
        <v>32</v>
      </c>
      <c r="P103" s="4" t="s">
        <v>33</v>
      </c>
      <c r="Q103" s="4">
        <v>0</v>
      </c>
      <c r="R103" s="7">
        <v>44890</v>
      </c>
      <c r="S103" s="6">
        <v>44894</v>
      </c>
      <c r="T103" s="4" t="s">
        <v>34</v>
      </c>
      <c r="U103" s="4">
        <v>-359</v>
      </c>
      <c r="V103" s="4">
        <v>0</v>
      </c>
      <c r="W103" s="4">
        <v>0</v>
      </c>
      <c r="X103" s="4" t="s">
        <v>530</v>
      </c>
      <c r="Y103" s="4" t="s">
        <v>531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/>
      <c r="F104" s="6">
        <v>44890</v>
      </c>
      <c r="G104" s="6">
        <v>44891</v>
      </c>
      <c r="H104" s="4">
        <v>0</v>
      </c>
      <c r="I104" s="4">
        <v>1</v>
      </c>
      <c r="J104" s="4">
        <v>0</v>
      </c>
      <c r="K104" s="4" t="s">
        <v>30</v>
      </c>
      <c r="L104" s="4">
        <v>494</v>
      </c>
      <c r="M104" s="4">
        <v>494</v>
      </c>
      <c r="N104" s="4"/>
      <c r="O104" s="4" t="s">
        <v>32</v>
      </c>
      <c r="P104" s="4" t="s">
        <v>33</v>
      </c>
      <c r="Q104" s="4">
        <v>0</v>
      </c>
      <c r="R104" s="7">
        <v>44890</v>
      </c>
      <c r="S104" s="6">
        <v>44894</v>
      </c>
      <c r="T104" s="4" t="s">
        <v>34</v>
      </c>
      <c r="U104" s="4">
        <v>494</v>
      </c>
      <c r="V104" s="4">
        <v>0</v>
      </c>
      <c r="W104" s="4">
        <v>0</v>
      </c>
      <c r="X104" s="4" t="s">
        <v>41</v>
      </c>
      <c r="Y104" s="4" t="s">
        <v>41</v>
      </c>
    </row>
    <row r="105" s="4" customFormat="1" spans="1:25">
      <c r="A105" s="4" t="s">
        <v>548</v>
      </c>
      <c r="B105" s="4" t="s">
        <v>26</v>
      </c>
      <c r="C105" s="4" t="s">
        <v>27</v>
      </c>
      <c r="D105" s="4" t="s">
        <v>549</v>
      </c>
      <c r="E105" s="4" t="s">
        <v>550</v>
      </c>
      <c r="F105" s="6">
        <v>44890</v>
      </c>
      <c r="G105" s="6">
        <v>44891</v>
      </c>
      <c r="H105" s="4">
        <v>1</v>
      </c>
      <c r="I105" s="4">
        <v>1</v>
      </c>
      <c r="J105" s="4">
        <v>1</v>
      </c>
      <c r="K105" s="4" t="s">
        <v>30</v>
      </c>
      <c r="L105" s="4">
        <v>1202</v>
      </c>
      <c r="M105" s="4">
        <v>1202</v>
      </c>
      <c r="N105" s="4" t="s">
        <v>551</v>
      </c>
      <c r="O105" s="4" t="s">
        <v>32</v>
      </c>
      <c r="P105" s="4" t="s">
        <v>33</v>
      </c>
      <c r="Q105" s="4">
        <v>0</v>
      </c>
      <c r="R105" s="7">
        <v>44890</v>
      </c>
      <c r="S105" s="6">
        <v>44894</v>
      </c>
      <c r="T105" s="4" t="s">
        <v>34</v>
      </c>
      <c r="U105" s="4">
        <v>1202</v>
      </c>
      <c r="V105" s="4">
        <v>0</v>
      </c>
      <c r="W105" s="4">
        <v>0</v>
      </c>
      <c r="X105" s="4" t="s">
        <v>552</v>
      </c>
      <c r="Y105" s="4" t="s">
        <v>553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44890</v>
      </c>
      <c r="G106" s="6">
        <v>44891</v>
      </c>
      <c r="H106" s="4">
        <v>1</v>
      </c>
      <c r="I106" s="4">
        <v>1</v>
      </c>
      <c r="J106" s="4">
        <v>1</v>
      </c>
      <c r="K106" s="4" t="s">
        <v>30</v>
      </c>
      <c r="L106" s="4">
        <v>546</v>
      </c>
      <c r="M106" s="4">
        <v>546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44890</v>
      </c>
      <c r="S106" s="6">
        <v>44894</v>
      </c>
      <c r="T106" s="4" t="s">
        <v>34</v>
      </c>
      <c r="U106" s="4">
        <v>546</v>
      </c>
      <c r="V106" s="4">
        <v>0</v>
      </c>
      <c r="W106" s="4">
        <v>0</v>
      </c>
      <c r="X106" s="4" t="s">
        <v>558</v>
      </c>
      <c r="Y106" s="4" t="s">
        <v>41</v>
      </c>
    </row>
    <row r="107" s="4" customFormat="1" spans="1:25">
      <c r="A107" s="4" t="s">
        <v>162</v>
      </c>
      <c r="B107" s="4" t="s">
        <v>26</v>
      </c>
      <c r="C107" s="4" t="s">
        <v>63</v>
      </c>
      <c r="D107" s="4" t="s">
        <v>163</v>
      </c>
      <c r="E107" s="4" t="s">
        <v>164</v>
      </c>
      <c r="F107" s="6">
        <v>44890</v>
      </c>
      <c r="G107" s="6">
        <v>44891</v>
      </c>
      <c r="H107" s="4">
        <v>1</v>
      </c>
      <c r="I107" s="4">
        <v>1</v>
      </c>
      <c r="J107" s="4">
        <v>1</v>
      </c>
      <c r="K107" s="4" t="s">
        <v>30</v>
      </c>
      <c r="L107" s="4">
        <v>-836</v>
      </c>
      <c r="M107" s="4">
        <v>-836</v>
      </c>
      <c r="N107" s="4" t="s">
        <v>165</v>
      </c>
      <c r="O107" s="4" t="s">
        <v>32</v>
      </c>
      <c r="P107" s="4" t="s">
        <v>33</v>
      </c>
      <c r="Q107" s="4">
        <v>0</v>
      </c>
      <c r="R107" s="7">
        <v>44878</v>
      </c>
      <c r="S107" s="6">
        <v>44894</v>
      </c>
      <c r="T107" s="4" t="s">
        <v>34</v>
      </c>
      <c r="U107" s="4">
        <v>-836</v>
      </c>
      <c r="V107" s="4">
        <v>0</v>
      </c>
      <c r="W107" s="4">
        <v>0</v>
      </c>
      <c r="X107" s="4" t="s">
        <v>166</v>
      </c>
      <c r="Y107" s="4" t="s">
        <v>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8"/>
  <sheetViews>
    <sheetView tabSelected="1" topLeftCell="A92" workbookViewId="0">
      <selection activeCell="A106" sqref="A106:C108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559</v>
      </c>
    </row>
    <row r="2" s="4" customFormat="1" spans="1:9">
      <c r="A2" s="5">
        <v>18734462278</v>
      </c>
      <c r="B2" s="6">
        <v>44890</v>
      </c>
      <c r="C2" s="6">
        <v>44891</v>
      </c>
      <c r="D2" s="4">
        <v>997</v>
      </c>
      <c r="E2" s="4" t="str">
        <f>VLOOKUP(A2,HOP!A:L,12,0)</f>
        <v>997.00</v>
      </c>
      <c r="F2" s="4" t="str">
        <f>VLOOKUP(A2,HOP!A:C,3,0)</f>
        <v>2653586</v>
      </c>
      <c r="G2" s="4">
        <f>D2-E2</f>
        <v>0</v>
      </c>
      <c r="H2" s="4" t="str">
        <f>$H$1&amp;F2</f>
        <v>，2653586</v>
      </c>
      <c r="I2" s="4" t="str">
        <f>VLOOKUP(A2,HOP!A:U,21,0)</f>
        <v>直连</v>
      </c>
    </row>
    <row r="3" s="4" customFormat="1" spans="1:9">
      <c r="A3" s="5">
        <v>21223853930</v>
      </c>
      <c r="B3" s="6">
        <v>44889</v>
      </c>
      <c r="C3" s="6">
        <v>44891</v>
      </c>
      <c r="D3" s="4">
        <v>14816</v>
      </c>
      <c r="E3" s="4" t="str">
        <f>VLOOKUP(A3,HOP!A:L,12,0)</f>
        <v>14816.00</v>
      </c>
      <c r="F3" s="4" t="str">
        <f>VLOOKUP(A3,HOP!A:C,3,0)</f>
        <v>2713853</v>
      </c>
      <c r="G3" s="4">
        <f t="shared" ref="G3:G34" si="0">D3-E3</f>
        <v>0</v>
      </c>
      <c r="H3" s="4" t="str">
        <f t="shared" ref="H3:H34" si="1">$H$1&amp;F3</f>
        <v>，2713853</v>
      </c>
      <c r="I3" s="4" t="str">
        <f>VLOOKUP(A3,HOP!A:U,21,0)</f>
        <v>直连</v>
      </c>
    </row>
    <row r="4" s="4" customFormat="1" spans="1:9">
      <c r="A4" s="5">
        <v>21449778498</v>
      </c>
      <c r="B4" s="6">
        <v>44890</v>
      </c>
      <c r="C4" s="6">
        <v>44891</v>
      </c>
      <c r="D4" s="4">
        <v>720</v>
      </c>
      <c r="E4" s="4" t="str">
        <f>VLOOKUP(A4,HOP!A:L,12,0)</f>
        <v>720.00</v>
      </c>
      <c r="F4" s="4" t="str">
        <f>VLOOKUP(A4,HOP!A:C,3,0)</f>
        <v>2739466</v>
      </c>
      <c r="G4" s="4">
        <f t="shared" si="0"/>
        <v>0</v>
      </c>
      <c r="H4" s="4" t="str">
        <f t="shared" si="1"/>
        <v>，2739466</v>
      </c>
      <c r="I4" s="4" t="str">
        <f>VLOOKUP(A4,HOP!A:U,21,0)</f>
        <v>直连</v>
      </c>
    </row>
    <row r="5" s="4" customFormat="1" spans="1:9">
      <c r="A5" s="5">
        <v>21512100549</v>
      </c>
      <c r="B5" s="6">
        <v>44888</v>
      </c>
      <c r="C5" s="6">
        <v>44891</v>
      </c>
      <c r="D5" s="4">
        <v>2406</v>
      </c>
      <c r="E5" s="4" t="str">
        <f>VLOOKUP(A5,HOP!A:L,12,0)</f>
        <v>2406.00</v>
      </c>
      <c r="F5" s="4" t="str">
        <f>VLOOKUP(A5,HOP!A:C,3,0)</f>
        <v>2754449</v>
      </c>
      <c r="G5" s="4">
        <f t="shared" si="0"/>
        <v>0</v>
      </c>
      <c r="H5" s="4" t="str">
        <f t="shared" si="1"/>
        <v>，2754449</v>
      </c>
      <c r="I5" s="4" t="str">
        <f>VLOOKUP(A5,HOP!A:U,21,0)</f>
        <v>直连</v>
      </c>
    </row>
    <row r="6" s="4" customFormat="1" hidden="1" spans="1:9">
      <c r="A6" s="5">
        <v>21515263700</v>
      </c>
      <c r="B6" s="6">
        <v>44889</v>
      </c>
      <c r="C6" s="6">
        <v>44891</v>
      </c>
      <c r="D6" s="4">
        <v>0</v>
      </c>
      <c r="E6" s="4" t="str">
        <f>VLOOKUP(A6,HOP!A:L,12,0)</f>
        <v>0.00</v>
      </c>
      <c r="F6" s="4" t="str">
        <f>VLOOKUP(A6,HOP!A:C,3,0)</f>
        <v>2755309</v>
      </c>
      <c r="G6" s="4">
        <f t="shared" si="0"/>
        <v>0</v>
      </c>
      <c r="H6" s="4" t="str">
        <f t="shared" si="1"/>
        <v>，2755309</v>
      </c>
      <c r="I6" s="4" t="str">
        <f>VLOOKUP(A6,HOP!A:U,21,0)</f>
        <v>直采</v>
      </c>
    </row>
    <row r="7" s="4" customFormat="1" hidden="1" spans="1:9">
      <c r="A7" s="5">
        <v>21592650768</v>
      </c>
      <c r="B7" s="6">
        <v>44890</v>
      </c>
      <c r="C7" s="6">
        <v>44891</v>
      </c>
      <c r="D7" s="4">
        <v>0</v>
      </c>
      <c r="E7" s="4" t="str">
        <f>VLOOKUP(A7,HOP!A:L,12,0)</f>
        <v>0.00</v>
      </c>
      <c r="F7" s="4" t="str">
        <f>VLOOKUP(A7,HOP!A:C,3,0)</f>
        <v>2761858</v>
      </c>
      <c r="G7" s="4">
        <f t="shared" si="0"/>
        <v>0</v>
      </c>
      <c r="H7" s="4" t="str">
        <f t="shared" si="1"/>
        <v>，2761858</v>
      </c>
      <c r="I7" s="4" t="str">
        <f>VLOOKUP(A7,HOP!A:U,21,0)</f>
        <v>直连</v>
      </c>
    </row>
    <row r="8" s="4" customFormat="1" spans="1:9">
      <c r="A8" s="5">
        <v>21622373143</v>
      </c>
      <c r="B8" s="6">
        <v>44889</v>
      </c>
      <c r="C8" s="6">
        <v>44891</v>
      </c>
      <c r="D8" s="4">
        <v>12522</v>
      </c>
      <c r="E8" s="4" t="str">
        <f>VLOOKUP(A8,HOP!A:L,12,0)</f>
        <v>12522.00</v>
      </c>
      <c r="F8" s="4" t="str">
        <f>VLOOKUP(A8,HOP!A:C,3,0)</f>
        <v>2766699</v>
      </c>
      <c r="G8" s="4">
        <f t="shared" si="0"/>
        <v>0</v>
      </c>
      <c r="H8" s="4" t="str">
        <f t="shared" si="1"/>
        <v>，2766699</v>
      </c>
      <c r="I8" s="4" t="str">
        <f>VLOOKUP(A8,HOP!A:U,21,0)</f>
        <v>直连</v>
      </c>
    </row>
    <row r="9" s="4" customFormat="1" spans="1:9">
      <c r="A9" s="5">
        <v>21687642031</v>
      </c>
      <c r="B9" s="6">
        <v>44887</v>
      </c>
      <c r="C9" s="6">
        <v>44891</v>
      </c>
      <c r="D9" s="4">
        <v>8521</v>
      </c>
      <c r="E9" s="4" t="str">
        <f>VLOOKUP(A9,HOP!A:L,12,0)</f>
        <v>8521.00</v>
      </c>
      <c r="F9" s="4" t="str">
        <f>VLOOKUP(A9,HOP!A:C,3,0)</f>
        <v>2770930</v>
      </c>
      <c r="G9" s="4">
        <f t="shared" si="0"/>
        <v>0</v>
      </c>
      <c r="H9" s="4" t="str">
        <f t="shared" si="1"/>
        <v>，2770930</v>
      </c>
      <c r="I9" s="4" t="str">
        <f>VLOOKUP(A9,HOP!A:U,21,0)</f>
        <v>直连</v>
      </c>
    </row>
    <row r="10" s="4" customFormat="1" spans="1:9">
      <c r="A10" s="5">
        <v>21699616292</v>
      </c>
      <c r="B10" s="6">
        <v>44885</v>
      </c>
      <c r="C10" s="6">
        <v>44891</v>
      </c>
      <c r="D10" s="4">
        <v>4368</v>
      </c>
      <c r="E10" s="4" t="str">
        <f>VLOOKUP(A10,HOP!A:L,12,0)</f>
        <v>4368.00</v>
      </c>
      <c r="F10" s="4" t="str">
        <f>VLOOKUP(A10,HOP!A:C,3,0)</f>
        <v>2773418</v>
      </c>
      <c r="G10" s="4">
        <f t="shared" si="0"/>
        <v>0</v>
      </c>
      <c r="H10" s="4" t="str">
        <f t="shared" si="1"/>
        <v>，2773418</v>
      </c>
      <c r="I10" s="4" t="str">
        <f>VLOOKUP(A10,HOP!A:U,21,0)</f>
        <v>直连</v>
      </c>
    </row>
    <row r="11" s="4" customFormat="1" spans="1:9">
      <c r="A11" s="5">
        <v>21706111218</v>
      </c>
      <c r="B11" s="6">
        <v>44890</v>
      </c>
      <c r="C11" s="6">
        <v>44891</v>
      </c>
      <c r="D11" s="4">
        <v>943</v>
      </c>
      <c r="E11" s="4" t="str">
        <f>VLOOKUP(A11,HOP!A:L,12,0)</f>
        <v>943.00</v>
      </c>
      <c r="F11" s="4" t="str">
        <f>VLOOKUP(A11,HOP!A:C,3,0)</f>
        <v>2774775</v>
      </c>
      <c r="G11" s="4">
        <f t="shared" si="0"/>
        <v>0</v>
      </c>
      <c r="H11" s="4" t="str">
        <f t="shared" si="1"/>
        <v>，2774775</v>
      </c>
      <c r="I11" s="4" t="str">
        <f>VLOOKUP(A11,HOP!A:U,21,0)</f>
        <v>直连</v>
      </c>
    </row>
    <row r="12" s="4" customFormat="1" spans="1:9">
      <c r="A12" s="5">
        <v>21708058066</v>
      </c>
      <c r="B12" s="6">
        <v>44889</v>
      </c>
      <c r="C12" s="6">
        <v>44891</v>
      </c>
      <c r="D12" s="4">
        <v>3766</v>
      </c>
      <c r="E12" s="4" t="str">
        <f>VLOOKUP(A12,HOP!A:L,12,0)</f>
        <v>3766.00</v>
      </c>
      <c r="F12" s="4" t="str">
        <f>VLOOKUP(A12,HOP!A:C,3,0)</f>
        <v>2775360</v>
      </c>
      <c r="G12" s="4">
        <f t="shared" si="0"/>
        <v>0</v>
      </c>
      <c r="H12" s="4" t="str">
        <f t="shared" si="1"/>
        <v>，2775360</v>
      </c>
      <c r="I12" s="4" t="str">
        <f>VLOOKUP(A12,HOP!A:U,21,0)</f>
        <v>直连</v>
      </c>
    </row>
    <row r="13" s="4" customFormat="1" spans="1:9">
      <c r="A13" s="5">
        <v>21710988793</v>
      </c>
      <c r="B13" s="6">
        <v>44889</v>
      </c>
      <c r="C13" s="6">
        <v>44891</v>
      </c>
      <c r="D13" s="4">
        <v>4723</v>
      </c>
      <c r="E13" s="4" t="str">
        <f>VLOOKUP(A13,HOP!A:L,12,0)</f>
        <v>4723.00</v>
      </c>
      <c r="F13" s="4" t="str">
        <f>VLOOKUP(A13,HOP!A:C,3,0)</f>
        <v>2775758</v>
      </c>
      <c r="G13" s="4">
        <f t="shared" si="0"/>
        <v>0</v>
      </c>
      <c r="H13" s="4" t="str">
        <f t="shared" si="1"/>
        <v>，2775758</v>
      </c>
      <c r="I13" s="4" t="str">
        <f>VLOOKUP(A13,HOP!A:U,21,0)</f>
        <v>直连</v>
      </c>
    </row>
    <row r="14" s="4" customFormat="1" hidden="1" spans="1:9">
      <c r="A14" s="5">
        <v>21727375512</v>
      </c>
      <c r="B14" s="6">
        <v>44888</v>
      </c>
      <c r="C14" s="6">
        <v>44891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21735378493</v>
      </c>
      <c r="B15" s="6">
        <v>44889</v>
      </c>
      <c r="C15" s="6">
        <v>44891</v>
      </c>
      <c r="D15" s="4">
        <v>2002</v>
      </c>
      <c r="E15" s="4" t="str">
        <f>VLOOKUP(A15,HOP!A:L,12,0)</f>
        <v>2002.00</v>
      </c>
      <c r="F15" s="4" t="str">
        <f>VLOOKUP(A15,HOP!A:C,3,0)</f>
        <v>2780199</v>
      </c>
      <c r="G15" s="4">
        <f t="shared" si="0"/>
        <v>0</v>
      </c>
      <c r="H15" s="4" t="str">
        <f t="shared" si="1"/>
        <v>，2780199</v>
      </c>
      <c r="I15" s="4" t="str">
        <f>VLOOKUP(A15,HOP!A:U,21,0)</f>
        <v>直连</v>
      </c>
    </row>
    <row r="16" s="4" customFormat="1" spans="1:9">
      <c r="A16" s="5">
        <v>21751960080</v>
      </c>
      <c r="B16" s="6">
        <v>44890</v>
      </c>
      <c r="C16" s="6">
        <v>44891</v>
      </c>
      <c r="D16" s="4">
        <v>1299</v>
      </c>
      <c r="E16" s="4" t="str">
        <f>VLOOKUP(A16,HOP!A:L,12,0)</f>
        <v>1299.00</v>
      </c>
      <c r="F16" s="4" t="str">
        <f>VLOOKUP(A16,HOP!A:C,3,0)</f>
        <v>2784989</v>
      </c>
      <c r="G16" s="4">
        <f t="shared" si="0"/>
        <v>0</v>
      </c>
      <c r="H16" s="4" t="str">
        <f t="shared" si="1"/>
        <v>，2784989</v>
      </c>
      <c r="I16" s="4" t="str">
        <f>VLOOKUP(A16,HOP!A:U,21,0)</f>
        <v>直连</v>
      </c>
    </row>
    <row r="17" s="4" customFormat="1" spans="1:9">
      <c r="A17" s="5">
        <v>21754259026</v>
      </c>
      <c r="B17" s="6">
        <v>44887</v>
      </c>
      <c r="C17" s="6">
        <v>44891</v>
      </c>
      <c r="D17" s="4">
        <v>3423</v>
      </c>
      <c r="E17" s="4" t="str">
        <f>VLOOKUP(A17,HOP!A:L,12,0)</f>
        <v>3423.00</v>
      </c>
      <c r="F17" s="4" t="str">
        <f>VLOOKUP(A17,HOP!A:C,3,0)</f>
        <v>2785725</v>
      </c>
      <c r="G17" s="4">
        <f t="shared" si="0"/>
        <v>0</v>
      </c>
      <c r="H17" s="4" t="str">
        <f t="shared" si="1"/>
        <v>，2785725</v>
      </c>
      <c r="I17" s="4" t="str">
        <f>VLOOKUP(A17,HOP!A:U,21,0)</f>
        <v>直连</v>
      </c>
    </row>
    <row r="18" s="4" customFormat="1" spans="1:9">
      <c r="A18" s="5">
        <v>21774368019</v>
      </c>
      <c r="B18" s="6">
        <v>44887</v>
      </c>
      <c r="C18" s="6">
        <v>44891</v>
      </c>
      <c r="D18" s="4">
        <v>2516</v>
      </c>
      <c r="E18" s="4" t="str">
        <f>VLOOKUP(A18,HOP!A:L,12,0)</f>
        <v>2516.00</v>
      </c>
      <c r="F18" s="4" t="str">
        <f>VLOOKUP(A18,HOP!A:C,3,0)</f>
        <v>2790455</v>
      </c>
      <c r="G18" s="4">
        <f t="shared" si="0"/>
        <v>0</v>
      </c>
      <c r="H18" s="4" t="str">
        <f t="shared" si="1"/>
        <v>，2790455</v>
      </c>
      <c r="I18" s="4" t="str">
        <f>VLOOKUP(A18,HOP!A:U,21,0)</f>
        <v>直连</v>
      </c>
    </row>
    <row r="19" s="4" customFormat="1" spans="1:9">
      <c r="A19" s="5">
        <v>21774734260</v>
      </c>
      <c r="B19" s="6">
        <v>44890</v>
      </c>
      <c r="C19" s="6">
        <v>44891</v>
      </c>
      <c r="D19" s="4">
        <v>473</v>
      </c>
      <c r="E19" s="4" t="str">
        <f>VLOOKUP(A19,HOP!A:L,12,0)</f>
        <v>473.00</v>
      </c>
      <c r="F19" s="4" t="str">
        <f>VLOOKUP(A19,HOP!A:C,3,0)</f>
        <v>2790601</v>
      </c>
      <c r="G19" s="4">
        <f t="shared" si="0"/>
        <v>0</v>
      </c>
      <c r="H19" s="4" t="str">
        <f t="shared" si="1"/>
        <v>，2790601</v>
      </c>
      <c r="I19" s="4" t="str">
        <f>VLOOKUP(A19,HOP!A:U,21,0)</f>
        <v>直连</v>
      </c>
    </row>
    <row r="20" s="4" customFormat="1" spans="1:9">
      <c r="A20" s="5">
        <v>21774666394</v>
      </c>
      <c r="B20" s="6">
        <v>44890</v>
      </c>
      <c r="C20" s="6">
        <v>44891</v>
      </c>
      <c r="D20" s="4">
        <v>291</v>
      </c>
      <c r="E20" s="4" t="str">
        <f>VLOOKUP(A20,HOP!A:L,12,0)</f>
        <v>291.00</v>
      </c>
      <c r="F20" s="4" t="str">
        <f>VLOOKUP(A20,HOP!A:C,3,0)</f>
        <v>2790605</v>
      </c>
      <c r="G20" s="4">
        <f t="shared" si="0"/>
        <v>0</v>
      </c>
      <c r="H20" s="4" t="str">
        <f t="shared" si="1"/>
        <v>，2790605</v>
      </c>
      <c r="I20" s="4" t="str">
        <f>VLOOKUP(A20,HOP!A:U,21,0)</f>
        <v>直连</v>
      </c>
    </row>
    <row r="21" s="4" customFormat="1" spans="1:9">
      <c r="A21" s="5">
        <v>21775036109</v>
      </c>
      <c r="B21" s="6">
        <v>44887</v>
      </c>
      <c r="C21" s="6">
        <v>44891</v>
      </c>
      <c r="D21" s="4">
        <v>2396</v>
      </c>
      <c r="E21" s="4" t="str">
        <f>VLOOKUP(A21,HOP!A:L,12,0)</f>
        <v>2396.00</v>
      </c>
      <c r="F21" s="4" t="str">
        <f>VLOOKUP(A21,HOP!A:C,3,0)</f>
        <v>2790703</v>
      </c>
      <c r="G21" s="4">
        <f t="shared" si="0"/>
        <v>0</v>
      </c>
      <c r="H21" s="4" t="str">
        <f t="shared" si="1"/>
        <v>，2790703</v>
      </c>
      <c r="I21" s="4" t="str">
        <f>VLOOKUP(A21,HOP!A:U,21,0)</f>
        <v>直连</v>
      </c>
    </row>
    <row r="22" s="4" customFormat="1" spans="1:9">
      <c r="A22" s="5">
        <v>21777392025</v>
      </c>
      <c r="B22" s="6">
        <v>44890</v>
      </c>
      <c r="C22" s="6">
        <v>44891</v>
      </c>
      <c r="D22" s="4">
        <v>424</v>
      </c>
      <c r="E22" s="4" t="str">
        <f>VLOOKUP(A22,HOP!A:L,12,0)</f>
        <v>424.00</v>
      </c>
      <c r="F22" s="4" t="str">
        <f>VLOOKUP(A22,HOP!A:C,3,0)</f>
        <v>2791566</v>
      </c>
      <c r="G22" s="4">
        <f t="shared" si="0"/>
        <v>0</v>
      </c>
      <c r="H22" s="4" t="str">
        <f t="shared" si="1"/>
        <v>，2791566</v>
      </c>
      <c r="I22" s="4" t="str">
        <f>VLOOKUP(A22,HOP!A:U,21,0)</f>
        <v>直连</v>
      </c>
    </row>
    <row r="23" s="4" customFormat="1" spans="1:9">
      <c r="A23" s="5">
        <v>21779728112</v>
      </c>
      <c r="B23" s="6">
        <v>44889</v>
      </c>
      <c r="C23" s="6">
        <v>44891</v>
      </c>
      <c r="D23" s="4">
        <v>886</v>
      </c>
      <c r="E23" s="4" t="str">
        <f>VLOOKUP(A23,HOP!A:L,12,0)</f>
        <v>886.00</v>
      </c>
      <c r="F23" s="4" t="str">
        <f>VLOOKUP(A23,HOP!A:C,3,0)</f>
        <v>2792374</v>
      </c>
      <c r="G23" s="4">
        <f t="shared" si="0"/>
        <v>0</v>
      </c>
      <c r="H23" s="4" t="str">
        <f t="shared" si="1"/>
        <v>，2792374</v>
      </c>
      <c r="I23" s="4" t="str">
        <f>VLOOKUP(A23,HOP!A:U,21,0)</f>
        <v>直连</v>
      </c>
    </row>
    <row r="24" s="4" customFormat="1" spans="1:9">
      <c r="A24" s="5">
        <v>21780432121</v>
      </c>
      <c r="B24" s="6">
        <v>44883</v>
      </c>
      <c r="C24" s="6">
        <v>44891</v>
      </c>
      <c r="D24" s="4">
        <v>5772</v>
      </c>
      <c r="E24" s="4" t="str">
        <f>VLOOKUP(A24,HOP!A:L,12,0)</f>
        <v>5772.00</v>
      </c>
      <c r="F24" s="4" t="str">
        <f>VLOOKUP(A24,HOP!A:C,3,0)</f>
        <v>2792693</v>
      </c>
      <c r="G24" s="4">
        <f t="shared" si="0"/>
        <v>0</v>
      </c>
      <c r="H24" s="4" t="str">
        <f t="shared" si="1"/>
        <v>，2792693</v>
      </c>
      <c r="I24" s="4" t="str">
        <f>VLOOKUP(A24,HOP!A:U,21,0)</f>
        <v>直采</v>
      </c>
    </row>
    <row r="25" s="4" customFormat="1" spans="1:9">
      <c r="A25" s="5">
        <v>21786568023</v>
      </c>
      <c r="B25" s="6">
        <v>44889</v>
      </c>
      <c r="C25" s="6">
        <v>44891</v>
      </c>
      <c r="D25" s="4">
        <v>2311</v>
      </c>
      <c r="E25" s="4" t="str">
        <f>VLOOKUP(A25,HOP!A:L,12,0)</f>
        <v>2311.00</v>
      </c>
      <c r="F25" s="4" t="str">
        <f>VLOOKUP(A25,HOP!A:C,3,0)</f>
        <v>2794675</v>
      </c>
      <c r="G25" s="4">
        <f t="shared" si="0"/>
        <v>0</v>
      </c>
      <c r="H25" s="4" t="str">
        <f t="shared" si="1"/>
        <v>，2794675</v>
      </c>
      <c r="I25" s="4" t="str">
        <f>VLOOKUP(A25,HOP!A:U,21,0)</f>
        <v>直连</v>
      </c>
    </row>
    <row r="26" s="4" customFormat="1" hidden="1" spans="1:9">
      <c r="A26" s="5">
        <v>21787298454</v>
      </c>
      <c r="B26" s="6">
        <v>44890</v>
      </c>
      <c r="C26" s="6">
        <v>44891</v>
      </c>
      <c r="D26" s="4">
        <v>0</v>
      </c>
      <c r="E26" s="4" t="str">
        <f>VLOOKUP(A26,HOP!A:L,12,0)</f>
        <v>836.00</v>
      </c>
      <c r="F26" s="4" t="str">
        <f>VLOOKUP(A26,HOP!A:C,3,0)</f>
        <v>2794896</v>
      </c>
      <c r="G26" s="4">
        <f t="shared" si="0"/>
        <v>-836</v>
      </c>
      <c r="H26" s="4" t="str">
        <f t="shared" si="1"/>
        <v>，2794896</v>
      </c>
      <c r="I26" s="4" t="str">
        <f>VLOOKUP(A26,HOP!A:U,21,0)</f>
        <v>直连</v>
      </c>
    </row>
    <row r="27" s="4" customFormat="1" spans="1:9">
      <c r="A27" s="5">
        <v>21790921496</v>
      </c>
      <c r="B27" s="6">
        <v>44890</v>
      </c>
      <c r="C27" s="6">
        <v>44891</v>
      </c>
      <c r="D27" s="4">
        <v>424</v>
      </c>
      <c r="E27" s="4" t="str">
        <f>VLOOKUP(A27,HOP!A:L,12,0)</f>
        <v>424.00</v>
      </c>
      <c r="F27" s="4" t="str">
        <f>VLOOKUP(A27,HOP!A:C,3,0)</f>
        <v>2796520</v>
      </c>
      <c r="G27" s="4">
        <f t="shared" si="0"/>
        <v>0</v>
      </c>
      <c r="H27" s="4" t="str">
        <f t="shared" si="1"/>
        <v>，2796520</v>
      </c>
      <c r="I27" s="4" t="str">
        <f>VLOOKUP(A27,HOP!A:U,21,0)</f>
        <v>直连</v>
      </c>
    </row>
    <row r="28" s="4" customFormat="1" spans="1:9">
      <c r="A28" s="5">
        <v>21792734988</v>
      </c>
      <c r="B28" s="6">
        <v>44888</v>
      </c>
      <c r="C28" s="6">
        <v>44891</v>
      </c>
      <c r="D28" s="4">
        <v>1581</v>
      </c>
      <c r="E28" s="4" t="str">
        <f>VLOOKUP(A28,HOP!A:L,12,0)</f>
        <v>1581.00</v>
      </c>
      <c r="F28" s="4" t="str">
        <f>VLOOKUP(A28,HOP!A:C,3,0)</f>
        <v>2797145</v>
      </c>
      <c r="G28" s="4">
        <f t="shared" si="0"/>
        <v>0</v>
      </c>
      <c r="H28" s="4" t="str">
        <f t="shared" si="1"/>
        <v>，2797145</v>
      </c>
      <c r="I28" s="4" t="str">
        <f>VLOOKUP(A28,HOP!A:U,21,0)</f>
        <v>直连</v>
      </c>
    </row>
    <row r="29" s="4" customFormat="1" spans="1:9">
      <c r="A29" s="5">
        <v>999221793878713</v>
      </c>
      <c r="B29" s="6">
        <v>44890</v>
      </c>
      <c r="C29" s="6">
        <v>44891</v>
      </c>
      <c r="D29" s="4">
        <v>811</v>
      </c>
      <c r="E29" s="4" t="str">
        <f>VLOOKUP(A29,HOP!A:L,12,0)</f>
        <v>811.00</v>
      </c>
      <c r="F29" s="4" t="str">
        <f>VLOOKUP(A29,HOP!A:C,3,0)</f>
        <v>2797542</v>
      </c>
      <c r="G29" s="4">
        <f t="shared" si="0"/>
        <v>0</v>
      </c>
      <c r="H29" s="4" t="str">
        <f t="shared" si="1"/>
        <v>，2797542</v>
      </c>
      <c r="I29" s="4" t="str">
        <f>VLOOKUP(A29,HOP!A:U,21,0)</f>
        <v>直连</v>
      </c>
    </row>
    <row r="30" s="4" customFormat="1" spans="1:9">
      <c r="A30" s="5">
        <v>21796977124</v>
      </c>
      <c r="B30" s="6">
        <v>44890</v>
      </c>
      <c r="C30" s="6">
        <v>44891</v>
      </c>
      <c r="D30" s="4">
        <v>492</v>
      </c>
      <c r="E30" s="4" t="str">
        <f>VLOOKUP(A30,HOP!A:L,12,0)</f>
        <v>492.00</v>
      </c>
      <c r="F30" s="4" t="str">
        <f>VLOOKUP(A30,HOP!A:C,3,0)</f>
        <v>2798797</v>
      </c>
      <c r="G30" s="4">
        <f t="shared" si="0"/>
        <v>0</v>
      </c>
      <c r="H30" s="4" t="str">
        <f t="shared" si="1"/>
        <v>，2798797</v>
      </c>
      <c r="I30" s="4" t="str">
        <f>VLOOKUP(A30,HOP!A:U,21,0)</f>
        <v>直连</v>
      </c>
    </row>
    <row r="31" s="4" customFormat="1" spans="1:9">
      <c r="A31" s="5">
        <v>21803193672</v>
      </c>
      <c r="B31" s="6">
        <v>44889</v>
      </c>
      <c r="C31" s="6">
        <v>44891</v>
      </c>
      <c r="D31" s="4">
        <v>458</v>
      </c>
      <c r="E31" s="4" t="str">
        <f>VLOOKUP(A31,HOP!A:L,12,0)</f>
        <v>458.00</v>
      </c>
      <c r="F31" s="4" t="str">
        <f>VLOOKUP(A31,HOP!A:C,3,0)</f>
        <v>2800812</v>
      </c>
      <c r="G31" s="4">
        <f t="shared" si="0"/>
        <v>0</v>
      </c>
      <c r="H31" s="4" t="str">
        <f t="shared" si="1"/>
        <v>，2800812</v>
      </c>
      <c r="I31" s="4" t="str">
        <f>VLOOKUP(A31,HOP!A:U,21,0)</f>
        <v>直连</v>
      </c>
    </row>
    <row r="32" s="4" customFormat="1" spans="1:9">
      <c r="A32" s="5">
        <v>21807023085</v>
      </c>
      <c r="B32" s="6">
        <v>44889</v>
      </c>
      <c r="C32" s="6">
        <v>44891</v>
      </c>
      <c r="D32" s="4">
        <v>1216</v>
      </c>
      <c r="E32" s="4" t="str">
        <f>VLOOKUP(A32,HOP!A:L,12,0)</f>
        <v>1216.00</v>
      </c>
      <c r="F32" s="4" t="str">
        <f>VLOOKUP(A32,HOP!A:C,3,0)</f>
        <v>2801961</v>
      </c>
      <c r="G32" s="4">
        <f t="shared" si="0"/>
        <v>0</v>
      </c>
      <c r="H32" s="4" t="str">
        <f t="shared" si="1"/>
        <v>，2801961</v>
      </c>
      <c r="I32" s="4" t="str">
        <f>VLOOKUP(A32,HOP!A:U,21,0)</f>
        <v>直连</v>
      </c>
    </row>
    <row r="33" s="4" customFormat="1" spans="1:9">
      <c r="A33" s="5">
        <v>21807428427</v>
      </c>
      <c r="B33" s="6">
        <v>44890</v>
      </c>
      <c r="C33" s="6">
        <v>44891</v>
      </c>
      <c r="D33" s="4">
        <v>679</v>
      </c>
      <c r="E33" s="4" t="str">
        <f>VLOOKUP(A33,HOP!A:L,12,0)</f>
        <v>679.00</v>
      </c>
      <c r="F33" s="4" t="str">
        <f>VLOOKUP(A33,HOP!A:C,3,0)</f>
        <v>2802055</v>
      </c>
      <c r="G33" s="4">
        <f t="shared" si="0"/>
        <v>0</v>
      </c>
      <c r="H33" s="4" t="str">
        <f t="shared" si="1"/>
        <v>，2802055</v>
      </c>
      <c r="I33" s="4" t="str">
        <f>VLOOKUP(A33,HOP!A:U,21,0)</f>
        <v>直连</v>
      </c>
    </row>
    <row r="34" s="4" customFormat="1" spans="1:9">
      <c r="A34" s="5">
        <v>999221808374373</v>
      </c>
      <c r="B34" s="6">
        <v>44887</v>
      </c>
      <c r="C34" s="6">
        <v>44891</v>
      </c>
      <c r="D34" s="4">
        <v>3525</v>
      </c>
      <c r="E34" s="4" t="str">
        <f>VLOOKUP(A34,HOP!A:L,12,0)</f>
        <v>3525.00</v>
      </c>
      <c r="F34" s="4" t="str">
        <f>VLOOKUP(A34,HOP!A:C,3,0)</f>
        <v>2802386</v>
      </c>
      <c r="G34" s="4">
        <f t="shared" si="0"/>
        <v>0</v>
      </c>
      <c r="H34" s="4" t="str">
        <f t="shared" si="1"/>
        <v>，2802386</v>
      </c>
      <c r="I34" s="4" t="str">
        <f>VLOOKUP(A34,HOP!A:U,21,0)</f>
        <v>直连</v>
      </c>
    </row>
    <row r="35" s="4" customFormat="1" spans="1:9">
      <c r="A35" s="5">
        <v>21810144643</v>
      </c>
      <c r="B35" s="6">
        <v>44889</v>
      </c>
      <c r="C35" s="6">
        <v>44891</v>
      </c>
      <c r="D35" s="4">
        <v>670</v>
      </c>
      <c r="E35" s="4" t="str">
        <f>VLOOKUP(A35,HOP!A:L,12,0)</f>
        <v>670.00</v>
      </c>
      <c r="F35" s="4" t="str">
        <f>VLOOKUP(A35,HOP!A:C,3,0)</f>
        <v>2802953</v>
      </c>
      <c r="G35" s="4">
        <f t="shared" ref="G35:G66" si="2">D35-E35</f>
        <v>0</v>
      </c>
      <c r="H35" s="4" t="str">
        <f t="shared" ref="H35:H66" si="3">$H$1&amp;F35</f>
        <v>，2802953</v>
      </c>
      <c r="I35" s="4" t="str">
        <f>VLOOKUP(A35,HOP!A:U,21,0)</f>
        <v>直连</v>
      </c>
    </row>
    <row r="36" s="4" customFormat="1" spans="1:9">
      <c r="A36" s="5">
        <v>21811741615</v>
      </c>
      <c r="B36" s="6">
        <v>44890</v>
      </c>
      <c r="C36" s="6">
        <v>44891</v>
      </c>
      <c r="D36" s="4">
        <v>435</v>
      </c>
      <c r="E36" s="4" t="str">
        <f>VLOOKUP(A36,HOP!A:L,12,0)</f>
        <v>435.00</v>
      </c>
      <c r="F36" s="4" t="str">
        <f>VLOOKUP(A36,HOP!A:C,3,0)</f>
        <v>2803613</v>
      </c>
      <c r="G36" s="4">
        <f t="shared" si="2"/>
        <v>0</v>
      </c>
      <c r="H36" s="4" t="str">
        <f t="shared" si="3"/>
        <v>，2803613</v>
      </c>
      <c r="I36" s="4" t="str">
        <f>VLOOKUP(A36,HOP!A:U,21,0)</f>
        <v>直连</v>
      </c>
    </row>
    <row r="37" s="4" customFormat="1" spans="1:9">
      <c r="A37" s="5">
        <v>21817481754</v>
      </c>
      <c r="B37" s="6">
        <v>44890</v>
      </c>
      <c r="C37" s="6">
        <v>44891</v>
      </c>
      <c r="D37" s="4">
        <v>921</v>
      </c>
      <c r="E37" s="4" t="str">
        <f>VLOOKUP(A37,HOP!A:L,12,0)</f>
        <v>921.00</v>
      </c>
      <c r="F37" s="4" t="str">
        <f>VLOOKUP(A37,HOP!A:C,3,0)</f>
        <v>2805129</v>
      </c>
      <c r="G37" s="4">
        <f t="shared" si="2"/>
        <v>0</v>
      </c>
      <c r="H37" s="4" t="str">
        <f t="shared" si="3"/>
        <v>，2805129</v>
      </c>
      <c r="I37" s="4" t="str">
        <f>VLOOKUP(A37,HOP!A:U,21,0)</f>
        <v>直连</v>
      </c>
    </row>
    <row r="38" s="4" customFormat="1" spans="1:9">
      <c r="A38" s="5">
        <v>21819400373</v>
      </c>
      <c r="B38" s="6">
        <v>44888</v>
      </c>
      <c r="C38" s="6">
        <v>44891</v>
      </c>
      <c r="D38" s="4">
        <v>2294</v>
      </c>
      <c r="E38" s="4" t="str">
        <f>VLOOKUP(A38,HOP!A:L,12,0)</f>
        <v>2294.00</v>
      </c>
      <c r="F38" s="4" t="str">
        <f>VLOOKUP(A38,HOP!A:C,3,0)</f>
        <v>2805594</v>
      </c>
      <c r="G38" s="4">
        <f t="shared" si="2"/>
        <v>0</v>
      </c>
      <c r="H38" s="4" t="str">
        <f t="shared" si="3"/>
        <v>，2805594</v>
      </c>
      <c r="I38" s="4" t="str">
        <f>VLOOKUP(A38,HOP!A:U,21,0)</f>
        <v>直连</v>
      </c>
    </row>
    <row r="39" s="4" customFormat="1" spans="1:9">
      <c r="A39" s="5">
        <v>21819742130</v>
      </c>
      <c r="B39" s="6">
        <v>44890</v>
      </c>
      <c r="C39" s="6">
        <v>44891</v>
      </c>
      <c r="D39" s="4">
        <v>1849</v>
      </c>
      <c r="E39" s="4" t="str">
        <f>VLOOKUP(A39,HOP!A:L,12,0)</f>
        <v>1849.00</v>
      </c>
      <c r="F39" s="4" t="str">
        <f>VLOOKUP(A39,HOP!A:C,3,0)</f>
        <v>2805689</v>
      </c>
      <c r="G39" s="4">
        <f t="shared" si="2"/>
        <v>0</v>
      </c>
      <c r="H39" s="4" t="str">
        <f t="shared" si="3"/>
        <v>，2805689</v>
      </c>
      <c r="I39" s="4" t="str">
        <f>VLOOKUP(A39,HOP!A:U,21,0)</f>
        <v>直连</v>
      </c>
    </row>
    <row r="40" s="4" customFormat="1" spans="1:9">
      <c r="A40" s="5">
        <v>21822372793</v>
      </c>
      <c r="B40" s="6">
        <v>44887</v>
      </c>
      <c r="C40" s="6">
        <v>44891</v>
      </c>
      <c r="D40" s="4">
        <v>42816</v>
      </c>
      <c r="E40" s="4" t="str">
        <f>VLOOKUP(A40,HOP!A:L,12,0)</f>
        <v>42816.00</v>
      </c>
      <c r="F40" s="4" t="str">
        <f>VLOOKUP(A40,HOP!A:C,3,0)</f>
        <v>2806941</v>
      </c>
      <c r="G40" s="4">
        <f t="shared" si="2"/>
        <v>0</v>
      </c>
      <c r="H40" s="4" t="str">
        <f t="shared" si="3"/>
        <v>，2806941</v>
      </c>
      <c r="I40" s="4" t="str">
        <f>VLOOKUP(A40,HOP!A:U,21,0)</f>
        <v>直连</v>
      </c>
    </row>
    <row r="41" s="4" customFormat="1" spans="1:9">
      <c r="A41" s="5">
        <v>21824606709</v>
      </c>
      <c r="B41" s="6">
        <v>44887</v>
      </c>
      <c r="C41" s="6">
        <v>44891</v>
      </c>
      <c r="D41" s="4">
        <v>1080</v>
      </c>
      <c r="E41" s="4" t="str">
        <f>VLOOKUP(A41,HOP!A:L,12,0)</f>
        <v>1080.00</v>
      </c>
      <c r="F41" s="4" t="str">
        <f>VLOOKUP(A41,HOP!A:C,3,0)</f>
        <v>2809039</v>
      </c>
      <c r="G41" s="4">
        <f t="shared" si="2"/>
        <v>0</v>
      </c>
      <c r="H41" s="4" t="str">
        <f t="shared" si="3"/>
        <v>，2809039</v>
      </c>
      <c r="I41" s="4" t="str">
        <f>VLOOKUP(A41,HOP!A:U,21,0)</f>
        <v>直连</v>
      </c>
    </row>
    <row r="42" s="4" customFormat="1" spans="1:9">
      <c r="A42" s="5">
        <v>21824888969</v>
      </c>
      <c r="B42" s="6">
        <v>44888</v>
      </c>
      <c r="C42" s="6">
        <v>44891</v>
      </c>
      <c r="D42" s="4">
        <v>733</v>
      </c>
      <c r="E42" s="4" t="str">
        <f>VLOOKUP(A42,HOP!A:L,12,0)</f>
        <v>733.00</v>
      </c>
      <c r="F42" s="4" t="str">
        <f>VLOOKUP(A42,HOP!A:C,3,0)</f>
        <v>2809255</v>
      </c>
      <c r="G42" s="4">
        <f t="shared" si="2"/>
        <v>0</v>
      </c>
      <c r="H42" s="4" t="str">
        <f t="shared" si="3"/>
        <v>，2809255</v>
      </c>
      <c r="I42" s="4" t="str">
        <f>VLOOKUP(A42,HOP!A:U,21,0)</f>
        <v>直连</v>
      </c>
    </row>
    <row r="43" s="4" customFormat="1" spans="1:9">
      <c r="A43" s="5">
        <v>21825758238</v>
      </c>
      <c r="B43" s="6">
        <v>44888</v>
      </c>
      <c r="C43" s="6">
        <v>44891</v>
      </c>
      <c r="D43" s="4">
        <v>2988</v>
      </c>
      <c r="E43" s="4" t="str">
        <f>VLOOKUP(A43,HOP!A:L,12,0)</f>
        <v>2988.00</v>
      </c>
      <c r="F43" s="4" t="str">
        <f>VLOOKUP(A43,HOP!A:C,3,0)</f>
        <v>2809978</v>
      </c>
      <c r="G43" s="4">
        <f t="shared" si="2"/>
        <v>0</v>
      </c>
      <c r="H43" s="4" t="str">
        <f t="shared" si="3"/>
        <v>，2809978</v>
      </c>
      <c r="I43" s="4" t="str">
        <f>VLOOKUP(A43,HOP!A:U,21,0)</f>
        <v>直连</v>
      </c>
    </row>
    <row r="44" s="4" customFormat="1" spans="1:9">
      <c r="A44" s="5">
        <v>999221826126271</v>
      </c>
      <c r="B44" s="6">
        <v>44888</v>
      </c>
      <c r="C44" s="6">
        <v>44891</v>
      </c>
      <c r="D44" s="4">
        <v>11080</v>
      </c>
      <c r="E44" s="4" t="str">
        <f>VLOOKUP(A44,HOP!A:L,12,0)</f>
        <v>11080.00</v>
      </c>
      <c r="F44" s="4" t="str">
        <f>VLOOKUP(A44,HOP!A:C,3,0)</f>
        <v>2810439</v>
      </c>
      <c r="G44" s="4">
        <f t="shared" si="2"/>
        <v>0</v>
      </c>
      <c r="H44" s="4" t="str">
        <f t="shared" si="3"/>
        <v>，2810439</v>
      </c>
      <c r="I44" s="4" t="str">
        <f>VLOOKUP(A44,HOP!A:U,21,0)</f>
        <v>直连</v>
      </c>
    </row>
    <row r="45" s="4" customFormat="1" spans="1:9">
      <c r="A45" s="5">
        <v>21827020529</v>
      </c>
      <c r="B45" s="6">
        <v>44889</v>
      </c>
      <c r="C45" s="6">
        <v>44891</v>
      </c>
      <c r="D45" s="4">
        <v>1154</v>
      </c>
      <c r="E45" s="4" t="str">
        <f>VLOOKUP(A45,HOP!A:L,12,0)</f>
        <v>1154.00</v>
      </c>
      <c r="F45" s="4" t="str">
        <f>VLOOKUP(A45,HOP!A:C,3,0)</f>
        <v>2811851</v>
      </c>
      <c r="G45" s="4">
        <f t="shared" si="2"/>
        <v>0</v>
      </c>
      <c r="H45" s="4" t="str">
        <f t="shared" si="3"/>
        <v>，2811851</v>
      </c>
      <c r="I45" s="4" t="str">
        <f>VLOOKUP(A45,HOP!A:U,21,0)</f>
        <v>直采</v>
      </c>
    </row>
    <row r="46" s="4" customFormat="1" spans="1:9">
      <c r="A46" s="5">
        <v>21827363862</v>
      </c>
      <c r="B46" s="6">
        <v>44888</v>
      </c>
      <c r="C46" s="6">
        <v>44891</v>
      </c>
      <c r="D46" s="4">
        <v>3655</v>
      </c>
      <c r="E46" s="4" t="str">
        <f>VLOOKUP(A46,HOP!A:L,12,0)</f>
        <v>3655.00</v>
      </c>
      <c r="F46" s="4" t="str">
        <f>VLOOKUP(A46,HOP!A:C,3,0)</f>
        <v>2812331</v>
      </c>
      <c r="G46" s="4">
        <f t="shared" si="2"/>
        <v>0</v>
      </c>
      <c r="H46" s="4" t="str">
        <f t="shared" si="3"/>
        <v>，2812331</v>
      </c>
      <c r="I46" s="4" t="str">
        <f>VLOOKUP(A46,HOP!A:U,21,0)</f>
        <v>直连</v>
      </c>
    </row>
    <row r="47" s="4" customFormat="1" spans="1:9">
      <c r="A47" s="5">
        <v>21827936703</v>
      </c>
      <c r="B47" s="6">
        <v>44888</v>
      </c>
      <c r="C47" s="6">
        <v>44891</v>
      </c>
      <c r="D47" s="4">
        <v>520</v>
      </c>
      <c r="E47" s="4" t="str">
        <f>VLOOKUP(A47,HOP!A:L,12,0)</f>
        <v>520.00</v>
      </c>
      <c r="F47" s="4" t="str">
        <f>VLOOKUP(A47,HOP!A:C,3,0)</f>
        <v>2813228</v>
      </c>
      <c r="G47" s="4">
        <f t="shared" si="2"/>
        <v>0</v>
      </c>
      <c r="H47" s="4" t="str">
        <f t="shared" si="3"/>
        <v>，2813228</v>
      </c>
      <c r="I47" s="4" t="str">
        <f>VLOOKUP(A47,HOP!A:U,21,0)</f>
        <v>直连</v>
      </c>
    </row>
    <row r="48" s="4" customFormat="1" spans="1:9">
      <c r="A48" s="5">
        <v>21828070006</v>
      </c>
      <c r="B48" s="6">
        <v>44889</v>
      </c>
      <c r="C48" s="6">
        <v>44891</v>
      </c>
      <c r="D48" s="4">
        <v>394</v>
      </c>
      <c r="E48" s="4" t="str">
        <f>VLOOKUP(A48,HOP!A:L,12,0)</f>
        <v>394.00</v>
      </c>
      <c r="F48" s="4" t="str">
        <f>VLOOKUP(A48,HOP!A:C,3,0)</f>
        <v>2813411</v>
      </c>
      <c r="G48" s="4">
        <f t="shared" si="2"/>
        <v>0</v>
      </c>
      <c r="H48" s="4" t="str">
        <f t="shared" si="3"/>
        <v>，2813411</v>
      </c>
      <c r="I48" s="4" t="str">
        <f>VLOOKUP(A48,HOP!A:U,21,0)</f>
        <v>直连</v>
      </c>
    </row>
    <row r="49" s="4" customFormat="1" spans="1:9">
      <c r="A49" s="5">
        <v>21828558794</v>
      </c>
      <c r="B49" s="6">
        <v>44886</v>
      </c>
      <c r="C49" s="6">
        <v>44891</v>
      </c>
      <c r="D49" s="4">
        <v>3165</v>
      </c>
      <c r="E49" s="4" t="str">
        <f>VLOOKUP(A49,HOP!A:L,12,0)</f>
        <v>3165.00</v>
      </c>
      <c r="F49" s="4" t="str">
        <f>VLOOKUP(A49,HOP!A:C,3,0)</f>
        <v>2814131</v>
      </c>
      <c r="G49" s="4">
        <f t="shared" si="2"/>
        <v>0</v>
      </c>
      <c r="H49" s="4" t="str">
        <f t="shared" si="3"/>
        <v>，2814131</v>
      </c>
      <c r="I49" s="4" t="str">
        <f>VLOOKUP(A49,HOP!A:U,21,0)</f>
        <v>直连</v>
      </c>
    </row>
    <row r="50" s="4" customFormat="1" spans="1:9">
      <c r="A50" s="5">
        <v>21828970566</v>
      </c>
      <c r="B50" s="6">
        <v>44890</v>
      </c>
      <c r="C50" s="6">
        <v>44891</v>
      </c>
      <c r="D50" s="4">
        <v>234</v>
      </c>
      <c r="E50" s="4" t="str">
        <f>VLOOKUP(A50,HOP!A:L,12,0)</f>
        <v>234.00</v>
      </c>
      <c r="F50" s="4" t="str">
        <f>VLOOKUP(A50,HOP!A:C,3,0)</f>
        <v>2814622</v>
      </c>
      <c r="G50" s="4">
        <f t="shared" si="2"/>
        <v>0</v>
      </c>
      <c r="H50" s="4" t="str">
        <f t="shared" si="3"/>
        <v>，2814622</v>
      </c>
      <c r="I50" s="4" t="str">
        <f>VLOOKUP(A50,HOP!A:U,21,0)</f>
        <v>直连</v>
      </c>
    </row>
    <row r="51" s="4" customFormat="1" spans="1:9">
      <c r="A51" s="5">
        <v>21828970582</v>
      </c>
      <c r="B51" s="6">
        <v>44890</v>
      </c>
      <c r="C51" s="6">
        <v>44891</v>
      </c>
      <c r="D51" s="4">
        <v>234</v>
      </c>
      <c r="E51" s="4" t="str">
        <f>VLOOKUP(A51,HOP!A:L,12,0)</f>
        <v>234.00</v>
      </c>
      <c r="F51" s="4" t="str">
        <f>VLOOKUP(A51,HOP!A:C,3,0)</f>
        <v>2814623</v>
      </c>
      <c r="G51" s="4">
        <f t="shared" si="2"/>
        <v>0</v>
      </c>
      <c r="H51" s="4" t="str">
        <f t="shared" si="3"/>
        <v>，2814623</v>
      </c>
      <c r="I51" s="4" t="str">
        <f>VLOOKUP(A51,HOP!A:U,21,0)</f>
        <v>直连</v>
      </c>
    </row>
    <row r="52" s="4" customFormat="1" spans="1:9">
      <c r="A52" s="5">
        <v>21829132936</v>
      </c>
      <c r="B52" s="6">
        <v>44890</v>
      </c>
      <c r="C52" s="6">
        <v>44891</v>
      </c>
      <c r="D52" s="4">
        <v>594</v>
      </c>
      <c r="E52" s="4" t="str">
        <f>VLOOKUP(A52,HOP!A:L,12,0)</f>
        <v>594.00</v>
      </c>
      <c r="F52" s="4" t="str">
        <f>VLOOKUP(A52,HOP!A:C,3,0)</f>
        <v>2814786</v>
      </c>
      <c r="G52" s="4">
        <f t="shared" si="2"/>
        <v>0</v>
      </c>
      <c r="H52" s="4" t="str">
        <f t="shared" si="3"/>
        <v>，2814786</v>
      </c>
      <c r="I52" s="4" t="str">
        <f>VLOOKUP(A52,HOP!A:U,21,0)</f>
        <v>直连</v>
      </c>
    </row>
    <row r="53" s="4" customFormat="1" spans="1:9">
      <c r="A53" s="5">
        <v>21829156042</v>
      </c>
      <c r="B53" s="6">
        <v>44889</v>
      </c>
      <c r="C53" s="6">
        <v>44891</v>
      </c>
      <c r="D53" s="4">
        <v>1096</v>
      </c>
      <c r="E53" s="4" t="str">
        <f>VLOOKUP(A53,HOP!A:L,12,0)</f>
        <v>1096.00</v>
      </c>
      <c r="F53" s="4" t="str">
        <f>VLOOKUP(A53,HOP!A:C,3,0)</f>
        <v>2814852</v>
      </c>
      <c r="G53" s="4">
        <f t="shared" si="2"/>
        <v>0</v>
      </c>
      <c r="H53" s="4" t="str">
        <f t="shared" si="3"/>
        <v>，2814852</v>
      </c>
      <c r="I53" s="4" t="str">
        <f>VLOOKUP(A53,HOP!A:U,21,0)</f>
        <v>直连</v>
      </c>
    </row>
    <row r="54" s="4" customFormat="1" spans="1:9">
      <c r="A54" s="5">
        <v>21829343378</v>
      </c>
      <c r="B54" s="6">
        <v>44887</v>
      </c>
      <c r="C54" s="6">
        <v>44891</v>
      </c>
      <c r="D54" s="4">
        <v>944</v>
      </c>
      <c r="E54" s="4" t="str">
        <f>VLOOKUP(A54,HOP!A:L,12,0)</f>
        <v>944.00</v>
      </c>
      <c r="F54" s="4" t="str">
        <f>VLOOKUP(A54,HOP!A:C,3,0)</f>
        <v>2814999</v>
      </c>
      <c r="G54" s="4">
        <f t="shared" si="2"/>
        <v>0</v>
      </c>
      <c r="H54" s="4" t="str">
        <f t="shared" si="3"/>
        <v>，2814999</v>
      </c>
      <c r="I54" s="4" t="str">
        <f>VLOOKUP(A54,HOP!A:U,21,0)</f>
        <v>直连</v>
      </c>
    </row>
    <row r="55" s="4" customFormat="1" spans="1:9">
      <c r="A55" s="5">
        <v>21829991147</v>
      </c>
      <c r="B55" s="6">
        <v>44889</v>
      </c>
      <c r="C55" s="6">
        <v>44891</v>
      </c>
      <c r="D55" s="4">
        <v>1960</v>
      </c>
      <c r="E55" s="4" t="str">
        <f>VLOOKUP(A55,HOP!A:L,12,0)</f>
        <v>1960.00</v>
      </c>
      <c r="F55" s="4" t="str">
        <f>VLOOKUP(A55,HOP!A:C,3,0)</f>
        <v>2815890</v>
      </c>
      <c r="G55" s="4">
        <f t="shared" si="2"/>
        <v>0</v>
      </c>
      <c r="H55" s="4" t="str">
        <f t="shared" si="3"/>
        <v>，2815890</v>
      </c>
      <c r="I55" s="4" t="str">
        <f>VLOOKUP(A55,HOP!A:U,21,0)</f>
        <v>直连</v>
      </c>
    </row>
    <row r="56" s="4" customFormat="1" spans="1:9">
      <c r="A56" s="5">
        <v>21830314073</v>
      </c>
      <c r="B56" s="6">
        <v>44890</v>
      </c>
      <c r="C56" s="6">
        <v>44891</v>
      </c>
      <c r="D56" s="4">
        <v>801</v>
      </c>
      <c r="E56" s="4" t="str">
        <f>VLOOKUP(A56,HOP!A:L,12,0)</f>
        <v>801.00</v>
      </c>
      <c r="F56" s="4" t="str">
        <f>VLOOKUP(A56,HOP!A:C,3,0)</f>
        <v>2816414</v>
      </c>
      <c r="G56" s="4">
        <f t="shared" si="2"/>
        <v>0</v>
      </c>
      <c r="H56" s="4" t="str">
        <f t="shared" si="3"/>
        <v>，2816414</v>
      </c>
      <c r="I56" s="4" t="str">
        <f>VLOOKUP(A56,HOP!A:U,21,0)</f>
        <v>直连</v>
      </c>
    </row>
    <row r="57" s="4" customFormat="1" spans="1:9">
      <c r="A57" s="5">
        <v>21830335106</v>
      </c>
      <c r="B57" s="6">
        <v>44890</v>
      </c>
      <c r="C57" s="6">
        <v>44891</v>
      </c>
      <c r="D57" s="4">
        <v>209</v>
      </c>
      <c r="E57" s="4" t="str">
        <f>VLOOKUP(A57,HOP!A:L,12,0)</f>
        <v>209.00</v>
      </c>
      <c r="F57" s="4" t="str">
        <f>VLOOKUP(A57,HOP!A:C,3,0)</f>
        <v>2816434</v>
      </c>
      <c r="G57" s="4">
        <f t="shared" si="2"/>
        <v>0</v>
      </c>
      <c r="H57" s="4" t="str">
        <f t="shared" si="3"/>
        <v>，2816434</v>
      </c>
      <c r="I57" s="4" t="str">
        <f>VLOOKUP(A57,HOP!A:U,21,0)</f>
        <v>直连</v>
      </c>
    </row>
    <row r="58" s="4" customFormat="1" spans="1:9">
      <c r="A58" s="5">
        <v>21830486286</v>
      </c>
      <c r="B58" s="6">
        <v>44890</v>
      </c>
      <c r="C58" s="6">
        <v>44891</v>
      </c>
      <c r="D58" s="4">
        <v>964</v>
      </c>
      <c r="E58" s="4" t="str">
        <f>VLOOKUP(A58,HOP!A:L,12,0)</f>
        <v>964.00</v>
      </c>
      <c r="F58" s="4" t="str">
        <f>VLOOKUP(A58,HOP!A:C,3,0)</f>
        <v>2816632</v>
      </c>
      <c r="G58" s="4">
        <f t="shared" si="2"/>
        <v>0</v>
      </c>
      <c r="H58" s="4" t="str">
        <f t="shared" si="3"/>
        <v>，2816632</v>
      </c>
      <c r="I58" s="4" t="str">
        <f>VLOOKUP(A58,HOP!A:U,21,0)</f>
        <v>直连</v>
      </c>
    </row>
    <row r="59" s="4" customFormat="1" spans="1:9">
      <c r="A59" s="5">
        <v>21830607531</v>
      </c>
      <c r="B59" s="6">
        <v>44889</v>
      </c>
      <c r="C59" s="6">
        <v>44891</v>
      </c>
      <c r="D59" s="4">
        <v>1481</v>
      </c>
      <c r="E59" s="4" t="str">
        <f>VLOOKUP(A59,HOP!A:L,12,0)</f>
        <v>1481.00</v>
      </c>
      <c r="F59" s="4" t="str">
        <f>VLOOKUP(A59,HOP!A:C,3,0)</f>
        <v>2816772</v>
      </c>
      <c r="G59" s="4">
        <f t="shared" si="2"/>
        <v>0</v>
      </c>
      <c r="H59" s="4" t="str">
        <f t="shared" si="3"/>
        <v>，2816772</v>
      </c>
      <c r="I59" s="4" t="str">
        <f>VLOOKUP(A59,HOP!A:U,21,0)</f>
        <v>直连</v>
      </c>
    </row>
    <row r="60" s="4" customFormat="1" spans="1:9">
      <c r="A60" s="5">
        <v>21830808146</v>
      </c>
      <c r="B60" s="6">
        <v>44890</v>
      </c>
      <c r="C60" s="6">
        <v>44891</v>
      </c>
      <c r="D60" s="4">
        <v>1143</v>
      </c>
      <c r="E60" s="4" t="str">
        <f>VLOOKUP(A60,HOP!A:L,12,0)</f>
        <v>1143.00</v>
      </c>
      <c r="F60" s="4" t="str">
        <f>VLOOKUP(A60,HOP!A:C,3,0)</f>
        <v>2817097</v>
      </c>
      <c r="G60" s="4">
        <f t="shared" si="2"/>
        <v>0</v>
      </c>
      <c r="H60" s="4" t="str">
        <f t="shared" si="3"/>
        <v>，2817097</v>
      </c>
      <c r="I60" s="4" t="str">
        <f>VLOOKUP(A60,HOP!A:U,21,0)</f>
        <v>直连</v>
      </c>
    </row>
    <row r="61" s="4" customFormat="1" spans="1:9">
      <c r="A61" s="5">
        <v>21830831245</v>
      </c>
      <c r="B61" s="6">
        <v>44890</v>
      </c>
      <c r="C61" s="6">
        <v>44891</v>
      </c>
      <c r="D61" s="4">
        <v>1718</v>
      </c>
      <c r="E61" s="4" t="str">
        <f>VLOOKUP(A61,HOP!A:L,12,0)</f>
        <v>1718.00</v>
      </c>
      <c r="F61" s="4" t="str">
        <f>VLOOKUP(A61,HOP!A:C,3,0)</f>
        <v>2817126</v>
      </c>
      <c r="G61" s="4">
        <f t="shared" si="2"/>
        <v>0</v>
      </c>
      <c r="H61" s="4" t="str">
        <f t="shared" si="3"/>
        <v>，2817126</v>
      </c>
      <c r="I61" s="4" t="str">
        <f>VLOOKUP(A61,HOP!A:U,21,0)</f>
        <v>直连</v>
      </c>
    </row>
    <row r="62" s="4" customFormat="1" spans="1:9">
      <c r="A62" s="5">
        <v>21830851035</v>
      </c>
      <c r="B62" s="6">
        <v>44888</v>
      </c>
      <c r="C62" s="6">
        <v>44891</v>
      </c>
      <c r="D62" s="4">
        <v>1272</v>
      </c>
      <c r="E62" s="4" t="str">
        <f>VLOOKUP(A62,HOP!A:L,12,0)</f>
        <v>1272.00</v>
      </c>
      <c r="F62" s="4" t="str">
        <f>VLOOKUP(A62,HOP!A:C,3,0)</f>
        <v>2817146</v>
      </c>
      <c r="G62" s="4">
        <f t="shared" si="2"/>
        <v>0</v>
      </c>
      <c r="H62" s="4" t="str">
        <f t="shared" si="3"/>
        <v>，2817146</v>
      </c>
      <c r="I62" s="4" t="str">
        <f>VLOOKUP(A62,HOP!A:U,21,0)</f>
        <v>直连</v>
      </c>
    </row>
    <row r="63" s="4" customFormat="1" spans="1:9">
      <c r="A63" s="5">
        <v>21831005640</v>
      </c>
      <c r="B63" s="6">
        <v>44890</v>
      </c>
      <c r="C63" s="6">
        <v>44891</v>
      </c>
      <c r="D63" s="4">
        <v>257</v>
      </c>
      <c r="E63" s="4" t="str">
        <f>VLOOKUP(A63,HOP!A:L,12,0)</f>
        <v>257.00</v>
      </c>
      <c r="F63" s="4" t="str">
        <f>VLOOKUP(A63,HOP!A:C,3,0)</f>
        <v>2817425</v>
      </c>
      <c r="G63" s="4">
        <f t="shared" si="2"/>
        <v>0</v>
      </c>
      <c r="H63" s="4" t="str">
        <f t="shared" si="3"/>
        <v>，2817425</v>
      </c>
      <c r="I63" s="4" t="str">
        <f>VLOOKUP(A63,HOP!A:U,21,0)</f>
        <v>直连</v>
      </c>
    </row>
    <row r="64" s="4" customFormat="1" spans="1:9">
      <c r="A64" s="5">
        <v>21831310975</v>
      </c>
      <c r="B64" s="6">
        <v>44890</v>
      </c>
      <c r="C64" s="6">
        <v>44891</v>
      </c>
      <c r="D64" s="4">
        <v>585</v>
      </c>
      <c r="E64" s="4" t="str">
        <f>VLOOKUP(A64,HOP!A:L,12,0)</f>
        <v>585.00</v>
      </c>
      <c r="F64" s="4" t="str">
        <f>VLOOKUP(A64,HOP!A:C,3,0)</f>
        <v>2817716</v>
      </c>
      <c r="G64" s="4">
        <f t="shared" si="2"/>
        <v>0</v>
      </c>
      <c r="H64" s="4" t="str">
        <f t="shared" si="3"/>
        <v>，2817716</v>
      </c>
      <c r="I64" s="4" t="str">
        <f>VLOOKUP(A64,HOP!A:U,21,0)</f>
        <v>直连</v>
      </c>
    </row>
    <row r="65" s="4" customFormat="1" spans="1:9">
      <c r="A65" s="5">
        <v>21831891892</v>
      </c>
      <c r="B65" s="6">
        <v>44889</v>
      </c>
      <c r="C65" s="6">
        <v>44891</v>
      </c>
      <c r="D65" s="4">
        <v>908</v>
      </c>
      <c r="E65" s="4" t="str">
        <f>VLOOKUP(A65,HOP!A:L,12,0)</f>
        <v>908.00</v>
      </c>
      <c r="F65" s="4" t="str">
        <f>VLOOKUP(A65,HOP!A:C,3,0)</f>
        <v>2818463</v>
      </c>
      <c r="G65" s="4">
        <f t="shared" si="2"/>
        <v>0</v>
      </c>
      <c r="H65" s="4" t="str">
        <f t="shared" si="3"/>
        <v>，2818463</v>
      </c>
      <c r="I65" s="4" t="str">
        <f>VLOOKUP(A65,HOP!A:U,21,0)</f>
        <v>直连</v>
      </c>
    </row>
    <row r="66" s="4" customFormat="1" spans="1:9">
      <c r="A66" s="5">
        <v>21831948251</v>
      </c>
      <c r="B66" s="6">
        <v>44890</v>
      </c>
      <c r="C66" s="6">
        <v>44891</v>
      </c>
      <c r="D66" s="4">
        <v>216</v>
      </c>
      <c r="E66" s="4" t="str">
        <f>VLOOKUP(A66,HOP!A:L,12,0)</f>
        <v>216.00</v>
      </c>
      <c r="F66" s="4" t="str">
        <f>VLOOKUP(A66,HOP!A:C,3,0)</f>
        <v>2818551</v>
      </c>
      <c r="G66" s="4">
        <f t="shared" si="2"/>
        <v>0</v>
      </c>
      <c r="H66" s="4" t="str">
        <f t="shared" si="3"/>
        <v>，2818551</v>
      </c>
      <c r="I66" s="4" t="str">
        <f>VLOOKUP(A66,HOP!A:U,21,0)</f>
        <v>直连</v>
      </c>
    </row>
    <row r="67" s="4" customFormat="1" spans="1:9">
      <c r="A67" s="5">
        <v>21832043008</v>
      </c>
      <c r="B67" s="6">
        <v>44890</v>
      </c>
      <c r="C67" s="6">
        <v>44891</v>
      </c>
      <c r="D67" s="4">
        <v>242</v>
      </c>
      <c r="E67" s="4" t="str">
        <f>VLOOKUP(A67,HOP!A:L,12,0)</f>
        <v>242.00</v>
      </c>
      <c r="F67" s="4" t="str">
        <f>VLOOKUP(A67,HOP!A:C,3,0)</f>
        <v>2818693</v>
      </c>
      <c r="G67" s="4">
        <f t="shared" ref="G67:G98" si="4">D67-E67</f>
        <v>0</v>
      </c>
      <c r="H67" s="4" t="str">
        <f t="shared" ref="H67:H98" si="5">$H$1&amp;F67</f>
        <v>，2818693</v>
      </c>
      <c r="I67" s="4" t="str">
        <f>VLOOKUP(A67,HOP!A:U,21,0)</f>
        <v>直连</v>
      </c>
    </row>
    <row r="68" s="4" customFormat="1" spans="1:9">
      <c r="A68" s="5">
        <v>21832454166</v>
      </c>
      <c r="B68" s="6">
        <v>44890</v>
      </c>
      <c r="C68" s="6">
        <v>44891</v>
      </c>
      <c r="D68" s="4">
        <v>356</v>
      </c>
      <c r="E68" s="4" t="str">
        <f>VLOOKUP(A68,HOP!A:L,12,0)</f>
        <v>356.00</v>
      </c>
      <c r="F68" s="4" t="str">
        <f>VLOOKUP(A68,HOP!A:C,3,0)</f>
        <v>2819358</v>
      </c>
      <c r="G68" s="4">
        <f t="shared" si="4"/>
        <v>0</v>
      </c>
      <c r="H68" s="4" t="str">
        <f t="shared" si="5"/>
        <v>，2819358</v>
      </c>
      <c r="I68" s="4" t="str">
        <f>VLOOKUP(A68,HOP!A:U,21,0)</f>
        <v>直连</v>
      </c>
    </row>
    <row r="69" s="4" customFormat="1" hidden="1" spans="1:9">
      <c r="A69" s="5">
        <v>21832468211</v>
      </c>
      <c r="B69" s="6">
        <v>44890</v>
      </c>
      <c r="C69" s="6">
        <v>44891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spans="1:9">
      <c r="A70" s="5">
        <v>21832470089</v>
      </c>
      <c r="B70" s="6">
        <v>44889</v>
      </c>
      <c r="C70" s="6">
        <v>44891</v>
      </c>
      <c r="D70" s="4">
        <v>630</v>
      </c>
      <c r="E70" s="4" t="str">
        <f>VLOOKUP(A70,HOP!A:L,12,0)</f>
        <v>630.00</v>
      </c>
      <c r="F70" s="4" t="str">
        <f>VLOOKUP(A70,HOP!A:C,3,0)</f>
        <v>2819395</v>
      </c>
      <c r="G70" s="4">
        <f t="shared" si="4"/>
        <v>0</v>
      </c>
      <c r="H70" s="4" t="str">
        <f t="shared" si="5"/>
        <v>，2819395</v>
      </c>
      <c r="I70" s="4" t="str">
        <f>VLOOKUP(A70,HOP!A:U,21,0)</f>
        <v>直连</v>
      </c>
    </row>
    <row r="71" s="4" customFormat="1" spans="1:9">
      <c r="A71" s="5">
        <v>21832710623</v>
      </c>
      <c r="B71" s="6">
        <v>44889</v>
      </c>
      <c r="C71" s="6">
        <v>44891</v>
      </c>
      <c r="D71" s="4">
        <v>244</v>
      </c>
      <c r="E71" s="4" t="str">
        <f>VLOOKUP(A71,HOP!A:L,12,0)</f>
        <v>244.00</v>
      </c>
      <c r="F71" s="4" t="str">
        <f>VLOOKUP(A71,HOP!A:C,3,0)</f>
        <v>2819464</v>
      </c>
      <c r="G71" s="4">
        <f t="shared" si="4"/>
        <v>0</v>
      </c>
      <c r="H71" s="4" t="str">
        <f t="shared" si="5"/>
        <v>，2819464</v>
      </c>
      <c r="I71" s="4" t="str">
        <f>VLOOKUP(A71,HOP!A:U,21,0)</f>
        <v>直连</v>
      </c>
    </row>
    <row r="72" s="4" customFormat="1" spans="1:9">
      <c r="A72" s="5">
        <v>21832823620</v>
      </c>
      <c r="B72" s="6">
        <v>44889</v>
      </c>
      <c r="C72" s="6">
        <v>44891</v>
      </c>
      <c r="D72" s="4">
        <v>1746</v>
      </c>
      <c r="E72" s="4" t="str">
        <f>VLOOKUP(A72,HOP!A:L,12,0)</f>
        <v>1746.00</v>
      </c>
      <c r="F72" s="4" t="str">
        <f>VLOOKUP(A72,HOP!A:C,3,0)</f>
        <v>2819479</v>
      </c>
      <c r="G72" s="4">
        <f t="shared" si="4"/>
        <v>0</v>
      </c>
      <c r="H72" s="4" t="str">
        <f t="shared" si="5"/>
        <v>，2819479</v>
      </c>
      <c r="I72" s="4" t="str">
        <f>VLOOKUP(A72,HOP!A:U,21,0)</f>
        <v>直连</v>
      </c>
    </row>
    <row r="73" s="4" customFormat="1" spans="1:9">
      <c r="A73" s="5">
        <v>999221832867215</v>
      </c>
      <c r="B73" s="6">
        <v>44890</v>
      </c>
      <c r="C73" s="6">
        <v>44891</v>
      </c>
      <c r="D73" s="4">
        <v>681</v>
      </c>
      <c r="E73" s="4" t="str">
        <f>VLOOKUP(A73,HOP!A:L,12,0)</f>
        <v>681.00</v>
      </c>
      <c r="F73" s="4" t="str">
        <f>VLOOKUP(A73,HOP!A:C,3,0)</f>
        <v>2819496</v>
      </c>
      <c r="G73" s="4">
        <f t="shared" si="4"/>
        <v>0</v>
      </c>
      <c r="H73" s="4" t="str">
        <f t="shared" si="5"/>
        <v>，2819496</v>
      </c>
      <c r="I73" s="4" t="str">
        <f>VLOOKUP(A73,HOP!A:U,21,0)</f>
        <v>直连</v>
      </c>
    </row>
    <row r="74" s="4" customFormat="1" spans="1:9">
      <c r="A74" s="5">
        <v>21833634713</v>
      </c>
      <c r="B74" s="6">
        <v>44889</v>
      </c>
      <c r="C74" s="6">
        <v>44891</v>
      </c>
      <c r="D74" s="4">
        <v>656</v>
      </c>
      <c r="E74" s="4" t="str">
        <f>VLOOKUP(A74,HOP!A:L,12,0)</f>
        <v>656.00</v>
      </c>
      <c r="F74" s="4" t="str">
        <f>VLOOKUP(A74,HOP!A:C,3,0)</f>
        <v>2819748</v>
      </c>
      <c r="G74" s="4">
        <f t="shared" si="4"/>
        <v>0</v>
      </c>
      <c r="H74" s="4" t="str">
        <f t="shared" si="5"/>
        <v>，2819748</v>
      </c>
      <c r="I74" s="4" t="str">
        <f>VLOOKUP(A74,HOP!A:U,21,0)</f>
        <v>直连</v>
      </c>
    </row>
    <row r="75" s="4" customFormat="1" spans="1:9">
      <c r="A75" s="5">
        <v>21833610575</v>
      </c>
      <c r="B75" s="6">
        <v>44890</v>
      </c>
      <c r="C75" s="6">
        <v>44891</v>
      </c>
      <c r="D75" s="4">
        <v>436</v>
      </c>
      <c r="E75" s="4" t="str">
        <f>VLOOKUP(A75,HOP!A:L,12,0)</f>
        <v>436.00</v>
      </c>
      <c r="F75" s="4" t="str">
        <f>VLOOKUP(A75,HOP!A:C,3,0)</f>
        <v>2819747</v>
      </c>
      <c r="G75" s="4">
        <f t="shared" si="4"/>
        <v>0</v>
      </c>
      <c r="H75" s="4" t="str">
        <f t="shared" si="5"/>
        <v>，2819747</v>
      </c>
      <c r="I75" s="4" t="str">
        <f>VLOOKUP(A75,HOP!A:U,21,0)</f>
        <v>直连</v>
      </c>
    </row>
    <row r="76" s="4" customFormat="1" spans="1:9">
      <c r="A76" s="5">
        <v>21834041640</v>
      </c>
      <c r="B76" s="6">
        <v>44890</v>
      </c>
      <c r="C76" s="6">
        <v>44891</v>
      </c>
      <c r="D76" s="4">
        <v>627</v>
      </c>
      <c r="E76" s="4">
        <v>627</v>
      </c>
      <c r="F76" s="4" t="str">
        <f>VLOOKUP(A76,HOP!A:C,3,0)</f>
        <v>2819924</v>
      </c>
      <c r="G76" s="4">
        <f t="shared" si="4"/>
        <v>0</v>
      </c>
      <c r="H76" s="4" t="str">
        <f t="shared" si="5"/>
        <v>，2819924</v>
      </c>
      <c r="I76" s="4" t="str">
        <f>VLOOKUP(A76,HOP!A:U,21,0)</f>
        <v>直连</v>
      </c>
    </row>
    <row r="77" s="4" customFormat="1" spans="1:9">
      <c r="A77" s="5">
        <v>21834084232</v>
      </c>
      <c r="B77" s="6">
        <v>44890</v>
      </c>
      <c r="C77" s="6">
        <v>44891</v>
      </c>
      <c r="D77" s="4">
        <v>410</v>
      </c>
      <c r="E77" s="4" t="str">
        <f>VLOOKUP(A77,HOP!A:L,12,0)</f>
        <v>410.00</v>
      </c>
      <c r="F77" s="4" t="str">
        <f>VLOOKUP(A77,HOP!A:C,3,0)</f>
        <v>2819953</v>
      </c>
      <c r="G77" s="4">
        <f t="shared" si="4"/>
        <v>0</v>
      </c>
      <c r="H77" s="4" t="str">
        <f t="shared" si="5"/>
        <v>，2819953</v>
      </c>
      <c r="I77" s="4" t="str">
        <f>VLOOKUP(A77,HOP!A:U,21,0)</f>
        <v>直连</v>
      </c>
    </row>
    <row r="78" s="4" customFormat="1" spans="1:9">
      <c r="A78" s="5">
        <v>21834808634</v>
      </c>
      <c r="B78" s="6">
        <v>44889</v>
      </c>
      <c r="C78" s="6">
        <v>44891</v>
      </c>
      <c r="D78" s="4">
        <v>2092</v>
      </c>
      <c r="E78" s="4">
        <v>2092</v>
      </c>
      <c r="F78" s="4" t="str">
        <f>VLOOKUP(A78,HOP!A:C,3,0)</f>
        <v>2820239</v>
      </c>
      <c r="G78" s="4">
        <f t="shared" si="4"/>
        <v>0</v>
      </c>
      <c r="H78" s="4" t="str">
        <f t="shared" si="5"/>
        <v>，2820239</v>
      </c>
      <c r="I78" s="4" t="str">
        <f>VLOOKUP(A78,HOP!A:U,21,0)</f>
        <v>直连</v>
      </c>
    </row>
    <row r="79" s="4" customFormat="1" spans="1:9">
      <c r="A79" s="5">
        <v>999221835874356</v>
      </c>
      <c r="B79" s="6">
        <v>44889</v>
      </c>
      <c r="C79" s="6">
        <v>44891</v>
      </c>
      <c r="D79" s="4">
        <v>2104</v>
      </c>
      <c r="E79" s="4" t="str">
        <f>VLOOKUP(A79,HOP!A:L,12,0)</f>
        <v>2104.00</v>
      </c>
      <c r="F79" s="4" t="str">
        <f>VLOOKUP(A79,HOP!A:C,3,0)</f>
        <v>2820652</v>
      </c>
      <c r="G79" s="4">
        <f t="shared" si="4"/>
        <v>0</v>
      </c>
      <c r="H79" s="4" t="str">
        <f t="shared" si="5"/>
        <v>，2820652</v>
      </c>
      <c r="I79" s="4" t="str">
        <f>VLOOKUP(A79,HOP!A:U,21,0)</f>
        <v>直采</v>
      </c>
    </row>
    <row r="80" s="4" customFormat="1" spans="1:9">
      <c r="A80" s="5">
        <v>999221836294021</v>
      </c>
      <c r="B80" s="6">
        <v>44889</v>
      </c>
      <c r="C80" s="6">
        <v>44891</v>
      </c>
      <c r="D80" s="4">
        <v>3202</v>
      </c>
      <c r="E80" s="4" t="str">
        <f>VLOOKUP(A80,HOP!A:L,12,0)</f>
        <v>3202.00</v>
      </c>
      <c r="F80" s="4" t="str">
        <f>VLOOKUP(A80,HOP!A:C,3,0)</f>
        <v>2820802</v>
      </c>
      <c r="G80" s="4">
        <f t="shared" si="4"/>
        <v>0</v>
      </c>
      <c r="H80" s="4" t="str">
        <f t="shared" si="5"/>
        <v>，2820802</v>
      </c>
      <c r="I80" s="4" t="str">
        <f>VLOOKUP(A80,HOP!A:U,21,0)</f>
        <v>直连</v>
      </c>
    </row>
    <row r="81" s="4" customFormat="1" hidden="1" spans="1:9">
      <c r="A81" s="5">
        <v>21838313504</v>
      </c>
      <c r="B81" s="6">
        <v>44890</v>
      </c>
      <c r="C81" s="6">
        <v>44891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21838545762</v>
      </c>
      <c r="B82" s="6">
        <v>44890</v>
      </c>
      <c r="C82" s="6">
        <v>44891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spans="1:9">
      <c r="A83" s="5">
        <v>21838684847</v>
      </c>
      <c r="B83" s="6">
        <v>44890</v>
      </c>
      <c r="C83" s="6">
        <v>44891</v>
      </c>
      <c r="D83" s="4">
        <v>733</v>
      </c>
      <c r="E83" s="4" t="str">
        <f>VLOOKUP(A83,HOP!A:L,12,0)</f>
        <v>733.00</v>
      </c>
      <c r="F83" s="4" t="str">
        <f>VLOOKUP(A83,HOP!A:C,3,0)</f>
        <v>2821915</v>
      </c>
      <c r="G83" s="4">
        <f t="shared" si="4"/>
        <v>0</v>
      </c>
      <c r="H83" s="4" t="str">
        <f t="shared" si="5"/>
        <v>，2821915</v>
      </c>
      <c r="I83" s="4" t="str">
        <f>VLOOKUP(A83,HOP!A:U,21,0)</f>
        <v>直连</v>
      </c>
    </row>
    <row r="84" s="4" customFormat="1" spans="1:9">
      <c r="A84" s="5">
        <v>21838692660</v>
      </c>
      <c r="B84" s="6">
        <v>44890</v>
      </c>
      <c r="C84" s="6">
        <v>44891</v>
      </c>
      <c r="D84" s="4">
        <v>1675</v>
      </c>
      <c r="E84" s="4" t="str">
        <f>VLOOKUP(A84,HOP!A:L,12,0)</f>
        <v>1675.00</v>
      </c>
      <c r="F84" s="4" t="str">
        <f>VLOOKUP(A84,HOP!A:C,3,0)</f>
        <v>2821929</v>
      </c>
      <c r="G84" s="4">
        <f t="shared" si="4"/>
        <v>0</v>
      </c>
      <c r="H84" s="4" t="str">
        <f t="shared" si="5"/>
        <v>，2821929</v>
      </c>
      <c r="I84" s="4" t="str">
        <f>VLOOKUP(A84,HOP!A:U,21,0)</f>
        <v>直连</v>
      </c>
    </row>
    <row r="85" s="4" customFormat="1" spans="1:9">
      <c r="A85" s="5">
        <v>21838694459</v>
      </c>
      <c r="B85" s="6">
        <v>44890</v>
      </c>
      <c r="C85" s="6">
        <v>44891</v>
      </c>
      <c r="D85" s="4">
        <v>254</v>
      </c>
      <c r="E85" s="4" t="str">
        <f>VLOOKUP(A85,HOP!A:L,12,0)</f>
        <v>254.00</v>
      </c>
      <c r="F85" s="4" t="str">
        <f>VLOOKUP(A85,HOP!A:C,3,0)</f>
        <v>2821930</v>
      </c>
      <c r="G85" s="4">
        <f t="shared" si="4"/>
        <v>0</v>
      </c>
      <c r="H85" s="4" t="str">
        <f t="shared" si="5"/>
        <v>，2821930</v>
      </c>
      <c r="I85" s="4" t="str">
        <f>VLOOKUP(A85,HOP!A:U,21,0)</f>
        <v>直连</v>
      </c>
    </row>
    <row r="86" s="4" customFormat="1" spans="1:9">
      <c r="A86" s="5">
        <v>21838705380</v>
      </c>
      <c r="B86" s="6">
        <v>44890</v>
      </c>
      <c r="C86" s="6">
        <v>44891</v>
      </c>
      <c r="D86" s="4">
        <v>570</v>
      </c>
      <c r="E86" s="4" t="str">
        <f>VLOOKUP(A86,HOP!A:L,12,0)</f>
        <v>570.00</v>
      </c>
      <c r="F86" s="4" t="str">
        <f>VLOOKUP(A86,HOP!A:C,3,0)</f>
        <v>2821943</v>
      </c>
      <c r="G86" s="4">
        <f t="shared" si="4"/>
        <v>0</v>
      </c>
      <c r="H86" s="4" t="str">
        <f t="shared" si="5"/>
        <v>，2821943</v>
      </c>
      <c r="I86" s="4" t="str">
        <f>VLOOKUP(A86,HOP!A:U,21,0)</f>
        <v>直连</v>
      </c>
    </row>
    <row r="87" s="4" customFormat="1" spans="1:9">
      <c r="A87" s="5">
        <v>21839527989</v>
      </c>
      <c r="B87" s="6">
        <v>44890</v>
      </c>
      <c r="C87" s="6">
        <v>44891</v>
      </c>
      <c r="D87" s="4">
        <v>407</v>
      </c>
      <c r="E87" s="4" t="str">
        <f>VLOOKUP(A87,HOP!A:L,12,0)</f>
        <v>407.00</v>
      </c>
      <c r="F87" s="4" t="str">
        <f>VLOOKUP(A87,HOP!A:C,3,0)</f>
        <v>2822694</v>
      </c>
      <c r="G87" s="4">
        <f t="shared" si="4"/>
        <v>0</v>
      </c>
      <c r="H87" s="4" t="str">
        <f t="shared" si="5"/>
        <v>，2822694</v>
      </c>
      <c r="I87" s="4" t="str">
        <f>VLOOKUP(A87,HOP!A:U,21,0)</f>
        <v>直连</v>
      </c>
    </row>
    <row r="88" s="4" customFormat="1" spans="1:9">
      <c r="A88" s="5">
        <v>21839530003</v>
      </c>
      <c r="B88" s="6">
        <v>44890</v>
      </c>
      <c r="C88" s="6">
        <v>44891</v>
      </c>
      <c r="D88" s="4">
        <v>153</v>
      </c>
      <c r="E88" s="4" t="str">
        <f>VLOOKUP(A88,HOP!A:L,12,0)</f>
        <v>153.00</v>
      </c>
      <c r="F88" s="4" t="str">
        <f>VLOOKUP(A88,HOP!A:C,3,0)</f>
        <v>2822696</v>
      </c>
      <c r="G88" s="4">
        <f t="shared" si="4"/>
        <v>0</v>
      </c>
      <c r="H88" s="4" t="str">
        <f t="shared" si="5"/>
        <v>，2822696</v>
      </c>
      <c r="I88" s="4" t="str">
        <f>VLOOKUP(A88,HOP!A:U,21,0)</f>
        <v>直连</v>
      </c>
    </row>
    <row r="89" s="4" customFormat="1" spans="1:9">
      <c r="A89" s="5">
        <v>999221839764522</v>
      </c>
      <c r="B89" s="6">
        <v>44890</v>
      </c>
      <c r="C89" s="6">
        <v>44891</v>
      </c>
      <c r="D89" s="4">
        <v>1131</v>
      </c>
      <c r="E89" s="4" t="str">
        <f>VLOOKUP(A89,HOP!A:L,12,0)</f>
        <v>1131.00</v>
      </c>
      <c r="F89" s="4" t="str">
        <f>VLOOKUP(A89,HOP!A:C,3,0)</f>
        <v>2822885</v>
      </c>
      <c r="G89" s="4">
        <f t="shared" si="4"/>
        <v>0</v>
      </c>
      <c r="H89" s="4" t="str">
        <f t="shared" si="5"/>
        <v>，2822885</v>
      </c>
      <c r="I89" s="4" t="str">
        <f>VLOOKUP(A89,HOP!A:U,21,0)</f>
        <v>直连</v>
      </c>
    </row>
    <row r="90" s="4" customFormat="1" spans="1:9">
      <c r="A90" s="5">
        <v>21839940756</v>
      </c>
      <c r="B90" s="6">
        <v>44890</v>
      </c>
      <c r="C90" s="6">
        <v>44891</v>
      </c>
      <c r="D90" s="4">
        <v>292</v>
      </c>
      <c r="E90" s="4" t="str">
        <f>VLOOKUP(A90,HOP!A:L,12,0)</f>
        <v>292.00</v>
      </c>
      <c r="F90" s="4" t="str">
        <f>VLOOKUP(A90,HOP!A:C,3,0)</f>
        <v>2823033</v>
      </c>
      <c r="G90" s="4">
        <f t="shared" si="4"/>
        <v>0</v>
      </c>
      <c r="H90" s="4" t="str">
        <f t="shared" si="5"/>
        <v>，2823033</v>
      </c>
      <c r="I90" s="4" t="str">
        <f>VLOOKUP(A90,HOP!A:U,21,0)</f>
        <v>直连</v>
      </c>
    </row>
    <row r="91" s="4" customFormat="1" spans="1:9">
      <c r="A91" s="5">
        <v>21839982790</v>
      </c>
      <c r="B91" s="6">
        <v>44890</v>
      </c>
      <c r="C91" s="6">
        <v>44891</v>
      </c>
      <c r="D91" s="4">
        <v>722</v>
      </c>
      <c r="E91" s="4" t="str">
        <f>VLOOKUP(A91,HOP!A:L,12,0)</f>
        <v>722.00</v>
      </c>
      <c r="F91" s="4" t="str">
        <f>VLOOKUP(A91,HOP!A:C,3,0)</f>
        <v>2823068</v>
      </c>
      <c r="G91" s="4">
        <f t="shared" si="4"/>
        <v>0</v>
      </c>
      <c r="H91" s="4" t="str">
        <f t="shared" si="5"/>
        <v>，2823068</v>
      </c>
      <c r="I91" s="4" t="str">
        <f>VLOOKUP(A91,HOP!A:U,21,0)</f>
        <v>直连</v>
      </c>
    </row>
    <row r="92" s="4" customFormat="1" spans="1:9">
      <c r="A92" s="5">
        <v>21840333250</v>
      </c>
      <c r="B92" s="6">
        <v>44890</v>
      </c>
      <c r="C92" s="6">
        <v>44891</v>
      </c>
      <c r="D92" s="4">
        <v>568</v>
      </c>
      <c r="E92" s="4" t="str">
        <f>VLOOKUP(A92,HOP!A:L,12,0)</f>
        <v>568.00</v>
      </c>
      <c r="F92" s="4" t="str">
        <f>VLOOKUP(A92,HOP!A:C,3,0)</f>
        <v>2823348</v>
      </c>
      <c r="G92" s="4">
        <f t="shared" si="4"/>
        <v>0</v>
      </c>
      <c r="H92" s="4" t="str">
        <f t="shared" si="5"/>
        <v>，2823348</v>
      </c>
      <c r="I92" s="4" t="str">
        <f>VLOOKUP(A92,HOP!A:U,21,0)</f>
        <v>直连</v>
      </c>
    </row>
    <row r="93" s="4" customFormat="1" hidden="1" spans="1:9">
      <c r="A93" s="5">
        <v>999221840464887</v>
      </c>
      <c r="B93" s="6">
        <v>44890</v>
      </c>
      <c r="C93" s="6">
        <v>44891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21840547236</v>
      </c>
      <c r="B94" s="6">
        <v>44890</v>
      </c>
      <c r="C94" s="6">
        <v>44891</v>
      </c>
      <c r="D94" s="4">
        <v>331</v>
      </c>
      <c r="E94" s="4" t="str">
        <f>VLOOKUP(A94,HOP!A:L,12,0)</f>
        <v>331.00</v>
      </c>
      <c r="F94" s="4" t="str">
        <f>VLOOKUP(A94,HOP!A:C,3,0)</f>
        <v>2823557</v>
      </c>
      <c r="G94" s="4">
        <f t="shared" si="4"/>
        <v>0</v>
      </c>
      <c r="H94" s="4" t="str">
        <f t="shared" si="5"/>
        <v>，2823557</v>
      </c>
      <c r="I94" s="4" t="str">
        <f>VLOOKUP(A94,HOP!A:U,21,0)</f>
        <v>直连</v>
      </c>
    </row>
    <row r="95" s="4" customFormat="1" spans="1:9">
      <c r="A95" s="5">
        <v>21840652068</v>
      </c>
      <c r="B95" s="6">
        <v>44890</v>
      </c>
      <c r="C95" s="6">
        <v>44891</v>
      </c>
      <c r="D95" s="4">
        <v>365</v>
      </c>
      <c r="E95" s="4">
        <v>365</v>
      </c>
      <c r="F95" s="4" t="str">
        <f>VLOOKUP(A95,HOP!A:C,3,0)</f>
        <v>2823644</v>
      </c>
      <c r="G95" s="4">
        <f t="shared" si="4"/>
        <v>0</v>
      </c>
      <c r="H95" s="4" t="str">
        <f t="shared" si="5"/>
        <v>，2823644</v>
      </c>
      <c r="I95" s="4" t="str">
        <f>VLOOKUP(A95,HOP!A:U,21,0)</f>
        <v>直连</v>
      </c>
    </row>
    <row r="96" s="4" customFormat="1" spans="1:9">
      <c r="A96" s="5">
        <v>21840669802</v>
      </c>
      <c r="B96" s="6">
        <v>44890</v>
      </c>
      <c r="C96" s="6">
        <v>44891</v>
      </c>
      <c r="D96" s="4">
        <v>519</v>
      </c>
      <c r="E96" s="4" t="str">
        <f>VLOOKUP(A96,HOP!A:L,12,0)</f>
        <v>519.00</v>
      </c>
      <c r="F96" s="4" t="str">
        <f>VLOOKUP(A96,HOP!A:C,3,0)</f>
        <v>2823664</v>
      </c>
      <c r="G96" s="4">
        <f t="shared" si="4"/>
        <v>0</v>
      </c>
      <c r="H96" s="4" t="str">
        <f t="shared" si="5"/>
        <v>，2823664</v>
      </c>
      <c r="I96" s="4" t="str">
        <f>VLOOKUP(A96,HOP!A:U,21,0)</f>
        <v>直连</v>
      </c>
    </row>
    <row r="97" s="4" customFormat="1" spans="1:9">
      <c r="A97" s="5">
        <v>999221840965031</v>
      </c>
      <c r="B97" s="6">
        <v>44890</v>
      </c>
      <c r="C97" s="6">
        <v>44891</v>
      </c>
      <c r="D97" s="4">
        <v>494</v>
      </c>
      <c r="E97" s="4" t="str">
        <f>VLOOKUP(A97,HOP!A:L,12,0)</f>
        <v>494.00</v>
      </c>
      <c r="F97" s="4" t="str">
        <f>VLOOKUP(A97,HOP!A:C,3,0)</f>
        <v>2824073</v>
      </c>
      <c r="G97" s="4">
        <f t="shared" si="4"/>
        <v>0</v>
      </c>
      <c r="H97" s="4" t="str">
        <f t="shared" si="5"/>
        <v>，2824073</v>
      </c>
      <c r="I97" s="4" t="str">
        <f>VLOOKUP(A97,HOP!A:U,21,0)</f>
        <v>直连</v>
      </c>
    </row>
    <row r="98" s="4" customFormat="1" spans="1:9">
      <c r="A98" s="5">
        <v>21841111314</v>
      </c>
      <c r="B98" s="6">
        <v>44890</v>
      </c>
      <c r="C98" s="6">
        <v>44891</v>
      </c>
      <c r="D98" s="4">
        <v>1202</v>
      </c>
      <c r="E98" s="4" t="str">
        <f>VLOOKUP(A98,HOP!A:L,12,0)</f>
        <v>1202.00</v>
      </c>
      <c r="F98" s="4" t="str">
        <f>VLOOKUP(A98,HOP!A:C,3,0)</f>
        <v>2824304</v>
      </c>
      <c r="G98" s="4">
        <f t="shared" si="4"/>
        <v>0</v>
      </c>
      <c r="H98" s="4" t="str">
        <f t="shared" si="5"/>
        <v>，2824304</v>
      </c>
      <c r="I98" s="4" t="str">
        <f>VLOOKUP(A98,HOP!A:U,21,0)</f>
        <v>直连</v>
      </c>
    </row>
    <row r="99" s="4" customFormat="1" spans="1:9">
      <c r="A99" s="5">
        <v>21841122977</v>
      </c>
      <c r="B99" s="6">
        <v>44890</v>
      </c>
      <c r="C99" s="6">
        <v>44891</v>
      </c>
      <c r="D99" s="4">
        <v>546</v>
      </c>
      <c r="E99" s="4" t="str">
        <f>VLOOKUP(A99,HOP!A:L,12,0)</f>
        <v>546.00</v>
      </c>
      <c r="F99" s="4" t="str">
        <f>VLOOKUP(A99,HOP!A:C,3,0)</f>
        <v>2824327</v>
      </c>
      <c r="G99" s="4">
        <f>D99-E99</f>
        <v>0</v>
      </c>
      <c r="H99" s="4" t="str">
        <f>$H$1&amp;F99</f>
        <v>，2824327</v>
      </c>
      <c r="I99" s="4" t="str">
        <f>VLOOKUP(A99,HOP!A:U,21,0)</f>
        <v>直连</v>
      </c>
    </row>
    <row r="101" spans="4:4">
      <c r="D101" s="4">
        <f>SUM(D2:D100)</f>
        <v>196519</v>
      </c>
    </row>
    <row r="102" spans="4:4">
      <c r="D102" s="4" t="s">
        <v>560</v>
      </c>
    </row>
    <row r="106" spans="1:3">
      <c r="A106" s="4" t="s">
        <v>561</v>
      </c>
      <c r="C106" s="4">
        <v>9030</v>
      </c>
    </row>
    <row r="107" spans="1:3">
      <c r="A107" s="4" t="s">
        <v>562</v>
      </c>
      <c r="C107" s="4">
        <v>187489</v>
      </c>
    </row>
    <row r="108" spans="1:3">
      <c r="A108" s="4" t="s">
        <v>563</v>
      </c>
      <c r="C108" s="4">
        <f>SUBTOTAL(9,C106:C107)</f>
        <v>196519</v>
      </c>
    </row>
  </sheetData>
  <autoFilter ref="A1:X99">
    <filterColumn colId="3">
      <filters>
        <filter val="801"/>
        <filter val="1202"/>
        <filter val="2002"/>
        <filter val="3202"/>
        <filter val="2104"/>
        <filter val="2406"/>
        <filter val="407"/>
        <filter val="908"/>
        <filter val="209"/>
        <filter val="410"/>
        <filter val="811"/>
        <filter val="2311"/>
        <filter val="216"/>
        <filter val="1216"/>
        <filter val="2516"/>
        <filter val="14816"/>
        <filter val="42816"/>
        <filter val="1718"/>
        <filter val="519"/>
        <filter val="520"/>
        <filter val="720"/>
        <filter val="921"/>
        <filter val="8521"/>
        <filter val="722"/>
        <filter val="12522"/>
        <filter val="3423"/>
        <filter val="4723"/>
        <filter val="424"/>
        <filter val="3525"/>
        <filter val="627"/>
        <filter val="630"/>
        <filter val="331"/>
        <filter val="1131"/>
        <filter val="733"/>
        <filter val="234"/>
        <filter val="435"/>
        <filter val="436"/>
        <filter val="242"/>
        <filter val="943"/>
        <filter val="1143"/>
        <filter val="244"/>
        <filter val="944"/>
        <filter val="546"/>
        <filter val="1746"/>
        <filter val="1849"/>
        <filter val="153"/>
        <filter val="254"/>
        <filter val="1154"/>
        <filter val="3655"/>
        <filter val="356"/>
        <filter val="656"/>
        <filter val="257"/>
        <filter val="458"/>
        <filter val="1960"/>
        <filter val="964"/>
        <filter val="365"/>
        <filter val="3165"/>
        <filter val="3766"/>
        <filter val="568"/>
        <filter val="4368"/>
        <filter val="570"/>
        <filter val="670"/>
        <filter val="1272"/>
        <filter val="5772"/>
        <filter val="473"/>
        <filter val="1675"/>
        <filter val="679"/>
        <filter val="1080"/>
        <filter val="11080"/>
        <filter val="681"/>
        <filter val="1481"/>
        <filter val="1581"/>
        <filter val="585"/>
        <filter val="886"/>
        <filter val="2988"/>
        <filter val="291"/>
        <filter val="292"/>
        <filter val="492"/>
        <filter val="2092"/>
        <filter val="394"/>
        <filter val="494"/>
        <filter val="594"/>
        <filter val="2294"/>
        <filter val="1096"/>
        <filter val="2396"/>
        <filter val="997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564</v>
      </c>
      <c r="B1" s="2" t="s">
        <v>565</v>
      </c>
      <c r="C1" s="2" t="s">
        <v>566</v>
      </c>
      <c r="D1" s="2" t="s">
        <v>567</v>
      </c>
      <c r="E1" s="2" t="s">
        <v>13</v>
      </c>
      <c r="F1" s="2" t="s">
        <v>5</v>
      </c>
      <c r="G1" s="2" t="s">
        <v>6</v>
      </c>
      <c r="H1" s="2" t="s">
        <v>568</v>
      </c>
      <c r="I1" s="2" t="s">
        <v>569</v>
      </c>
      <c r="J1" s="2" t="s">
        <v>570</v>
      </c>
      <c r="K1" s="2" t="s">
        <v>571</v>
      </c>
      <c r="L1" s="2" t="s">
        <v>572</v>
      </c>
      <c r="M1" s="2" t="s">
        <v>573</v>
      </c>
      <c r="N1" s="2" t="s">
        <v>574</v>
      </c>
      <c r="O1" s="2" t="s">
        <v>575</v>
      </c>
      <c r="P1" s="2" t="s">
        <v>576</v>
      </c>
      <c r="Q1" s="2" t="s">
        <v>577</v>
      </c>
      <c r="R1" s="2" t="s">
        <v>578</v>
      </c>
      <c r="S1" s="2" t="s">
        <v>579</v>
      </c>
      <c r="T1" s="2" t="s">
        <v>580</v>
      </c>
      <c r="U1" s="2" t="s">
        <v>581</v>
      </c>
      <c r="V1" s="2" t="s">
        <v>582</v>
      </c>
    </row>
    <row r="2" s="1" customFormat="1" spans="1:22">
      <c r="A2" s="3">
        <v>21841122977</v>
      </c>
      <c r="B2" s="1" t="s">
        <v>583</v>
      </c>
      <c r="C2" s="1" t="s">
        <v>584</v>
      </c>
      <c r="D2" s="1" t="s">
        <v>585</v>
      </c>
      <c r="E2" s="1" t="s">
        <v>586</v>
      </c>
      <c r="F2" s="1" t="s">
        <v>583</v>
      </c>
      <c r="G2" s="1" t="s">
        <v>587</v>
      </c>
      <c r="H2" s="1" t="s">
        <v>588</v>
      </c>
      <c r="I2" s="1" t="s">
        <v>589</v>
      </c>
      <c r="J2" s="1" t="s">
        <v>30</v>
      </c>
      <c r="K2" s="1" t="s">
        <v>590</v>
      </c>
      <c r="L2" s="1" t="s">
        <v>590</v>
      </c>
      <c r="M2" s="1" t="s">
        <v>591</v>
      </c>
      <c r="N2" s="1" t="s">
        <v>591</v>
      </c>
      <c r="O2" s="1" t="s">
        <v>592</v>
      </c>
      <c r="P2" s="1" t="s">
        <v>593</v>
      </c>
      <c r="Q2" s="1" t="s">
        <v>594</v>
      </c>
      <c r="R2" s="1" t="s">
        <v>595</v>
      </c>
      <c r="S2" s="1" t="s">
        <v>596</v>
      </c>
      <c r="T2" s="1" t="s">
        <v>597</v>
      </c>
      <c r="U2" s="1" t="s">
        <v>598</v>
      </c>
      <c r="V2" s="1" t="s">
        <v>599</v>
      </c>
    </row>
    <row r="3" s="1" customFormat="1" spans="1:22">
      <c r="A3" s="3">
        <v>21841111314</v>
      </c>
      <c r="B3" s="1" t="s">
        <v>583</v>
      </c>
      <c r="C3" s="1" t="s">
        <v>600</v>
      </c>
      <c r="D3" s="1" t="s">
        <v>601</v>
      </c>
      <c r="E3" s="1" t="s">
        <v>602</v>
      </c>
      <c r="F3" s="1" t="s">
        <v>583</v>
      </c>
      <c r="G3" s="1" t="s">
        <v>587</v>
      </c>
      <c r="H3" s="1" t="s">
        <v>588</v>
      </c>
      <c r="I3" s="1" t="s">
        <v>603</v>
      </c>
      <c r="J3" s="1" t="s">
        <v>30</v>
      </c>
      <c r="K3" s="1" t="s">
        <v>604</v>
      </c>
      <c r="L3" s="1" t="s">
        <v>604</v>
      </c>
      <c r="M3" s="1" t="s">
        <v>591</v>
      </c>
      <c r="N3" s="1" t="s">
        <v>591</v>
      </c>
      <c r="O3" s="1" t="s">
        <v>592</v>
      </c>
      <c r="P3" s="1" t="s">
        <v>593</v>
      </c>
      <c r="Q3" s="1" t="s">
        <v>594</v>
      </c>
      <c r="R3" s="1" t="s">
        <v>605</v>
      </c>
      <c r="S3" s="1" t="s">
        <v>596</v>
      </c>
      <c r="T3" s="1" t="s">
        <v>597</v>
      </c>
      <c r="U3" s="1" t="s">
        <v>598</v>
      </c>
      <c r="V3" s="1" t="s">
        <v>606</v>
      </c>
    </row>
    <row r="4" s="1" customFormat="1" spans="1:22">
      <c r="A4" s="3">
        <v>999221840965031</v>
      </c>
      <c r="B4" s="1" t="s">
        <v>583</v>
      </c>
      <c r="C4" s="1" t="s">
        <v>607</v>
      </c>
      <c r="D4" s="1" t="s">
        <v>608</v>
      </c>
      <c r="E4" s="1" t="s">
        <v>609</v>
      </c>
      <c r="F4" s="1" t="s">
        <v>583</v>
      </c>
      <c r="G4" s="1" t="s">
        <v>587</v>
      </c>
      <c r="H4" s="1" t="s">
        <v>588</v>
      </c>
      <c r="I4" s="1" t="s">
        <v>610</v>
      </c>
      <c r="J4" s="1" t="s">
        <v>30</v>
      </c>
      <c r="K4" s="1" t="s">
        <v>611</v>
      </c>
      <c r="L4" s="1" t="s">
        <v>611</v>
      </c>
      <c r="M4" s="1" t="s">
        <v>591</v>
      </c>
      <c r="N4" s="1" t="s">
        <v>591</v>
      </c>
      <c r="O4" s="1" t="s">
        <v>592</v>
      </c>
      <c r="P4" s="1" t="s">
        <v>593</v>
      </c>
      <c r="Q4" s="1" t="s">
        <v>594</v>
      </c>
      <c r="R4" s="1" t="s">
        <v>612</v>
      </c>
      <c r="S4" s="1" t="s">
        <v>596</v>
      </c>
      <c r="T4" s="1" t="s">
        <v>597</v>
      </c>
      <c r="U4" s="1" t="s">
        <v>598</v>
      </c>
      <c r="V4" s="1" t="s">
        <v>613</v>
      </c>
    </row>
    <row r="5" s="1" customFormat="1" spans="1:22">
      <c r="A5" s="3">
        <v>21840669802</v>
      </c>
      <c r="B5" s="1" t="s">
        <v>583</v>
      </c>
      <c r="C5" s="1" t="s">
        <v>614</v>
      </c>
      <c r="D5" s="1" t="s">
        <v>615</v>
      </c>
      <c r="E5" s="1" t="s">
        <v>616</v>
      </c>
      <c r="F5" s="1" t="s">
        <v>583</v>
      </c>
      <c r="G5" s="1" t="s">
        <v>587</v>
      </c>
      <c r="H5" s="1" t="s">
        <v>588</v>
      </c>
      <c r="I5" s="1" t="s">
        <v>617</v>
      </c>
      <c r="J5" s="1" t="s">
        <v>30</v>
      </c>
      <c r="K5" s="1" t="s">
        <v>618</v>
      </c>
      <c r="L5" s="1" t="s">
        <v>618</v>
      </c>
      <c r="M5" s="1" t="s">
        <v>591</v>
      </c>
      <c r="N5" s="1" t="s">
        <v>591</v>
      </c>
      <c r="O5" s="1" t="s">
        <v>592</v>
      </c>
      <c r="P5" s="1" t="s">
        <v>593</v>
      </c>
      <c r="Q5" s="1" t="s">
        <v>594</v>
      </c>
      <c r="R5" s="1" t="s">
        <v>619</v>
      </c>
      <c r="S5" s="1" t="s">
        <v>596</v>
      </c>
      <c r="T5" s="1" t="s">
        <v>597</v>
      </c>
      <c r="U5" s="1" t="s">
        <v>598</v>
      </c>
      <c r="V5" s="1" t="s">
        <v>620</v>
      </c>
    </row>
    <row r="6" s="1" customFormat="1" spans="1:22">
      <c r="A6" s="3">
        <v>21840652068</v>
      </c>
      <c r="B6" s="1" t="s">
        <v>583</v>
      </c>
      <c r="C6" s="1" t="s">
        <v>621</v>
      </c>
      <c r="D6" s="1" t="s">
        <v>622</v>
      </c>
      <c r="E6" s="1" t="s">
        <v>623</v>
      </c>
      <c r="F6" s="1" t="s">
        <v>583</v>
      </c>
      <c r="G6" s="1" t="s">
        <v>587</v>
      </c>
      <c r="H6" s="1" t="s">
        <v>588</v>
      </c>
      <c r="I6" s="1" t="s">
        <v>624</v>
      </c>
      <c r="J6" s="1" t="s">
        <v>30</v>
      </c>
      <c r="K6" s="1" t="s">
        <v>625</v>
      </c>
      <c r="L6" s="1" t="s">
        <v>625</v>
      </c>
      <c r="M6" s="1" t="s">
        <v>591</v>
      </c>
      <c r="N6" s="1" t="s">
        <v>591</v>
      </c>
      <c r="O6" s="1" t="s">
        <v>592</v>
      </c>
      <c r="P6" s="1" t="s">
        <v>593</v>
      </c>
      <c r="Q6" s="1" t="s">
        <v>594</v>
      </c>
      <c r="R6" s="1" t="s">
        <v>626</v>
      </c>
      <c r="S6" s="1" t="s">
        <v>596</v>
      </c>
      <c r="T6" s="1" t="s">
        <v>597</v>
      </c>
      <c r="U6" s="1" t="s">
        <v>598</v>
      </c>
      <c r="V6" s="1" t="s">
        <v>627</v>
      </c>
    </row>
    <row r="7" s="1" customFormat="1" spans="1:22">
      <c r="A7" s="3">
        <v>21840547236</v>
      </c>
      <c r="B7" s="1" t="s">
        <v>583</v>
      </c>
      <c r="C7" s="1" t="s">
        <v>628</v>
      </c>
      <c r="D7" s="1" t="s">
        <v>629</v>
      </c>
      <c r="E7" s="1" t="s">
        <v>630</v>
      </c>
      <c r="F7" s="1" t="s">
        <v>583</v>
      </c>
      <c r="G7" s="1" t="s">
        <v>587</v>
      </c>
      <c r="H7" s="1" t="s">
        <v>588</v>
      </c>
      <c r="I7" s="1" t="s">
        <v>631</v>
      </c>
      <c r="J7" s="1" t="s">
        <v>30</v>
      </c>
      <c r="K7" s="1" t="s">
        <v>632</v>
      </c>
      <c r="L7" s="1" t="s">
        <v>632</v>
      </c>
      <c r="M7" s="1" t="s">
        <v>591</v>
      </c>
      <c r="N7" s="1" t="s">
        <v>591</v>
      </c>
      <c r="O7" s="1" t="s">
        <v>592</v>
      </c>
      <c r="P7" s="1" t="s">
        <v>593</v>
      </c>
      <c r="Q7" s="1" t="s">
        <v>594</v>
      </c>
      <c r="R7" s="1" t="s">
        <v>633</v>
      </c>
      <c r="S7" s="1" t="s">
        <v>596</v>
      </c>
      <c r="T7" s="1" t="s">
        <v>597</v>
      </c>
      <c r="U7" s="1" t="s">
        <v>598</v>
      </c>
      <c r="V7" s="1" t="s">
        <v>627</v>
      </c>
    </row>
    <row r="8" s="1" customFormat="1" spans="1:22">
      <c r="A8" s="3">
        <v>21840333250</v>
      </c>
      <c r="B8" s="1" t="s">
        <v>583</v>
      </c>
      <c r="C8" s="1" t="s">
        <v>634</v>
      </c>
      <c r="D8" s="1" t="s">
        <v>635</v>
      </c>
      <c r="E8" s="1" t="s">
        <v>636</v>
      </c>
      <c r="F8" s="1" t="s">
        <v>583</v>
      </c>
      <c r="G8" s="1" t="s">
        <v>587</v>
      </c>
      <c r="H8" s="1" t="s">
        <v>588</v>
      </c>
      <c r="I8" s="1" t="s">
        <v>637</v>
      </c>
      <c r="J8" s="1" t="s">
        <v>30</v>
      </c>
      <c r="K8" s="1" t="s">
        <v>638</v>
      </c>
      <c r="L8" s="1" t="s">
        <v>638</v>
      </c>
      <c r="M8" s="1" t="s">
        <v>591</v>
      </c>
      <c r="N8" s="1" t="s">
        <v>591</v>
      </c>
      <c r="O8" s="1" t="s">
        <v>592</v>
      </c>
      <c r="P8" s="1" t="s">
        <v>593</v>
      </c>
      <c r="Q8" s="1" t="s">
        <v>594</v>
      </c>
      <c r="R8" s="1" t="s">
        <v>639</v>
      </c>
      <c r="S8" s="1" t="s">
        <v>596</v>
      </c>
      <c r="T8" s="1" t="s">
        <v>597</v>
      </c>
      <c r="U8" s="1" t="s">
        <v>598</v>
      </c>
      <c r="V8" s="1" t="s">
        <v>620</v>
      </c>
    </row>
    <row r="9" s="1" customFormat="1" spans="1:22">
      <c r="A9" s="3">
        <v>21839982790</v>
      </c>
      <c r="B9" s="1" t="s">
        <v>583</v>
      </c>
      <c r="C9" s="1" t="s">
        <v>640</v>
      </c>
      <c r="D9" s="1" t="s">
        <v>641</v>
      </c>
      <c r="E9" s="1" t="s">
        <v>642</v>
      </c>
      <c r="F9" s="1" t="s">
        <v>583</v>
      </c>
      <c r="G9" s="1" t="s">
        <v>587</v>
      </c>
      <c r="H9" s="1" t="s">
        <v>588</v>
      </c>
      <c r="I9" s="1" t="s">
        <v>643</v>
      </c>
      <c r="J9" s="1" t="s">
        <v>30</v>
      </c>
      <c r="K9" s="1" t="s">
        <v>644</v>
      </c>
      <c r="L9" s="1" t="s">
        <v>644</v>
      </c>
      <c r="M9" s="1" t="s">
        <v>591</v>
      </c>
      <c r="N9" s="1" t="s">
        <v>591</v>
      </c>
      <c r="O9" s="1" t="s">
        <v>592</v>
      </c>
      <c r="P9" s="1" t="s">
        <v>593</v>
      </c>
      <c r="Q9" s="1" t="s">
        <v>594</v>
      </c>
      <c r="R9" s="1" t="s">
        <v>645</v>
      </c>
      <c r="S9" s="1" t="s">
        <v>596</v>
      </c>
      <c r="T9" s="1" t="s">
        <v>597</v>
      </c>
      <c r="U9" s="1" t="s">
        <v>598</v>
      </c>
      <c r="V9" s="1" t="s">
        <v>620</v>
      </c>
    </row>
    <row r="10" s="1" customFormat="1" spans="1:22">
      <c r="A10" s="3">
        <v>21839940756</v>
      </c>
      <c r="B10" s="1" t="s">
        <v>583</v>
      </c>
      <c r="C10" s="1" t="s">
        <v>646</v>
      </c>
      <c r="D10" s="1" t="s">
        <v>647</v>
      </c>
      <c r="E10" s="1" t="s">
        <v>648</v>
      </c>
      <c r="F10" s="1" t="s">
        <v>583</v>
      </c>
      <c r="G10" s="1" t="s">
        <v>587</v>
      </c>
      <c r="H10" s="1" t="s">
        <v>588</v>
      </c>
      <c r="I10" s="1" t="s">
        <v>649</v>
      </c>
      <c r="J10" s="1" t="s">
        <v>30</v>
      </c>
      <c r="K10" s="1" t="s">
        <v>650</v>
      </c>
      <c r="L10" s="1" t="s">
        <v>650</v>
      </c>
      <c r="M10" s="1" t="s">
        <v>591</v>
      </c>
      <c r="N10" s="1" t="s">
        <v>591</v>
      </c>
      <c r="O10" s="1" t="s">
        <v>592</v>
      </c>
      <c r="P10" s="1" t="s">
        <v>593</v>
      </c>
      <c r="Q10" s="1" t="s">
        <v>594</v>
      </c>
      <c r="R10" s="1" t="s">
        <v>651</v>
      </c>
      <c r="S10" s="1" t="s">
        <v>596</v>
      </c>
      <c r="T10" s="1" t="s">
        <v>597</v>
      </c>
      <c r="U10" s="1" t="s">
        <v>598</v>
      </c>
      <c r="V10" s="1" t="s">
        <v>606</v>
      </c>
    </row>
    <row r="11" s="1" customFormat="1" spans="1:22">
      <c r="A11" s="3">
        <v>999221839764522</v>
      </c>
      <c r="B11" s="1" t="s">
        <v>583</v>
      </c>
      <c r="C11" s="1" t="s">
        <v>652</v>
      </c>
      <c r="D11" s="1" t="s">
        <v>653</v>
      </c>
      <c r="E11" s="1" t="s">
        <v>654</v>
      </c>
      <c r="F11" s="1" t="s">
        <v>583</v>
      </c>
      <c r="G11" s="1" t="s">
        <v>587</v>
      </c>
      <c r="H11" s="1" t="s">
        <v>588</v>
      </c>
      <c r="I11" s="1" t="s">
        <v>655</v>
      </c>
      <c r="J11" s="1" t="s">
        <v>30</v>
      </c>
      <c r="K11" s="1" t="s">
        <v>656</v>
      </c>
      <c r="L11" s="1" t="s">
        <v>656</v>
      </c>
      <c r="M11" s="1" t="s">
        <v>591</v>
      </c>
      <c r="N11" s="1" t="s">
        <v>591</v>
      </c>
      <c r="O11" s="1" t="s">
        <v>592</v>
      </c>
      <c r="P11" s="1" t="s">
        <v>593</v>
      </c>
      <c r="Q11" s="1" t="s">
        <v>594</v>
      </c>
      <c r="R11" s="1" t="s">
        <v>657</v>
      </c>
      <c r="S11" s="1" t="s">
        <v>596</v>
      </c>
      <c r="T11" s="1" t="s">
        <v>597</v>
      </c>
      <c r="U11" s="1" t="s">
        <v>598</v>
      </c>
      <c r="V11" s="1" t="s">
        <v>658</v>
      </c>
    </row>
    <row r="12" s="1" customFormat="1" spans="1:22">
      <c r="A12" s="3">
        <v>21839530003</v>
      </c>
      <c r="B12" s="1" t="s">
        <v>583</v>
      </c>
      <c r="C12" s="1" t="s">
        <v>659</v>
      </c>
      <c r="D12" s="1" t="s">
        <v>660</v>
      </c>
      <c r="E12" s="1" t="s">
        <v>661</v>
      </c>
      <c r="F12" s="1" t="s">
        <v>583</v>
      </c>
      <c r="G12" s="1" t="s">
        <v>587</v>
      </c>
      <c r="H12" s="1" t="s">
        <v>588</v>
      </c>
      <c r="I12" s="1" t="s">
        <v>662</v>
      </c>
      <c r="J12" s="1" t="s">
        <v>30</v>
      </c>
      <c r="K12" s="1" t="s">
        <v>663</v>
      </c>
      <c r="L12" s="1" t="s">
        <v>663</v>
      </c>
      <c r="M12" s="1" t="s">
        <v>591</v>
      </c>
      <c r="N12" s="1" t="s">
        <v>591</v>
      </c>
      <c r="O12" s="1" t="s">
        <v>592</v>
      </c>
      <c r="P12" s="1" t="s">
        <v>593</v>
      </c>
      <c r="Q12" s="1" t="s">
        <v>594</v>
      </c>
      <c r="R12" s="1" t="s">
        <v>664</v>
      </c>
      <c r="S12" s="1" t="s">
        <v>596</v>
      </c>
      <c r="T12" s="1" t="s">
        <v>597</v>
      </c>
      <c r="U12" s="1" t="s">
        <v>598</v>
      </c>
      <c r="V12" s="1" t="s">
        <v>606</v>
      </c>
    </row>
    <row r="13" s="1" customFormat="1" spans="1:22">
      <c r="A13" s="3">
        <v>21839527989</v>
      </c>
      <c r="B13" s="1" t="s">
        <v>583</v>
      </c>
      <c r="C13" s="1" t="s">
        <v>665</v>
      </c>
      <c r="D13" s="1" t="s">
        <v>666</v>
      </c>
      <c r="E13" s="1" t="s">
        <v>667</v>
      </c>
      <c r="F13" s="1" t="s">
        <v>583</v>
      </c>
      <c r="G13" s="1" t="s">
        <v>587</v>
      </c>
      <c r="H13" s="1" t="s">
        <v>588</v>
      </c>
      <c r="I13" s="1" t="s">
        <v>668</v>
      </c>
      <c r="J13" s="1" t="s">
        <v>30</v>
      </c>
      <c r="K13" s="1" t="s">
        <v>669</v>
      </c>
      <c r="L13" s="1" t="s">
        <v>669</v>
      </c>
      <c r="M13" s="1" t="s">
        <v>591</v>
      </c>
      <c r="N13" s="1" t="s">
        <v>591</v>
      </c>
      <c r="O13" s="1" t="s">
        <v>592</v>
      </c>
      <c r="P13" s="1" t="s">
        <v>593</v>
      </c>
      <c r="Q13" s="1" t="s">
        <v>594</v>
      </c>
      <c r="R13" s="1" t="s">
        <v>670</v>
      </c>
      <c r="S13" s="1" t="s">
        <v>596</v>
      </c>
      <c r="T13" s="1" t="s">
        <v>597</v>
      </c>
      <c r="U13" s="1" t="s">
        <v>598</v>
      </c>
      <c r="V13" s="1" t="s">
        <v>627</v>
      </c>
    </row>
    <row r="14" s="1" customFormat="1" spans="1:22">
      <c r="A14" s="3">
        <v>21838705380</v>
      </c>
      <c r="B14" s="1" t="s">
        <v>583</v>
      </c>
      <c r="C14" s="1" t="s">
        <v>671</v>
      </c>
      <c r="D14" s="1" t="s">
        <v>672</v>
      </c>
      <c r="E14" s="1" t="s">
        <v>673</v>
      </c>
      <c r="F14" s="1" t="s">
        <v>583</v>
      </c>
      <c r="G14" s="1" t="s">
        <v>587</v>
      </c>
      <c r="H14" s="1" t="s">
        <v>588</v>
      </c>
      <c r="I14" s="1" t="s">
        <v>674</v>
      </c>
      <c r="J14" s="1" t="s">
        <v>30</v>
      </c>
      <c r="K14" s="1" t="s">
        <v>675</v>
      </c>
      <c r="L14" s="1" t="s">
        <v>675</v>
      </c>
      <c r="M14" s="1" t="s">
        <v>591</v>
      </c>
      <c r="N14" s="1" t="s">
        <v>591</v>
      </c>
      <c r="O14" s="1" t="s">
        <v>592</v>
      </c>
      <c r="P14" s="1" t="s">
        <v>593</v>
      </c>
      <c r="Q14" s="1" t="s">
        <v>594</v>
      </c>
      <c r="R14" s="1" t="s">
        <v>676</v>
      </c>
      <c r="S14" s="1" t="s">
        <v>596</v>
      </c>
      <c r="T14" s="1" t="s">
        <v>597</v>
      </c>
      <c r="U14" s="1" t="s">
        <v>598</v>
      </c>
      <c r="V14" s="1" t="s">
        <v>677</v>
      </c>
    </row>
    <row r="15" s="1" customFormat="1" spans="1:22">
      <c r="A15" s="3">
        <v>21838694459</v>
      </c>
      <c r="B15" s="1" t="s">
        <v>583</v>
      </c>
      <c r="C15" s="1" t="s">
        <v>678</v>
      </c>
      <c r="D15" s="1" t="s">
        <v>679</v>
      </c>
      <c r="E15" s="1" t="s">
        <v>680</v>
      </c>
      <c r="F15" s="1" t="s">
        <v>583</v>
      </c>
      <c r="G15" s="1" t="s">
        <v>587</v>
      </c>
      <c r="H15" s="1" t="s">
        <v>588</v>
      </c>
      <c r="I15" s="1" t="s">
        <v>681</v>
      </c>
      <c r="J15" s="1" t="s">
        <v>30</v>
      </c>
      <c r="K15" s="1" t="s">
        <v>682</v>
      </c>
      <c r="L15" s="1" t="s">
        <v>682</v>
      </c>
      <c r="M15" s="1" t="s">
        <v>591</v>
      </c>
      <c r="N15" s="1" t="s">
        <v>591</v>
      </c>
      <c r="O15" s="1" t="s">
        <v>592</v>
      </c>
      <c r="P15" s="1" t="s">
        <v>593</v>
      </c>
      <c r="Q15" s="1" t="s">
        <v>594</v>
      </c>
      <c r="R15" s="1" t="s">
        <v>683</v>
      </c>
      <c r="S15" s="1" t="s">
        <v>596</v>
      </c>
      <c r="T15" s="1" t="s">
        <v>597</v>
      </c>
      <c r="U15" s="1" t="s">
        <v>598</v>
      </c>
      <c r="V15" s="1" t="s">
        <v>627</v>
      </c>
    </row>
    <row r="16" s="1" customFormat="1" spans="1:22">
      <c r="A16" s="3">
        <v>21838692660</v>
      </c>
      <c r="B16" s="1" t="s">
        <v>583</v>
      </c>
      <c r="C16" s="1" t="s">
        <v>684</v>
      </c>
      <c r="D16" s="1" t="s">
        <v>685</v>
      </c>
      <c r="E16" s="1" t="s">
        <v>686</v>
      </c>
      <c r="F16" s="1" t="s">
        <v>583</v>
      </c>
      <c r="G16" s="1" t="s">
        <v>587</v>
      </c>
      <c r="H16" s="1" t="s">
        <v>588</v>
      </c>
      <c r="I16" s="1" t="s">
        <v>687</v>
      </c>
      <c r="J16" s="1" t="s">
        <v>30</v>
      </c>
      <c r="K16" s="1" t="s">
        <v>688</v>
      </c>
      <c r="L16" s="1" t="s">
        <v>688</v>
      </c>
      <c r="M16" s="1" t="s">
        <v>591</v>
      </c>
      <c r="N16" s="1" t="s">
        <v>591</v>
      </c>
      <c r="O16" s="1" t="s">
        <v>592</v>
      </c>
      <c r="P16" s="1" t="s">
        <v>593</v>
      </c>
      <c r="Q16" s="1" t="s">
        <v>594</v>
      </c>
      <c r="R16" s="1" t="s">
        <v>689</v>
      </c>
      <c r="S16" s="1" t="s">
        <v>596</v>
      </c>
      <c r="T16" s="1" t="s">
        <v>597</v>
      </c>
      <c r="U16" s="1" t="s">
        <v>598</v>
      </c>
      <c r="V16" s="1" t="s">
        <v>606</v>
      </c>
    </row>
    <row r="17" s="1" customFormat="1" spans="1:22">
      <c r="A17" s="3">
        <v>21838684847</v>
      </c>
      <c r="B17" s="1" t="s">
        <v>583</v>
      </c>
      <c r="C17" s="1" t="s">
        <v>690</v>
      </c>
      <c r="D17" s="1" t="s">
        <v>691</v>
      </c>
      <c r="E17" s="1" t="s">
        <v>692</v>
      </c>
      <c r="F17" s="1" t="s">
        <v>583</v>
      </c>
      <c r="G17" s="1" t="s">
        <v>587</v>
      </c>
      <c r="H17" s="1" t="s">
        <v>588</v>
      </c>
      <c r="I17" s="1" t="s">
        <v>693</v>
      </c>
      <c r="J17" s="1" t="s">
        <v>30</v>
      </c>
      <c r="K17" s="1" t="s">
        <v>694</v>
      </c>
      <c r="L17" s="1" t="s">
        <v>694</v>
      </c>
      <c r="M17" s="1" t="s">
        <v>591</v>
      </c>
      <c r="N17" s="1" t="s">
        <v>591</v>
      </c>
      <c r="O17" s="1" t="s">
        <v>592</v>
      </c>
      <c r="P17" s="1" t="s">
        <v>593</v>
      </c>
      <c r="Q17" s="1" t="s">
        <v>594</v>
      </c>
      <c r="R17" s="1" t="s">
        <v>695</v>
      </c>
      <c r="S17" s="1" t="s">
        <v>596</v>
      </c>
      <c r="T17" s="1" t="s">
        <v>597</v>
      </c>
      <c r="U17" s="1" t="s">
        <v>598</v>
      </c>
      <c r="V17" s="1" t="s">
        <v>677</v>
      </c>
    </row>
    <row r="18" s="1" customFormat="1" spans="1:22">
      <c r="A18" s="3">
        <v>999221836294021</v>
      </c>
      <c r="B18" s="1" t="s">
        <v>696</v>
      </c>
      <c r="C18" s="1" t="s">
        <v>697</v>
      </c>
      <c r="D18" s="1" t="s">
        <v>698</v>
      </c>
      <c r="E18" s="1" t="s">
        <v>699</v>
      </c>
      <c r="F18" s="1" t="s">
        <v>696</v>
      </c>
      <c r="G18" s="1" t="s">
        <v>587</v>
      </c>
      <c r="H18" s="1" t="s">
        <v>588</v>
      </c>
      <c r="I18" s="1" t="s">
        <v>700</v>
      </c>
      <c r="J18" s="1" t="s">
        <v>30</v>
      </c>
      <c r="K18" s="1" t="s">
        <v>701</v>
      </c>
      <c r="L18" s="1" t="s">
        <v>701</v>
      </c>
      <c r="M18" s="1" t="s">
        <v>591</v>
      </c>
      <c r="N18" s="1" t="s">
        <v>591</v>
      </c>
      <c r="O18" s="1" t="s">
        <v>592</v>
      </c>
      <c r="P18" s="1" t="s">
        <v>593</v>
      </c>
      <c r="Q18" s="1" t="s">
        <v>594</v>
      </c>
      <c r="R18" s="1" t="s">
        <v>702</v>
      </c>
      <c r="S18" s="1" t="s">
        <v>596</v>
      </c>
      <c r="T18" s="1" t="s">
        <v>597</v>
      </c>
      <c r="U18" s="1" t="s">
        <v>598</v>
      </c>
      <c r="V18" s="1" t="s">
        <v>677</v>
      </c>
    </row>
    <row r="19" s="1" customFormat="1" spans="1:22">
      <c r="A19" s="3">
        <v>999221835874356</v>
      </c>
      <c r="B19" s="1" t="s">
        <v>696</v>
      </c>
      <c r="C19" s="1" t="s">
        <v>703</v>
      </c>
      <c r="D19" s="1" t="s">
        <v>704</v>
      </c>
      <c r="E19" s="1" t="s">
        <v>705</v>
      </c>
      <c r="F19" s="1" t="s">
        <v>696</v>
      </c>
      <c r="G19" s="1" t="s">
        <v>587</v>
      </c>
      <c r="H19" s="1" t="s">
        <v>588</v>
      </c>
      <c r="I19" s="1" t="s">
        <v>706</v>
      </c>
      <c r="J19" s="1" t="s">
        <v>30</v>
      </c>
      <c r="K19" s="1" t="s">
        <v>707</v>
      </c>
      <c r="L19" s="1" t="s">
        <v>707</v>
      </c>
      <c r="M19" s="1" t="s">
        <v>591</v>
      </c>
      <c r="N19" s="1" t="s">
        <v>591</v>
      </c>
      <c r="O19" s="1" t="s">
        <v>592</v>
      </c>
      <c r="P19" s="1" t="s">
        <v>593</v>
      </c>
      <c r="Q19" s="1" t="s">
        <v>594</v>
      </c>
      <c r="R19" s="1" t="s">
        <v>708</v>
      </c>
      <c r="S19" s="1" t="s">
        <v>596</v>
      </c>
      <c r="T19" s="1" t="s">
        <v>597</v>
      </c>
      <c r="U19" s="1" t="s">
        <v>709</v>
      </c>
      <c r="V19" s="1" t="s">
        <v>710</v>
      </c>
    </row>
    <row r="20" s="1" customFormat="1" spans="1:22">
      <c r="A20" s="3">
        <v>21834808634</v>
      </c>
      <c r="B20" s="1" t="s">
        <v>696</v>
      </c>
      <c r="C20" s="1" t="s">
        <v>711</v>
      </c>
      <c r="D20" s="1" t="s">
        <v>712</v>
      </c>
      <c r="E20" s="1" t="s">
        <v>713</v>
      </c>
      <c r="F20" s="1" t="s">
        <v>696</v>
      </c>
      <c r="G20" s="1" t="s">
        <v>587</v>
      </c>
      <c r="H20" s="1" t="s">
        <v>588</v>
      </c>
      <c r="I20" s="1" t="s">
        <v>714</v>
      </c>
      <c r="J20" s="1" t="s">
        <v>30</v>
      </c>
      <c r="K20" s="1" t="s">
        <v>715</v>
      </c>
      <c r="L20" s="1" t="s">
        <v>715</v>
      </c>
      <c r="M20" s="1" t="s">
        <v>591</v>
      </c>
      <c r="N20" s="1" t="s">
        <v>591</v>
      </c>
      <c r="O20" s="1" t="s">
        <v>592</v>
      </c>
      <c r="P20" s="1" t="s">
        <v>593</v>
      </c>
      <c r="Q20" s="1" t="s">
        <v>594</v>
      </c>
      <c r="R20" s="1" t="s">
        <v>716</v>
      </c>
      <c r="S20" s="1" t="s">
        <v>596</v>
      </c>
      <c r="T20" s="1" t="s">
        <v>597</v>
      </c>
      <c r="U20" s="1" t="s">
        <v>598</v>
      </c>
      <c r="V20" s="1" t="s">
        <v>627</v>
      </c>
    </row>
    <row r="21" s="1" customFormat="1" spans="1:22">
      <c r="A21" s="3">
        <v>21834084232</v>
      </c>
      <c r="B21" s="1" t="s">
        <v>696</v>
      </c>
      <c r="C21" s="1" t="s">
        <v>717</v>
      </c>
      <c r="D21" s="1" t="s">
        <v>718</v>
      </c>
      <c r="E21" s="1" t="s">
        <v>719</v>
      </c>
      <c r="F21" s="1" t="s">
        <v>583</v>
      </c>
      <c r="G21" s="1" t="s">
        <v>587</v>
      </c>
      <c r="H21" s="1" t="s">
        <v>588</v>
      </c>
      <c r="I21" s="1" t="s">
        <v>720</v>
      </c>
      <c r="J21" s="1" t="s">
        <v>30</v>
      </c>
      <c r="K21" s="1" t="s">
        <v>721</v>
      </c>
      <c r="L21" s="1" t="s">
        <v>721</v>
      </c>
      <c r="M21" s="1" t="s">
        <v>591</v>
      </c>
      <c r="N21" s="1" t="s">
        <v>591</v>
      </c>
      <c r="O21" s="1" t="s">
        <v>592</v>
      </c>
      <c r="P21" s="1" t="s">
        <v>593</v>
      </c>
      <c r="Q21" s="1" t="s">
        <v>594</v>
      </c>
      <c r="R21" s="1" t="s">
        <v>722</v>
      </c>
      <c r="S21" s="1" t="s">
        <v>596</v>
      </c>
      <c r="T21" s="1" t="s">
        <v>597</v>
      </c>
      <c r="U21" s="1" t="s">
        <v>598</v>
      </c>
      <c r="V21" s="1" t="s">
        <v>606</v>
      </c>
    </row>
    <row r="22" s="1" customFormat="1" spans="1:22">
      <c r="A22" s="3">
        <v>21834041640</v>
      </c>
      <c r="B22" s="1" t="s">
        <v>696</v>
      </c>
      <c r="C22" s="1" t="s">
        <v>723</v>
      </c>
      <c r="D22" s="1" t="s">
        <v>724</v>
      </c>
      <c r="E22" s="1" t="s">
        <v>725</v>
      </c>
      <c r="F22" s="1" t="s">
        <v>583</v>
      </c>
      <c r="G22" s="1" t="s">
        <v>587</v>
      </c>
      <c r="H22" s="1" t="s">
        <v>588</v>
      </c>
      <c r="I22" s="1" t="s">
        <v>726</v>
      </c>
      <c r="J22" s="1" t="s">
        <v>30</v>
      </c>
      <c r="K22" s="1" t="s">
        <v>727</v>
      </c>
      <c r="L22" s="1" t="s">
        <v>727</v>
      </c>
      <c r="M22" s="1" t="s">
        <v>591</v>
      </c>
      <c r="N22" s="1" t="s">
        <v>591</v>
      </c>
      <c r="O22" s="1" t="s">
        <v>592</v>
      </c>
      <c r="P22" s="1" t="s">
        <v>593</v>
      </c>
      <c r="Q22" s="1" t="s">
        <v>594</v>
      </c>
      <c r="R22" s="1" t="s">
        <v>728</v>
      </c>
      <c r="S22" s="1" t="s">
        <v>596</v>
      </c>
      <c r="T22" s="1" t="s">
        <v>597</v>
      </c>
      <c r="U22" s="1" t="s">
        <v>598</v>
      </c>
      <c r="V22" s="1" t="s">
        <v>620</v>
      </c>
    </row>
    <row r="23" s="1" customFormat="1" spans="1:22">
      <c r="A23" s="3">
        <v>21833634713</v>
      </c>
      <c r="B23" s="1" t="s">
        <v>696</v>
      </c>
      <c r="C23" s="1" t="s">
        <v>729</v>
      </c>
      <c r="D23" s="1" t="s">
        <v>730</v>
      </c>
      <c r="E23" s="1" t="s">
        <v>731</v>
      </c>
      <c r="F23" s="1" t="s">
        <v>696</v>
      </c>
      <c r="G23" s="1" t="s">
        <v>587</v>
      </c>
      <c r="H23" s="1" t="s">
        <v>588</v>
      </c>
      <c r="I23" s="1" t="s">
        <v>732</v>
      </c>
      <c r="J23" s="1" t="s">
        <v>30</v>
      </c>
      <c r="K23" s="1" t="s">
        <v>733</v>
      </c>
      <c r="L23" s="1" t="s">
        <v>733</v>
      </c>
      <c r="M23" s="1" t="s">
        <v>591</v>
      </c>
      <c r="N23" s="1" t="s">
        <v>591</v>
      </c>
      <c r="O23" s="1" t="s">
        <v>592</v>
      </c>
      <c r="P23" s="1" t="s">
        <v>593</v>
      </c>
      <c r="Q23" s="1" t="s">
        <v>594</v>
      </c>
      <c r="R23" s="1" t="s">
        <v>734</v>
      </c>
      <c r="S23" s="1" t="s">
        <v>596</v>
      </c>
      <c r="T23" s="1" t="s">
        <v>597</v>
      </c>
      <c r="U23" s="1" t="s">
        <v>598</v>
      </c>
      <c r="V23" s="1" t="s">
        <v>627</v>
      </c>
    </row>
    <row r="24" s="1" customFormat="1" spans="1:22">
      <c r="A24" s="3">
        <v>21833610575</v>
      </c>
      <c r="B24" s="1" t="s">
        <v>696</v>
      </c>
      <c r="C24" s="1" t="s">
        <v>735</v>
      </c>
      <c r="D24" s="1" t="s">
        <v>736</v>
      </c>
      <c r="E24" s="1" t="s">
        <v>737</v>
      </c>
      <c r="F24" s="1" t="s">
        <v>583</v>
      </c>
      <c r="G24" s="1" t="s">
        <v>587</v>
      </c>
      <c r="H24" s="1" t="s">
        <v>588</v>
      </c>
      <c r="I24" s="1" t="s">
        <v>738</v>
      </c>
      <c r="J24" s="1" t="s">
        <v>30</v>
      </c>
      <c r="K24" s="1" t="s">
        <v>739</v>
      </c>
      <c r="L24" s="1" t="s">
        <v>739</v>
      </c>
      <c r="M24" s="1" t="s">
        <v>591</v>
      </c>
      <c r="N24" s="1" t="s">
        <v>591</v>
      </c>
      <c r="O24" s="1" t="s">
        <v>592</v>
      </c>
      <c r="P24" s="1" t="s">
        <v>593</v>
      </c>
      <c r="Q24" s="1" t="s">
        <v>594</v>
      </c>
      <c r="R24" s="1" t="s">
        <v>740</v>
      </c>
      <c r="S24" s="1" t="s">
        <v>596</v>
      </c>
      <c r="T24" s="1" t="s">
        <v>597</v>
      </c>
      <c r="U24" s="1" t="s">
        <v>598</v>
      </c>
      <c r="V24" s="1" t="s">
        <v>620</v>
      </c>
    </row>
    <row r="25" s="1" customFormat="1" spans="1:22">
      <c r="A25" s="3">
        <v>999221832867215</v>
      </c>
      <c r="B25" s="1" t="s">
        <v>696</v>
      </c>
      <c r="C25" s="1" t="s">
        <v>741</v>
      </c>
      <c r="D25" s="1" t="s">
        <v>742</v>
      </c>
      <c r="E25" s="1" t="s">
        <v>743</v>
      </c>
      <c r="F25" s="1" t="s">
        <v>583</v>
      </c>
      <c r="G25" s="1" t="s">
        <v>587</v>
      </c>
      <c r="H25" s="1" t="s">
        <v>588</v>
      </c>
      <c r="I25" s="1" t="s">
        <v>744</v>
      </c>
      <c r="J25" s="1" t="s">
        <v>30</v>
      </c>
      <c r="K25" s="1" t="s">
        <v>745</v>
      </c>
      <c r="L25" s="1" t="s">
        <v>745</v>
      </c>
      <c r="M25" s="1" t="s">
        <v>591</v>
      </c>
      <c r="N25" s="1" t="s">
        <v>591</v>
      </c>
      <c r="O25" s="1" t="s">
        <v>592</v>
      </c>
      <c r="P25" s="1" t="s">
        <v>593</v>
      </c>
      <c r="Q25" s="1" t="s">
        <v>594</v>
      </c>
      <c r="R25" s="1" t="s">
        <v>746</v>
      </c>
      <c r="S25" s="1" t="s">
        <v>596</v>
      </c>
      <c r="T25" s="1" t="s">
        <v>597</v>
      </c>
      <c r="U25" s="1" t="s">
        <v>598</v>
      </c>
      <c r="V25" s="1" t="s">
        <v>747</v>
      </c>
    </row>
    <row r="26" s="1" customFormat="1" spans="1:22">
      <c r="A26" s="3">
        <v>21832823620</v>
      </c>
      <c r="B26" s="1" t="s">
        <v>696</v>
      </c>
      <c r="C26" s="1" t="s">
        <v>748</v>
      </c>
      <c r="D26" s="1" t="s">
        <v>749</v>
      </c>
      <c r="E26" s="1" t="s">
        <v>750</v>
      </c>
      <c r="F26" s="1" t="s">
        <v>696</v>
      </c>
      <c r="G26" s="1" t="s">
        <v>587</v>
      </c>
      <c r="H26" s="1" t="s">
        <v>588</v>
      </c>
      <c r="I26" s="1" t="s">
        <v>751</v>
      </c>
      <c r="J26" s="1" t="s">
        <v>30</v>
      </c>
      <c r="K26" s="1" t="s">
        <v>752</v>
      </c>
      <c r="L26" s="1" t="s">
        <v>752</v>
      </c>
      <c r="M26" s="1" t="s">
        <v>591</v>
      </c>
      <c r="N26" s="1" t="s">
        <v>591</v>
      </c>
      <c r="O26" s="1" t="s">
        <v>592</v>
      </c>
      <c r="P26" s="1" t="s">
        <v>593</v>
      </c>
      <c r="Q26" s="1" t="s">
        <v>594</v>
      </c>
      <c r="R26" s="1" t="s">
        <v>753</v>
      </c>
      <c r="S26" s="1" t="s">
        <v>596</v>
      </c>
      <c r="T26" s="1" t="s">
        <v>597</v>
      </c>
      <c r="U26" s="1" t="s">
        <v>598</v>
      </c>
      <c r="V26" s="1" t="s">
        <v>754</v>
      </c>
    </row>
    <row r="27" s="1" customFormat="1" spans="1:22">
      <c r="A27" s="3">
        <v>21832710623</v>
      </c>
      <c r="B27" s="1" t="s">
        <v>696</v>
      </c>
      <c r="C27" s="1" t="s">
        <v>755</v>
      </c>
      <c r="D27" s="1" t="s">
        <v>756</v>
      </c>
      <c r="E27" s="1" t="s">
        <v>757</v>
      </c>
      <c r="F27" s="1" t="s">
        <v>696</v>
      </c>
      <c r="G27" s="1" t="s">
        <v>587</v>
      </c>
      <c r="H27" s="1" t="s">
        <v>588</v>
      </c>
      <c r="I27" s="1" t="s">
        <v>758</v>
      </c>
      <c r="J27" s="1" t="s">
        <v>30</v>
      </c>
      <c r="K27" s="1" t="s">
        <v>759</v>
      </c>
      <c r="L27" s="1" t="s">
        <v>759</v>
      </c>
      <c r="M27" s="1" t="s">
        <v>591</v>
      </c>
      <c r="N27" s="1" t="s">
        <v>591</v>
      </c>
      <c r="O27" s="1" t="s">
        <v>592</v>
      </c>
      <c r="P27" s="1" t="s">
        <v>593</v>
      </c>
      <c r="Q27" s="1" t="s">
        <v>594</v>
      </c>
      <c r="R27" s="1" t="s">
        <v>760</v>
      </c>
      <c r="S27" s="1" t="s">
        <v>596</v>
      </c>
      <c r="T27" s="1" t="s">
        <v>597</v>
      </c>
      <c r="U27" s="1" t="s">
        <v>598</v>
      </c>
      <c r="V27" s="1" t="s">
        <v>761</v>
      </c>
    </row>
    <row r="28" s="1" customFormat="1" spans="1:22">
      <c r="A28" s="3">
        <v>21832470089</v>
      </c>
      <c r="B28" s="1" t="s">
        <v>696</v>
      </c>
      <c r="C28" s="1" t="s">
        <v>762</v>
      </c>
      <c r="D28" s="1" t="s">
        <v>763</v>
      </c>
      <c r="E28" s="1" t="s">
        <v>764</v>
      </c>
      <c r="F28" s="1" t="s">
        <v>696</v>
      </c>
      <c r="G28" s="1" t="s">
        <v>587</v>
      </c>
      <c r="H28" s="1" t="s">
        <v>588</v>
      </c>
      <c r="I28" s="1" t="s">
        <v>765</v>
      </c>
      <c r="J28" s="1" t="s">
        <v>30</v>
      </c>
      <c r="K28" s="1" t="s">
        <v>766</v>
      </c>
      <c r="L28" s="1" t="s">
        <v>766</v>
      </c>
      <c r="M28" s="1" t="s">
        <v>591</v>
      </c>
      <c r="N28" s="1" t="s">
        <v>591</v>
      </c>
      <c r="O28" s="1" t="s">
        <v>592</v>
      </c>
      <c r="P28" s="1" t="s">
        <v>593</v>
      </c>
      <c r="Q28" s="1" t="s">
        <v>594</v>
      </c>
      <c r="R28" s="1" t="s">
        <v>767</v>
      </c>
      <c r="S28" s="1" t="s">
        <v>596</v>
      </c>
      <c r="T28" s="1" t="s">
        <v>597</v>
      </c>
      <c r="U28" s="1" t="s">
        <v>598</v>
      </c>
      <c r="V28" s="1" t="s">
        <v>710</v>
      </c>
    </row>
    <row r="29" s="1" customFormat="1" spans="1:22">
      <c r="A29" s="3">
        <v>21832454166</v>
      </c>
      <c r="B29" s="1" t="s">
        <v>696</v>
      </c>
      <c r="C29" s="1" t="s">
        <v>768</v>
      </c>
      <c r="D29" s="1" t="s">
        <v>769</v>
      </c>
      <c r="E29" s="1" t="s">
        <v>770</v>
      </c>
      <c r="F29" s="1" t="s">
        <v>583</v>
      </c>
      <c r="G29" s="1" t="s">
        <v>587</v>
      </c>
      <c r="H29" s="1" t="s">
        <v>588</v>
      </c>
      <c r="I29" s="1" t="s">
        <v>771</v>
      </c>
      <c r="J29" s="1" t="s">
        <v>30</v>
      </c>
      <c r="K29" s="1" t="s">
        <v>772</v>
      </c>
      <c r="L29" s="1" t="s">
        <v>772</v>
      </c>
      <c r="M29" s="1" t="s">
        <v>591</v>
      </c>
      <c r="N29" s="1" t="s">
        <v>591</v>
      </c>
      <c r="O29" s="1" t="s">
        <v>592</v>
      </c>
      <c r="P29" s="1" t="s">
        <v>593</v>
      </c>
      <c r="Q29" s="1" t="s">
        <v>594</v>
      </c>
      <c r="R29" s="1" t="s">
        <v>773</v>
      </c>
      <c r="S29" s="1" t="s">
        <v>596</v>
      </c>
      <c r="T29" s="1" t="s">
        <v>597</v>
      </c>
      <c r="U29" s="1" t="s">
        <v>598</v>
      </c>
      <c r="V29" s="1" t="s">
        <v>627</v>
      </c>
    </row>
    <row r="30" s="1" customFormat="1" spans="1:22">
      <c r="A30" s="3">
        <v>21832043008</v>
      </c>
      <c r="B30" s="1" t="s">
        <v>774</v>
      </c>
      <c r="C30" s="1" t="s">
        <v>775</v>
      </c>
      <c r="D30" s="1" t="s">
        <v>776</v>
      </c>
      <c r="E30" s="1" t="s">
        <v>777</v>
      </c>
      <c r="F30" s="1" t="s">
        <v>583</v>
      </c>
      <c r="G30" s="1" t="s">
        <v>587</v>
      </c>
      <c r="H30" s="1" t="s">
        <v>588</v>
      </c>
      <c r="I30" s="1" t="s">
        <v>778</v>
      </c>
      <c r="J30" s="1" t="s">
        <v>30</v>
      </c>
      <c r="K30" s="1" t="s">
        <v>779</v>
      </c>
      <c r="L30" s="1" t="s">
        <v>779</v>
      </c>
      <c r="M30" s="1" t="s">
        <v>591</v>
      </c>
      <c r="N30" s="1" t="s">
        <v>591</v>
      </c>
      <c r="O30" s="1" t="s">
        <v>592</v>
      </c>
      <c r="P30" s="1" t="s">
        <v>593</v>
      </c>
      <c r="Q30" s="1" t="s">
        <v>594</v>
      </c>
      <c r="R30" s="1" t="s">
        <v>780</v>
      </c>
      <c r="S30" s="1" t="s">
        <v>596</v>
      </c>
      <c r="T30" s="1" t="s">
        <v>597</v>
      </c>
      <c r="U30" s="1" t="s">
        <v>598</v>
      </c>
      <c r="V30" s="1" t="s">
        <v>627</v>
      </c>
    </row>
    <row r="31" s="1" customFormat="1" spans="1:22">
      <c r="A31" s="3">
        <v>21831948251</v>
      </c>
      <c r="B31" s="1" t="s">
        <v>774</v>
      </c>
      <c r="C31" s="1" t="s">
        <v>781</v>
      </c>
      <c r="D31" s="1" t="s">
        <v>782</v>
      </c>
      <c r="E31" s="1" t="s">
        <v>783</v>
      </c>
      <c r="F31" s="1" t="s">
        <v>583</v>
      </c>
      <c r="G31" s="1" t="s">
        <v>587</v>
      </c>
      <c r="H31" s="1" t="s">
        <v>588</v>
      </c>
      <c r="I31" s="1" t="s">
        <v>784</v>
      </c>
      <c r="J31" s="1" t="s">
        <v>30</v>
      </c>
      <c r="K31" s="1" t="s">
        <v>785</v>
      </c>
      <c r="L31" s="1" t="s">
        <v>785</v>
      </c>
      <c r="M31" s="1" t="s">
        <v>591</v>
      </c>
      <c r="N31" s="1" t="s">
        <v>591</v>
      </c>
      <c r="O31" s="1" t="s">
        <v>592</v>
      </c>
      <c r="P31" s="1" t="s">
        <v>593</v>
      </c>
      <c r="Q31" s="1" t="s">
        <v>594</v>
      </c>
      <c r="R31" s="1" t="s">
        <v>786</v>
      </c>
      <c r="S31" s="1" t="s">
        <v>596</v>
      </c>
      <c r="T31" s="1" t="s">
        <v>597</v>
      </c>
      <c r="U31" s="1" t="s">
        <v>598</v>
      </c>
      <c r="V31" s="1" t="s">
        <v>606</v>
      </c>
    </row>
    <row r="32" s="1" customFormat="1" spans="1:22">
      <c r="A32" s="3">
        <v>21831891892</v>
      </c>
      <c r="B32" s="1" t="s">
        <v>774</v>
      </c>
      <c r="C32" s="1" t="s">
        <v>787</v>
      </c>
      <c r="D32" s="1" t="s">
        <v>788</v>
      </c>
      <c r="E32" s="1" t="s">
        <v>789</v>
      </c>
      <c r="F32" s="1" t="s">
        <v>696</v>
      </c>
      <c r="G32" s="1" t="s">
        <v>587</v>
      </c>
      <c r="H32" s="1" t="s">
        <v>588</v>
      </c>
      <c r="I32" s="1" t="s">
        <v>790</v>
      </c>
      <c r="J32" s="1" t="s">
        <v>30</v>
      </c>
      <c r="K32" s="1" t="s">
        <v>791</v>
      </c>
      <c r="L32" s="1" t="s">
        <v>791</v>
      </c>
      <c r="M32" s="1" t="s">
        <v>591</v>
      </c>
      <c r="N32" s="1" t="s">
        <v>591</v>
      </c>
      <c r="O32" s="1" t="s">
        <v>592</v>
      </c>
      <c r="P32" s="1" t="s">
        <v>593</v>
      </c>
      <c r="Q32" s="1" t="s">
        <v>594</v>
      </c>
      <c r="R32" s="1" t="s">
        <v>792</v>
      </c>
      <c r="S32" s="1" t="s">
        <v>596</v>
      </c>
      <c r="T32" s="1" t="s">
        <v>597</v>
      </c>
      <c r="U32" s="1" t="s">
        <v>598</v>
      </c>
      <c r="V32" s="1" t="s">
        <v>613</v>
      </c>
    </row>
    <row r="33" s="1" customFormat="1" spans="1:22">
      <c r="A33" s="3">
        <v>21831310975</v>
      </c>
      <c r="B33" s="1" t="s">
        <v>774</v>
      </c>
      <c r="C33" s="1" t="s">
        <v>793</v>
      </c>
      <c r="D33" s="1" t="s">
        <v>794</v>
      </c>
      <c r="E33" s="1" t="s">
        <v>795</v>
      </c>
      <c r="F33" s="1" t="s">
        <v>583</v>
      </c>
      <c r="G33" s="1" t="s">
        <v>587</v>
      </c>
      <c r="H33" s="1" t="s">
        <v>588</v>
      </c>
      <c r="I33" s="1" t="s">
        <v>796</v>
      </c>
      <c r="J33" s="1" t="s">
        <v>30</v>
      </c>
      <c r="K33" s="1" t="s">
        <v>797</v>
      </c>
      <c r="L33" s="1" t="s">
        <v>797</v>
      </c>
      <c r="M33" s="1" t="s">
        <v>591</v>
      </c>
      <c r="N33" s="1" t="s">
        <v>591</v>
      </c>
      <c r="O33" s="1" t="s">
        <v>592</v>
      </c>
      <c r="P33" s="1" t="s">
        <v>593</v>
      </c>
      <c r="Q33" s="1" t="s">
        <v>594</v>
      </c>
      <c r="R33" s="1" t="s">
        <v>798</v>
      </c>
      <c r="S33" s="1" t="s">
        <v>596</v>
      </c>
      <c r="T33" s="1" t="s">
        <v>597</v>
      </c>
      <c r="U33" s="1" t="s">
        <v>598</v>
      </c>
      <c r="V33" s="1" t="s">
        <v>658</v>
      </c>
    </row>
    <row r="34" s="1" customFormat="1" spans="1:22">
      <c r="A34" s="3">
        <v>21831005640</v>
      </c>
      <c r="B34" s="1" t="s">
        <v>774</v>
      </c>
      <c r="C34" s="1" t="s">
        <v>799</v>
      </c>
      <c r="D34" s="1" t="s">
        <v>800</v>
      </c>
      <c r="E34" s="1" t="s">
        <v>801</v>
      </c>
      <c r="F34" s="1" t="s">
        <v>583</v>
      </c>
      <c r="G34" s="1" t="s">
        <v>587</v>
      </c>
      <c r="H34" s="1" t="s">
        <v>588</v>
      </c>
      <c r="I34" s="1" t="s">
        <v>802</v>
      </c>
      <c r="J34" s="1" t="s">
        <v>30</v>
      </c>
      <c r="K34" s="1" t="s">
        <v>803</v>
      </c>
      <c r="L34" s="1" t="s">
        <v>803</v>
      </c>
      <c r="M34" s="1" t="s">
        <v>591</v>
      </c>
      <c r="N34" s="1" t="s">
        <v>591</v>
      </c>
      <c r="O34" s="1" t="s">
        <v>592</v>
      </c>
      <c r="P34" s="1" t="s">
        <v>593</v>
      </c>
      <c r="Q34" s="1" t="s">
        <v>594</v>
      </c>
      <c r="R34" s="1" t="s">
        <v>804</v>
      </c>
      <c r="S34" s="1" t="s">
        <v>596</v>
      </c>
      <c r="T34" s="1" t="s">
        <v>597</v>
      </c>
      <c r="U34" s="1" t="s">
        <v>598</v>
      </c>
      <c r="V34" s="1" t="s">
        <v>606</v>
      </c>
    </row>
    <row r="35" s="1" customFormat="1" spans="1:22">
      <c r="A35" s="3">
        <v>21830851035</v>
      </c>
      <c r="B35" s="1" t="s">
        <v>774</v>
      </c>
      <c r="C35" s="1" t="s">
        <v>805</v>
      </c>
      <c r="D35" s="1" t="s">
        <v>806</v>
      </c>
      <c r="E35" s="1" t="s">
        <v>807</v>
      </c>
      <c r="F35" s="1" t="s">
        <v>774</v>
      </c>
      <c r="G35" s="1" t="s">
        <v>587</v>
      </c>
      <c r="H35" s="1" t="s">
        <v>588</v>
      </c>
      <c r="I35" s="1" t="s">
        <v>808</v>
      </c>
      <c r="J35" s="1" t="s">
        <v>30</v>
      </c>
      <c r="K35" s="1" t="s">
        <v>809</v>
      </c>
      <c r="L35" s="1" t="s">
        <v>809</v>
      </c>
      <c r="M35" s="1" t="s">
        <v>591</v>
      </c>
      <c r="N35" s="1" t="s">
        <v>591</v>
      </c>
      <c r="O35" s="1" t="s">
        <v>592</v>
      </c>
      <c r="P35" s="1" t="s">
        <v>593</v>
      </c>
      <c r="Q35" s="1" t="s">
        <v>594</v>
      </c>
      <c r="R35" s="1" t="s">
        <v>810</v>
      </c>
      <c r="S35" s="1" t="s">
        <v>596</v>
      </c>
      <c r="T35" s="1" t="s">
        <v>597</v>
      </c>
      <c r="U35" s="1" t="s">
        <v>598</v>
      </c>
      <c r="V35" s="1" t="s">
        <v>811</v>
      </c>
    </row>
    <row r="36" s="1" customFormat="1" spans="1:22">
      <c r="A36" s="3">
        <v>21830831245</v>
      </c>
      <c r="B36" s="1" t="s">
        <v>774</v>
      </c>
      <c r="C36" s="1" t="s">
        <v>812</v>
      </c>
      <c r="D36" s="1" t="s">
        <v>813</v>
      </c>
      <c r="E36" s="1" t="s">
        <v>814</v>
      </c>
      <c r="F36" s="1" t="s">
        <v>583</v>
      </c>
      <c r="G36" s="1" t="s">
        <v>587</v>
      </c>
      <c r="H36" s="1" t="s">
        <v>588</v>
      </c>
      <c r="I36" s="1" t="s">
        <v>815</v>
      </c>
      <c r="J36" s="1" t="s">
        <v>30</v>
      </c>
      <c r="K36" s="1" t="s">
        <v>816</v>
      </c>
      <c r="L36" s="1" t="s">
        <v>816</v>
      </c>
      <c r="M36" s="1" t="s">
        <v>591</v>
      </c>
      <c r="N36" s="1" t="s">
        <v>591</v>
      </c>
      <c r="O36" s="1" t="s">
        <v>592</v>
      </c>
      <c r="P36" s="1" t="s">
        <v>593</v>
      </c>
      <c r="Q36" s="1" t="s">
        <v>594</v>
      </c>
      <c r="R36" s="1" t="s">
        <v>817</v>
      </c>
      <c r="S36" s="1" t="s">
        <v>596</v>
      </c>
      <c r="T36" s="1" t="s">
        <v>597</v>
      </c>
      <c r="U36" s="1" t="s">
        <v>598</v>
      </c>
      <c r="V36" s="1" t="s">
        <v>677</v>
      </c>
    </row>
    <row r="37" s="1" customFormat="1" spans="1:22">
      <c r="A37" s="3">
        <v>21830808146</v>
      </c>
      <c r="B37" s="1" t="s">
        <v>774</v>
      </c>
      <c r="C37" s="1" t="s">
        <v>818</v>
      </c>
      <c r="D37" s="1" t="s">
        <v>819</v>
      </c>
      <c r="E37" s="1" t="s">
        <v>820</v>
      </c>
      <c r="F37" s="1" t="s">
        <v>583</v>
      </c>
      <c r="G37" s="1" t="s">
        <v>587</v>
      </c>
      <c r="H37" s="1" t="s">
        <v>588</v>
      </c>
      <c r="I37" s="1" t="s">
        <v>821</v>
      </c>
      <c r="J37" s="1" t="s">
        <v>30</v>
      </c>
      <c r="K37" s="1" t="s">
        <v>822</v>
      </c>
      <c r="L37" s="1" t="s">
        <v>822</v>
      </c>
      <c r="M37" s="1" t="s">
        <v>591</v>
      </c>
      <c r="N37" s="1" t="s">
        <v>591</v>
      </c>
      <c r="O37" s="1" t="s">
        <v>592</v>
      </c>
      <c r="P37" s="1" t="s">
        <v>593</v>
      </c>
      <c r="Q37" s="1" t="s">
        <v>594</v>
      </c>
      <c r="R37" s="1" t="s">
        <v>823</v>
      </c>
      <c r="S37" s="1" t="s">
        <v>596</v>
      </c>
      <c r="T37" s="1" t="s">
        <v>597</v>
      </c>
      <c r="U37" s="1" t="s">
        <v>598</v>
      </c>
      <c r="V37" s="1" t="s">
        <v>824</v>
      </c>
    </row>
    <row r="38" s="1" customFormat="1" spans="1:22">
      <c r="A38" s="3">
        <v>21830607531</v>
      </c>
      <c r="B38" s="1" t="s">
        <v>825</v>
      </c>
      <c r="C38" s="1" t="s">
        <v>826</v>
      </c>
      <c r="D38" s="1" t="s">
        <v>827</v>
      </c>
      <c r="E38" s="1" t="s">
        <v>828</v>
      </c>
      <c r="F38" s="1" t="s">
        <v>696</v>
      </c>
      <c r="G38" s="1" t="s">
        <v>587</v>
      </c>
      <c r="H38" s="1" t="s">
        <v>588</v>
      </c>
      <c r="I38" s="1" t="s">
        <v>829</v>
      </c>
      <c r="J38" s="1" t="s">
        <v>30</v>
      </c>
      <c r="K38" s="1" t="s">
        <v>830</v>
      </c>
      <c r="L38" s="1" t="s">
        <v>830</v>
      </c>
      <c r="M38" s="1" t="s">
        <v>591</v>
      </c>
      <c r="N38" s="1" t="s">
        <v>591</v>
      </c>
      <c r="O38" s="1" t="s">
        <v>592</v>
      </c>
      <c r="P38" s="1" t="s">
        <v>593</v>
      </c>
      <c r="Q38" s="1" t="s">
        <v>594</v>
      </c>
      <c r="R38" s="1" t="s">
        <v>831</v>
      </c>
      <c r="S38" s="1" t="s">
        <v>596</v>
      </c>
      <c r="T38" s="1" t="s">
        <v>597</v>
      </c>
      <c r="U38" s="1" t="s">
        <v>598</v>
      </c>
      <c r="V38" s="1" t="s">
        <v>677</v>
      </c>
    </row>
    <row r="39" s="1" customFormat="1" spans="1:22">
      <c r="A39" s="3">
        <v>21830486286</v>
      </c>
      <c r="B39" s="1" t="s">
        <v>825</v>
      </c>
      <c r="C39" s="1" t="s">
        <v>832</v>
      </c>
      <c r="D39" s="1" t="s">
        <v>833</v>
      </c>
      <c r="E39" s="1" t="s">
        <v>834</v>
      </c>
      <c r="F39" s="1" t="s">
        <v>583</v>
      </c>
      <c r="G39" s="1" t="s">
        <v>587</v>
      </c>
      <c r="H39" s="1" t="s">
        <v>588</v>
      </c>
      <c r="I39" s="1" t="s">
        <v>835</v>
      </c>
      <c r="J39" s="1" t="s">
        <v>30</v>
      </c>
      <c r="K39" s="1" t="s">
        <v>836</v>
      </c>
      <c r="L39" s="1" t="s">
        <v>836</v>
      </c>
      <c r="M39" s="1" t="s">
        <v>591</v>
      </c>
      <c r="N39" s="1" t="s">
        <v>591</v>
      </c>
      <c r="O39" s="1" t="s">
        <v>592</v>
      </c>
      <c r="P39" s="1" t="s">
        <v>593</v>
      </c>
      <c r="Q39" s="1" t="s">
        <v>594</v>
      </c>
      <c r="R39" s="1" t="s">
        <v>837</v>
      </c>
      <c r="S39" s="1" t="s">
        <v>596</v>
      </c>
      <c r="T39" s="1" t="s">
        <v>597</v>
      </c>
      <c r="U39" s="1" t="s">
        <v>598</v>
      </c>
      <c r="V39" s="1" t="s">
        <v>620</v>
      </c>
    </row>
    <row r="40" s="1" customFormat="1" spans="1:22">
      <c r="A40" s="3">
        <v>21830335106</v>
      </c>
      <c r="B40" s="1" t="s">
        <v>825</v>
      </c>
      <c r="C40" s="1" t="s">
        <v>838</v>
      </c>
      <c r="D40" s="1" t="s">
        <v>839</v>
      </c>
      <c r="E40" s="1" t="s">
        <v>840</v>
      </c>
      <c r="F40" s="1" t="s">
        <v>583</v>
      </c>
      <c r="G40" s="1" t="s">
        <v>587</v>
      </c>
      <c r="H40" s="1" t="s">
        <v>588</v>
      </c>
      <c r="I40" s="1" t="s">
        <v>841</v>
      </c>
      <c r="J40" s="1" t="s">
        <v>30</v>
      </c>
      <c r="K40" s="1" t="s">
        <v>842</v>
      </c>
      <c r="L40" s="1" t="s">
        <v>842</v>
      </c>
      <c r="M40" s="1" t="s">
        <v>591</v>
      </c>
      <c r="N40" s="1" t="s">
        <v>591</v>
      </c>
      <c r="O40" s="1" t="s">
        <v>592</v>
      </c>
      <c r="P40" s="1" t="s">
        <v>593</v>
      </c>
      <c r="Q40" s="1" t="s">
        <v>594</v>
      </c>
      <c r="R40" s="1" t="s">
        <v>843</v>
      </c>
      <c r="S40" s="1" t="s">
        <v>596</v>
      </c>
      <c r="T40" s="1" t="s">
        <v>597</v>
      </c>
      <c r="U40" s="1" t="s">
        <v>598</v>
      </c>
      <c r="V40" s="1" t="s">
        <v>606</v>
      </c>
    </row>
    <row r="41" s="1" customFormat="1" spans="1:22">
      <c r="A41" s="3">
        <v>21830314073</v>
      </c>
      <c r="B41" s="1" t="s">
        <v>825</v>
      </c>
      <c r="C41" s="1" t="s">
        <v>844</v>
      </c>
      <c r="D41" s="1" t="s">
        <v>845</v>
      </c>
      <c r="E41" s="1" t="s">
        <v>846</v>
      </c>
      <c r="F41" s="1" t="s">
        <v>583</v>
      </c>
      <c r="G41" s="1" t="s">
        <v>587</v>
      </c>
      <c r="H41" s="1" t="s">
        <v>588</v>
      </c>
      <c r="I41" s="1" t="s">
        <v>847</v>
      </c>
      <c r="J41" s="1" t="s">
        <v>30</v>
      </c>
      <c r="K41" s="1" t="s">
        <v>848</v>
      </c>
      <c r="L41" s="1" t="s">
        <v>848</v>
      </c>
      <c r="M41" s="1" t="s">
        <v>591</v>
      </c>
      <c r="N41" s="1" t="s">
        <v>591</v>
      </c>
      <c r="O41" s="1" t="s">
        <v>592</v>
      </c>
      <c r="P41" s="1" t="s">
        <v>593</v>
      </c>
      <c r="Q41" s="1" t="s">
        <v>594</v>
      </c>
      <c r="R41" s="1" t="s">
        <v>849</v>
      </c>
      <c r="S41" s="1" t="s">
        <v>596</v>
      </c>
      <c r="T41" s="1" t="s">
        <v>597</v>
      </c>
      <c r="U41" s="1" t="s">
        <v>598</v>
      </c>
      <c r="V41" s="1" t="s">
        <v>850</v>
      </c>
    </row>
    <row r="42" s="1" customFormat="1" spans="1:22">
      <c r="A42" s="3">
        <v>21829991147</v>
      </c>
      <c r="B42" s="1" t="s">
        <v>825</v>
      </c>
      <c r="C42" s="1" t="s">
        <v>851</v>
      </c>
      <c r="D42" s="1" t="s">
        <v>852</v>
      </c>
      <c r="E42" s="1" t="s">
        <v>853</v>
      </c>
      <c r="F42" s="1" t="s">
        <v>696</v>
      </c>
      <c r="G42" s="1" t="s">
        <v>587</v>
      </c>
      <c r="H42" s="1" t="s">
        <v>588</v>
      </c>
      <c r="I42" s="1" t="s">
        <v>854</v>
      </c>
      <c r="J42" s="1" t="s">
        <v>30</v>
      </c>
      <c r="K42" s="1" t="s">
        <v>855</v>
      </c>
      <c r="L42" s="1" t="s">
        <v>855</v>
      </c>
      <c r="M42" s="1" t="s">
        <v>591</v>
      </c>
      <c r="N42" s="1" t="s">
        <v>591</v>
      </c>
      <c r="O42" s="1" t="s">
        <v>592</v>
      </c>
      <c r="P42" s="1" t="s">
        <v>593</v>
      </c>
      <c r="Q42" s="1" t="s">
        <v>594</v>
      </c>
      <c r="R42" s="1" t="s">
        <v>856</v>
      </c>
      <c r="S42" s="1" t="s">
        <v>596</v>
      </c>
      <c r="T42" s="1" t="s">
        <v>597</v>
      </c>
      <c r="U42" s="1" t="s">
        <v>598</v>
      </c>
      <c r="V42" s="1" t="s">
        <v>677</v>
      </c>
    </row>
    <row r="43" s="1" customFormat="1" spans="1:22">
      <c r="A43" s="3">
        <v>21829343378</v>
      </c>
      <c r="B43" s="1" t="s">
        <v>825</v>
      </c>
      <c r="C43" s="1" t="s">
        <v>857</v>
      </c>
      <c r="D43" s="1" t="s">
        <v>858</v>
      </c>
      <c r="E43" s="1" t="s">
        <v>859</v>
      </c>
      <c r="F43" s="1" t="s">
        <v>825</v>
      </c>
      <c r="G43" s="1" t="s">
        <v>587</v>
      </c>
      <c r="H43" s="1" t="s">
        <v>588</v>
      </c>
      <c r="I43" s="1" t="s">
        <v>860</v>
      </c>
      <c r="J43" s="1" t="s">
        <v>30</v>
      </c>
      <c r="K43" s="1" t="s">
        <v>861</v>
      </c>
      <c r="L43" s="1" t="s">
        <v>861</v>
      </c>
      <c r="M43" s="1" t="s">
        <v>591</v>
      </c>
      <c r="N43" s="1" t="s">
        <v>591</v>
      </c>
      <c r="O43" s="1" t="s">
        <v>592</v>
      </c>
      <c r="P43" s="1" t="s">
        <v>593</v>
      </c>
      <c r="Q43" s="1" t="s">
        <v>594</v>
      </c>
      <c r="R43" s="1" t="s">
        <v>862</v>
      </c>
      <c r="S43" s="1" t="s">
        <v>596</v>
      </c>
      <c r="T43" s="1" t="s">
        <v>597</v>
      </c>
      <c r="U43" s="1" t="s">
        <v>598</v>
      </c>
      <c r="V43" s="1" t="s">
        <v>710</v>
      </c>
    </row>
    <row r="44" s="1" customFormat="1" spans="1:22">
      <c r="A44" s="3">
        <v>21829156042</v>
      </c>
      <c r="B44" s="1" t="s">
        <v>825</v>
      </c>
      <c r="C44" s="1" t="s">
        <v>863</v>
      </c>
      <c r="D44" s="1" t="s">
        <v>864</v>
      </c>
      <c r="E44" s="1" t="s">
        <v>865</v>
      </c>
      <c r="F44" s="1" t="s">
        <v>696</v>
      </c>
      <c r="G44" s="1" t="s">
        <v>587</v>
      </c>
      <c r="H44" s="1" t="s">
        <v>588</v>
      </c>
      <c r="I44" s="1" t="s">
        <v>866</v>
      </c>
      <c r="J44" s="1" t="s">
        <v>30</v>
      </c>
      <c r="K44" s="1" t="s">
        <v>867</v>
      </c>
      <c r="L44" s="1" t="s">
        <v>867</v>
      </c>
      <c r="M44" s="1" t="s">
        <v>591</v>
      </c>
      <c r="N44" s="1" t="s">
        <v>591</v>
      </c>
      <c r="O44" s="1" t="s">
        <v>592</v>
      </c>
      <c r="P44" s="1" t="s">
        <v>593</v>
      </c>
      <c r="Q44" s="1" t="s">
        <v>594</v>
      </c>
      <c r="R44" s="1" t="s">
        <v>868</v>
      </c>
      <c r="S44" s="1" t="s">
        <v>596</v>
      </c>
      <c r="T44" s="1" t="s">
        <v>597</v>
      </c>
      <c r="U44" s="1" t="s">
        <v>598</v>
      </c>
      <c r="V44" s="1" t="s">
        <v>677</v>
      </c>
    </row>
    <row r="45" s="1" customFormat="1" spans="1:22">
      <c r="A45" s="3">
        <v>21829132936</v>
      </c>
      <c r="B45" s="1" t="s">
        <v>825</v>
      </c>
      <c r="C45" s="1" t="s">
        <v>869</v>
      </c>
      <c r="D45" s="1" t="s">
        <v>870</v>
      </c>
      <c r="E45" s="1" t="s">
        <v>871</v>
      </c>
      <c r="F45" s="1" t="s">
        <v>583</v>
      </c>
      <c r="G45" s="1" t="s">
        <v>587</v>
      </c>
      <c r="H45" s="1" t="s">
        <v>588</v>
      </c>
      <c r="I45" s="1" t="s">
        <v>872</v>
      </c>
      <c r="J45" s="1" t="s">
        <v>30</v>
      </c>
      <c r="K45" s="1" t="s">
        <v>873</v>
      </c>
      <c r="L45" s="1" t="s">
        <v>873</v>
      </c>
      <c r="M45" s="1" t="s">
        <v>591</v>
      </c>
      <c r="N45" s="1" t="s">
        <v>591</v>
      </c>
      <c r="O45" s="1" t="s">
        <v>592</v>
      </c>
      <c r="P45" s="1" t="s">
        <v>593</v>
      </c>
      <c r="Q45" s="1" t="s">
        <v>594</v>
      </c>
      <c r="R45" s="1" t="s">
        <v>874</v>
      </c>
      <c r="S45" s="1" t="s">
        <v>596</v>
      </c>
      <c r="T45" s="1" t="s">
        <v>597</v>
      </c>
      <c r="U45" s="1" t="s">
        <v>598</v>
      </c>
      <c r="V45" s="1" t="s">
        <v>850</v>
      </c>
    </row>
    <row r="46" s="1" customFormat="1" spans="1:22">
      <c r="A46" s="3">
        <v>21828970582</v>
      </c>
      <c r="B46" s="1" t="s">
        <v>875</v>
      </c>
      <c r="C46" s="1" t="s">
        <v>876</v>
      </c>
      <c r="D46" s="1" t="s">
        <v>877</v>
      </c>
      <c r="E46" s="1" t="s">
        <v>878</v>
      </c>
      <c r="F46" s="1" t="s">
        <v>583</v>
      </c>
      <c r="G46" s="1" t="s">
        <v>587</v>
      </c>
      <c r="H46" s="1" t="s">
        <v>588</v>
      </c>
      <c r="I46" s="1" t="s">
        <v>879</v>
      </c>
      <c r="J46" s="1" t="s">
        <v>30</v>
      </c>
      <c r="K46" s="1" t="s">
        <v>880</v>
      </c>
      <c r="L46" s="1" t="s">
        <v>880</v>
      </c>
      <c r="M46" s="1" t="s">
        <v>591</v>
      </c>
      <c r="N46" s="1" t="s">
        <v>591</v>
      </c>
      <c r="O46" s="1" t="s">
        <v>592</v>
      </c>
      <c r="P46" s="1" t="s">
        <v>593</v>
      </c>
      <c r="Q46" s="1" t="s">
        <v>594</v>
      </c>
      <c r="R46" s="1" t="s">
        <v>881</v>
      </c>
      <c r="S46" s="1" t="s">
        <v>596</v>
      </c>
      <c r="T46" s="1" t="s">
        <v>597</v>
      </c>
      <c r="U46" s="1" t="s">
        <v>598</v>
      </c>
      <c r="V46" s="1" t="s">
        <v>606</v>
      </c>
    </row>
    <row r="47" s="1" customFormat="1" spans="1:22">
      <c r="A47" s="3">
        <v>21828970566</v>
      </c>
      <c r="B47" s="1" t="s">
        <v>875</v>
      </c>
      <c r="C47" s="1" t="s">
        <v>882</v>
      </c>
      <c r="D47" s="1" t="s">
        <v>877</v>
      </c>
      <c r="E47" s="1" t="s">
        <v>883</v>
      </c>
      <c r="F47" s="1" t="s">
        <v>583</v>
      </c>
      <c r="G47" s="1" t="s">
        <v>587</v>
      </c>
      <c r="H47" s="1" t="s">
        <v>588</v>
      </c>
      <c r="I47" s="1" t="s">
        <v>879</v>
      </c>
      <c r="J47" s="1" t="s">
        <v>30</v>
      </c>
      <c r="K47" s="1" t="s">
        <v>880</v>
      </c>
      <c r="L47" s="1" t="s">
        <v>880</v>
      </c>
      <c r="M47" s="1" t="s">
        <v>591</v>
      </c>
      <c r="N47" s="1" t="s">
        <v>591</v>
      </c>
      <c r="O47" s="1" t="s">
        <v>592</v>
      </c>
      <c r="P47" s="1" t="s">
        <v>593</v>
      </c>
      <c r="Q47" s="1" t="s">
        <v>594</v>
      </c>
      <c r="R47" s="1" t="s">
        <v>884</v>
      </c>
      <c r="S47" s="1" t="s">
        <v>596</v>
      </c>
      <c r="T47" s="1" t="s">
        <v>597</v>
      </c>
      <c r="U47" s="1" t="s">
        <v>598</v>
      </c>
      <c r="V47" s="1" t="s">
        <v>606</v>
      </c>
    </row>
    <row r="48" s="1" customFormat="1" spans="1:22">
      <c r="A48" s="3">
        <v>21828558794</v>
      </c>
      <c r="B48" s="1" t="s">
        <v>875</v>
      </c>
      <c r="C48" s="1" t="s">
        <v>885</v>
      </c>
      <c r="D48" s="1" t="s">
        <v>886</v>
      </c>
      <c r="E48" s="1" t="s">
        <v>887</v>
      </c>
      <c r="F48" s="1" t="s">
        <v>875</v>
      </c>
      <c r="G48" s="1" t="s">
        <v>587</v>
      </c>
      <c r="H48" s="1" t="s">
        <v>588</v>
      </c>
      <c r="I48" s="1" t="s">
        <v>888</v>
      </c>
      <c r="J48" s="1" t="s">
        <v>30</v>
      </c>
      <c r="K48" s="1" t="s">
        <v>889</v>
      </c>
      <c r="L48" s="1" t="s">
        <v>889</v>
      </c>
      <c r="M48" s="1" t="s">
        <v>591</v>
      </c>
      <c r="N48" s="1" t="s">
        <v>591</v>
      </c>
      <c r="O48" s="1" t="s">
        <v>592</v>
      </c>
      <c r="P48" s="1" t="s">
        <v>593</v>
      </c>
      <c r="Q48" s="1" t="s">
        <v>594</v>
      </c>
      <c r="R48" s="1" t="s">
        <v>890</v>
      </c>
      <c r="S48" s="1" t="s">
        <v>596</v>
      </c>
      <c r="T48" s="1" t="s">
        <v>597</v>
      </c>
      <c r="U48" s="1" t="s">
        <v>598</v>
      </c>
      <c r="V48" s="1" t="s">
        <v>811</v>
      </c>
    </row>
    <row r="49" s="1" customFormat="1" spans="1:22">
      <c r="A49" s="3">
        <v>21828070006</v>
      </c>
      <c r="B49" s="1" t="s">
        <v>875</v>
      </c>
      <c r="C49" s="1" t="s">
        <v>891</v>
      </c>
      <c r="D49" s="1" t="s">
        <v>892</v>
      </c>
      <c r="E49" s="1" t="s">
        <v>893</v>
      </c>
      <c r="F49" s="1" t="s">
        <v>696</v>
      </c>
      <c r="G49" s="1" t="s">
        <v>587</v>
      </c>
      <c r="H49" s="1" t="s">
        <v>588</v>
      </c>
      <c r="I49" s="1" t="s">
        <v>894</v>
      </c>
      <c r="J49" s="1" t="s">
        <v>30</v>
      </c>
      <c r="K49" s="1" t="s">
        <v>895</v>
      </c>
      <c r="L49" s="1" t="s">
        <v>895</v>
      </c>
      <c r="M49" s="1" t="s">
        <v>591</v>
      </c>
      <c r="N49" s="1" t="s">
        <v>591</v>
      </c>
      <c r="O49" s="1" t="s">
        <v>592</v>
      </c>
      <c r="P49" s="1" t="s">
        <v>593</v>
      </c>
      <c r="Q49" s="1" t="s">
        <v>594</v>
      </c>
      <c r="R49" s="1" t="s">
        <v>896</v>
      </c>
      <c r="S49" s="1" t="s">
        <v>596</v>
      </c>
      <c r="T49" s="1" t="s">
        <v>597</v>
      </c>
      <c r="U49" s="1" t="s">
        <v>598</v>
      </c>
      <c r="V49" s="1" t="s">
        <v>599</v>
      </c>
    </row>
    <row r="50" s="1" customFormat="1" spans="1:22">
      <c r="A50" s="3">
        <v>21827936703</v>
      </c>
      <c r="B50" s="1" t="s">
        <v>875</v>
      </c>
      <c r="C50" s="1" t="s">
        <v>897</v>
      </c>
      <c r="D50" s="1" t="s">
        <v>898</v>
      </c>
      <c r="E50" s="1" t="s">
        <v>899</v>
      </c>
      <c r="F50" s="1" t="s">
        <v>774</v>
      </c>
      <c r="G50" s="1" t="s">
        <v>587</v>
      </c>
      <c r="H50" s="1" t="s">
        <v>588</v>
      </c>
      <c r="I50" s="1" t="s">
        <v>900</v>
      </c>
      <c r="J50" s="1" t="s">
        <v>30</v>
      </c>
      <c r="K50" s="1" t="s">
        <v>901</v>
      </c>
      <c r="L50" s="1" t="s">
        <v>901</v>
      </c>
      <c r="M50" s="1" t="s">
        <v>591</v>
      </c>
      <c r="N50" s="1" t="s">
        <v>591</v>
      </c>
      <c r="O50" s="1" t="s">
        <v>592</v>
      </c>
      <c r="P50" s="1" t="s">
        <v>593</v>
      </c>
      <c r="Q50" s="1" t="s">
        <v>594</v>
      </c>
      <c r="R50" s="1" t="s">
        <v>902</v>
      </c>
      <c r="S50" s="1" t="s">
        <v>596</v>
      </c>
      <c r="T50" s="1" t="s">
        <v>597</v>
      </c>
      <c r="U50" s="1" t="s">
        <v>598</v>
      </c>
      <c r="V50" s="1" t="s">
        <v>903</v>
      </c>
    </row>
    <row r="51" s="1" customFormat="1" spans="1:22">
      <c r="A51" s="3">
        <v>21827363862</v>
      </c>
      <c r="B51" s="1" t="s">
        <v>875</v>
      </c>
      <c r="C51" s="1" t="s">
        <v>904</v>
      </c>
      <c r="D51" s="1" t="s">
        <v>905</v>
      </c>
      <c r="E51" s="1" t="s">
        <v>906</v>
      </c>
      <c r="F51" s="1" t="s">
        <v>774</v>
      </c>
      <c r="G51" s="1" t="s">
        <v>587</v>
      </c>
      <c r="H51" s="1" t="s">
        <v>588</v>
      </c>
      <c r="I51" s="1" t="s">
        <v>907</v>
      </c>
      <c r="J51" s="1" t="s">
        <v>30</v>
      </c>
      <c r="K51" s="1" t="s">
        <v>908</v>
      </c>
      <c r="L51" s="1" t="s">
        <v>908</v>
      </c>
      <c r="M51" s="1" t="s">
        <v>591</v>
      </c>
      <c r="N51" s="1" t="s">
        <v>591</v>
      </c>
      <c r="O51" s="1" t="s">
        <v>592</v>
      </c>
      <c r="P51" s="1" t="s">
        <v>593</v>
      </c>
      <c r="Q51" s="1" t="s">
        <v>594</v>
      </c>
      <c r="R51" s="1" t="s">
        <v>909</v>
      </c>
      <c r="S51" s="1" t="s">
        <v>596</v>
      </c>
      <c r="T51" s="1" t="s">
        <v>597</v>
      </c>
      <c r="U51" s="1" t="s">
        <v>598</v>
      </c>
      <c r="V51" s="1" t="s">
        <v>677</v>
      </c>
    </row>
    <row r="52" s="1" customFormat="1" spans="1:22">
      <c r="A52" s="3">
        <v>21827020529</v>
      </c>
      <c r="B52" s="1" t="s">
        <v>910</v>
      </c>
      <c r="C52" s="1" t="s">
        <v>911</v>
      </c>
      <c r="D52" s="1" t="s">
        <v>912</v>
      </c>
      <c r="E52" s="1" t="s">
        <v>913</v>
      </c>
      <c r="F52" s="1" t="s">
        <v>696</v>
      </c>
      <c r="G52" s="1" t="s">
        <v>587</v>
      </c>
      <c r="H52" s="1" t="s">
        <v>588</v>
      </c>
      <c r="I52" s="1" t="s">
        <v>914</v>
      </c>
      <c r="J52" s="1" t="s">
        <v>30</v>
      </c>
      <c r="K52" s="1" t="s">
        <v>915</v>
      </c>
      <c r="L52" s="1" t="s">
        <v>915</v>
      </c>
      <c r="M52" s="1" t="s">
        <v>591</v>
      </c>
      <c r="N52" s="1" t="s">
        <v>591</v>
      </c>
      <c r="O52" s="1" t="s">
        <v>592</v>
      </c>
      <c r="P52" s="1" t="s">
        <v>593</v>
      </c>
      <c r="Q52" s="1" t="s">
        <v>594</v>
      </c>
      <c r="R52" s="1" t="s">
        <v>916</v>
      </c>
      <c r="S52" s="1" t="s">
        <v>596</v>
      </c>
      <c r="T52" s="1" t="s">
        <v>597</v>
      </c>
      <c r="U52" s="1" t="s">
        <v>709</v>
      </c>
      <c r="V52" s="1" t="s">
        <v>606</v>
      </c>
    </row>
    <row r="53" s="1" customFormat="1" spans="1:22">
      <c r="A53" s="3">
        <v>999221826126271</v>
      </c>
      <c r="B53" s="1" t="s">
        <v>910</v>
      </c>
      <c r="C53" s="1" t="s">
        <v>917</v>
      </c>
      <c r="D53" s="1" t="s">
        <v>918</v>
      </c>
      <c r="E53" s="1" t="s">
        <v>919</v>
      </c>
      <c r="F53" s="1" t="s">
        <v>774</v>
      </c>
      <c r="G53" s="1" t="s">
        <v>587</v>
      </c>
      <c r="H53" s="1" t="s">
        <v>588</v>
      </c>
      <c r="I53" s="1" t="s">
        <v>920</v>
      </c>
      <c r="J53" s="1" t="s">
        <v>30</v>
      </c>
      <c r="K53" s="1" t="s">
        <v>921</v>
      </c>
      <c r="L53" s="1" t="s">
        <v>921</v>
      </c>
      <c r="M53" s="1" t="s">
        <v>591</v>
      </c>
      <c r="N53" s="1" t="s">
        <v>591</v>
      </c>
      <c r="O53" s="1" t="s">
        <v>592</v>
      </c>
      <c r="P53" s="1" t="s">
        <v>593</v>
      </c>
      <c r="Q53" s="1" t="s">
        <v>594</v>
      </c>
      <c r="R53" s="1" t="s">
        <v>922</v>
      </c>
      <c r="S53" s="1" t="s">
        <v>596</v>
      </c>
      <c r="T53" s="1" t="s">
        <v>597</v>
      </c>
      <c r="U53" s="1" t="s">
        <v>598</v>
      </c>
      <c r="V53" s="1" t="s">
        <v>677</v>
      </c>
    </row>
    <row r="54" s="1" customFormat="1" spans="1:22">
      <c r="A54" s="3">
        <v>21825758238</v>
      </c>
      <c r="B54" s="1" t="s">
        <v>910</v>
      </c>
      <c r="C54" s="1" t="s">
        <v>923</v>
      </c>
      <c r="D54" s="1" t="s">
        <v>924</v>
      </c>
      <c r="E54" s="1" t="s">
        <v>925</v>
      </c>
      <c r="F54" s="1" t="s">
        <v>774</v>
      </c>
      <c r="G54" s="1" t="s">
        <v>587</v>
      </c>
      <c r="H54" s="1" t="s">
        <v>588</v>
      </c>
      <c r="I54" s="1" t="s">
        <v>926</v>
      </c>
      <c r="J54" s="1" t="s">
        <v>30</v>
      </c>
      <c r="K54" s="1" t="s">
        <v>927</v>
      </c>
      <c r="L54" s="1" t="s">
        <v>927</v>
      </c>
      <c r="M54" s="1" t="s">
        <v>591</v>
      </c>
      <c r="N54" s="1" t="s">
        <v>591</v>
      </c>
      <c r="O54" s="1" t="s">
        <v>592</v>
      </c>
      <c r="P54" s="1" t="s">
        <v>593</v>
      </c>
      <c r="Q54" s="1" t="s">
        <v>594</v>
      </c>
      <c r="R54" s="1" t="s">
        <v>928</v>
      </c>
      <c r="S54" s="1" t="s">
        <v>596</v>
      </c>
      <c r="T54" s="1" t="s">
        <v>597</v>
      </c>
      <c r="U54" s="1" t="s">
        <v>598</v>
      </c>
      <c r="V54" s="1" t="s">
        <v>929</v>
      </c>
    </row>
    <row r="55" s="1" customFormat="1" spans="1:22">
      <c r="A55" s="3">
        <v>21824888969</v>
      </c>
      <c r="B55" s="1" t="s">
        <v>930</v>
      </c>
      <c r="C55" s="1" t="s">
        <v>931</v>
      </c>
      <c r="D55" s="1" t="s">
        <v>932</v>
      </c>
      <c r="E55" s="1" t="s">
        <v>933</v>
      </c>
      <c r="F55" s="1" t="s">
        <v>774</v>
      </c>
      <c r="G55" s="1" t="s">
        <v>587</v>
      </c>
      <c r="H55" s="1" t="s">
        <v>588</v>
      </c>
      <c r="I55" s="1" t="s">
        <v>934</v>
      </c>
      <c r="J55" s="1" t="s">
        <v>30</v>
      </c>
      <c r="K55" s="1" t="s">
        <v>694</v>
      </c>
      <c r="L55" s="1" t="s">
        <v>694</v>
      </c>
      <c r="M55" s="1" t="s">
        <v>591</v>
      </c>
      <c r="N55" s="1" t="s">
        <v>591</v>
      </c>
      <c r="O55" s="1" t="s">
        <v>592</v>
      </c>
      <c r="P55" s="1" t="s">
        <v>593</v>
      </c>
      <c r="Q55" s="1" t="s">
        <v>594</v>
      </c>
      <c r="R55" s="1" t="s">
        <v>935</v>
      </c>
      <c r="S55" s="1" t="s">
        <v>596</v>
      </c>
      <c r="T55" s="1" t="s">
        <v>597</v>
      </c>
      <c r="U55" s="1" t="s">
        <v>598</v>
      </c>
      <c r="V55" s="1" t="s">
        <v>606</v>
      </c>
    </row>
    <row r="56" s="1" customFormat="1" spans="1:22">
      <c r="A56" s="3">
        <v>21824606709</v>
      </c>
      <c r="B56" s="1" t="s">
        <v>930</v>
      </c>
      <c r="C56" s="1" t="s">
        <v>936</v>
      </c>
      <c r="D56" s="1" t="s">
        <v>937</v>
      </c>
      <c r="E56" s="1" t="s">
        <v>938</v>
      </c>
      <c r="F56" s="1" t="s">
        <v>825</v>
      </c>
      <c r="G56" s="1" t="s">
        <v>587</v>
      </c>
      <c r="H56" s="1" t="s">
        <v>588</v>
      </c>
      <c r="I56" s="1" t="s">
        <v>939</v>
      </c>
      <c r="J56" s="1" t="s">
        <v>30</v>
      </c>
      <c r="K56" s="1" t="s">
        <v>940</v>
      </c>
      <c r="L56" s="1" t="s">
        <v>940</v>
      </c>
      <c r="M56" s="1" t="s">
        <v>591</v>
      </c>
      <c r="N56" s="1" t="s">
        <v>591</v>
      </c>
      <c r="O56" s="1" t="s">
        <v>592</v>
      </c>
      <c r="P56" s="1" t="s">
        <v>593</v>
      </c>
      <c r="Q56" s="1" t="s">
        <v>594</v>
      </c>
      <c r="R56" s="1" t="s">
        <v>941</v>
      </c>
      <c r="S56" s="1" t="s">
        <v>596</v>
      </c>
      <c r="T56" s="1" t="s">
        <v>597</v>
      </c>
      <c r="U56" s="1" t="s">
        <v>598</v>
      </c>
      <c r="V56" s="1" t="s">
        <v>903</v>
      </c>
    </row>
    <row r="57" s="1" customFormat="1" spans="1:22">
      <c r="A57" s="3">
        <v>21822372793</v>
      </c>
      <c r="B57" s="1" t="s">
        <v>942</v>
      </c>
      <c r="C57" s="1" t="s">
        <v>943</v>
      </c>
      <c r="D57" s="1" t="s">
        <v>944</v>
      </c>
      <c r="E57" s="1" t="s">
        <v>945</v>
      </c>
      <c r="F57" s="1" t="s">
        <v>825</v>
      </c>
      <c r="G57" s="1" t="s">
        <v>587</v>
      </c>
      <c r="H57" s="1" t="s">
        <v>588</v>
      </c>
      <c r="I57" s="1" t="s">
        <v>946</v>
      </c>
      <c r="J57" s="1" t="s">
        <v>30</v>
      </c>
      <c r="K57" s="1" t="s">
        <v>947</v>
      </c>
      <c r="L57" s="1" t="s">
        <v>947</v>
      </c>
      <c r="M57" s="1" t="s">
        <v>591</v>
      </c>
      <c r="N57" s="1" t="s">
        <v>591</v>
      </c>
      <c r="O57" s="1" t="s">
        <v>592</v>
      </c>
      <c r="P57" s="1" t="s">
        <v>593</v>
      </c>
      <c r="Q57" s="1" t="s">
        <v>594</v>
      </c>
      <c r="R57" s="1" t="s">
        <v>948</v>
      </c>
      <c r="S57" s="1" t="s">
        <v>596</v>
      </c>
      <c r="T57" s="1" t="s">
        <v>597</v>
      </c>
      <c r="U57" s="1" t="s">
        <v>598</v>
      </c>
      <c r="V57" s="1" t="s">
        <v>949</v>
      </c>
    </row>
    <row r="58" s="1" customFormat="1" spans="1:22">
      <c r="A58" s="3">
        <v>21819400373</v>
      </c>
      <c r="B58" s="1" t="s">
        <v>942</v>
      </c>
      <c r="C58" s="1" t="s">
        <v>950</v>
      </c>
      <c r="D58" s="1" t="s">
        <v>951</v>
      </c>
      <c r="E58" s="1" t="s">
        <v>952</v>
      </c>
      <c r="F58" s="1" t="s">
        <v>774</v>
      </c>
      <c r="G58" s="1" t="s">
        <v>587</v>
      </c>
      <c r="H58" s="1" t="s">
        <v>588</v>
      </c>
      <c r="I58" s="1" t="s">
        <v>953</v>
      </c>
      <c r="J58" s="1" t="s">
        <v>30</v>
      </c>
      <c r="K58" s="1" t="s">
        <v>954</v>
      </c>
      <c r="L58" s="1" t="s">
        <v>954</v>
      </c>
      <c r="M58" s="1" t="s">
        <v>591</v>
      </c>
      <c r="N58" s="1" t="s">
        <v>591</v>
      </c>
      <c r="O58" s="1" t="s">
        <v>592</v>
      </c>
      <c r="P58" s="1" t="s">
        <v>593</v>
      </c>
      <c r="Q58" s="1" t="s">
        <v>594</v>
      </c>
      <c r="R58" s="1" t="s">
        <v>955</v>
      </c>
      <c r="S58" s="1" t="s">
        <v>596</v>
      </c>
      <c r="T58" s="1" t="s">
        <v>597</v>
      </c>
      <c r="U58" s="1" t="s">
        <v>598</v>
      </c>
      <c r="V58" s="1" t="s">
        <v>677</v>
      </c>
    </row>
    <row r="59" s="1" customFormat="1" spans="1:22">
      <c r="A59" s="3">
        <v>21819742130</v>
      </c>
      <c r="B59" s="1" t="s">
        <v>942</v>
      </c>
      <c r="C59" s="1" t="s">
        <v>956</v>
      </c>
      <c r="D59" s="1" t="s">
        <v>806</v>
      </c>
      <c r="E59" s="1" t="s">
        <v>957</v>
      </c>
      <c r="F59" s="1" t="s">
        <v>583</v>
      </c>
      <c r="G59" s="1" t="s">
        <v>587</v>
      </c>
      <c r="H59" s="1" t="s">
        <v>588</v>
      </c>
      <c r="I59" s="1" t="s">
        <v>958</v>
      </c>
      <c r="J59" s="1" t="s">
        <v>30</v>
      </c>
      <c r="K59" s="1" t="s">
        <v>959</v>
      </c>
      <c r="L59" s="1" t="s">
        <v>959</v>
      </c>
      <c r="M59" s="1" t="s">
        <v>591</v>
      </c>
      <c r="N59" s="1" t="s">
        <v>591</v>
      </c>
      <c r="O59" s="1" t="s">
        <v>592</v>
      </c>
      <c r="P59" s="1" t="s">
        <v>593</v>
      </c>
      <c r="Q59" s="1" t="s">
        <v>594</v>
      </c>
      <c r="R59" s="1" t="s">
        <v>960</v>
      </c>
      <c r="S59" s="1" t="s">
        <v>596</v>
      </c>
      <c r="T59" s="1" t="s">
        <v>597</v>
      </c>
      <c r="U59" s="1" t="s">
        <v>598</v>
      </c>
      <c r="V59" s="1" t="s">
        <v>677</v>
      </c>
    </row>
    <row r="60" s="1" customFormat="1" spans="1:22">
      <c r="A60" s="3">
        <v>21817481754</v>
      </c>
      <c r="B60" s="1" t="s">
        <v>961</v>
      </c>
      <c r="C60" s="1" t="s">
        <v>962</v>
      </c>
      <c r="D60" s="1" t="s">
        <v>963</v>
      </c>
      <c r="E60" s="1" t="s">
        <v>964</v>
      </c>
      <c r="F60" s="1" t="s">
        <v>583</v>
      </c>
      <c r="G60" s="1" t="s">
        <v>587</v>
      </c>
      <c r="H60" s="1" t="s">
        <v>588</v>
      </c>
      <c r="I60" s="1" t="s">
        <v>965</v>
      </c>
      <c r="J60" s="1" t="s">
        <v>30</v>
      </c>
      <c r="K60" s="1" t="s">
        <v>966</v>
      </c>
      <c r="L60" s="1" t="s">
        <v>966</v>
      </c>
      <c r="M60" s="1" t="s">
        <v>591</v>
      </c>
      <c r="N60" s="1" t="s">
        <v>591</v>
      </c>
      <c r="O60" s="1" t="s">
        <v>592</v>
      </c>
      <c r="P60" s="1" t="s">
        <v>593</v>
      </c>
      <c r="Q60" s="1" t="s">
        <v>594</v>
      </c>
      <c r="R60" s="1" t="s">
        <v>967</v>
      </c>
      <c r="S60" s="1" t="s">
        <v>596</v>
      </c>
      <c r="T60" s="1" t="s">
        <v>597</v>
      </c>
      <c r="U60" s="1" t="s">
        <v>598</v>
      </c>
      <c r="V60" s="1" t="s">
        <v>968</v>
      </c>
    </row>
    <row r="61" s="1" customFormat="1" spans="1:22">
      <c r="A61" s="3">
        <v>21811741615</v>
      </c>
      <c r="B61" s="1" t="s">
        <v>961</v>
      </c>
      <c r="C61" s="1" t="s">
        <v>969</v>
      </c>
      <c r="D61" s="1" t="s">
        <v>970</v>
      </c>
      <c r="E61" s="1" t="s">
        <v>971</v>
      </c>
      <c r="F61" s="1" t="s">
        <v>583</v>
      </c>
      <c r="G61" s="1" t="s">
        <v>587</v>
      </c>
      <c r="H61" s="1" t="s">
        <v>588</v>
      </c>
      <c r="I61" s="1" t="s">
        <v>972</v>
      </c>
      <c r="J61" s="1" t="s">
        <v>30</v>
      </c>
      <c r="K61" s="1" t="s">
        <v>973</v>
      </c>
      <c r="L61" s="1" t="s">
        <v>973</v>
      </c>
      <c r="M61" s="1" t="s">
        <v>591</v>
      </c>
      <c r="N61" s="1" t="s">
        <v>591</v>
      </c>
      <c r="O61" s="1" t="s">
        <v>592</v>
      </c>
      <c r="P61" s="1" t="s">
        <v>593</v>
      </c>
      <c r="Q61" s="1" t="s">
        <v>594</v>
      </c>
      <c r="R61" s="1" t="s">
        <v>974</v>
      </c>
      <c r="S61" s="1" t="s">
        <v>596</v>
      </c>
      <c r="T61" s="1" t="s">
        <v>597</v>
      </c>
      <c r="U61" s="1" t="s">
        <v>598</v>
      </c>
      <c r="V61" s="1" t="s">
        <v>903</v>
      </c>
    </row>
    <row r="62" s="1" customFormat="1" spans="1:22">
      <c r="A62" s="3">
        <v>21810144643</v>
      </c>
      <c r="B62" s="1" t="s">
        <v>975</v>
      </c>
      <c r="C62" s="1" t="s">
        <v>976</v>
      </c>
      <c r="D62" s="1" t="s">
        <v>977</v>
      </c>
      <c r="E62" s="1" t="s">
        <v>978</v>
      </c>
      <c r="F62" s="1" t="s">
        <v>696</v>
      </c>
      <c r="G62" s="1" t="s">
        <v>587</v>
      </c>
      <c r="H62" s="1" t="s">
        <v>588</v>
      </c>
      <c r="I62" s="1" t="s">
        <v>979</v>
      </c>
      <c r="J62" s="1" t="s">
        <v>30</v>
      </c>
      <c r="K62" s="1" t="s">
        <v>980</v>
      </c>
      <c r="L62" s="1" t="s">
        <v>980</v>
      </c>
      <c r="M62" s="1" t="s">
        <v>591</v>
      </c>
      <c r="N62" s="1" t="s">
        <v>591</v>
      </c>
      <c r="O62" s="1" t="s">
        <v>592</v>
      </c>
      <c r="P62" s="1" t="s">
        <v>593</v>
      </c>
      <c r="Q62" s="1" t="s">
        <v>594</v>
      </c>
      <c r="R62" s="1" t="s">
        <v>981</v>
      </c>
      <c r="S62" s="1" t="s">
        <v>596</v>
      </c>
      <c r="T62" s="1" t="s">
        <v>597</v>
      </c>
      <c r="U62" s="1" t="s">
        <v>598</v>
      </c>
      <c r="V62" s="1" t="s">
        <v>606</v>
      </c>
    </row>
    <row r="63" s="1" customFormat="1" spans="1:22">
      <c r="A63" s="3">
        <v>999221808374373</v>
      </c>
      <c r="B63" s="1" t="s">
        <v>975</v>
      </c>
      <c r="C63" s="1" t="s">
        <v>982</v>
      </c>
      <c r="D63" s="1" t="s">
        <v>983</v>
      </c>
      <c r="E63" s="1" t="s">
        <v>984</v>
      </c>
      <c r="F63" s="1" t="s">
        <v>825</v>
      </c>
      <c r="G63" s="1" t="s">
        <v>587</v>
      </c>
      <c r="H63" s="1" t="s">
        <v>588</v>
      </c>
      <c r="I63" s="1" t="s">
        <v>985</v>
      </c>
      <c r="J63" s="1" t="s">
        <v>30</v>
      </c>
      <c r="K63" s="1" t="s">
        <v>986</v>
      </c>
      <c r="L63" s="1" t="s">
        <v>986</v>
      </c>
      <c r="M63" s="1" t="s">
        <v>591</v>
      </c>
      <c r="N63" s="1" t="s">
        <v>591</v>
      </c>
      <c r="O63" s="1" t="s">
        <v>592</v>
      </c>
      <c r="P63" s="1" t="s">
        <v>593</v>
      </c>
      <c r="Q63" s="1" t="s">
        <v>594</v>
      </c>
      <c r="R63" s="1" t="s">
        <v>987</v>
      </c>
      <c r="S63" s="1" t="s">
        <v>596</v>
      </c>
      <c r="T63" s="1" t="s">
        <v>597</v>
      </c>
      <c r="U63" s="1" t="s">
        <v>598</v>
      </c>
      <c r="V63" s="1" t="s">
        <v>988</v>
      </c>
    </row>
    <row r="64" s="1" customFormat="1" spans="1:22">
      <c r="A64" s="3">
        <v>21807428427</v>
      </c>
      <c r="B64" s="1" t="s">
        <v>975</v>
      </c>
      <c r="C64" s="1" t="s">
        <v>989</v>
      </c>
      <c r="D64" s="1" t="s">
        <v>990</v>
      </c>
      <c r="E64" s="1" t="s">
        <v>991</v>
      </c>
      <c r="F64" s="1" t="s">
        <v>583</v>
      </c>
      <c r="G64" s="1" t="s">
        <v>587</v>
      </c>
      <c r="H64" s="1" t="s">
        <v>588</v>
      </c>
      <c r="I64" s="1" t="s">
        <v>992</v>
      </c>
      <c r="J64" s="1" t="s">
        <v>30</v>
      </c>
      <c r="K64" s="1" t="s">
        <v>993</v>
      </c>
      <c r="L64" s="1" t="s">
        <v>993</v>
      </c>
      <c r="M64" s="1" t="s">
        <v>591</v>
      </c>
      <c r="N64" s="1" t="s">
        <v>591</v>
      </c>
      <c r="O64" s="1" t="s">
        <v>592</v>
      </c>
      <c r="P64" s="1" t="s">
        <v>593</v>
      </c>
      <c r="Q64" s="1" t="s">
        <v>594</v>
      </c>
      <c r="R64" s="1" t="s">
        <v>994</v>
      </c>
      <c r="S64" s="1" t="s">
        <v>596</v>
      </c>
      <c r="T64" s="1" t="s">
        <v>597</v>
      </c>
      <c r="U64" s="1" t="s">
        <v>598</v>
      </c>
      <c r="V64" s="1" t="s">
        <v>677</v>
      </c>
    </row>
    <row r="65" s="1" customFormat="1" spans="1:22">
      <c r="A65" s="3">
        <v>21807023085</v>
      </c>
      <c r="B65" s="1" t="s">
        <v>975</v>
      </c>
      <c r="C65" s="1" t="s">
        <v>995</v>
      </c>
      <c r="D65" s="1" t="s">
        <v>996</v>
      </c>
      <c r="E65" s="1" t="s">
        <v>997</v>
      </c>
      <c r="F65" s="1" t="s">
        <v>696</v>
      </c>
      <c r="G65" s="1" t="s">
        <v>587</v>
      </c>
      <c r="H65" s="1" t="s">
        <v>588</v>
      </c>
      <c r="I65" s="1" t="s">
        <v>998</v>
      </c>
      <c r="J65" s="1" t="s">
        <v>30</v>
      </c>
      <c r="K65" s="1" t="s">
        <v>999</v>
      </c>
      <c r="L65" s="1" t="s">
        <v>999</v>
      </c>
      <c r="M65" s="1" t="s">
        <v>591</v>
      </c>
      <c r="N65" s="1" t="s">
        <v>591</v>
      </c>
      <c r="O65" s="1" t="s">
        <v>592</v>
      </c>
      <c r="P65" s="1" t="s">
        <v>593</v>
      </c>
      <c r="Q65" s="1" t="s">
        <v>594</v>
      </c>
      <c r="R65" s="1" t="s">
        <v>1000</v>
      </c>
      <c r="S65" s="1" t="s">
        <v>596</v>
      </c>
      <c r="T65" s="1" t="s">
        <v>597</v>
      </c>
      <c r="U65" s="1" t="s">
        <v>598</v>
      </c>
      <c r="V65" s="1" t="s">
        <v>1001</v>
      </c>
    </row>
    <row r="66" s="1" customFormat="1" spans="1:22">
      <c r="A66" s="3">
        <v>21803193672</v>
      </c>
      <c r="B66" s="1" t="s">
        <v>1002</v>
      </c>
      <c r="C66" s="1" t="s">
        <v>1003</v>
      </c>
      <c r="D66" s="1" t="s">
        <v>1004</v>
      </c>
      <c r="E66" s="1" t="s">
        <v>1005</v>
      </c>
      <c r="F66" s="1" t="s">
        <v>696</v>
      </c>
      <c r="G66" s="1" t="s">
        <v>587</v>
      </c>
      <c r="H66" s="1" t="s">
        <v>588</v>
      </c>
      <c r="I66" s="1" t="s">
        <v>1006</v>
      </c>
      <c r="J66" s="1" t="s">
        <v>30</v>
      </c>
      <c r="K66" s="1" t="s">
        <v>1007</v>
      </c>
      <c r="L66" s="1" t="s">
        <v>1007</v>
      </c>
      <c r="M66" s="1" t="s">
        <v>591</v>
      </c>
      <c r="N66" s="1" t="s">
        <v>591</v>
      </c>
      <c r="O66" s="1" t="s">
        <v>592</v>
      </c>
      <c r="P66" s="1" t="s">
        <v>593</v>
      </c>
      <c r="Q66" s="1" t="s">
        <v>594</v>
      </c>
      <c r="R66" s="1" t="s">
        <v>1008</v>
      </c>
      <c r="S66" s="1" t="s">
        <v>596</v>
      </c>
      <c r="T66" s="1" t="s">
        <v>597</v>
      </c>
      <c r="U66" s="1" t="s">
        <v>598</v>
      </c>
      <c r="V66" s="1" t="s">
        <v>824</v>
      </c>
    </row>
    <row r="67" s="1" customFormat="1" spans="1:22">
      <c r="A67" s="3">
        <v>21796977124</v>
      </c>
      <c r="B67" s="1" t="s">
        <v>1002</v>
      </c>
      <c r="C67" s="1" t="s">
        <v>1009</v>
      </c>
      <c r="D67" s="1" t="s">
        <v>1010</v>
      </c>
      <c r="E67" s="1" t="s">
        <v>1011</v>
      </c>
      <c r="F67" s="1" t="s">
        <v>583</v>
      </c>
      <c r="G67" s="1" t="s">
        <v>587</v>
      </c>
      <c r="H67" s="1" t="s">
        <v>588</v>
      </c>
      <c r="I67" s="1" t="s">
        <v>1012</v>
      </c>
      <c r="J67" s="1" t="s">
        <v>30</v>
      </c>
      <c r="K67" s="1" t="s">
        <v>1013</v>
      </c>
      <c r="L67" s="1" t="s">
        <v>1013</v>
      </c>
      <c r="M67" s="1" t="s">
        <v>591</v>
      </c>
      <c r="N67" s="1" t="s">
        <v>591</v>
      </c>
      <c r="O67" s="1" t="s">
        <v>592</v>
      </c>
      <c r="P67" s="1" t="s">
        <v>593</v>
      </c>
      <c r="Q67" s="1" t="s">
        <v>594</v>
      </c>
      <c r="R67" s="1" t="s">
        <v>1014</v>
      </c>
      <c r="S67" s="1" t="s">
        <v>596</v>
      </c>
      <c r="T67" s="1" t="s">
        <v>597</v>
      </c>
      <c r="U67" s="1" t="s">
        <v>598</v>
      </c>
      <c r="V67" s="1" t="s">
        <v>613</v>
      </c>
    </row>
    <row r="68" s="1" customFormat="1" spans="1:22">
      <c r="A68" s="3">
        <v>21792734988</v>
      </c>
      <c r="B68" s="1" t="s">
        <v>1015</v>
      </c>
      <c r="C68" s="1" t="s">
        <v>1016</v>
      </c>
      <c r="D68" s="1" t="s">
        <v>1017</v>
      </c>
      <c r="E68" s="1" t="s">
        <v>1018</v>
      </c>
      <c r="F68" s="1" t="s">
        <v>774</v>
      </c>
      <c r="G68" s="1" t="s">
        <v>587</v>
      </c>
      <c r="H68" s="1" t="s">
        <v>588</v>
      </c>
      <c r="I68" s="1" t="s">
        <v>1019</v>
      </c>
      <c r="J68" s="1" t="s">
        <v>30</v>
      </c>
      <c r="K68" s="1" t="s">
        <v>1020</v>
      </c>
      <c r="L68" s="1" t="s">
        <v>1020</v>
      </c>
      <c r="M68" s="1" t="s">
        <v>591</v>
      </c>
      <c r="N68" s="1" t="s">
        <v>591</v>
      </c>
      <c r="O68" s="1" t="s">
        <v>592</v>
      </c>
      <c r="P68" s="1" t="s">
        <v>593</v>
      </c>
      <c r="Q68" s="1" t="s">
        <v>594</v>
      </c>
      <c r="R68" s="1" t="s">
        <v>1021</v>
      </c>
      <c r="S68" s="1" t="s">
        <v>596</v>
      </c>
      <c r="T68" s="1" t="s">
        <v>597</v>
      </c>
      <c r="U68" s="1" t="s">
        <v>598</v>
      </c>
      <c r="V68" s="1" t="s">
        <v>903</v>
      </c>
    </row>
    <row r="69" s="1" customFormat="1" spans="1:22">
      <c r="A69" s="3">
        <v>21777392025</v>
      </c>
      <c r="B69" s="1" t="s">
        <v>1022</v>
      </c>
      <c r="C69" s="1" t="s">
        <v>1023</v>
      </c>
      <c r="D69" s="1" t="s">
        <v>1024</v>
      </c>
      <c r="E69" s="1" t="s">
        <v>1025</v>
      </c>
      <c r="F69" s="1" t="s">
        <v>583</v>
      </c>
      <c r="G69" s="1" t="s">
        <v>587</v>
      </c>
      <c r="H69" s="1" t="s">
        <v>588</v>
      </c>
      <c r="I69" s="1" t="s">
        <v>1026</v>
      </c>
      <c r="J69" s="1" t="s">
        <v>30</v>
      </c>
      <c r="K69" s="1" t="s">
        <v>1027</v>
      </c>
      <c r="L69" s="1" t="s">
        <v>1027</v>
      </c>
      <c r="M69" s="1" t="s">
        <v>591</v>
      </c>
      <c r="N69" s="1" t="s">
        <v>591</v>
      </c>
      <c r="O69" s="1" t="s">
        <v>592</v>
      </c>
      <c r="P69" s="1" t="s">
        <v>593</v>
      </c>
      <c r="Q69" s="1" t="s">
        <v>594</v>
      </c>
      <c r="R69" s="1" t="s">
        <v>1028</v>
      </c>
      <c r="S69" s="1" t="s">
        <v>596</v>
      </c>
      <c r="T69" s="1" t="s">
        <v>597</v>
      </c>
      <c r="U69" s="1" t="s">
        <v>598</v>
      </c>
      <c r="V69" s="1" t="s">
        <v>627</v>
      </c>
    </row>
    <row r="70" s="1" customFormat="1" spans="1:22">
      <c r="A70" s="3">
        <v>21779728112</v>
      </c>
      <c r="B70" s="1" t="s">
        <v>1029</v>
      </c>
      <c r="C70" s="1" t="s">
        <v>1030</v>
      </c>
      <c r="D70" s="1" t="s">
        <v>1031</v>
      </c>
      <c r="E70" s="1" t="s">
        <v>1032</v>
      </c>
      <c r="F70" s="1" t="s">
        <v>696</v>
      </c>
      <c r="G70" s="1" t="s">
        <v>587</v>
      </c>
      <c r="H70" s="1" t="s">
        <v>588</v>
      </c>
      <c r="I70" s="1" t="s">
        <v>1033</v>
      </c>
      <c r="J70" s="1" t="s">
        <v>30</v>
      </c>
      <c r="K70" s="1" t="s">
        <v>1034</v>
      </c>
      <c r="L70" s="1" t="s">
        <v>1034</v>
      </c>
      <c r="M70" s="1" t="s">
        <v>591</v>
      </c>
      <c r="N70" s="1" t="s">
        <v>591</v>
      </c>
      <c r="O70" s="1" t="s">
        <v>592</v>
      </c>
      <c r="P70" s="1" t="s">
        <v>593</v>
      </c>
      <c r="Q70" s="1" t="s">
        <v>594</v>
      </c>
      <c r="R70" s="1" t="s">
        <v>1035</v>
      </c>
      <c r="S70" s="1" t="s">
        <v>596</v>
      </c>
      <c r="T70" s="1" t="s">
        <v>597</v>
      </c>
      <c r="U70" s="1" t="s">
        <v>598</v>
      </c>
      <c r="V70" s="1" t="s">
        <v>1036</v>
      </c>
    </row>
    <row r="71" s="1" customFormat="1" spans="1:22">
      <c r="A71" s="3">
        <v>21622373143</v>
      </c>
      <c r="B71" s="1" t="s">
        <v>1037</v>
      </c>
      <c r="C71" s="1" t="s">
        <v>1038</v>
      </c>
      <c r="D71" s="1" t="s">
        <v>1039</v>
      </c>
      <c r="E71" s="1" t="s">
        <v>1040</v>
      </c>
      <c r="F71" s="1" t="s">
        <v>696</v>
      </c>
      <c r="G71" s="1" t="s">
        <v>587</v>
      </c>
      <c r="H71" s="1" t="s">
        <v>588</v>
      </c>
      <c r="I71" s="1" t="s">
        <v>1041</v>
      </c>
      <c r="J71" s="1" t="s">
        <v>30</v>
      </c>
      <c r="K71" s="1" t="s">
        <v>1042</v>
      </c>
      <c r="L71" s="1" t="s">
        <v>1042</v>
      </c>
      <c r="M71" s="1" t="s">
        <v>591</v>
      </c>
      <c r="N71" s="1" t="s">
        <v>591</v>
      </c>
      <c r="O71" s="1" t="s">
        <v>592</v>
      </c>
      <c r="P71" s="1" t="s">
        <v>593</v>
      </c>
      <c r="Q71" s="1" t="s">
        <v>594</v>
      </c>
      <c r="R71" s="1" t="s">
        <v>1043</v>
      </c>
      <c r="S71" s="1" t="s">
        <v>596</v>
      </c>
      <c r="T71" s="1" t="s">
        <v>597</v>
      </c>
      <c r="U71" s="1" t="s">
        <v>598</v>
      </c>
      <c r="V71" s="1" t="s">
        <v>1044</v>
      </c>
    </row>
    <row r="72" s="1" customFormat="1" spans="1:22">
      <c r="A72" s="3">
        <v>21515263700</v>
      </c>
      <c r="B72" s="1" t="s">
        <v>1045</v>
      </c>
      <c r="C72" s="1" t="s">
        <v>1046</v>
      </c>
      <c r="D72" s="1" t="s">
        <v>1047</v>
      </c>
      <c r="E72" s="1" t="s">
        <v>1048</v>
      </c>
      <c r="F72" s="1" t="s">
        <v>696</v>
      </c>
      <c r="G72" s="1" t="s">
        <v>587</v>
      </c>
      <c r="H72" s="1" t="s">
        <v>588</v>
      </c>
      <c r="I72" s="1" t="s">
        <v>1049</v>
      </c>
      <c r="J72" s="1" t="s">
        <v>30</v>
      </c>
      <c r="K72" s="1" t="s">
        <v>1050</v>
      </c>
      <c r="L72" s="1" t="s">
        <v>592</v>
      </c>
      <c r="M72" s="1" t="s">
        <v>1051</v>
      </c>
      <c r="N72" s="1" t="s">
        <v>1052</v>
      </c>
      <c r="O72" s="1" t="s">
        <v>592</v>
      </c>
      <c r="P72" s="1" t="s">
        <v>593</v>
      </c>
      <c r="Q72" s="1" t="s">
        <v>594</v>
      </c>
      <c r="R72" s="1" t="s">
        <v>1053</v>
      </c>
      <c r="S72" s="1" t="s">
        <v>596</v>
      </c>
      <c r="T72" s="1" t="s">
        <v>597</v>
      </c>
      <c r="U72" s="1" t="s">
        <v>709</v>
      </c>
      <c r="V72" s="1" t="s">
        <v>606</v>
      </c>
    </row>
    <row r="73" s="1" customFormat="1" spans="1:22">
      <c r="A73" s="3">
        <v>21699616292</v>
      </c>
      <c r="B73" s="1" t="s">
        <v>1054</v>
      </c>
      <c r="C73" s="1" t="s">
        <v>1055</v>
      </c>
      <c r="D73" s="1" t="s">
        <v>1056</v>
      </c>
      <c r="E73" s="1" t="s">
        <v>1057</v>
      </c>
      <c r="F73" s="1" t="s">
        <v>910</v>
      </c>
      <c r="G73" s="1" t="s">
        <v>587</v>
      </c>
      <c r="H73" s="1" t="s">
        <v>588</v>
      </c>
      <c r="I73" s="1" t="s">
        <v>1058</v>
      </c>
      <c r="J73" s="1" t="s">
        <v>30</v>
      </c>
      <c r="K73" s="1" t="s">
        <v>1059</v>
      </c>
      <c r="L73" s="1" t="s">
        <v>1059</v>
      </c>
      <c r="M73" s="1" t="s">
        <v>591</v>
      </c>
      <c r="N73" s="1" t="s">
        <v>591</v>
      </c>
      <c r="O73" s="1" t="s">
        <v>592</v>
      </c>
      <c r="P73" s="1" t="s">
        <v>593</v>
      </c>
      <c r="Q73" s="1" t="s">
        <v>594</v>
      </c>
      <c r="R73" s="1" t="s">
        <v>1060</v>
      </c>
      <c r="S73" s="1" t="s">
        <v>596</v>
      </c>
      <c r="T73" s="1" t="s">
        <v>597</v>
      </c>
      <c r="U73" s="1" t="s">
        <v>598</v>
      </c>
      <c r="V73" s="1" t="s">
        <v>949</v>
      </c>
    </row>
    <row r="74" s="1" customFormat="1" spans="1:22">
      <c r="A74" s="3">
        <v>21710988793</v>
      </c>
      <c r="B74" s="1" t="s">
        <v>1061</v>
      </c>
      <c r="C74" s="1" t="s">
        <v>1062</v>
      </c>
      <c r="D74" s="1" t="s">
        <v>1063</v>
      </c>
      <c r="E74" s="1" t="s">
        <v>1064</v>
      </c>
      <c r="F74" s="1" t="s">
        <v>696</v>
      </c>
      <c r="G74" s="1" t="s">
        <v>587</v>
      </c>
      <c r="H74" s="1" t="s">
        <v>588</v>
      </c>
      <c r="I74" s="1" t="s">
        <v>1065</v>
      </c>
      <c r="J74" s="1" t="s">
        <v>30</v>
      </c>
      <c r="K74" s="1" t="s">
        <v>1066</v>
      </c>
      <c r="L74" s="1" t="s">
        <v>1066</v>
      </c>
      <c r="M74" s="1" t="s">
        <v>591</v>
      </c>
      <c r="N74" s="1" t="s">
        <v>591</v>
      </c>
      <c r="O74" s="1" t="s">
        <v>592</v>
      </c>
      <c r="P74" s="1" t="s">
        <v>593</v>
      </c>
      <c r="Q74" s="1" t="s">
        <v>594</v>
      </c>
      <c r="R74" s="1" t="s">
        <v>1067</v>
      </c>
      <c r="S74" s="1" t="s">
        <v>596</v>
      </c>
      <c r="T74" s="1" t="s">
        <v>597</v>
      </c>
      <c r="U74" s="1" t="s">
        <v>598</v>
      </c>
      <c r="V74" s="1" t="s">
        <v>968</v>
      </c>
    </row>
    <row r="75" s="1" customFormat="1" spans="1:22">
      <c r="A75" s="3">
        <v>21780432121</v>
      </c>
      <c r="B75" s="1" t="s">
        <v>1029</v>
      </c>
      <c r="C75" s="1" t="s">
        <v>1068</v>
      </c>
      <c r="D75" s="1" t="s">
        <v>1069</v>
      </c>
      <c r="E75" s="1" t="s">
        <v>1070</v>
      </c>
      <c r="F75" s="1" t="s">
        <v>942</v>
      </c>
      <c r="G75" s="1" t="s">
        <v>587</v>
      </c>
      <c r="H75" s="1" t="s">
        <v>588</v>
      </c>
      <c r="I75" s="1" t="s">
        <v>1071</v>
      </c>
      <c r="J75" s="1" t="s">
        <v>30</v>
      </c>
      <c r="K75" s="1" t="s">
        <v>1072</v>
      </c>
      <c r="L75" s="1" t="s">
        <v>1072</v>
      </c>
      <c r="M75" s="1" t="s">
        <v>591</v>
      </c>
      <c r="N75" s="1" t="s">
        <v>591</v>
      </c>
      <c r="O75" s="1" t="s">
        <v>592</v>
      </c>
      <c r="P75" s="1" t="s">
        <v>593</v>
      </c>
      <c r="Q75" s="1" t="s">
        <v>594</v>
      </c>
      <c r="R75" s="1" t="s">
        <v>1073</v>
      </c>
      <c r="S75" s="1" t="s">
        <v>596</v>
      </c>
      <c r="T75" s="1" t="s">
        <v>597</v>
      </c>
      <c r="U75" s="1" t="s">
        <v>709</v>
      </c>
      <c r="V75" s="1" t="s">
        <v>903</v>
      </c>
    </row>
    <row r="76" s="1" customFormat="1" spans="1:22">
      <c r="A76" s="3">
        <v>21512100549</v>
      </c>
      <c r="B76" s="1" t="s">
        <v>1074</v>
      </c>
      <c r="C76" s="1" t="s">
        <v>1075</v>
      </c>
      <c r="D76" s="1" t="s">
        <v>1076</v>
      </c>
      <c r="E76" s="1" t="s">
        <v>1077</v>
      </c>
      <c r="F76" s="1" t="s">
        <v>774</v>
      </c>
      <c r="G76" s="1" t="s">
        <v>587</v>
      </c>
      <c r="H76" s="1" t="s">
        <v>588</v>
      </c>
      <c r="I76" s="1" t="s">
        <v>1078</v>
      </c>
      <c r="J76" s="1" t="s">
        <v>30</v>
      </c>
      <c r="K76" s="1" t="s">
        <v>1079</v>
      </c>
      <c r="L76" s="1" t="s">
        <v>1079</v>
      </c>
      <c r="M76" s="1" t="s">
        <v>591</v>
      </c>
      <c r="N76" s="1" t="s">
        <v>591</v>
      </c>
      <c r="O76" s="1" t="s">
        <v>592</v>
      </c>
      <c r="P76" s="1" t="s">
        <v>593</v>
      </c>
      <c r="Q76" s="1" t="s">
        <v>594</v>
      </c>
      <c r="R76" s="1" t="s">
        <v>1080</v>
      </c>
      <c r="S76" s="1" t="s">
        <v>596</v>
      </c>
      <c r="T76" s="1" t="s">
        <v>597</v>
      </c>
      <c r="U76" s="1" t="s">
        <v>598</v>
      </c>
      <c r="V76" s="1" t="s">
        <v>613</v>
      </c>
    </row>
    <row r="77" s="1" customFormat="1" spans="1:22">
      <c r="A77" s="3">
        <v>21449778498</v>
      </c>
      <c r="B77" s="1" t="s">
        <v>1081</v>
      </c>
      <c r="C77" s="1" t="s">
        <v>1082</v>
      </c>
      <c r="D77" s="1" t="s">
        <v>1083</v>
      </c>
      <c r="E77" s="1" t="s">
        <v>1084</v>
      </c>
      <c r="F77" s="1" t="s">
        <v>583</v>
      </c>
      <c r="G77" s="1" t="s">
        <v>587</v>
      </c>
      <c r="H77" s="1" t="s">
        <v>588</v>
      </c>
      <c r="I77" s="1" t="s">
        <v>1085</v>
      </c>
      <c r="J77" s="1" t="s">
        <v>30</v>
      </c>
      <c r="K77" s="1" t="s">
        <v>1086</v>
      </c>
      <c r="L77" s="1" t="s">
        <v>1086</v>
      </c>
      <c r="M77" s="1" t="s">
        <v>591</v>
      </c>
      <c r="N77" s="1" t="s">
        <v>591</v>
      </c>
      <c r="O77" s="1" t="s">
        <v>592</v>
      </c>
      <c r="P77" s="1" t="s">
        <v>593</v>
      </c>
      <c r="Q77" s="1" t="s">
        <v>594</v>
      </c>
      <c r="R77" s="1" t="s">
        <v>1087</v>
      </c>
      <c r="S77" s="1" t="s">
        <v>596</v>
      </c>
      <c r="T77" s="1" t="s">
        <v>597</v>
      </c>
      <c r="U77" s="1" t="s">
        <v>598</v>
      </c>
      <c r="V77" s="1" t="s">
        <v>658</v>
      </c>
    </row>
    <row r="78" s="1" customFormat="1" spans="1:22">
      <c r="A78" s="3">
        <v>21774734260</v>
      </c>
      <c r="B78" s="1" t="s">
        <v>1022</v>
      </c>
      <c r="C78" s="1" t="s">
        <v>1088</v>
      </c>
      <c r="D78" s="1" t="s">
        <v>1089</v>
      </c>
      <c r="E78" s="1" t="s">
        <v>1090</v>
      </c>
      <c r="F78" s="1" t="s">
        <v>583</v>
      </c>
      <c r="G78" s="1" t="s">
        <v>587</v>
      </c>
      <c r="H78" s="1" t="s">
        <v>588</v>
      </c>
      <c r="I78" s="1" t="s">
        <v>1091</v>
      </c>
      <c r="J78" s="1" t="s">
        <v>30</v>
      </c>
      <c r="K78" s="1" t="s">
        <v>1092</v>
      </c>
      <c r="L78" s="1" t="s">
        <v>1092</v>
      </c>
      <c r="M78" s="1" t="s">
        <v>591</v>
      </c>
      <c r="N78" s="1" t="s">
        <v>591</v>
      </c>
      <c r="O78" s="1" t="s">
        <v>592</v>
      </c>
      <c r="P78" s="1" t="s">
        <v>593</v>
      </c>
      <c r="Q78" s="1" t="s">
        <v>594</v>
      </c>
      <c r="R78" s="1" t="s">
        <v>1093</v>
      </c>
      <c r="S78" s="1" t="s">
        <v>596</v>
      </c>
      <c r="T78" s="1" t="s">
        <v>597</v>
      </c>
      <c r="U78" s="1" t="s">
        <v>598</v>
      </c>
      <c r="V78" s="1" t="s">
        <v>620</v>
      </c>
    </row>
    <row r="79" s="1" customFormat="1" spans="1:22">
      <c r="A79" s="3">
        <v>21708058066</v>
      </c>
      <c r="B79" s="1" t="s">
        <v>1061</v>
      </c>
      <c r="C79" s="1" t="s">
        <v>1094</v>
      </c>
      <c r="D79" s="1" t="s">
        <v>1095</v>
      </c>
      <c r="E79" s="1" t="s">
        <v>1096</v>
      </c>
      <c r="F79" s="1" t="s">
        <v>696</v>
      </c>
      <c r="G79" s="1" t="s">
        <v>587</v>
      </c>
      <c r="H79" s="1" t="s">
        <v>588</v>
      </c>
      <c r="I79" s="1" t="s">
        <v>1097</v>
      </c>
      <c r="J79" s="1" t="s">
        <v>30</v>
      </c>
      <c r="K79" s="1" t="s">
        <v>1098</v>
      </c>
      <c r="L79" s="1" t="s">
        <v>1098</v>
      </c>
      <c r="M79" s="1" t="s">
        <v>591</v>
      </c>
      <c r="N79" s="1" t="s">
        <v>591</v>
      </c>
      <c r="O79" s="1" t="s">
        <v>592</v>
      </c>
      <c r="P79" s="1" t="s">
        <v>593</v>
      </c>
      <c r="Q79" s="1" t="s">
        <v>594</v>
      </c>
      <c r="R79" s="1" t="s">
        <v>1099</v>
      </c>
      <c r="S79" s="1" t="s">
        <v>596</v>
      </c>
      <c r="T79" s="1" t="s">
        <v>597</v>
      </c>
      <c r="U79" s="1" t="s">
        <v>598</v>
      </c>
      <c r="V79" s="1" t="s">
        <v>677</v>
      </c>
    </row>
    <row r="80" s="1" customFormat="1" spans="1:22">
      <c r="A80" s="3">
        <v>999221793878713</v>
      </c>
      <c r="B80" s="1" t="s">
        <v>1015</v>
      </c>
      <c r="C80" s="1" t="s">
        <v>1100</v>
      </c>
      <c r="D80" s="1" t="s">
        <v>1101</v>
      </c>
      <c r="E80" s="1" t="s">
        <v>1102</v>
      </c>
      <c r="F80" s="1" t="s">
        <v>583</v>
      </c>
      <c r="G80" s="1" t="s">
        <v>587</v>
      </c>
      <c r="H80" s="1" t="s">
        <v>588</v>
      </c>
      <c r="I80" s="1" t="s">
        <v>1103</v>
      </c>
      <c r="J80" s="1" t="s">
        <v>30</v>
      </c>
      <c r="K80" s="1" t="s">
        <v>1104</v>
      </c>
      <c r="L80" s="1" t="s">
        <v>1104</v>
      </c>
      <c r="M80" s="1" t="s">
        <v>591</v>
      </c>
      <c r="N80" s="1" t="s">
        <v>591</v>
      </c>
      <c r="O80" s="1" t="s">
        <v>592</v>
      </c>
      <c r="P80" s="1" t="s">
        <v>593</v>
      </c>
      <c r="Q80" s="1" t="s">
        <v>594</v>
      </c>
      <c r="R80" s="1" t="s">
        <v>1105</v>
      </c>
      <c r="S80" s="1" t="s">
        <v>596</v>
      </c>
      <c r="T80" s="1" t="s">
        <v>597</v>
      </c>
      <c r="U80" s="1" t="s">
        <v>598</v>
      </c>
      <c r="V80" s="1" t="s">
        <v>677</v>
      </c>
    </row>
    <row r="81" s="1" customFormat="1" spans="1:22">
      <c r="A81" s="3">
        <v>21774666394</v>
      </c>
      <c r="B81" s="1" t="s">
        <v>1022</v>
      </c>
      <c r="C81" s="1" t="s">
        <v>1106</v>
      </c>
      <c r="D81" s="1" t="s">
        <v>1107</v>
      </c>
      <c r="E81" s="1" t="s">
        <v>1108</v>
      </c>
      <c r="F81" s="1" t="s">
        <v>583</v>
      </c>
      <c r="G81" s="1" t="s">
        <v>587</v>
      </c>
      <c r="H81" s="1" t="s">
        <v>588</v>
      </c>
      <c r="I81" s="1" t="s">
        <v>1109</v>
      </c>
      <c r="J81" s="1" t="s">
        <v>30</v>
      </c>
      <c r="K81" s="1" t="s">
        <v>1110</v>
      </c>
      <c r="L81" s="1" t="s">
        <v>1110</v>
      </c>
      <c r="M81" s="1" t="s">
        <v>591</v>
      </c>
      <c r="N81" s="1" t="s">
        <v>591</v>
      </c>
      <c r="O81" s="1" t="s">
        <v>592</v>
      </c>
      <c r="P81" s="1" t="s">
        <v>593</v>
      </c>
      <c r="Q81" s="1" t="s">
        <v>594</v>
      </c>
      <c r="R81" s="1" t="s">
        <v>1111</v>
      </c>
      <c r="S81" s="1" t="s">
        <v>596</v>
      </c>
      <c r="T81" s="1" t="s">
        <v>597</v>
      </c>
      <c r="U81" s="1" t="s">
        <v>598</v>
      </c>
      <c r="V81" s="1" t="s">
        <v>620</v>
      </c>
    </row>
    <row r="82" s="1" customFormat="1" spans="1:22">
      <c r="A82" s="3">
        <v>21592650768</v>
      </c>
      <c r="B82" s="1" t="s">
        <v>1112</v>
      </c>
      <c r="C82" s="1" t="s">
        <v>1113</v>
      </c>
      <c r="D82" s="1" t="s">
        <v>1107</v>
      </c>
      <c r="E82" s="1" t="s">
        <v>1114</v>
      </c>
      <c r="F82" s="1" t="s">
        <v>583</v>
      </c>
      <c r="G82" s="1" t="s">
        <v>587</v>
      </c>
      <c r="H82" s="1" t="s">
        <v>588</v>
      </c>
      <c r="I82" s="1" t="s">
        <v>592</v>
      </c>
      <c r="J82" s="1" t="s">
        <v>30</v>
      </c>
      <c r="K82" s="1" t="s">
        <v>592</v>
      </c>
      <c r="L82" s="1" t="s">
        <v>592</v>
      </c>
      <c r="M82" s="1" t="s">
        <v>591</v>
      </c>
      <c r="N82" s="1" t="s">
        <v>591</v>
      </c>
      <c r="O82" s="1" t="s">
        <v>592</v>
      </c>
      <c r="P82" s="1" t="s">
        <v>593</v>
      </c>
      <c r="Q82" s="1" t="s">
        <v>594</v>
      </c>
      <c r="R82" s="1" t="s">
        <v>1115</v>
      </c>
      <c r="S82" s="1" t="s">
        <v>596</v>
      </c>
      <c r="T82" s="1" t="s">
        <v>597</v>
      </c>
      <c r="U82" s="1" t="s">
        <v>598</v>
      </c>
      <c r="V82" s="1" t="s">
        <v>620</v>
      </c>
    </row>
    <row r="83" s="1" customFormat="1" spans="1:22">
      <c r="A83" s="3">
        <v>21687642031</v>
      </c>
      <c r="B83" s="1" t="s">
        <v>1116</v>
      </c>
      <c r="C83" s="1" t="s">
        <v>1117</v>
      </c>
      <c r="D83" s="1" t="s">
        <v>1118</v>
      </c>
      <c r="E83" s="1" t="s">
        <v>1119</v>
      </c>
      <c r="F83" s="1" t="s">
        <v>825</v>
      </c>
      <c r="G83" s="1" t="s">
        <v>587</v>
      </c>
      <c r="H83" s="1" t="s">
        <v>588</v>
      </c>
      <c r="I83" s="1" t="s">
        <v>1120</v>
      </c>
      <c r="J83" s="1" t="s">
        <v>30</v>
      </c>
      <c r="K83" s="1" t="s">
        <v>1121</v>
      </c>
      <c r="L83" s="1" t="s">
        <v>1121</v>
      </c>
      <c r="M83" s="1" t="s">
        <v>591</v>
      </c>
      <c r="N83" s="1" t="s">
        <v>591</v>
      </c>
      <c r="O83" s="1" t="s">
        <v>592</v>
      </c>
      <c r="P83" s="1" t="s">
        <v>593</v>
      </c>
      <c r="Q83" s="1" t="s">
        <v>594</v>
      </c>
      <c r="R83" s="1" t="s">
        <v>1122</v>
      </c>
      <c r="S83" s="1" t="s">
        <v>596</v>
      </c>
      <c r="T83" s="1" t="s">
        <v>597</v>
      </c>
      <c r="U83" s="1" t="s">
        <v>598</v>
      </c>
      <c r="V83" s="1" t="s">
        <v>677</v>
      </c>
    </row>
    <row r="84" s="1" customFormat="1" spans="1:22">
      <c r="A84" s="3">
        <v>21754259026</v>
      </c>
      <c r="B84" s="1" t="s">
        <v>1123</v>
      </c>
      <c r="C84" s="1" t="s">
        <v>1124</v>
      </c>
      <c r="D84" s="1" t="s">
        <v>1125</v>
      </c>
      <c r="E84" s="1" t="s">
        <v>1126</v>
      </c>
      <c r="F84" s="1" t="s">
        <v>825</v>
      </c>
      <c r="G84" s="1" t="s">
        <v>587</v>
      </c>
      <c r="H84" s="1" t="s">
        <v>588</v>
      </c>
      <c r="I84" s="1" t="s">
        <v>1127</v>
      </c>
      <c r="J84" s="1" t="s">
        <v>30</v>
      </c>
      <c r="K84" s="1" t="s">
        <v>1128</v>
      </c>
      <c r="L84" s="1" t="s">
        <v>1128</v>
      </c>
      <c r="M84" s="1" t="s">
        <v>591</v>
      </c>
      <c r="N84" s="1" t="s">
        <v>591</v>
      </c>
      <c r="O84" s="1" t="s">
        <v>592</v>
      </c>
      <c r="P84" s="1" t="s">
        <v>593</v>
      </c>
      <c r="Q84" s="1" t="s">
        <v>594</v>
      </c>
      <c r="R84" s="1" t="s">
        <v>1129</v>
      </c>
      <c r="S84" s="1" t="s">
        <v>596</v>
      </c>
      <c r="T84" s="1" t="s">
        <v>597</v>
      </c>
      <c r="U84" s="1" t="s">
        <v>598</v>
      </c>
      <c r="V84" s="1" t="s">
        <v>677</v>
      </c>
    </row>
    <row r="85" s="1" customFormat="1" spans="1:22">
      <c r="A85" s="3">
        <v>21735378493</v>
      </c>
      <c r="B85" s="1" t="s">
        <v>1130</v>
      </c>
      <c r="C85" s="1" t="s">
        <v>1131</v>
      </c>
      <c r="D85" s="1" t="s">
        <v>1132</v>
      </c>
      <c r="E85" s="1" t="s">
        <v>1133</v>
      </c>
      <c r="F85" s="1" t="s">
        <v>696</v>
      </c>
      <c r="G85" s="1" t="s">
        <v>587</v>
      </c>
      <c r="H85" s="1" t="s">
        <v>588</v>
      </c>
      <c r="I85" s="1" t="s">
        <v>1134</v>
      </c>
      <c r="J85" s="1" t="s">
        <v>30</v>
      </c>
      <c r="K85" s="1" t="s">
        <v>1135</v>
      </c>
      <c r="L85" s="1" t="s">
        <v>1135</v>
      </c>
      <c r="M85" s="1" t="s">
        <v>591</v>
      </c>
      <c r="N85" s="1" t="s">
        <v>591</v>
      </c>
      <c r="O85" s="1" t="s">
        <v>592</v>
      </c>
      <c r="P85" s="1" t="s">
        <v>593</v>
      </c>
      <c r="Q85" s="1" t="s">
        <v>594</v>
      </c>
      <c r="R85" s="1" t="s">
        <v>1136</v>
      </c>
      <c r="S85" s="1" t="s">
        <v>596</v>
      </c>
      <c r="T85" s="1" t="s">
        <v>597</v>
      </c>
      <c r="U85" s="1" t="s">
        <v>598</v>
      </c>
      <c r="V85" s="1" t="s">
        <v>677</v>
      </c>
    </row>
    <row r="86" s="1" customFormat="1" spans="1:22">
      <c r="A86" s="3">
        <v>21790921496</v>
      </c>
      <c r="B86" s="1" t="s">
        <v>1015</v>
      </c>
      <c r="C86" s="1" t="s">
        <v>1137</v>
      </c>
      <c r="D86" s="1" t="s">
        <v>1138</v>
      </c>
      <c r="E86" s="1" t="s">
        <v>1139</v>
      </c>
      <c r="F86" s="1" t="s">
        <v>583</v>
      </c>
      <c r="G86" s="1" t="s">
        <v>587</v>
      </c>
      <c r="H86" s="1" t="s">
        <v>588</v>
      </c>
      <c r="I86" s="1" t="s">
        <v>1140</v>
      </c>
      <c r="J86" s="1" t="s">
        <v>30</v>
      </c>
      <c r="K86" s="1" t="s">
        <v>1027</v>
      </c>
      <c r="L86" s="1" t="s">
        <v>1027</v>
      </c>
      <c r="M86" s="1" t="s">
        <v>591</v>
      </c>
      <c r="N86" s="1" t="s">
        <v>591</v>
      </c>
      <c r="O86" s="1" t="s">
        <v>592</v>
      </c>
      <c r="P86" s="1" t="s">
        <v>593</v>
      </c>
      <c r="Q86" s="1" t="s">
        <v>594</v>
      </c>
      <c r="R86" s="1" t="s">
        <v>1141</v>
      </c>
      <c r="S86" s="1" t="s">
        <v>596</v>
      </c>
      <c r="T86" s="1" t="s">
        <v>597</v>
      </c>
      <c r="U86" s="1" t="s">
        <v>598</v>
      </c>
      <c r="V86" s="1" t="s">
        <v>1142</v>
      </c>
    </row>
    <row r="87" s="1" customFormat="1" spans="1:22">
      <c r="A87" s="3">
        <v>21706111218</v>
      </c>
      <c r="B87" s="1" t="s">
        <v>1061</v>
      </c>
      <c r="C87" s="1" t="s">
        <v>1143</v>
      </c>
      <c r="D87" s="1" t="s">
        <v>1144</v>
      </c>
      <c r="E87" s="1" t="s">
        <v>1145</v>
      </c>
      <c r="F87" s="1" t="s">
        <v>583</v>
      </c>
      <c r="G87" s="1" t="s">
        <v>587</v>
      </c>
      <c r="H87" s="1" t="s">
        <v>588</v>
      </c>
      <c r="I87" s="1" t="s">
        <v>1146</v>
      </c>
      <c r="J87" s="1" t="s">
        <v>30</v>
      </c>
      <c r="K87" s="1" t="s">
        <v>1147</v>
      </c>
      <c r="L87" s="1" t="s">
        <v>1147</v>
      </c>
      <c r="M87" s="1" t="s">
        <v>591</v>
      </c>
      <c r="N87" s="1" t="s">
        <v>591</v>
      </c>
      <c r="O87" s="1" t="s">
        <v>592</v>
      </c>
      <c r="P87" s="1" t="s">
        <v>593</v>
      </c>
      <c r="Q87" s="1" t="s">
        <v>594</v>
      </c>
      <c r="R87" s="1" t="s">
        <v>1148</v>
      </c>
      <c r="S87" s="1" t="s">
        <v>596</v>
      </c>
      <c r="T87" s="1" t="s">
        <v>597</v>
      </c>
      <c r="U87" s="1" t="s">
        <v>598</v>
      </c>
      <c r="V87" s="1" t="s">
        <v>1149</v>
      </c>
    </row>
    <row r="88" s="1" customFormat="1" spans="1:22">
      <c r="A88" s="3">
        <v>21751960080</v>
      </c>
      <c r="B88" s="1" t="s">
        <v>1123</v>
      </c>
      <c r="C88" s="1" t="s">
        <v>1150</v>
      </c>
      <c r="D88" s="1" t="s">
        <v>1151</v>
      </c>
      <c r="E88" s="1" t="s">
        <v>1152</v>
      </c>
      <c r="F88" s="1" t="s">
        <v>583</v>
      </c>
      <c r="G88" s="1" t="s">
        <v>587</v>
      </c>
      <c r="H88" s="1" t="s">
        <v>588</v>
      </c>
      <c r="I88" s="1" t="s">
        <v>1153</v>
      </c>
      <c r="J88" s="1" t="s">
        <v>30</v>
      </c>
      <c r="K88" s="1" t="s">
        <v>1154</v>
      </c>
      <c r="L88" s="1" t="s">
        <v>1154</v>
      </c>
      <c r="M88" s="1" t="s">
        <v>591</v>
      </c>
      <c r="N88" s="1" t="s">
        <v>591</v>
      </c>
      <c r="O88" s="1" t="s">
        <v>592</v>
      </c>
      <c r="P88" s="1" t="s">
        <v>593</v>
      </c>
      <c r="Q88" s="1" t="s">
        <v>594</v>
      </c>
      <c r="R88" s="1" t="s">
        <v>1155</v>
      </c>
      <c r="S88" s="1" t="s">
        <v>596</v>
      </c>
      <c r="T88" s="1" t="s">
        <v>597</v>
      </c>
      <c r="U88" s="1" t="s">
        <v>598</v>
      </c>
      <c r="V88" s="1" t="s">
        <v>677</v>
      </c>
    </row>
    <row r="89" s="1" customFormat="1" spans="1:22">
      <c r="A89" s="3">
        <v>21787298454</v>
      </c>
      <c r="B89" s="1" t="s">
        <v>1156</v>
      </c>
      <c r="C89" s="1" t="s">
        <v>1157</v>
      </c>
      <c r="D89" s="1" t="s">
        <v>1158</v>
      </c>
      <c r="E89" s="1" t="s">
        <v>1159</v>
      </c>
      <c r="F89" s="1" t="s">
        <v>583</v>
      </c>
      <c r="G89" s="1" t="s">
        <v>587</v>
      </c>
      <c r="H89" s="1" t="s">
        <v>588</v>
      </c>
      <c r="I89" s="1" t="s">
        <v>1160</v>
      </c>
      <c r="J89" s="1" t="s">
        <v>30</v>
      </c>
      <c r="K89" s="1" t="s">
        <v>1161</v>
      </c>
      <c r="L89" s="1" t="s">
        <v>1161</v>
      </c>
      <c r="M89" s="1" t="s">
        <v>591</v>
      </c>
      <c r="N89" s="1" t="s">
        <v>591</v>
      </c>
      <c r="O89" s="1" t="s">
        <v>592</v>
      </c>
      <c r="P89" s="1" t="s">
        <v>593</v>
      </c>
      <c r="Q89" s="1" t="s">
        <v>594</v>
      </c>
      <c r="R89" s="1" t="s">
        <v>1162</v>
      </c>
      <c r="S89" s="1" t="s">
        <v>596</v>
      </c>
      <c r="T89" s="1" t="s">
        <v>597</v>
      </c>
      <c r="U89" s="1" t="s">
        <v>598</v>
      </c>
      <c r="V89" s="1" t="s">
        <v>677</v>
      </c>
    </row>
    <row r="90" s="1" customFormat="1" spans="1:22">
      <c r="A90" s="3">
        <v>18734462278</v>
      </c>
      <c r="B90" s="1" t="s">
        <v>1163</v>
      </c>
      <c r="C90" s="1" t="s">
        <v>1164</v>
      </c>
      <c r="D90" s="1" t="s">
        <v>1165</v>
      </c>
      <c r="E90" s="1" t="s">
        <v>1166</v>
      </c>
      <c r="F90" s="1" t="s">
        <v>583</v>
      </c>
      <c r="G90" s="1" t="s">
        <v>587</v>
      </c>
      <c r="H90" s="1" t="s">
        <v>588</v>
      </c>
      <c r="I90" s="1" t="s">
        <v>1167</v>
      </c>
      <c r="J90" s="1" t="s">
        <v>30</v>
      </c>
      <c r="K90" s="1" t="s">
        <v>1168</v>
      </c>
      <c r="L90" s="1" t="s">
        <v>1168</v>
      </c>
      <c r="M90" s="1" t="s">
        <v>591</v>
      </c>
      <c r="N90" s="1" t="s">
        <v>591</v>
      </c>
      <c r="O90" s="1" t="s">
        <v>592</v>
      </c>
      <c r="P90" s="1" t="s">
        <v>593</v>
      </c>
      <c r="Q90" s="1" t="s">
        <v>594</v>
      </c>
      <c r="R90" s="1" t="s">
        <v>1169</v>
      </c>
      <c r="S90" s="1" t="s">
        <v>596</v>
      </c>
      <c r="T90" s="1" t="s">
        <v>597</v>
      </c>
      <c r="U90" s="1" t="s">
        <v>598</v>
      </c>
      <c r="V90" s="1" t="s">
        <v>1170</v>
      </c>
    </row>
    <row r="91" s="1" customFormat="1" spans="1:22">
      <c r="A91" s="3">
        <v>21786568023</v>
      </c>
      <c r="B91" s="1" t="s">
        <v>1156</v>
      </c>
      <c r="C91" s="1" t="s">
        <v>1171</v>
      </c>
      <c r="D91" s="1" t="s">
        <v>1172</v>
      </c>
      <c r="E91" s="1" t="s">
        <v>1173</v>
      </c>
      <c r="F91" s="1" t="s">
        <v>696</v>
      </c>
      <c r="G91" s="1" t="s">
        <v>587</v>
      </c>
      <c r="H91" s="1" t="s">
        <v>588</v>
      </c>
      <c r="I91" s="1" t="s">
        <v>1174</v>
      </c>
      <c r="J91" s="1" t="s">
        <v>30</v>
      </c>
      <c r="K91" s="1" t="s">
        <v>1175</v>
      </c>
      <c r="L91" s="1" t="s">
        <v>1175</v>
      </c>
      <c r="M91" s="1" t="s">
        <v>591</v>
      </c>
      <c r="N91" s="1" t="s">
        <v>591</v>
      </c>
      <c r="O91" s="1" t="s">
        <v>592</v>
      </c>
      <c r="P91" s="1" t="s">
        <v>593</v>
      </c>
      <c r="Q91" s="1" t="s">
        <v>594</v>
      </c>
      <c r="R91" s="1" t="s">
        <v>1176</v>
      </c>
      <c r="S91" s="1" t="s">
        <v>596</v>
      </c>
      <c r="T91" s="1" t="s">
        <v>597</v>
      </c>
      <c r="U91" s="1" t="s">
        <v>598</v>
      </c>
      <c r="V91" s="1" t="s">
        <v>677</v>
      </c>
    </row>
    <row r="92" s="1" customFormat="1" spans="1:22">
      <c r="A92" s="3">
        <v>21223853930</v>
      </c>
      <c r="B92" s="1" t="s">
        <v>1177</v>
      </c>
      <c r="C92" s="1" t="s">
        <v>1178</v>
      </c>
      <c r="D92" s="1" t="s">
        <v>1179</v>
      </c>
      <c r="E92" s="1" t="s">
        <v>1180</v>
      </c>
      <c r="F92" s="1" t="s">
        <v>696</v>
      </c>
      <c r="G92" s="1" t="s">
        <v>587</v>
      </c>
      <c r="H92" s="1" t="s">
        <v>588</v>
      </c>
      <c r="I92" s="1" t="s">
        <v>1181</v>
      </c>
      <c r="J92" s="1" t="s">
        <v>30</v>
      </c>
      <c r="K92" s="1" t="s">
        <v>1182</v>
      </c>
      <c r="L92" s="1" t="s">
        <v>1182</v>
      </c>
      <c r="M92" s="1" t="s">
        <v>591</v>
      </c>
      <c r="N92" s="1" t="s">
        <v>591</v>
      </c>
      <c r="O92" s="1" t="s">
        <v>592</v>
      </c>
      <c r="P92" s="1" t="s">
        <v>593</v>
      </c>
      <c r="Q92" s="1" t="s">
        <v>594</v>
      </c>
      <c r="R92" s="1" t="s">
        <v>1183</v>
      </c>
      <c r="S92" s="1" t="s">
        <v>596</v>
      </c>
      <c r="T92" s="1" t="s">
        <v>597</v>
      </c>
      <c r="U92" s="1" t="s">
        <v>598</v>
      </c>
      <c r="V92" s="1" t="s">
        <v>850</v>
      </c>
    </row>
    <row r="93" s="1" customFormat="1" spans="1:22">
      <c r="A93" s="3">
        <v>21775036109</v>
      </c>
      <c r="B93" s="1" t="s">
        <v>1022</v>
      </c>
      <c r="C93" s="1" t="s">
        <v>1184</v>
      </c>
      <c r="D93" s="1" t="s">
        <v>1185</v>
      </c>
      <c r="E93" s="1" t="s">
        <v>1186</v>
      </c>
      <c r="F93" s="1" t="s">
        <v>825</v>
      </c>
      <c r="G93" s="1" t="s">
        <v>587</v>
      </c>
      <c r="H93" s="1" t="s">
        <v>588</v>
      </c>
      <c r="I93" s="1" t="s">
        <v>1187</v>
      </c>
      <c r="J93" s="1" t="s">
        <v>30</v>
      </c>
      <c r="K93" s="1" t="s">
        <v>1188</v>
      </c>
      <c r="L93" s="1" t="s">
        <v>1188</v>
      </c>
      <c r="M93" s="1" t="s">
        <v>591</v>
      </c>
      <c r="N93" s="1" t="s">
        <v>591</v>
      </c>
      <c r="O93" s="1" t="s">
        <v>592</v>
      </c>
      <c r="P93" s="1" t="s">
        <v>593</v>
      </c>
      <c r="Q93" s="1" t="s">
        <v>594</v>
      </c>
      <c r="R93" s="1" t="s">
        <v>1189</v>
      </c>
      <c r="S93" s="1" t="s">
        <v>596</v>
      </c>
      <c r="T93" s="1" t="s">
        <v>597</v>
      </c>
      <c r="U93" s="1" t="s">
        <v>598</v>
      </c>
      <c r="V93" s="1" t="s">
        <v>710</v>
      </c>
    </row>
    <row r="94" s="1" customFormat="1" spans="1:22">
      <c r="A94" s="3">
        <v>21774368019</v>
      </c>
      <c r="B94" s="1" t="s">
        <v>1022</v>
      </c>
      <c r="C94" s="1" t="s">
        <v>1190</v>
      </c>
      <c r="D94" s="1" t="s">
        <v>1185</v>
      </c>
      <c r="E94" s="1" t="s">
        <v>1191</v>
      </c>
      <c r="F94" s="1" t="s">
        <v>825</v>
      </c>
      <c r="G94" s="1" t="s">
        <v>587</v>
      </c>
      <c r="H94" s="1" t="s">
        <v>588</v>
      </c>
      <c r="I94" s="1" t="s">
        <v>1192</v>
      </c>
      <c r="J94" s="1" t="s">
        <v>30</v>
      </c>
      <c r="K94" s="1" t="s">
        <v>1193</v>
      </c>
      <c r="L94" s="1" t="s">
        <v>1193</v>
      </c>
      <c r="M94" s="1" t="s">
        <v>591</v>
      </c>
      <c r="N94" s="1" t="s">
        <v>591</v>
      </c>
      <c r="O94" s="1" t="s">
        <v>592</v>
      </c>
      <c r="P94" s="1" t="s">
        <v>593</v>
      </c>
      <c r="Q94" s="1" t="s">
        <v>594</v>
      </c>
      <c r="R94" s="1" t="s">
        <v>1194</v>
      </c>
      <c r="S94" s="1" t="s">
        <v>596</v>
      </c>
      <c r="T94" s="1" t="s">
        <v>597</v>
      </c>
      <c r="U94" s="1" t="s">
        <v>598</v>
      </c>
      <c r="V94" s="1" t="s">
        <v>710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2022-11-29T01:53:59Z</dcterms:created>
  <dcterms:modified xsi:type="dcterms:W3CDTF">2022-11-29T02:29:15Z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E9F21E68495F4AF3860235E9490A3A75</vt:lpwstr>
  </property>
  <property fmtid="{D5CDD505-2E9C-101B-9397-08002B2CF9AE}" pid="3" name="KSOProductBuildVer">
    <vt:lpwstr>2052-11.1.0.12763</vt:lpwstr>
  </property>
</Properties>
</file>