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<sst xmlns="http://schemas.openxmlformats.org/spreadsheetml/2006/main" count="238" uniqueCount="126">
  <si>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</si>
  <si>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</si>
  <si>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港丰国际</t>
  </si>
  <si>
    <t>结算周期：</t>
  </si>
  <si>
    <t>2022-11-21至2022-11-27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</si>
  <si>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</si>
  <si>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</si>
  <si>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</si>
  <si>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</si>
  <si>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</si>
  <si>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</si>
  <si>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</si>
  <si>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</si>
  <si>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</si>
  <si>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</si>
  <si>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</si>
  <si>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</si>
  <si>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</si>
  <si>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</si>
  <si>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</si>
  <si>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¥1,750.00</t>
  </si>
  <si>
    <t>¥188.00</t>
  </si>
  <si>
    <t>¥1,562.00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</si>
  <si>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</si>
  <si>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</si>
  <si>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</si>
  <si>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</si>
  <si>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</si>
  <si>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</si>
  <si>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</si>
  <si>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</si>
  <si>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</si>
  <si>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</si>
  <si>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</si>
  <si>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</si>
  <si>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</si>
  <si>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</si>
  <si>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</si>
  <si>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</si>
  <si>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</si>
  <si>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</si>
  <si>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</si>
  <si>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</si>
  <si>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</si>
  <si>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</si>
  <si>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</si>
  <si>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</si>
  <si>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</si>
  <si>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</si>
  <si>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</si>
  <si>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</si>
  <si>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</si>
  <si>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</si>
  <si>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</si>
  <si>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</si>
  <si>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</si>
  <si>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</si>
  <si>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</si>
  <si>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</si>
  <si>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</si>
  <si>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</si>
  <si>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</si>
  <si>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</si>
  <si>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</si>
  <si>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</si>
  <si>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</si>
  <si>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</si>
  <si>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</si>
  <si>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</si>
  <si>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703189381153</t>
  </si>
  <si>
    <t>2814775</t>
  </si>
  <si>
    <t>酒店预付</t>
  </si>
  <si>
    <t>否</t>
  </si>
  <si>
    <t>普通</t>
  </si>
  <si>
    <t>233677991</t>
  </si>
  <si>
    <t>皇家国家酒店</t>
  </si>
  <si>
    <t>1619975</t>
  </si>
  <si>
    <t>YAOQIANZI/HU|QIANXI/LIANG</t>
  </si>
  <si>
    <t>2022-11-22</t>
  </si>
  <si>
    <t>2022-11-26</t>
  </si>
  <si>
    <t>2022-11-27</t>
  </si>
  <si>
    <t>Twin room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</si>
  <si>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</si>
  <si>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</si>
  <si>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</si>
  <si>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</si>
  <si>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</si>
  <si>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</si>
  <si>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</si>
  <si>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</si>
  <si>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</si>
  <si>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</si>
  <si>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</si>
  <si>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</si>
  <si>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A221129174744481</t>
  </si>
  <si>
    <r>
      <t>总计：</t>
    </r>
    <r>
      <rPr>
        <sz val="10"/>
        <rFont val="Arial"/>
        <charset val="134"/>
      </rPr>
      <t>1562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</si>
  <si>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</si>
  <si>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</si>
  <si>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</si>
  <si>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</si>
  <si>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</si>
  <si>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</si>
  <si>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</si>
  <si>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</si>
  <si>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</si>
  <si>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</si>
  <si>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</si>
  <si>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</si>
  <si>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</si>
  <si>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</si>
  <si>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</si>
  <si>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</si>
  <si>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</si>
  <si>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</si>
  <si>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YAOQIANZI HU,QIANXI LIANG</t>
  </si>
  <si>
    <t>退房日周结</t>
  </si>
  <si>
    <t>1562.00</t>
  </si>
  <si>
    <t>RMB</t>
  </si>
  <si>
    <t>0</t>
  </si>
  <si>
    <t>0.00</t>
  </si>
  <si>
    <t>去哪儿直连（港丰）</t>
  </si>
  <si>
    <t>31</t>
  </si>
  <si>
    <t>2022-11-22 04:32:05</t>
  </si>
  <si>
    <t>汇智国际旅游发展有限公司</t>
  </si>
  <si>
    <t>直连</t>
  </si>
  <si>
    <t>英国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</si>
</sst>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93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1562</v>
      </c>
      <c r="E2" t="str">
        <f>VLOOKUP(A2,HOP!A:L,12,0)</f>
        <v>1562.00</v>
      </c>
      <c r="F2" t="str">
        <f>VLOOKUP(A2,HOP!A:C,3,0)</f>
        <v>2814775</v>
      </c>
      <c r="G2">
        <f>D2-E2</f>
        <v>0</v>
      </c>
      <c r="H2" t="str">
        <f>$H$1&amp;F2</f>
        <v>，2814775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I41" sqref="I41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69</v>
      </c>
      <c r="B2" s="1" t="s">
        <v>78</v>
      </c>
      <c r="C2" s="1" t="s">
        <v>70</v>
      </c>
      <c r="D2" s="1" t="s">
        <v>75</v>
      </c>
      <c r="E2" s="1" t="s">
        <v>114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123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2022-11-29T09:44:59Z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4FABC67B41914805A4FD736D91AA49FB</vt:lpwstr>
  </property>
</Properties>
</file>