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对账!$A$1:$AF$107</definedName>
  </definedNames>
  <calcPr calcId="144525"/>
</workbook>
</file>

<file path=xl/sharedStrings.xml><?xml version="1.0" encoding="utf-8"?>
<sst xmlns="http://schemas.openxmlformats.org/spreadsheetml/2006/main" count="5788" uniqueCount="1267">
  <si>
    <t>去哪儿网酒店预付对账单</t>
  </si>
  <si>
    <t>供应商名称：</t>
  </si>
  <si>
    <t>趣悠游</t>
  </si>
  <si>
    <t>结算周期：</t>
  </si>
  <si>
    <t>2022-11-21至2022-11-27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</si>
  <si>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</si>
  <si>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</si>
  <si>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</si>
  <si>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</si>
  <si>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</si>
  <si>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</si>
  <si>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</si>
  <si>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</si>
  <si>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</si>
  <si>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</si>
  <si>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</si>
  <si>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</si>
  <si>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</si>
  <si>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</si>
  <si>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</si>
  <si>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¥186,692.00</t>
  </si>
  <si>
    <t>¥22,794.46</t>
  </si>
  <si>
    <t>¥15,926.47</t>
  </si>
  <si>
    <t>-¥1,267.00</t>
  </si>
  <si>
    <t>¥146,704.07</t>
  </si>
  <si>
    <t>分类信息</t>
  </si>
  <si>
    <t>业务类型</t>
  </si>
  <si>
    <t>酒店预付（点击查看明细）</t>
  </si>
  <si>
    <t>¥147,971.07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</si>
  <si>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</si>
  <si>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</si>
  <si>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</si>
  <si>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</si>
  <si>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</si>
  <si>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</si>
  <si>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</si>
  <si>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</si>
  <si>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</si>
  <si>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</si>
  <si>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</si>
  <si>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</si>
  <si>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</si>
  <si>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</si>
  <si>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</si>
  <si>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</si>
  <si>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</si>
  <si>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</si>
  <si>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</si>
  <si>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</si>
  <si>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</si>
  <si>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</si>
  <si>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</si>
  <si>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</si>
  <si>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</si>
  <si>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</si>
  <si>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</si>
  <si>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</si>
  <si>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</si>
  <si>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</si>
  <si>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</si>
  <si>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</si>
  <si>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</si>
  <si>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</si>
  <si>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</si>
  <si>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</si>
  <si>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</si>
  <si>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</si>
  <si>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</si>
  <si>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</si>
  <si>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</si>
  <si>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</si>
  <si>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</si>
  <si>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703181814108</t>
  </si>
  <si>
    <t>2798150</t>
  </si>
  <si>
    <t>酒店预付</t>
  </si>
  <si>
    <t>否</t>
  </si>
  <si>
    <t>普通</t>
  </si>
  <si>
    <t>808597243</t>
  </si>
  <si>
    <t>新宿华盛顿酒店</t>
  </si>
  <si>
    <t>1626188</t>
  </si>
  <si>
    <t>YANG/FAN</t>
  </si>
  <si>
    <t>2022-11-14</t>
  </si>
  <si>
    <t>2022-11-19</t>
  </si>
  <si>
    <t>2022-11-21</t>
  </si>
  <si>
    <t>¥16,678.00</t>
  </si>
  <si>
    <t>¥1,516.00</t>
  </si>
  <si>
    <t>¥15,162.00</t>
  </si>
  <si>
    <t>standard twin room</t>
  </si>
  <si>
    <t>WEBSITE</t>
  </si>
  <si>
    <t>703184790097</t>
  </si>
  <si>
    <t>2803632</t>
  </si>
  <si>
    <t>809159881</t>
  </si>
  <si>
    <t>香港富荟旺角酒店</t>
  </si>
  <si>
    <t>WANG/XING</t>
  </si>
  <si>
    <t>2022-11-17</t>
  </si>
  <si>
    <t>¥1,884.00</t>
  </si>
  <si>
    <t>¥180.00</t>
  </si>
  <si>
    <t>¥1,704.00</t>
  </si>
  <si>
    <t>iSelect Double bed room</t>
  </si>
  <si>
    <t>703186102160</t>
  </si>
  <si>
    <t>2809566</t>
  </si>
  <si>
    <t>238537775</t>
  </si>
  <si>
    <t>澳门万龙酒店</t>
  </si>
  <si>
    <t>CHAU/HONSUEN</t>
  </si>
  <si>
    <t>2022-11-20</t>
  </si>
  <si>
    <t>¥161.00</t>
  </si>
  <si>
    <t>¥15.00</t>
  </si>
  <si>
    <t>¥146.00</t>
  </si>
  <si>
    <t>grand suite twin</t>
  </si>
  <si>
    <t>703187022263</t>
  </si>
  <si>
    <t>2811578</t>
  </si>
  <si>
    <t>856248101</t>
  </si>
  <si>
    <t>澳门新口岸智选假日酒店</t>
  </si>
  <si>
    <t>CHE/CHANHOU</t>
  </si>
  <si>
    <t>¥214.00</t>
  </si>
  <si>
    <t>¥20.00</t>
  </si>
  <si>
    <t>¥194.00</t>
  </si>
  <si>
    <t>standard double bed room</t>
  </si>
  <si>
    <t>703182413675</t>
  </si>
  <si>
    <t>2800733</t>
  </si>
  <si>
    <t>197289923</t>
  </si>
  <si>
    <t>帕拉索@罗查达12酒店</t>
  </si>
  <si>
    <t>YUAN/JIA</t>
  </si>
  <si>
    <t>2022-11-15</t>
  </si>
  <si>
    <t>¥732.00</t>
  </si>
  <si>
    <t>¥72.00</t>
  </si>
  <si>
    <t>¥660.00</t>
  </si>
  <si>
    <t>Superior Room</t>
  </si>
  <si>
    <t>703173431773</t>
  </si>
  <si>
    <t>2778691</t>
  </si>
  <si>
    <t>214351751</t>
  </si>
  <si>
    <t>曼谷利特酒店 (SHA Extra Plus)</t>
  </si>
  <si>
    <t>WONG/CHUNKIT|LAM/THUYTHAO</t>
  </si>
  <si>
    <t>2022-11-06</t>
  </si>
  <si>
    <t>¥2,160.00</t>
  </si>
  <si>
    <t>¥188.00</t>
  </si>
  <si>
    <t>¥1,972.00</t>
  </si>
  <si>
    <t>Different Degree King Room</t>
  </si>
  <si>
    <t>703188626350</t>
  </si>
  <si>
    <t>2812522</t>
  </si>
  <si>
    <t>236125118</t>
  </si>
  <si>
    <t>波士顿市中心万豪AC酒店</t>
  </si>
  <si>
    <t>LIU/XUANBANG</t>
  </si>
  <si>
    <t>2022-11-23</t>
  </si>
  <si>
    <t>2022-11-25</t>
  </si>
  <si>
    <t>¥2,300.00</t>
  </si>
  <si>
    <t>2022-11-21 08:03:49</t>
  </si>
  <si>
    <t>Room, 1 King Bed, Non Smoking</t>
  </si>
  <si>
    <t>703183141746</t>
  </si>
  <si>
    <t>2802914</t>
  </si>
  <si>
    <t>197287889</t>
  </si>
  <si>
    <t>曼谷贵都酒店</t>
  </si>
  <si>
    <t>WANG/JIAN|CHEN/BOWEN</t>
  </si>
  <si>
    <t>2022-11-16</t>
  </si>
  <si>
    <t>¥222.00</t>
  </si>
  <si>
    <t>¥202.00</t>
  </si>
  <si>
    <t>Supreme Room</t>
  </si>
  <si>
    <t>703187237843</t>
  </si>
  <si>
    <t>2810260</t>
  </si>
  <si>
    <t>804831868</t>
  </si>
  <si>
    <t>沙吞大塔酒店 (SHA Plus+)</t>
  </si>
  <si>
    <t>SINGMAVONG/PHETXAYYA|SONPHETH/OUNSOMBATH|XOUMEU/XORYA</t>
  </si>
  <si>
    <t>¥326.00</t>
  </si>
  <si>
    <t>¥28.00</t>
  </si>
  <si>
    <t>¥298.00</t>
  </si>
  <si>
    <t>Deluxe Room</t>
  </si>
  <si>
    <t>703187873698</t>
  </si>
  <si>
    <t>2810901</t>
  </si>
  <si>
    <t>197307197</t>
  </si>
  <si>
    <t>芭堤雅百思通酒店 (SHA Extra Plus)</t>
  </si>
  <si>
    <t>CUI/HENGBIN</t>
  </si>
  <si>
    <t>¥112.00</t>
  </si>
  <si>
    <t>¥10.00</t>
  </si>
  <si>
    <t>¥102.00</t>
  </si>
  <si>
    <t>703187184058</t>
  </si>
  <si>
    <t>2811205</t>
  </si>
  <si>
    <t>197334410</t>
  </si>
  <si>
    <t>于拉查达阿曼塔酒店</t>
  </si>
  <si>
    <t>YANG/SHANSHAN|YANG/JIACHENG</t>
  </si>
  <si>
    <t>¥1,308.00</t>
  </si>
  <si>
    <t>¥124.00</t>
  </si>
  <si>
    <t>¥1,184.00</t>
  </si>
  <si>
    <t>2 BEDROOMS ROYAL SUITESUITE</t>
  </si>
  <si>
    <t>703187700515</t>
  </si>
  <si>
    <t>2810902</t>
  </si>
  <si>
    <t>DING/XINGXING|SHI/DEXU</t>
  </si>
  <si>
    <t>703187809976</t>
  </si>
  <si>
    <t>2811576</t>
  </si>
  <si>
    <t>855708209</t>
  </si>
  <si>
    <t>曼谷气魄酒店</t>
  </si>
  <si>
    <t>XIAO/LIANG</t>
  </si>
  <si>
    <t>¥367.00</t>
  </si>
  <si>
    <t>¥31.00</t>
  </si>
  <si>
    <t>¥336.00</t>
  </si>
  <si>
    <t>703188220377</t>
  </si>
  <si>
    <t>2812531</t>
  </si>
  <si>
    <t>197275388</t>
  </si>
  <si>
    <t>普吉岛印度奇那别墅度假酒店 (SHA Extra Plus)</t>
  </si>
  <si>
    <t>CHOCHAPHAN/THIMAWONG</t>
  </si>
  <si>
    <t>2022-11-22</t>
  </si>
  <si>
    <t>¥1,921.00</t>
  </si>
  <si>
    <t>2022-11-21 11:00:12</t>
  </si>
  <si>
    <t>2 Bedroom Ocean Suite</t>
  </si>
  <si>
    <t>703183712037</t>
  </si>
  <si>
    <t>2803195</t>
  </si>
  <si>
    <t>197297105</t>
  </si>
  <si>
    <t>迪拜龙城宜必思尚品酒店</t>
  </si>
  <si>
    <t>LI/XUEYANG|WANG/YISONG</t>
  </si>
  <si>
    <t>¥4,968.00</t>
  </si>
  <si>
    <t>¥488.00</t>
  </si>
  <si>
    <t>¥4,480.00</t>
  </si>
  <si>
    <t>standard room</t>
  </si>
  <si>
    <t>703187443428</t>
  </si>
  <si>
    <t>2811216</t>
  </si>
  <si>
    <t>197305094</t>
  </si>
  <si>
    <t>布尔迪拜福朋喜来登酒店</t>
  </si>
  <si>
    <t>BU/CHUNLYU</t>
  </si>
  <si>
    <t>¥919.00</t>
  </si>
  <si>
    <t>¥91.00</t>
  </si>
  <si>
    <t>¥828.00</t>
  </si>
  <si>
    <t>classic room</t>
  </si>
  <si>
    <t>703187903714</t>
  </si>
  <si>
    <t>2811105</t>
  </si>
  <si>
    <t>239085542</t>
  </si>
  <si>
    <t>沙迦喜来登福朋酒店</t>
  </si>
  <si>
    <t>LI/YINGQI</t>
  </si>
  <si>
    <t>¥608.00</t>
  </si>
  <si>
    <t>¥60.00</t>
  </si>
  <si>
    <t>¥548.00</t>
  </si>
  <si>
    <t>703184520542</t>
  </si>
  <si>
    <t>2804475</t>
  </si>
  <si>
    <t>199564352</t>
  </si>
  <si>
    <t>云霄塔娱乐场度假酒店</t>
  </si>
  <si>
    <t>CHEN/ZHAOYI|ZHANG/ZIXIANG</t>
  </si>
  <si>
    <t>¥2,116.00</t>
  </si>
  <si>
    <t>¥192.00</t>
  </si>
  <si>
    <t>¥1,924.00</t>
  </si>
  <si>
    <t>Standard 2 Queens Room</t>
  </si>
  <si>
    <t>703187550234</t>
  </si>
  <si>
    <t>2810977</t>
  </si>
  <si>
    <t>221835584</t>
  </si>
  <si>
    <t>香港悦来酒店</t>
  </si>
  <si>
    <t>TONG/YAT SING</t>
  </si>
  <si>
    <t>¥890.00</t>
  </si>
  <si>
    <t>¥84.00</t>
  </si>
  <si>
    <t>¥806.00</t>
  </si>
  <si>
    <t>Deluxe Twin Room</t>
  </si>
  <si>
    <t>703188309534</t>
  </si>
  <si>
    <t>2812244</t>
  </si>
  <si>
    <t>YAU/PUIYEUNG</t>
  </si>
  <si>
    <t>¥470.00</t>
  </si>
  <si>
    <t>¥45.00</t>
  </si>
  <si>
    <t>¥425.00</t>
  </si>
  <si>
    <t>Deluxe Double Bed Room</t>
  </si>
  <si>
    <t>703188338010</t>
  </si>
  <si>
    <t>2812939</t>
  </si>
  <si>
    <t>221853425</t>
  </si>
  <si>
    <t>香港帝苑酒店</t>
  </si>
  <si>
    <t>HU/JIAWE</t>
  </si>
  <si>
    <t>¥774.00</t>
  </si>
  <si>
    <t>¥77.00</t>
  </si>
  <si>
    <t>¥697.00</t>
  </si>
  <si>
    <t>703188515451</t>
  </si>
  <si>
    <t>2812329</t>
  </si>
  <si>
    <t>703186437429</t>
  </si>
  <si>
    <t>2808243</t>
  </si>
  <si>
    <t>197289830</t>
  </si>
  <si>
    <t>曼谷都市酒店</t>
  </si>
  <si>
    <t>LEI/JING</t>
  </si>
  <si>
    <t>¥640.00</t>
  </si>
  <si>
    <t>¥64.00</t>
  </si>
  <si>
    <t>¥576.00</t>
  </si>
  <si>
    <t>Standard Room</t>
  </si>
  <si>
    <t>703188390670</t>
  </si>
  <si>
    <t>2813192</t>
  </si>
  <si>
    <t>197322770</t>
  </si>
  <si>
    <t>雅加达东荟城智选假日酒店</t>
  </si>
  <si>
    <t>WU/LINGLING</t>
  </si>
  <si>
    <t>¥311.00</t>
  </si>
  <si>
    <t>¥33.00</t>
  </si>
  <si>
    <t>¥278.00</t>
  </si>
  <si>
    <t>Twin room</t>
  </si>
  <si>
    <t>703188443100</t>
  </si>
  <si>
    <t>2813152</t>
  </si>
  <si>
    <t>197296949</t>
  </si>
  <si>
    <t>优本纳沙通</t>
  </si>
  <si>
    <t>PEI/YU</t>
  </si>
  <si>
    <t>¥407.00</t>
  </si>
  <si>
    <t>¥41.00</t>
  </si>
  <si>
    <t>¥366.00</t>
  </si>
  <si>
    <t>Deluxe One-Bedroom Room</t>
  </si>
  <si>
    <t>703184842973</t>
  </si>
  <si>
    <t>2804749</t>
  </si>
  <si>
    <t>197319908</t>
  </si>
  <si>
    <t>仰光泛太平洋酒店</t>
  </si>
  <si>
    <t>ZHENG/SHUAI|LU/YANG</t>
  </si>
  <si>
    <t>¥661.00</t>
  </si>
  <si>
    <t>¥71.00</t>
  </si>
  <si>
    <t>¥590.00</t>
  </si>
  <si>
    <t>703189042576</t>
  </si>
  <si>
    <t>2814924</t>
  </si>
  <si>
    <t>197333105</t>
  </si>
  <si>
    <t>沙美岛萨凯海滩度假村 (SHA Plus+)</t>
  </si>
  <si>
    <t>ZHANG/WENYUN</t>
  </si>
  <si>
    <t>2022-11-27</t>
  </si>
  <si>
    <t>¥1,964.00</t>
  </si>
  <si>
    <t>2022-11-22 10:56:13</t>
  </si>
  <si>
    <t>Premier Room</t>
  </si>
  <si>
    <t>703187636110</t>
  </si>
  <si>
    <t>2811053</t>
  </si>
  <si>
    <t>197293688</t>
  </si>
  <si>
    <t>迪拜侯爵 JW 万豪酒店</t>
  </si>
  <si>
    <t>HAN/TONGYU|WANG/SHUYU</t>
  </si>
  <si>
    <t>¥4,592.00</t>
  </si>
  <si>
    <t>¥456.00</t>
  </si>
  <si>
    <t>¥4,136.00</t>
  </si>
  <si>
    <t>703189859962</t>
  </si>
  <si>
    <t>2814925</t>
  </si>
  <si>
    <t>197288558</t>
  </si>
  <si>
    <t>赫纳恩棕榈滩度假酒店</t>
  </si>
  <si>
    <t>ZHANG/HEXIN|LUO/DANDAN|KONG/LINGYU</t>
  </si>
  <si>
    <t>¥3,362.00</t>
  </si>
  <si>
    <t>2022-11-22 12:00:01</t>
  </si>
  <si>
    <t>Premier with Seaview</t>
  </si>
  <si>
    <t>703189878552</t>
  </si>
  <si>
    <t>2815593</t>
  </si>
  <si>
    <t>¥3,540.00</t>
  </si>
  <si>
    <t>2022-11-22 16:08:29</t>
  </si>
  <si>
    <t>Premier with Direct Pool Access</t>
  </si>
  <si>
    <t>703188807052</t>
  </si>
  <si>
    <t>2812533</t>
  </si>
  <si>
    <t>197326487</t>
  </si>
  <si>
    <t>浅草豪景酒店</t>
  </si>
  <si>
    <t>LIU/JIAN</t>
  </si>
  <si>
    <t>¥2,632.00</t>
  </si>
  <si>
    <t>¥250.00</t>
  </si>
  <si>
    <t>¥2,382.00</t>
  </si>
  <si>
    <t>deluxe twin room non smoking skytree view</t>
  </si>
  <si>
    <t>703181019172</t>
  </si>
  <si>
    <t>2797879</t>
  </si>
  <si>
    <t>197277839</t>
  </si>
  <si>
    <t>新加坡四季酒店</t>
  </si>
  <si>
    <t>MIAO/JIANZHANG</t>
  </si>
  <si>
    <t>¥25,854.00</t>
  </si>
  <si>
    <t>¥2,772.00</t>
  </si>
  <si>
    <t>¥23,082.00</t>
  </si>
  <si>
    <t>703180936154</t>
  </si>
  <si>
    <t>2795032</t>
  </si>
  <si>
    <t>221855828</t>
  </si>
  <si>
    <t>澳门皇冠假日酒店</t>
  </si>
  <si>
    <t>RUAN/LIANG</t>
  </si>
  <si>
    <t>2022-11-13</t>
  </si>
  <si>
    <t>¥674.00</t>
  </si>
  <si>
    <t>¥610.00</t>
  </si>
  <si>
    <t>Standard Room-King Bed</t>
  </si>
  <si>
    <t>703184003140</t>
  </si>
  <si>
    <t>2804016</t>
  </si>
  <si>
    <t>ZHU/WENBIN</t>
  </si>
  <si>
    <t>¥686.00</t>
  </si>
  <si>
    <t>¥68.00</t>
  </si>
  <si>
    <t>¥618.00</t>
  </si>
  <si>
    <t>room standard</t>
  </si>
  <si>
    <t>703189331108</t>
  </si>
  <si>
    <t>2814855</t>
  </si>
  <si>
    <t>¥215.00</t>
  </si>
  <si>
    <t>¥195.00</t>
  </si>
  <si>
    <t>703189041831</t>
  </si>
  <si>
    <t>2816362</t>
  </si>
  <si>
    <t>TONG/KEE</t>
  </si>
  <si>
    <t>¥145.00</t>
  </si>
  <si>
    <t>¥13.00</t>
  </si>
  <si>
    <t>¥132.00</t>
  </si>
  <si>
    <t>Grand Double Suite</t>
  </si>
  <si>
    <t>703188960954</t>
  </si>
  <si>
    <t>2813326</t>
  </si>
  <si>
    <t>YANG/LINA|WU/ZUNYANDENNIS</t>
  </si>
  <si>
    <t>¥692.00</t>
  </si>
  <si>
    <t>¥70.00</t>
  </si>
  <si>
    <t>¥622.00</t>
  </si>
  <si>
    <t>703160264985</t>
  </si>
  <si>
    <t>2757159</t>
  </si>
  <si>
    <t>820813426</t>
  </si>
  <si>
    <t>曼谷马斯酒店</t>
  </si>
  <si>
    <t>WU/XIAORONG</t>
  </si>
  <si>
    <t>2022-10-24</t>
  </si>
  <si>
    <t>¥52.00</t>
  </si>
  <si>
    <t>¥556.00</t>
  </si>
  <si>
    <t>Standard Double</t>
  </si>
  <si>
    <t>703180867167</t>
  </si>
  <si>
    <t>2794542</t>
  </si>
  <si>
    <t>871611435</t>
  </si>
  <si>
    <t>普吉岛芭东海滩品质水疗度假村</t>
  </si>
  <si>
    <t>YANG/YIXIN|KONG/LINGWEN</t>
  </si>
  <si>
    <t>¥642.00</t>
  </si>
  <si>
    <t>¥51.00</t>
  </si>
  <si>
    <t>¥591.00</t>
  </si>
  <si>
    <t>Deluxe TWIN</t>
  </si>
  <si>
    <t>703187933682</t>
  </si>
  <si>
    <t>2811482</t>
  </si>
  <si>
    <t>197326043</t>
  </si>
  <si>
    <t>清迈美居酒店 (SHA Plus+)</t>
  </si>
  <si>
    <t>WANG/JI</t>
  </si>
  <si>
    <t>¥378.00</t>
  </si>
  <si>
    <t>¥36.00</t>
  </si>
  <si>
    <t>¥342.00</t>
  </si>
  <si>
    <t>Standard Twin Room</t>
  </si>
  <si>
    <t>703188208956</t>
  </si>
  <si>
    <t>2812677</t>
  </si>
  <si>
    <t>197293763</t>
  </si>
  <si>
    <t>曼谷沙吞路耐拉提瓦斯公寓酒店</t>
  </si>
  <si>
    <t>QIN/TINGTING</t>
  </si>
  <si>
    <t>¥450.00</t>
  </si>
  <si>
    <t>¥42.00</t>
  </si>
  <si>
    <t>¥408.00</t>
  </si>
  <si>
    <t>Studio Room</t>
  </si>
  <si>
    <t>703188707495</t>
  </si>
  <si>
    <t>2812711</t>
  </si>
  <si>
    <t>806781997</t>
  </si>
  <si>
    <t>皇后奢华大酒店 (SHA Extra Plus)</t>
  </si>
  <si>
    <t>CAO/AIGUO|WANG/LIMING</t>
  </si>
  <si>
    <t>¥1,772.00</t>
  </si>
  <si>
    <t>¥154.00</t>
  </si>
  <si>
    <t>¥1,618.00</t>
  </si>
  <si>
    <t>703189443125</t>
  </si>
  <si>
    <t>2815264</t>
  </si>
  <si>
    <t>197303636</t>
  </si>
  <si>
    <t>清迈皇后大酒店 (SHA Extra Plus)</t>
  </si>
  <si>
    <t>FU/LIJUN</t>
  </si>
  <si>
    <t>¥400.00</t>
  </si>
  <si>
    <t>¥38.00</t>
  </si>
  <si>
    <t>¥362.00</t>
  </si>
  <si>
    <t>superior room</t>
  </si>
  <si>
    <t>703188133100</t>
  </si>
  <si>
    <t>2813421</t>
  </si>
  <si>
    <t>197324393</t>
  </si>
  <si>
    <t>维加蛇象牙酒店</t>
  </si>
  <si>
    <t>HSU/WENCHIA|HSIEH/MINGTSUNG</t>
  </si>
  <si>
    <t>¥562.00</t>
  </si>
  <si>
    <t>¥502.00</t>
  </si>
  <si>
    <t>703189405340</t>
  </si>
  <si>
    <t>2815795</t>
  </si>
  <si>
    <t>197295179</t>
  </si>
  <si>
    <t>曼谷铂尔曼皇权酒店 (SHA Plus+)</t>
  </si>
  <si>
    <t>JIANG/LINA</t>
  </si>
  <si>
    <t>¥727.00</t>
  </si>
  <si>
    <t>¥655.00</t>
  </si>
  <si>
    <t>Deluxe 1 King Size Bed Room</t>
  </si>
  <si>
    <t>703189294477</t>
  </si>
  <si>
    <t>2815406</t>
  </si>
  <si>
    <t>221858264</t>
  </si>
  <si>
    <t>曼谷130号酒店及公寓</t>
  </si>
  <si>
    <t>GUO/PENG</t>
  </si>
  <si>
    <t>¥141.00</t>
  </si>
  <si>
    <t>¥128.00</t>
  </si>
  <si>
    <t>superior double bed room</t>
  </si>
  <si>
    <t>703188695243</t>
  </si>
  <si>
    <t>2812233</t>
  </si>
  <si>
    <t>239085023</t>
  </si>
  <si>
    <t>宜必思艾巴莎酒店</t>
  </si>
  <si>
    <t>CHEN/RUKAI</t>
  </si>
  <si>
    <t>¥1,036.00</t>
  </si>
  <si>
    <t>¥104.00</t>
  </si>
  <si>
    <t>¥932.00</t>
  </si>
  <si>
    <t>703189169099</t>
  </si>
  <si>
    <t>2815785</t>
  </si>
  <si>
    <t>¥578.00</t>
  </si>
  <si>
    <t>¥57.00</t>
  </si>
  <si>
    <t>¥521.00</t>
  </si>
  <si>
    <t>703190440908</t>
  </si>
  <si>
    <t>2818592</t>
  </si>
  <si>
    <t>241145218</t>
  </si>
  <si>
    <t>白俄罗斯酒店</t>
  </si>
  <si>
    <t>ZHANG/YUAN|GUO/ZHENHUA</t>
  </si>
  <si>
    <t>2022-11-26</t>
  </si>
  <si>
    <t>2022-11-28</t>
  </si>
  <si>
    <t>¥624.00</t>
  </si>
  <si>
    <t>2022-11-23 19:20:19</t>
  </si>
  <si>
    <t>Double room</t>
  </si>
  <si>
    <t>703190182269</t>
  </si>
  <si>
    <t>2818612</t>
  </si>
  <si>
    <t>YU/YONGBO</t>
  </si>
  <si>
    <t>2022-11-23 19:31:13</t>
  </si>
  <si>
    <t>703187484054</t>
  </si>
  <si>
    <t>2811739</t>
  </si>
  <si>
    <t>197317649</t>
  </si>
  <si>
    <t>三井酒店</t>
  </si>
  <si>
    <t>QI/DI</t>
  </si>
  <si>
    <t>2022-11-24</t>
  </si>
  <si>
    <t>¥1,326.00</t>
  </si>
  <si>
    <t>¥143.00</t>
  </si>
  <si>
    <t>¥1,183.00</t>
  </si>
  <si>
    <t>Standard Double Room</t>
  </si>
  <si>
    <t>703185646568</t>
  </si>
  <si>
    <t>2806160</t>
  </si>
  <si>
    <t>808597237</t>
  </si>
  <si>
    <t>阿尔法公寓式酒店 (多用途酒店)</t>
  </si>
  <si>
    <t>WU/YILIN</t>
  </si>
  <si>
    <t>2022-11-18</t>
  </si>
  <si>
    <t>¥2,430.00</t>
  </si>
  <si>
    <t>¥261.00</t>
  </si>
  <si>
    <t>¥2,169.00</t>
  </si>
  <si>
    <t>one bedroom suite</t>
  </si>
  <si>
    <t>703188743100</t>
  </si>
  <si>
    <t>2813370</t>
  </si>
  <si>
    <t>221839022</t>
  </si>
  <si>
    <t>香港都会海逸酒店</t>
  </si>
  <si>
    <t>LAU/KWINGCHIU</t>
  </si>
  <si>
    <t>¥968.00</t>
  </si>
  <si>
    <t>¥92.00</t>
  </si>
  <si>
    <t>¥876.00</t>
  </si>
  <si>
    <t>703189588258</t>
  </si>
  <si>
    <t>2815377</t>
  </si>
  <si>
    <t>FONG/KITCHENG</t>
  </si>
  <si>
    <t>¥268.00</t>
  </si>
  <si>
    <t>¥24.00</t>
  </si>
  <si>
    <t>¥244.00</t>
  </si>
  <si>
    <t>Deluxe Double Room</t>
  </si>
  <si>
    <t>703190516909</t>
  </si>
  <si>
    <t>2818322</t>
  </si>
  <si>
    <t>207738827</t>
  </si>
  <si>
    <t>布城万豪酒店</t>
  </si>
  <si>
    <t>LIU/QINGSHENG</t>
  </si>
  <si>
    <t>¥705.00</t>
  </si>
  <si>
    <t>¥75.00</t>
  </si>
  <si>
    <t>¥630.00</t>
  </si>
  <si>
    <t>Deluxe Room, 2 Twin Beds, Non Smoking</t>
  </si>
  <si>
    <t>703190847232</t>
  </si>
  <si>
    <t>2818191</t>
  </si>
  <si>
    <t>230697602</t>
  </si>
  <si>
    <t>澳门镇兴宾馆</t>
  </si>
  <si>
    <t>HUANG/HUA</t>
  </si>
  <si>
    <t>¥101.00</t>
  </si>
  <si>
    <t>¥9.00</t>
  </si>
  <si>
    <t>双人房</t>
  </si>
  <si>
    <t>703190619665</t>
  </si>
  <si>
    <t>2817707</t>
  </si>
  <si>
    <t>221835701</t>
  </si>
  <si>
    <t>香港六国酒店</t>
  </si>
  <si>
    <t>CHAU/CHUNTING</t>
  </si>
  <si>
    <t>¥717.00</t>
  </si>
  <si>
    <t>¥649.00</t>
  </si>
  <si>
    <t>703187044631</t>
  </si>
  <si>
    <t>2812132</t>
  </si>
  <si>
    <t>197308997</t>
  </si>
  <si>
    <t>阿瓦尼阿特里姆曼谷酒店(SHA认证)</t>
  </si>
  <si>
    <t>LIU/XIAO</t>
  </si>
  <si>
    <t>¥1,119.00</t>
  </si>
  <si>
    <t>¥111.00</t>
  </si>
  <si>
    <t>¥1,008.00</t>
  </si>
  <si>
    <t>Avani Deluxe King Room</t>
  </si>
  <si>
    <t>703188647890</t>
  </si>
  <si>
    <t>2813482</t>
  </si>
  <si>
    <t>197587496</t>
  </si>
  <si>
    <t>曼谷湄南河畔华美达广场酒店(SHA Plus+)</t>
  </si>
  <si>
    <t>LIANG/XUELAN</t>
  </si>
  <si>
    <t>¥1,347.00</t>
  </si>
  <si>
    <t>¥1,215.00</t>
  </si>
  <si>
    <t>deluxe king bed river view room</t>
  </si>
  <si>
    <t>703190642268</t>
  </si>
  <si>
    <t>2817020</t>
  </si>
  <si>
    <t>703144742563</t>
  </si>
  <si>
    <t>2730549</t>
  </si>
  <si>
    <t>197299322</t>
  </si>
  <si>
    <t>迪拜H酒店</t>
  </si>
  <si>
    <t>HONG/KAISAN</t>
  </si>
  <si>
    <t>2022-10-08</t>
  </si>
  <si>
    <t>¥4,107.00</t>
  </si>
  <si>
    <t>¥267.00</t>
  </si>
  <si>
    <t>¥3,840.00</t>
  </si>
  <si>
    <t>703179921589</t>
  </si>
  <si>
    <t>2792861</t>
  </si>
  <si>
    <t>197305430</t>
  </si>
  <si>
    <t>迪拜机场智选假日酒店</t>
  </si>
  <si>
    <t>MPIOMVIRI/FRANCKSOLEIL</t>
  </si>
  <si>
    <t>2022-11-12</t>
  </si>
  <si>
    <t>¥2,652.00</t>
  </si>
  <si>
    <t>¥216.00</t>
  </si>
  <si>
    <t>¥2,436.00</t>
  </si>
  <si>
    <t>703189300644</t>
  </si>
  <si>
    <t>2815787</t>
  </si>
  <si>
    <t>703190536989</t>
  </si>
  <si>
    <t>2817753</t>
  </si>
  <si>
    <t>¥519.00</t>
  </si>
  <si>
    <t>¥467.00</t>
  </si>
  <si>
    <t>703151902860</t>
  </si>
  <si>
    <t>2741766</t>
  </si>
  <si>
    <t>197283971</t>
  </si>
  <si>
    <t>贝拉吉奥度假村</t>
  </si>
  <si>
    <t>ZHENG/LISA|JIANG/LARRY</t>
  </si>
  <si>
    <t>2022-10-15</t>
  </si>
  <si>
    <t>¥4,444.00</t>
  </si>
  <si>
    <t>¥404.00</t>
  </si>
  <si>
    <t>¥4,040.00</t>
  </si>
  <si>
    <t>Resort King Room</t>
  </si>
  <si>
    <t>703188172435</t>
  </si>
  <si>
    <t>2812958</t>
  </si>
  <si>
    <t>197288675</t>
  </si>
  <si>
    <t>MYSTAYS 浅草酒店</t>
  </si>
  <si>
    <t>LI/QINGLING</t>
  </si>
  <si>
    <t>¥784.00</t>
  </si>
  <si>
    <t>¥709.00</t>
  </si>
  <si>
    <t>Superior Small Double Room, Non Smoking</t>
  </si>
  <si>
    <t>703183733596</t>
  </si>
  <si>
    <t>2801585</t>
  </si>
  <si>
    <t>221888837</t>
  </si>
  <si>
    <t>永利澳门酒店</t>
  </si>
  <si>
    <t>JIANG/JINBEI</t>
  </si>
  <si>
    <t>¥2,034.00</t>
  </si>
  <si>
    <t>¥201.00</t>
  </si>
  <si>
    <t>¥1,833.00</t>
  </si>
  <si>
    <t>Deluxe City View Room</t>
  </si>
  <si>
    <t>703187000514</t>
  </si>
  <si>
    <t>2810075</t>
  </si>
  <si>
    <t>197280011</t>
  </si>
  <si>
    <t>吉隆坡邵氏广场美居酒店</t>
  </si>
  <si>
    <t>CHAN/WAILONG|LEUNG/CHOUI</t>
  </si>
  <si>
    <t>¥2,245.00</t>
  </si>
  <si>
    <t>¥240.00</t>
  </si>
  <si>
    <t>¥2,005.00</t>
  </si>
  <si>
    <t>DOUBLE DELUXE</t>
  </si>
  <si>
    <t>703189977343</t>
  </si>
  <si>
    <t>2815266</t>
  </si>
  <si>
    <t>221839742</t>
  </si>
  <si>
    <t>唯港荟酒店</t>
  </si>
  <si>
    <t>SUN/LIANG|MENG/NA|YU/XIAOXUE</t>
  </si>
  <si>
    <t>¥3,480.00</t>
  </si>
  <si>
    <t>¥330.00</t>
  </si>
  <si>
    <t>¥3,150.00</t>
  </si>
  <si>
    <t>ICON 36 City View with Twin Bed</t>
  </si>
  <si>
    <t>703190788213</t>
  </si>
  <si>
    <t>2817844</t>
  </si>
  <si>
    <t>221851562</t>
  </si>
  <si>
    <t>ILLUME 茹曦酒店</t>
  </si>
  <si>
    <t>LIN/YIPING</t>
  </si>
  <si>
    <t>¥677.00</t>
  </si>
  <si>
    <t>¥62.00</t>
  </si>
  <si>
    <t>¥615.00</t>
  </si>
  <si>
    <t>703189230938</t>
  </si>
  <si>
    <t>2815938</t>
  </si>
  <si>
    <t>201622079</t>
  </si>
  <si>
    <t>长滩岛摄政沙滩水疗度假村</t>
  </si>
  <si>
    <t>¥2,628.00</t>
  </si>
  <si>
    <t>¥282.00</t>
  </si>
  <si>
    <t>¥2,346.00</t>
  </si>
  <si>
    <t>Junior Suite</t>
  </si>
  <si>
    <t>703191451882</t>
  </si>
  <si>
    <t>2819792</t>
  </si>
  <si>
    <t>221845358</t>
  </si>
  <si>
    <t>香港君怡酒店</t>
  </si>
  <si>
    <t>WENG/GUOQING</t>
  </si>
  <si>
    <t>¥569.00</t>
  </si>
  <si>
    <t>¥54.00</t>
  </si>
  <si>
    <t>¥515.00</t>
  </si>
  <si>
    <t>703164884433</t>
  </si>
  <si>
    <t>2762797</t>
  </si>
  <si>
    <t>871569483</t>
  </si>
  <si>
    <t>UHG - 安努季节酒店</t>
  </si>
  <si>
    <t>HE/PIN|CHRISTIE/ANDREW</t>
  </si>
  <si>
    <t>2022-10-28</t>
  </si>
  <si>
    <t>¥603.00</t>
  </si>
  <si>
    <t>¥43.00</t>
  </si>
  <si>
    <t>¥560.00</t>
  </si>
  <si>
    <t>Superior King Room</t>
  </si>
  <si>
    <t>703186062912</t>
  </si>
  <si>
    <t>2808027</t>
  </si>
  <si>
    <t>WANG/WENWEN|LIANG/SILI</t>
  </si>
  <si>
    <t>¥848.00</t>
  </si>
  <si>
    <t>¥76.00</t>
  </si>
  <si>
    <t>¥772.00</t>
  </si>
  <si>
    <t>Family Room(Pool Side)</t>
  </si>
  <si>
    <t>703192587100</t>
  </si>
  <si>
    <t>2821881</t>
  </si>
  <si>
    <t>197322671</t>
  </si>
  <si>
    <t>文斯水门酒店 (SHA Plus+)</t>
  </si>
  <si>
    <t>LU/BAOZHEN|LU/FANGLAN</t>
  </si>
  <si>
    <t>¥406.00</t>
  </si>
  <si>
    <t>2022-11-25 08:06:05</t>
  </si>
  <si>
    <t>Deluxe Discovery Twin room</t>
  </si>
  <si>
    <t>703190999277</t>
  </si>
  <si>
    <t>2818348</t>
  </si>
  <si>
    <t>197305637</t>
  </si>
  <si>
    <t>LTC葛洛多克惬意酒店</t>
  </si>
  <si>
    <t>LAU/SHINLEONG|LAU/SHINLEONG</t>
  </si>
  <si>
    <t>¥236.00</t>
  </si>
  <si>
    <t>¥212.00</t>
  </si>
  <si>
    <t>Fave Room</t>
  </si>
  <si>
    <t>703191514546</t>
  </si>
  <si>
    <t>2820128</t>
  </si>
  <si>
    <t>¥140.00</t>
  </si>
  <si>
    <t>¥127.00</t>
  </si>
  <si>
    <t>703192216072</t>
  </si>
  <si>
    <t>2823647</t>
  </si>
  <si>
    <t>197587325</t>
  </si>
  <si>
    <t>吉隆坡JW万豪酒店</t>
  </si>
  <si>
    <t>DU/LIJUN</t>
  </si>
  <si>
    <t>2022-12-03</t>
  </si>
  <si>
    <t>¥5,695.00</t>
  </si>
  <si>
    <t>2022-11-25 18:09:56</t>
  </si>
  <si>
    <t>Deluxe King Room</t>
  </si>
  <si>
    <t>703181129476</t>
  </si>
  <si>
    <t>2798042</t>
  </si>
  <si>
    <t>197324246</t>
  </si>
  <si>
    <t>坎昆洲际总统度假村</t>
  </si>
  <si>
    <t>SUN/YIFAN|FENG/XINYI</t>
  </si>
  <si>
    <t>¥5,276.00</t>
  </si>
  <si>
    <t>¥564.00</t>
  </si>
  <si>
    <t>¥4,712.00</t>
  </si>
  <si>
    <t>Classic Room</t>
  </si>
  <si>
    <t>703186841242</t>
  </si>
  <si>
    <t>2808780</t>
  </si>
  <si>
    <t>197275247</t>
  </si>
  <si>
    <t>迈阿密海滩海滨艾迪逊酒店</t>
  </si>
  <si>
    <t>WU/BINLAN</t>
  </si>
  <si>
    <t>¥13,024.00</t>
  </si>
  <si>
    <t>¥11,677.00</t>
  </si>
  <si>
    <t>Standard Room, 1 King Bed, Non Smoking, View</t>
  </si>
  <si>
    <t>703189294371</t>
  </si>
  <si>
    <t>2815176</t>
  </si>
  <si>
    <t>197323892</t>
  </si>
  <si>
    <t>波士顿科普利广场威斯汀酒店</t>
  </si>
  <si>
    <t>JIANG/YIMING</t>
  </si>
  <si>
    <t>¥3,516.00</t>
  </si>
  <si>
    <t>¥349.00</t>
  </si>
  <si>
    <t>¥3,167.00</t>
  </si>
  <si>
    <t>Traditional Room, 2 Queen Beds, Non Smoking</t>
  </si>
  <si>
    <t>703190499847</t>
  </si>
  <si>
    <t>2817276</t>
  </si>
  <si>
    <t>XU/ZHONGYUN|ZHOU/HAN</t>
  </si>
  <si>
    <t>¥1,327.00</t>
  </si>
  <si>
    <t>¥142.00</t>
  </si>
  <si>
    <t>¥1,185.00</t>
  </si>
  <si>
    <t>deluxe lagoon view room</t>
  </si>
  <si>
    <t>703189435354</t>
  </si>
  <si>
    <t>2816544</t>
  </si>
  <si>
    <t>221839079</t>
  </si>
  <si>
    <t>香港百乐酒店</t>
  </si>
  <si>
    <t>XIE/SHANGHUA</t>
  </si>
  <si>
    <t>¥654.00</t>
  </si>
  <si>
    <t>¥594.00</t>
  </si>
  <si>
    <t>703190203248</t>
  </si>
  <si>
    <t>2818862</t>
  </si>
  <si>
    <t>LI/JIAO</t>
  </si>
  <si>
    <t>¥419.00</t>
  </si>
  <si>
    <t>¥40.00</t>
  </si>
  <si>
    <t>¥379.00</t>
  </si>
  <si>
    <t>Zhuohui twin Bed Room</t>
  </si>
  <si>
    <t>703192164484</t>
  </si>
  <si>
    <t>2824361</t>
  </si>
  <si>
    <t>221842448</t>
  </si>
  <si>
    <t>澳门帝濠酒店</t>
  </si>
  <si>
    <t>LIO/CHIKIN</t>
  </si>
  <si>
    <t>¥131.00</t>
  </si>
  <si>
    <t>¥12.00</t>
  </si>
  <si>
    <t>¥119.00</t>
  </si>
  <si>
    <t>703192917287</t>
  </si>
  <si>
    <t>2822781</t>
  </si>
  <si>
    <t>221845421</t>
  </si>
  <si>
    <t>MK居停</t>
  </si>
  <si>
    <t>CHAN/SHINGYAN</t>
  </si>
  <si>
    <t>¥331.00</t>
  </si>
  <si>
    <t>¥30.00</t>
  </si>
  <si>
    <t>¥301.00</t>
  </si>
  <si>
    <t>StandardTwin Room</t>
  </si>
  <si>
    <t>703148524957</t>
  </si>
  <si>
    <t>2736670</t>
  </si>
  <si>
    <t>197280359</t>
  </si>
  <si>
    <t>迪拜克里克喜来登酒店</t>
  </si>
  <si>
    <t>ZHANG/HOUDE</t>
  </si>
  <si>
    <t>2022-10-12</t>
  </si>
  <si>
    <t>¥3,030.00</t>
  </si>
  <si>
    <t>¥198.00</t>
  </si>
  <si>
    <t>¥2,832.00</t>
  </si>
  <si>
    <t>Deluxe  City view Room</t>
  </si>
  <si>
    <t>703192157829</t>
  </si>
  <si>
    <t>2823240</t>
  </si>
  <si>
    <t>870809316</t>
  </si>
  <si>
    <t>宜必思尚品迪拜机场酒店</t>
  </si>
  <si>
    <t>YANG/GUANGHUI</t>
  </si>
  <si>
    <t>¥442.00</t>
  </si>
  <si>
    <t>¥44.00</t>
  </si>
  <si>
    <t>¥398.00</t>
  </si>
  <si>
    <t>703192512863</t>
  </si>
  <si>
    <t>2823579</t>
  </si>
  <si>
    <t>197321495</t>
  </si>
  <si>
    <t>薄荷岛米提水疗度假村</t>
  </si>
  <si>
    <t>WANG/YU</t>
  </si>
  <si>
    <t>2022-12-05</t>
  </si>
  <si>
    <t>2022-12-06</t>
  </si>
  <si>
    <t>2022-11-26 12:00:02</t>
  </si>
  <si>
    <t>MIthi Superior Room</t>
  </si>
  <si>
    <t>703190477551</t>
  </si>
  <si>
    <t>2817788</t>
  </si>
  <si>
    <t>815995063</t>
  </si>
  <si>
    <t>林肯酒店贝斯特韦斯特修尔住宿精选酒店</t>
  </si>
  <si>
    <t>ZHANG/LEI</t>
  </si>
  <si>
    <t>¥2,757.00</t>
  </si>
  <si>
    <t>¥263.00</t>
  </si>
  <si>
    <t>¥2,494.00</t>
  </si>
  <si>
    <t>one king bed non smoking</t>
  </si>
  <si>
    <t>703185637397</t>
  </si>
  <si>
    <t>2805905</t>
  </si>
  <si>
    <t>820593751</t>
  </si>
  <si>
    <t>Page148, 晋致酒店</t>
  </si>
  <si>
    <t>TANG/LEI|ZENG/YONGLIANG|YUAN/SHIFA</t>
  </si>
  <si>
    <t>¥2,658.00</t>
  </si>
  <si>
    <t>¥241.00</t>
  </si>
  <si>
    <t>¥2,417.00</t>
  </si>
  <si>
    <t>Triple Greenery room</t>
  </si>
  <si>
    <t>703186366475</t>
  </si>
  <si>
    <t>2809131</t>
  </si>
  <si>
    <t>221856560</t>
  </si>
  <si>
    <t>香港旺角智选假日酒店</t>
  </si>
  <si>
    <t>LI/JIANXUE</t>
  </si>
  <si>
    <t>¥3,008.00</t>
  </si>
  <si>
    <t>¥260.00</t>
  </si>
  <si>
    <t>¥2,748.00</t>
  </si>
  <si>
    <t>Standard Queen Room</t>
  </si>
  <si>
    <t>703188353431</t>
  </si>
  <si>
    <t>2814452</t>
  </si>
  <si>
    <t>FAN/HAOYANG</t>
  </si>
  <si>
    <t>¥170.00</t>
  </si>
  <si>
    <t>¥1,602.00</t>
  </si>
  <si>
    <t>703189497734</t>
  </si>
  <si>
    <t>2816219</t>
  </si>
  <si>
    <t>221838998</t>
  </si>
  <si>
    <t>香港皇家太平洋酒店</t>
  </si>
  <si>
    <t>XIONG/QIAO</t>
  </si>
  <si>
    <t>¥2,320.00</t>
  </si>
  <si>
    <t>¥221.00</t>
  </si>
  <si>
    <t>¥2,099.00</t>
  </si>
  <si>
    <t>703191315072</t>
  </si>
  <si>
    <t>2819732</t>
  </si>
  <si>
    <t>197333555</t>
  </si>
  <si>
    <t>吉隆坡·觅酒店，傲途格精选</t>
  </si>
  <si>
    <t>XU/MENGDIE</t>
  </si>
  <si>
    <t>¥1,754.00</t>
  </si>
  <si>
    <t>¥228.00</t>
  </si>
  <si>
    <t>¥1,526.00</t>
  </si>
  <si>
    <t>King Studio</t>
  </si>
  <si>
    <t>703191623811</t>
  </si>
  <si>
    <t>2819822</t>
  </si>
  <si>
    <t>¥435.00</t>
  </si>
  <si>
    <t>¥39.00</t>
  </si>
  <si>
    <t>¥396.00</t>
  </si>
  <si>
    <t>703192317465</t>
  </si>
  <si>
    <t>2823650</t>
  </si>
  <si>
    <t>LIU/JUNWEI</t>
  </si>
  <si>
    <t>¥286.00</t>
  </si>
  <si>
    <t>¥27.00</t>
  </si>
  <si>
    <t>¥259.00</t>
  </si>
  <si>
    <t>703193368363</t>
  </si>
  <si>
    <t>2826009</t>
  </si>
  <si>
    <t>221835650</t>
  </si>
  <si>
    <t>香港华美达海景酒店</t>
  </si>
  <si>
    <t>GUO/GUANHONG</t>
  </si>
  <si>
    <t>¥363.00</t>
  </si>
  <si>
    <t>¥34.00</t>
  </si>
  <si>
    <t>¥329.00</t>
  </si>
  <si>
    <t>Superior Mountain View Double Room</t>
  </si>
  <si>
    <t>703193995379</t>
  </si>
  <si>
    <t>2825349</t>
  </si>
  <si>
    <t>LIN/QI|XUE/YINHUA</t>
  </si>
  <si>
    <t>¥777.00</t>
  </si>
  <si>
    <t>¥74.00</t>
  </si>
  <si>
    <t>¥703.00</t>
  </si>
  <si>
    <t>703192485195</t>
  </si>
  <si>
    <t>2822826</t>
  </si>
  <si>
    <t>197322620</t>
  </si>
  <si>
    <t>曼谷安曼纳酒店 (SHA Plus+)</t>
  </si>
  <si>
    <t>CHENG/WEN</t>
  </si>
  <si>
    <t>¥639.00</t>
  </si>
  <si>
    <t>¥63.00</t>
  </si>
  <si>
    <t>deluxe room</t>
  </si>
  <si>
    <t>703193885268</t>
  </si>
  <si>
    <t>2826441</t>
  </si>
  <si>
    <t>LI/HUI</t>
  </si>
  <si>
    <t>¥340.00</t>
  </si>
  <si>
    <t>703190053017</t>
  </si>
  <si>
    <t>2817373</t>
  </si>
  <si>
    <t>197295545</t>
  </si>
  <si>
    <t>迪拜巴莎高地美居全套房酒店</t>
  </si>
  <si>
    <t>SU/RUI</t>
  </si>
  <si>
    <t>¥795.00</t>
  </si>
  <si>
    <t>¥89.00</t>
  </si>
  <si>
    <t>¥706.00</t>
  </si>
  <si>
    <t>City View 1 Bedroom Suite</t>
  </si>
  <si>
    <t>703194198699</t>
  </si>
  <si>
    <t>2827242</t>
  </si>
  <si>
    <t>HONG/BIWEN</t>
  </si>
  <si>
    <t>2022-11-29</t>
  </si>
  <si>
    <t>2022-11-27 12:23:10</t>
  </si>
  <si>
    <t>703194617334</t>
  </si>
  <si>
    <t>2827374</t>
  </si>
  <si>
    <t>820583428</t>
  </si>
  <si>
    <t>澳门御龙酒店</t>
  </si>
  <si>
    <t>HU/HUI</t>
  </si>
  <si>
    <t>¥150.00</t>
  </si>
  <si>
    <t>2022-11-27 13:05:38</t>
  </si>
  <si>
    <t>Superior Twin Room</t>
  </si>
  <si>
    <t>703193873553</t>
  </si>
  <si>
    <t>2826556</t>
  </si>
  <si>
    <t>LAM/LAMLAN</t>
  </si>
  <si>
    <t>2022-11-30</t>
  </si>
  <si>
    <t>¥1,131.00</t>
  </si>
  <si>
    <t>¥923.46</t>
  </si>
  <si>
    <t>2022-11-27 13:59:47</t>
  </si>
  <si>
    <t>¥207.54</t>
  </si>
  <si>
    <t>¥21.47</t>
  </si>
  <si>
    <t>¥186.07</t>
  </si>
  <si>
    <t>703186120211</t>
  </si>
  <si>
    <t>2809134</t>
  </si>
  <si>
    <t>239260367</t>
  </si>
  <si>
    <t>尼维尔库珀蒂诺万豪 AC 酒店</t>
  </si>
  <si>
    <t>SONG/YINGHAO|YUAN/YIN</t>
  </si>
  <si>
    <t>¥1,628.00</t>
  </si>
  <si>
    <t>¥148.00</t>
  </si>
  <si>
    <t>¥1,480.00</t>
  </si>
  <si>
    <t>合计</t>
  </si>
  <si>
    <t/>
  </si>
  <si>
    <t>¥163,897.54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</si>
  <si>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</si>
  <si>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</si>
  <si>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</si>
  <si>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</si>
  <si>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</si>
  <si>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</si>
  <si>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</si>
  <si>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chase_deduct_y64h221123111146904</t>
  </si>
  <si>
    <t>1615646</t>
  </si>
  <si>
    <t>赔付-房费追回</t>
  </si>
  <si>
    <t>--</t>
  </si>
  <si>
    <t>生成追赔task#追赔系统-预付扣款直连#</t>
  </si>
  <si>
    <t>NPH20221123102248549281</t>
  </si>
  <si>
    <t>返现日期</t>
  </si>
  <si>
    <t>，</t>
  </si>
  <si>
    <r>
      <t>本期扣款</t>
    </r>
    <r>
      <rPr>
        <sz val="10"/>
        <rFont val="Arial"/>
        <charset val="134"/>
      </rPr>
      <t>1167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</si>
  <si>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13.93</t>
    </r>
    <r>
      <rPr>
        <sz val="10"/>
        <rFont val="宋体"/>
        <charset val="134"/>
      </rPr>
      <t>元</t>
    </r>
  </si>
  <si>
    <t>A221129175521481</t>
  </si>
  <si>
    <t>A221129175555481</t>
  </si>
  <si>
    <r>
      <t>总计：</t>
    </r>
    <r>
      <rPr>
        <sz val="10"/>
        <rFont val="Arial"/>
        <charset val="134"/>
      </rPr>
      <t>146704.07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</si>
  <si>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</si>
  <si>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</si>
  <si>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</si>
  <si>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</si>
  <si>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</si>
  <si>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</si>
  <si>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</si>
  <si>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</si>
  <si>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</si>
  <si>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</si>
  <si>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</si>
  <si>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</si>
  <si>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</si>
  <si>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</si>
  <si>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</si>
  <si>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</si>
  <si>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</si>
  <si>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</si>
  <si>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曼谷阿瓦尼中庭酒店</t>
  </si>
  <si>
    <t>LI HUI</t>
  </si>
  <si>
    <t>退房日周结</t>
  </si>
  <si>
    <t>340.00</t>
  </si>
  <si>
    <t>RMB</t>
  </si>
  <si>
    <t>0</t>
  </si>
  <si>
    <t>0.00</t>
  </si>
  <si>
    <t>趣悠游国际直连</t>
  </si>
  <si>
    <t>1659</t>
  </si>
  <si>
    <t>2022-11-26 21:59:44</t>
  </si>
  <si>
    <t>汇智国际旅游发展有限公司</t>
  </si>
  <si>
    <t>直连</t>
  </si>
  <si>
    <t>泰国</t>
  </si>
  <si>
    <t>GUO GUANHONG</t>
  </si>
  <si>
    <t>329.00</t>
  </si>
  <si>
    <t>2022-11-26 18:25:44</t>
  </si>
  <si>
    <t>中国</t>
  </si>
  <si>
    <t>LIN QI,XUE YINHUA</t>
  </si>
  <si>
    <t>703.00</t>
  </si>
  <si>
    <t>2022-11-26 12:38:05</t>
  </si>
  <si>
    <t>LIO CHIKIN</t>
  </si>
  <si>
    <t>119.00</t>
  </si>
  <si>
    <t>2022-11-25 22:41:56</t>
  </si>
  <si>
    <t>LIU JUNWEI</t>
  </si>
  <si>
    <t>259.00</t>
  </si>
  <si>
    <t>2022-11-25 18:06:16</t>
  </si>
  <si>
    <t>YANG GUANGHUI</t>
  </si>
  <si>
    <t>398.00</t>
  </si>
  <si>
    <t>2022-11-25 15:34:22</t>
  </si>
  <si>
    <t>阿拉伯联合酋长国</t>
  </si>
  <si>
    <t>曼谷安曼纳酒店</t>
  </si>
  <si>
    <t>CHENG WEN</t>
  </si>
  <si>
    <t>576.00</t>
  </si>
  <si>
    <t>2022-11-25 12:55:38</t>
  </si>
  <si>
    <t>CHAN SHINGYAN</t>
  </si>
  <si>
    <t>301.00</t>
  </si>
  <si>
    <t>2022-11-25 12:41:03</t>
  </si>
  <si>
    <t>GUO PENG</t>
  </si>
  <si>
    <t>127.00</t>
  </si>
  <si>
    <t>2022-11-24 12:19:25</t>
  </si>
  <si>
    <t>FONG KITCHENG</t>
  </si>
  <si>
    <t>396.00</t>
  </si>
  <si>
    <t>2022-11-24 10:21:19</t>
  </si>
  <si>
    <t>直采</t>
  </si>
  <si>
    <t>WENG GUOQING</t>
  </si>
  <si>
    <t>515.00</t>
  </si>
  <si>
    <t>2022-11-24 10:00:43</t>
  </si>
  <si>
    <t>XU MENGDIE</t>
  </si>
  <si>
    <t>1526.00</t>
  </si>
  <si>
    <t>2022-11-24 13:19:30</t>
  </si>
  <si>
    <t>马来西亚</t>
  </si>
  <si>
    <t>LI JIAO</t>
  </si>
  <si>
    <t>379.00</t>
  </si>
  <si>
    <t>2022-11-24 09:36:16</t>
  </si>
  <si>
    <t>LAU SHINLEONG,LAU SHINLEONG</t>
  </si>
  <si>
    <t>212.00</t>
  </si>
  <si>
    <t>2022-11-23 17:27:27</t>
  </si>
  <si>
    <t>印度尼西亚</t>
  </si>
  <si>
    <t>LIU QINGSHENG</t>
  </si>
  <si>
    <t>630.00</t>
  </si>
  <si>
    <t>2022-11-23 17:21:11</t>
  </si>
  <si>
    <t>HUANG HUA</t>
  </si>
  <si>
    <t>92.00</t>
  </si>
  <si>
    <t>2022-11-23 16:28:23</t>
  </si>
  <si>
    <t>LIN YIPING</t>
  </si>
  <si>
    <t>615.00</t>
  </si>
  <si>
    <t>2022-11-23 14:00:47</t>
  </si>
  <si>
    <t>林肯酒店</t>
  </si>
  <si>
    <t>ZHANG LEI</t>
  </si>
  <si>
    <t>2493.99</t>
  </si>
  <si>
    <t>2022-11-23 13:38:22</t>
  </si>
  <si>
    <t>美国</t>
  </si>
  <si>
    <t>CHEN RUKAI</t>
  </si>
  <si>
    <t>467.00</t>
  </si>
  <si>
    <t>2022-11-23 13:05:50</t>
  </si>
  <si>
    <t>CHAU CHUNTING</t>
  </si>
  <si>
    <t>649.00</t>
  </si>
  <si>
    <t>2022-11-23 12:27:08</t>
  </si>
  <si>
    <t>703189230938..,</t>
  </si>
  <si>
    <t>2817690</t>
  </si>
  <si>
    <t>ZHANG HEXIN LUO DANDAN KONG LING</t>
  </si>
  <si>
    <t>2022-11-23 15:52:31</t>
  </si>
  <si>
    <t>菲律宾</t>
  </si>
  <si>
    <t>703189230938,</t>
  </si>
  <si>
    <t>2817687</t>
  </si>
  <si>
    <t>2022-11-23 15:51:58</t>
  </si>
  <si>
    <t>迪拜巴莎高地美居全套房酒</t>
  </si>
  <si>
    <t>SU RUI</t>
  </si>
  <si>
    <t>706.00</t>
  </si>
  <si>
    <t>2022-11-23 08:45:10</t>
  </si>
  <si>
    <t>XU ZHONGYUN,ZHOU HAN</t>
  </si>
  <si>
    <t>1185.00</t>
  </si>
  <si>
    <t>2022-11-23 07:14:59</t>
  </si>
  <si>
    <t>墨西哥</t>
  </si>
  <si>
    <t>PEI YU</t>
  </si>
  <si>
    <t>366.00</t>
  </si>
  <si>
    <t>2022-11-23 11:21:02</t>
  </si>
  <si>
    <t>XIE SHANGHUA</t>
  </si>
  <si>
    <t>594.00</t>
  </si>
  <si>
    <t>2022-11-23 09:04:32</t>
  </si>
  <si>
    <t>TONG KEE</t>
  </si>
  <si>
    <t>132.00</t>
  </si>
  <si>
    <t>2022-11-22 19:16:39</t>
  </si>
  <si>
    <t>XIONG QIAO</t>
  </si>
  <si>
    <t>2099.00</t>
  </si>
  <si>
    <t>2022-11-22 18:04:29</t>
  </si>
  <si>
    <t>ZHANG HEXIN,LUO DANDAN,KONG LINGYU</t>
  </si>
  <si>
    <t>2246.00</t>
  </si>
  <si>
    <t>2022-11-23 12:30:29</t>
  </si>
  <si>
    <t>曼谷铂尔曼皇权酒店</t>
  </si>
  <si>
    <t>JIANG LINA</t>
  </si>
  <si>
    <t>655.00</t>
  </si>
  <si>
    <t>2022-11-22 15:42:22</t>
  </si>
  <si>
    <t>LI YINGQI</t>
  </si>
  <si>
    <t>521.00</t>
  </si>
  <si>
    <t>2022-11-22 15:16:52</t>
  </si>
  <si>
    <t>2022-11-22 15:15:26</t>
  </si>
  <si>
    <t>128.00</t>
  </si>
  <si>
    <t>2022-11-22 12:42:24</t>
  </si>
  <si>
    <t>244.00</t>
  </si>
  <si>
    <t>2022-11-22 12:32:34</t>
  </si>
  <si>
    <t>SUN LIANG,MENG NA,YU XIAOXUE</t>
  </si>
  <si>
    <t>3150.00</t>
  </si>
  <si>
    <t>2022-11-22 11:48:45</t>
  </si>
  <si>
    <t>皇后大酒店</t>
  </si>
  <si>
    <t>FU LIJUN</t>
  </si>
  <si>
    <t>362.00</t>
  </si>
  <si>
    <t>2022-11-22 12:13:17</t>
  </si>
  <si>
    <t>JIANG YIMING</t>
  </si>
  <si>
    <t>3167.01</t>
  </si>
  <si>
    <t>2022-11-22 11:43:15</t>
  </si>
  <si>
    <t>CHE CHANHOU</t>
  </si>
  <si>
    <t>195.00</t>
  </si>
  <si>
    <t>2022-11-22 07:43:14</t>
  </si>
  <si>
    <t>FAN HAOYANG</t>
  </si>
  <si>
    <t>1602.00</t>
  </si>
  <si>
    <t>2022-11-21 22:03:50</t>
  </si>
  <si>
    <t>曼谷华美达广场湄南河畔酒店</t>
  </si>
  <si>
    <t>LIANG XUELAN</t>
  </si>
  <si>
    <t>1215.00</t>
  </si>
  <si>
    <t>2022-11-21 15:13:15</t>
  </si>
  <si>
    <t>HSU WENCHIA,HSIEH MINGTSUNG</t>
  </si>
  <si>
    <t>502.00</t>
  </si>
  <si>
    <t>2022-11-21 14:59:20</t>
  </si>
  <si>
    <t>LAU KWINGCHIU</t>
  </si>
  <si>
    <t>876.00</t>
  </si>
  <si>
    <t>2022-11-21 14:21:19</t>
  </si>
  <si>
    <t>YANG LINA,WU ZUNYANDENNIS</t>
  </si>
  <si>
    <t>622.00</t>
  </si>
  <si>
    <t>2022-11-21 14:03:28</t>
  </si>
  <si>
    <t>WU LINGLING</t>
  </si>
  <si>
    <t>278.00</t>
  </si>
  <si>
    <t>2022-11-21 13:13:20</t>
  </si>
  <si>
    <t>2022-11-21 15:09:25</t>
  </si>
  <si>
    <t>LI QINGLING</t>
  </si>
  <si>
    <t>709.00</t>
  </si>
  <si>
    <t>2022-11-21 11:56:21</t>
  </si>
  <si>
    <t>日本</t>
  </si>
  <si>
    <t>HU JIAWE</t>
  </si>
  <si>
    <t>697.00</t>
  </si>
  <si>
    <t>2022-11-21 11:48:16</t>
  </si>
  <si>
    <t>皇后奢华大酒店</t>
  </si>
  <si>
    <t>CAO AIGUO,WANG LIMING</t>
  </si>
  <si>
    <t>1618.00</t>
  </si>
  <si>
    <t>2022-11-21 10:25:31</t>
  </si>
  <si>
    <t>曼谷沙吞娜拉提瓦酒店</t>
  </si>
  <si>
    <t>QIN TINGTING</t>
  </si>
  <si>
    <t>408.00</t>
  </si>
  <si>
    <t>2022-11-21 10:03:43</t>
  </si>
  <si>
    <t>LIU JIAN</t>
  </si>
  <si>
    <t>2382.00</t>
  </si>
  <si>
    <t>2022-11-21 08:24:55</t>
  </si>
  <si>
    <t>194.00</t>
  </si>
  <si>
    <t>2022-11-21 02:42:12</t>
  </si>
  <si>
    <t>YAU PUIYEUNG</t>
  </si>
  <si>
    <t>425.00</t>
  </si>
  <si>
    <t>2022-11-21 00:57:13</t>
  </si>
  <si>
    <t>932.00</t>
  </si>
  <si>
    <t>2022-11-21 00:46:38</t>
  </si>
  <si>
    <t>LIU XIAO</t>
  </si>
  <si>
    <t>1008.00</t>
  </si>
  <si>
    <t>2022-11-21 09:35:24</t>
  </si>
  <si>
    <t>首尔三井酒店</t>
  </si>
  <si>
    <t>QI DI</t>
  </si>
  <si>
    <t>1183.00</t>
  </si>
  <si>
    <t>2022-11-21 08:51:26</t>
  </si>
  <si>
    <t>韩国</t>
  </si>
  <si>
    <t>2022-11-20 18:45:14</t>
  </si>
  <si>
    <t>XIAO LIANG</t>
  </si>
  <si>
    <t>336.00</t>
  </si>
  <si>
    <t>2022-11-20 18:44:15</t>
  </si>
  <si>
    <t>清迈美爵酒店</t>
  </si>
  <si>
    <t>WANG JI</t>
  </si>
  <si>
    <t>342.00</t>
  </si>
  <si>
    <t>2022-11-20 19:17:34</t>
  </si>
  <si>
    <t>BU CHUNLYU</t>
  </si>
  <si>
    <t>828.00</t>
  </si>
  <si>
    <t>2022-11-20 16:10:20</t>
  </si>
  <si>
    <t>曼谷拉查达阿曼达酒店和公寓</t>
  </si>
  <si>
    <t>YANG SHANSHAN,YANG JIACHENG</t>
  </si>
  <si>
    <t>1184.00</t>
  </si>
  <si>
    <t>2022-11-20 16:26:35</t>
  </si>
  <si>
    <t>548.00</t>
  </si>
  <si>
    <t>2022-11-20 15:21:15</t>
  </si>
  <si>
    <t>迪拜 JW 万豪侯爵酒店</t>
  </si>
  <si>
    <t>HAN TONGYU,WANG SHUYU</t>
  </si>
  <si>
    <t>4136.00</t>
  </si>
  <si>
    <t>2022-11-20 14:59:09</t>
  </si>
  <si>
    <t>TONG YAT SING</t>
  </si>
  <si>
    <t>806.00</t>
  </si>
  <si>
    <t>2022-11-20 14:29:14</t>
  </si>
  <si>
    <t>芭堤雅百思通酒店  (SHA Extra Plus)</t>
  </si>
  <si>
    <t>DING XINGXING,SHI DEXU</t>
  </si>
  <si>
    <t>102.00</t>
  </si>
  <si>
    <t>2022-11-20 14:00:17</t>
  </si>
  <si>
    <t>CUI HENGBIN</t>
  </si>
  <si>
    <t>2022-11-20 14:00:14</t>
  </si>
  <si>
    <t>沙吞大塔酒店</t>
  </si>
  <si>
    <t>SINGMAVONG PHETXAYYA,SONPHETH OUNSOMBATH,XOUMEU XORYA</t>
  </si>
  <si>
    <t>298.00</t>
  </si>
  <si>
    <t>2022-11-20 09:21:13</t>
  </si>
  <si>
    <t>CHAN WAILONG,LEUNG CHOUI</t>
  </si>
  <si>
    <t>2005.00</t>
  </si>
  <si>
    <t>2022-11-20 15:15:33</t>
  </si>
  <si>
    <t>曼谷利特酒店</t>
  </si>
  <si>
    <t>WONG CHUNKIT,LAM THUYTHAO</t>
  </si>
  <si>
    <t>1972.00</t>
  </si>
  <si>
    <t>2022-11-06 12:41:05</t>
  </si>
  <si>
    <t>SUN YIFAN,FENG XINYI</t>
  </si>
  <si>
    <t>4712.00</t>
  </si>
  <si>
    <t>2022-11-14 18:57:56</t>
  </si>
  <si>
    <t>YANG FAN</t>
  </si>
  <si>
    <t>15162.00</t>
  </si>
  <si>
    <t>2022-11-14 19:44:13</t>
  </si>
  <si>
    <t>LI JIANXUE</t>
  </si>
  <si>
    <t>2748.00</t>
  </si>
  <si>
    <t>2022-11-19 14:20:52</t>
  </si>
  <si>
    <t>ZHU WENBIN</t>
  </si>
  <si>
    <t>618.00</t>
  </si>
  <si>
    <t>2022-11-17 12:13:00</t>
  </si>
  <si>
    <t>RUAN LIANG</t>
  </si>
  <si>
    <t>610.00</t>
  </si>
  <si>
    <t>2022-11-13 11:37:14</t>
  </si>
  <si>
    <t>MPIOMVIRI FRANCKSOLEIL</t>
  </si>
  <si>
    <t>2436.00</t>
  </si>
  <si>
    <t>2022-11-12 11:04:24</t>
  </si>
  <si>
    <t>HONG KAISAN</t>
  </si>
  <si>
    <t>3840.00</t>
  </si>
  <si>
    <t>2022-10-08 11:54:27</t>
  </si>
  <si>
    <t>LI XUEYANG,WANG YISONG</t>
  </si>
  <si>
    <t>4480.00</t>
  </si>
  <si>
    <t>2022-11-17 00:03:22</t>
  </si>
  <si>
    <t>WU XIAORONG</t>
  </si>
  <si>
    <t>556.00</t>
  </si>
  <si>
    <t>2022-10-24 15:05:14</t>
  </si>
  <si>
    <t>MIAO JIANZHANG</t>
  </si>
  <si>
    <t>23082.00</t>
  </si>
  <si>
    <t>2022-11-14 17:53:47</t>
  </si>
  <si>
    <t>新加坡</t>
  </si>
  <si>
    <t>CHEN ZHAOYI,ZHANG ZIXIANG</t>
  </si>
  <si>
    <t>1924.00</t>
  </si>
  <si>
    <t>2022-11-17 15:33:24</t>
  </si>
  <si>
    <t>ZHENG LISA,JIANG LARRY</t>
  </si>
  <si>
    <t>4040.00</t>
  </si>
  <si>
    <t>2022-10-15 18:19:51</t>
  </si>
  <si>
    <t>WANG JIAN,CHEN BOWEN</t>
  </si>
  <si>
    <t>202.00</t>
  </si>
  <si>
    <t>2022-11-16 21:44:09</t>
  </si>
  <si>
    <t>WANG WENWEN,LIANG SILI</t>
  </si>
  <si>
    <t>772.00</t>
  </si>
  <si>
    <t>2022-11-19 00:53:56</t>
  </si>
  <si>
    <t>LEI JING</t>
  </si>
  <si>
    <t>2022-11-19 11:07:38</t>
  </si>
  <si>
    <t>YUAN JIA</t>
  </si>
  <si>
    <t>660.00</t>
  </si>
  <si>
    <t>2022-11-16 08:24:31</t>
  </si>
  <si>
    <t>ZHENG SHUAI,LU YANG</t>
  </si>
  <si>
    <t>590.00</t>
  </si>
  <si>
    <t>2022-11-17 17:41:31</t>
  </si>
  <si>
    <t>缅甸</t>
  </si>
  <si>
    <t>WU BINLAN</t>
  </si>
  <si>
    <t>11677.00</t>
  </si>
  <si>
    <t>2022-11-19 11:56:49</t>
  </si>
  <si>
    <t>ZHANG HOUDE</t>
  </si>
  <si>
    <t>2832.00</t>
  </si>
  <si>
    <t>2022-10-12 19:12:12</t>
  </si>
  <si>
    <t>JIANG JINBEI</t>
  </si>
  <si>
    <t>1833.00</t>
  </si>
  <si>
    <t>2022-11-16 12:24:13</t>
  </si>
  <si>
    <t>SONG YINGHAO,YUAN YIN</t>
  </si>
  <si>
    <t>1480.00</t>
  </si>
  <si>
    <t>2022-11-19 14:35:12</t>
  </si>
  <si>
    <t>CHAU HONSUEN</t>
  </si>
  <si>
    <t>146.00</t>
  </si>
  <si>
    <t>2022-11-19 20:16:19</t>
  </si>
  <si>
    <t>阿尔法公寓式酒店</t>
  </si>
  <si>
    <t>WU YILIN</t>
  </si>
  <si>
    <t>2169.00</t>
  </si>
  <si>
    <t>2022-11-18 19:37:28</t>
  </si>
  <si>
    <t>WANG XING</t>
  </si>
  <si>
    <t>1704.00</t>
  </si>
  <si>
    <t>2022-11-17 09:15:57</t>
  </si>
  <si>
    <t>HE PIN,CHRISTIE ANDREW</t>
  </si>
  <si>
    <t>560.01</t>
  </si>
  <si>
    <t>2022-10-28 03:20:31</t>
  </si>
  <si>
    <t>普吉岛芭东海滩品质度假村</t>
  </si>
  <si>
    <t>YANG YIXIN,KONG LINGWEN</t>
  </si>
  <si>
    <t>591.00</t>
  </si>
  <si>
    <t>2022-11-13 18:33:20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</si>
</sst>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106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4</v>
      </c>
      <c r="N3" s="7" t="s">
        <v>94</v>
      </c>
      <c r="O3" s="7" t="s">
        <v>94</v>
      </c>
      <c r="P3" s="7" t="s">
        <v>83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82</v>
      </c>
      <c r="O4" s="7" t="s">
        <v>104</v>
      </c>
      <c r="P4" s="7" t="s">
        <v>83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104</v>
      </c>
      <c r="O5" s="7" t="s">
        <v>104</v>
      </c>
      <c r="P5" s="7" t="s">
        <v>83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4</v>
      </c>
      <c r="N6" s="7" t="s">
        <v>123</v>
      </c>
      <c r="O6" s="7" t="s">
        <v>94</v>
      </c>
      <c r="P6" s="7" t="s">
        <v>83</v>
      </c>
      <c r="Q6" s="7"/>
      <c r="R6" s="11" t="s">
        <v>124</v>
      </c>
      <c r="S6" s="13" t="s">
        <v>19</v>
      </c>
      <c r="T6" s="7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4</v>
      </c>
      <c r="N7" s="7" t="s">
        <v>133</v>
      </c>
      <c r="O7" s="7" t="s">
        <v>94</v>
      </c>
      <c r="P7" s="7" t="s">
        <v>83</v>
      </c>
      <c r="Q7" s="7"/>
      <c r="R7" s="11" t="s">
        <v>134</v>
      </c>
      <c r="S7" s="13" t="s">
        <v>19</v>
      </c>
      <c r="T7" s="7"/>
      <c r="U7" s="11" t="s">
        <v>19</v>
      </c>
      <c r="V7" s="11" t="s">
        <v>134</v>
      </c>
      <c r="W7" s="13" t="s">
        <v>135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2</v>
      </c>
      <c r="N8" s="7" t="s">
        <v>83</v>
      </c>
      <c r="O8" s="7" t="s">
        <v>143</v>
      </c>
      <c r="P8" s="7" t="s">
        <v>144</v>
      </c>
      <c r="Q8" s="7"/>
      <c r="R8" s="11" t="s">
        <v>145</v>
      </c>
      <c r="S8" s="13" t="s">
        <v>145</v>
      </c>
      <c r="T8" s="7" t="s">
        <v>146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153</v>
      </c>
      <c r="O9" s="7" t="s">
        <v>104</v>
      </c>
      <c r="P9" s="7" t="s">
        <v>83</v>
      </c>
      <c r="Q9" s="7"/>
      <c r="R9" s="11" t="s">
        <v>154</v>
      </c>
      <c r="S9" s="13" t="s">
        <v>19</v>
      </c>
      <c r="T9" s="7"/>
      <c r="U9" s="11" t="s">
        <v>19</v>
      </c>
      <c r="V9" s="11" t="s">
        <v>154</v>
      </c>
      <c r="W9" s="13" t="s">
        <v>115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159</v>
      </c>
      <c r="H10" s="7" t="s">
        <v>160</v>
      </c>
      <c r="I10" s="7" t="s">
        <v>79</v>
      </c>
      <c r="J10" s="7" t="s">
        <v>2</v>
      </c>
      <c r="K10" s="7" t="s">
        <v>161</v>
      </c>
      <c r="L10" s="7">
        <v>2</v>
      </c>
      <c r="M10" s="7">
        <v>1</v>
      </c>
      <c r="N10" s="7" t="s">
        <v>104</v>
      </c>
      <c r="O10" s="7" t="s">
        <v>104</v>
      </c>
      <c r="P10" s="7" t="s">
        <v>83</v>
      </c>
      <c r="Q10" s="7"/>
      <c r="R10" s="11" t="s">
        <v>162</v>
      </c>
      <c r="S10" s="13" t="s">
        <v>19</v>
      </c>
      <c r="T10" s="7"/>
      <c r="U10" s="11" t="s">
        <v>19</v>
      </c>
      <c r="V10" s="11" t="s">
        <v>162</v>
      </c>
      <c r="W10" s="13" t="s">
        <v>163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168</v>
      </c>
      <c r="H11" s="7" t="s">
        <v>169</v>
      </c>
      <c r="I11" s="7" t="s">
        <v>79</v>
      </c>
      <c r="J11" s="7" t="s">
        <v>2</v>
      </c>
      <c r="K11" s="7" t="s">
        <v>170</v>
      </c>
      <c r="L11" s="7">
        <v>1</v>
      </c>
      <c r="M11" s="7">
        <v>1</v>
      </c>
      <c r="N11" s="7" t="s">
        <v>104</v>
      </c>
      <c r="O11" s="7" t="s">
        <v>104</v>
      </c>
      <c r="P11" s="7" t="s">
        <v>83</v>
      </c>
      <c r="Q11" s="7"/>
      <c r="R11" s="11" t="s">
        <v>171</v>
      </c>
      <c r="S11" s="13" t="s">
        <v>19</v>
      </c>
      <c r="T11" s="7"/>
      <c r="U11" s="11" t="s">
        <v>19</v>
      </c>
      <c r="V11" s="11" t="s">
        <v>171</v>
      </c>
      <c r="W11" s="13" t="s">
        <v>172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173</v>
      </c>
      <c r="AD11" t="s">
        <v>6</v>
      </c>
      <c r="AE11" t="s">
        <v>127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176</v>
      </c>
      <c r="H12" s="7" t="s">
        <v>177</v>
      </c>
      <c r="I12" s="7" t="s">
        <v>79</v>
      </c>
      <c r="J12" s="7" t="s">
        <v>2</v>
      </c>
      <c r="K12" s="7" t="s">
        <v>178</v>
      </c>
      <c r="L12" s="7">
        <v>1</v>
      </c>
      <c r="M12" s="7">
        <v>1</v>
      </c>
      <c r="N12" s="7" t="s">
        <v>104</v>
      </c>
      <c r="O12" s="7" t="s">
        <v>104</v>
      </c>
      <c r="P12" s="7" t="s">
        <v>83</v>
      </c>
      <c r="Q12" s="7"/>
      <c r="R12" s="11" t="s">
        <v>179</v>
      </c>
      <c r="S12" s="13" t="s">
        <v>19</v>
      </c>
      <c r="T12" s="7"/>
      <c r="U12" s="11" t="s">
        <v>19</v>
      </c>
      <c r="V12" s="11" t="s">
        <v>179</v>
      </c>
      <c r="W12" s="13" t="s">
        <v>180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1</v>
      </c>
      <c r="N13" s="7" t="s">
        <v>104</v>
      </c>
      <c r="O13" s="7" t="s">
        <v>104</v>
      </c>
      <c r="P13" s="7" t="s">
        <v>83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127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186</v>
      </c>
      <c r="B14" s="6" t="s">
        <v>187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188</v>
      </c>
      <c r="H14" s="7" t="s">
        <v>189</v>
      </c>
      <c r="I14" s="7" t="s">
        <v>79</v>
      </c>
      <c r="J14" s="7" t="s">
        <v>2</v>
      </c>
      <c r="K14" s="7" t="s">
        <v>190</v>
      </c>
      <c r="L14" s="7">
        <v>1</v>
      </c>
      <c r="M14" s="7">
        <v>1</v>
      </c>
      <c r="N14" s="7" t="s">
        <v>104</v>
      </c>
      <c r="O14" s="7" t="s">
        <v>104</v>
      </c>
      <c r="P14" s="7" t="s">
        <v>83</v>
      </c>
      <c r="Q14" s="7"/>
      <c r="R14" s="11" t="s">
        <v>191</v>
      </c>
      <c r="S14" s="13" t="s">
        <v>19</v>
      </c>
      <c r="T14" s="7"/>
      <c r="U14" s="11" t="s">
        <v>19</v>
      </c>
      <c r="V14" s="11" t="s">
        <v>191</v>
      </c>
      <c r="W14" s="13" t="s">
        <v>192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193</v>
      </c>
      <c r="AD14" t="s">
        <v>6</v>
      </c>
      <c r="AE14" t="s">
        <v>165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196</v>
      </c>
      <c r="H15" s="7" t="s">
        <v>197</v>
      </c>
      <c r="I15" s="7" t="s">
        <v>79</v>
      </c>
      <c r="J15" s="7" t="s">
        <v>2</v>
      </c>
      <c r="K15" s="7" t="s">
        <v>198</v>
      </c>
      <c r="L15" s="7">
        <v>1</v>
      </c>
      <c r="M15" s="7">
        <v>1</v>
      </c>
      <c r="N15" s="7" t="s">
        <v>83</v>
      </c>
      <c r="O15" s="7" t="s">
        <v>199</v>
      </c>
      <c r="P15" s="7" t="s">
        <v>143</v>
      </c>
      <c r="Q15" s="7"/>
      <c r="R15" s="11" t="s">
        <v>200</v>
      </c>
      <c r="S15" s="13" t="s">
        <v>200</v>
      </c>
      <c r="T15" s="7" t="s">
        <v>201</v>
      </c>
      <c r="U15" s="11" t="s">
        <v>19</v>
      </c>
      <c r="V15" s="11" t="s">
        <v>19</v>
      </c>
      <c r="W15" s="13" t="s">
        <v>19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203</v>
      </c>
      <c r="B16" s="6" t="s">
        <v>204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205</v>
      </c>
      <c r="H16" s="7" t="s">
        <v>206</v>
      </c>
      <c r="I16" s="7" t="s">
        <v>79</v>
      </c>
      <c r="J16" s="7" t="s">
        <v>2</v>
      </c>
      <c r="K16" s="7" t="s">
        <v>207</v>
      </c>
      <c r="L16" s="7">
        <v>2</v>
      </c>
      <c r="M16" s="7">
        <v>4</v>
      </c>
      <c r="N16" s="7" t="s">
        <v>153</v>
      </c>
      <c r="O16" s="7" t="s">
        <v>94</v>
      </c>
      <c r="P16" s="7" t="s">
        <v>83</v>
      </c>
      <c r="Q16" s="7"/>
      <c r="R16" s="11" t="s">
        <v>208</v>
      </c>
      <c r="S16" s="13" t="s">
        <v>19</v>
      </c>
      <c r="T16" s="7"/>
      <c r="U16" s="11" t="s">
        <v>19</v>
      </c>
      <c r="V16" s="11" t="s">
        <v>208</v>
      </c>
      <c r="W16" s="13" t="s">
        <v>209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212</v>
      </c>
      <c r="B17" s="6" t="s">
        <v>213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214</v>
      </c>
      <c r="H17" s="7" t="s">
        <v>215</v>
      </c>
      <c r="I17" s="7" t="s">
        <v>79</v>
      </c>
      <c r="J17" s="7" t="s">
        <v>2</v>
      </c>
      <c r="K17" s="7" t="s">
        <v>216</v>
      </c>
      <c r="L17" s="7">
        <v>1</v>
      </c>
      <c r="M17" s="7">
        <v>1</v>
      </c>
      <c r="N17" s="7" t="s">
        <v>104</v>
      </c>
      <c r="O17" s="7" t="s">
        <v>104</v>
      </c>
      <c r="P17" s="7" t="s">
        <v>83</v>
      </c>
      <c r="Q17" s="7"/>
      <c r="R17" s="11" t="s">
        <v>217</v>
      </c>
      <c r="S17" s="13" t="s">
        <v>19</v>
      </c>
      <c r="T17" s="7"/>
      <c r="U17" s="11" t="s">
        <v>19</v>
      </c>
      <c r="V17" s="11" t="s">
        <v>217</v>
      </c>
      <c r="W17" s="13" t="s">
        <v>218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219</v>
      </c>
      <c r="AD17" t="s">
        <v>6</v>
      </c>
      <c r="AE17" t="s">
        <v>220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221</v>
      </c>
      <c r="B18" s="6" t="s">
        <v>222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223</v>
      </c>
      <c r="H18" s="7" t="s">
        <v>224</v>
      </c>
      <c r="I18" s="7" t="s">
        <v>79</v>
      </c>
      <c r="J18" s="7" t="s">
        <v>2</v>
      </c>
      <c r="K18" s="7" t="s">
        <v>225</v>
      </c>
      <c r="L18" s="7">
        <v>1</v>
      </c>
      <c r="M18" s="7">
        <v>1</v>
      </c>
      <c r="N18" s="7" t="s">
        <v>104</v>
      </c>
      <c r="O18" s="7" t="s">
        <v>104</v>
      </c>
      <c r="P18" s="7" t="s">
        <v>83</v>
      </c>
      <c r="Q18" s="7"/>
      <c r="R18" s="11" t="s">
        <v>226</v>
      </c>
      <c r="S18" s="13" t="s">
        <v>19</v>
      </c>
      <c r="T18" s="7"/>
      <c r="U18" s="11" t="s">
        <v>19</v>
      </c>
      <c r="V18" s="11" t="s">
        <v>226</v>
      </c>
      <c r="W18" s="13" t="s">
        <v>227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228</v>
      </c>
      <c r="AD18" t="s">
        <v>6</v>
      </c>
      <c r="AE18" t="s">
        <v>220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229</v>
      </c>
      <c r="B19" s="6" t="s">
        <v>230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231</v>
      </c>
      <c r="H19" s="7" t="s">
        <v>232</v>
      </c>
      <c r="I19" s="7" t="s">
        <v>79</v>
      </c>
      <c r="J19" s="7" t="s">
        <v>2</v>
      </c>
      <c r="K19" s="7" t="s">
        <v>233</v>
      </c>
      <c r="L19" s="7">
        <v>2</v>
      </c>
      <c r="M19" s="7">
        <v>2</v>
      </c>
      <c r="N19" s="7" t="s">
        <v>94</v>
      </c>
      <c r="O19" s="7" t="s">
        <v>82</v>
      </c>
      <c r="P19" s="7" t="s">
        <v>83</v>
      </c>
      <c r="Q19" s="7"/>
      <c r="R19" s="11" t="s">
        <v>234</v>
      </c>
      <c r="S19" s="13" t="s">
        <v>19</v>
      </c>
      <c r="T19" s="7"/>
      <c r="U19" s="11" t="s">
        <v>19</v>
      </c>
      <c r="V19" s="11" t="s">
        <v>234</v>
      </c>
      <c r="W19" s="13" t="s">
        <v>235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236</v>
      </c>
      <c r="AD19" t="s">
        <v>6</v>
      </c>
      <c r="AE19" t="s">
        <v>237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238</v>
      </c>
      <c r="B20" s="6" t="s">
        <v>239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240</v>
      </c>
      <c r="H20" s="7" t="s">
        <v>241</v>
      </c>
      <c r="I20" s="7" t="s">
        <v>79</v>
      </c>
      <c r="J20" s="7" t="s">
        <v>2</v>
      </c>
      <c r="K20" s="7" t="s">
        <v>242</v>
      </c>
      <c r="L20" s="7">
        <v>1</v>
      </c>
      <c r="M20" s="7">
        <v>2</v>
      </c>
      <c r="N20" s="7" t="s">
        <v>104</v>
      </c>
      <c r="O20" s="7" t="s">
        <v>104</v>
      </c>
      <c r="P20" s="7" t="s">
        <v>199</v>
      </c>
      <c r="Q20" s="7"/>
      <c r="R20" s="11" t="s">
        <v>243</v>
      </c>
      <c r="S20" s="13" t="s">
        <v>19</v>
      </c>
      <c r="T20" s="7"/>
      <c r="U20" s="11" t="s">
        <v>19</v>
      </c>
      <c r="V20" s="11" t="s">
        <v>243</v>
      </c>
      <c r="W20" s="13" t="s">
        <v>244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247</v>
      </c>
      <c r="B21" s="6" t="s">
        <v>248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240</v>
      </c>
      <c r="H21" s="7" t="s">
        <v>241</v>
      </c>
      <c r="I21" s="7" t="s">
        <v>79</v>
      </c>
      <c r="J21" s="7" t="s">
        <v>2</v>
      </c>
      <c r="K21" s="7" t="s">
        <v>249</v>
      </c>
      <c r="L21" s="7">
        <v>1</v>
      </c>
      <c r="M21" s="7">
        <v>1</v>
      </c>
      <c r="N21" s="7" t="s">
        <v>83</v>
      </c>
      <c r="O21" s="7" t="s">
        <v>83</v>
      </c>
      <c r="P21" s="7" t="s">
        <v>199</v>
      </c>
      <c r="Q21" s="7"/>
      <c r="R21" s="11" t="s">
        <v>250</v>
      </c>
      <c r="S21" s="13" t="s">
        <v>19</v>
      </c>
      <c r="T21" s="7"/>
      <c r="U21" s="11" t="s">
        <v>19</v>
      </c>
      <c r="V21" s="11" t="s">
        <v>250</v>
      </c>
      <c r="W21" s="13" t="s">
        <v>251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254</v>
      </c>
      <c r="B22" s="6" t="s">
        <v>255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256</v>
      </c>
      <c r="H22" s="7" t="s">
        <v>257</v>
      </c>
      <c r="I22" s="7" t="s">
        <v>79</v>
      </c>
      <c r="J22" s="7" t="s">
        <v>2</v>
      </c>
      <c r="K22" s="7" t="s">
        <v>258</v>
      </c>
      <c r="L22" s="7">
        <v>1</v>
      </c>
      <c r="M22" s="7">
        <v>1</v>
      </c>
      <c r="N22" s="7" t="s">
        <v>83</v>
      </c>
      <c r="O22" s="7" t="s">
        <v>83</v>
      </c>
      <c r="P22" s="7" t="s">
        <v>199</v>
      </c>
      <c r="Q22" s="7"/>
      <c r="R22" s="11" t="s">
        <v>259</v>
      </c>
      <c r="S22" s="13" t="s">
        <v>19</v>
      </c>
      <c r="T22" s="7"/>
      <c r="U22" s="11" t="s">
        <v>19</v>
      </c>
      <c r="V22" s="11" t="s">
        <v>259</v>
      </c>
      <c r="W22" s="13" t="s">
        <v>260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261</v>
      </c>
      <c r="AD22" t="s">
        <v>6</v>
      </c>
      <c r="AE22" t="s">
        <v>127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262</v>
      </c>
      <c r="B23" s="6" t="s">
        <v>263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111</v>
      </c>
      <c r="H23" s="7" t="s">
        <v>112</v>
      </c>
      <c r="I23" s="7" t="s">
        <v>79</v>
      </c>
      <c r="J23" s="7" t="s">
        <v>2</v>
      </c>
      <c r="K23" s="7" t="s">
        <v>113</v>
      </c>
      <c r="L23" s="7">
        <v>1</v>
      </c>
      <c r="M23" s="7">
        <v>1</v>
      </c>
      <c r="N23" s="7" t="s">
        <v>83</v>
      </c>
      <c r="O23" s="7" t="s">
        <v>83</v>
      </c>
      <c r="P23" s="7" t="s">
        <v>199</v>
      </c>
      <c r="Q23" s="7"/>
      <c r="R23" s="11" t="s">
        <v>114</v>
      </c>
      <c r="S23" s="13" t="s">
        <v>19</v>
      </c>
      <c r="T23" s="7"/>
      <c r="U23" s="11" t="s">
        <v>19</v>
      </c>
      <c r="V23" s="11" t="s">
        <v>114</v>
      </c>
      <c r="W23" s="13" t="s">
        <v>115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116</v>
      </c>
      <c r="AD23" t="s">
        <v>6</v>
      </c>
      <c r="AE23" t="s">
        <v>117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264</v>
      </c>
      <c r="B24" s="6" t="s">
        <v>265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266</v>
      </c>
      <c r="H24" s="7" t="s">
        <v>267</v>
      </c>
      <c r="I24" s="7" t="s">
        <v>79</v>
      </c>
      <c r="J24" s="7" t="s">
        <v>2</v>
      </c>
      <c r="K24" s="7" t="s">
        <v>268</v>
      </c>
      <c r="L24" s="7">
        <v>1</v>
      </c>
      <c r="M24" s="7">
        <v>2</v>
      </c>
      <c r="N24" s="7" t="s">
        <v>82</v>
      </c>
      <c r="O24" s="7" t="s">
        <v>104</v>
      </c>
      <c r="P24" s="7" t="s">
        <v>199</v>
      </c>
      <c r="Q24" s="7"/>
      <c r="R24" s="11" t="s">
        <v>269</v>
      </c>
      <c r="S24" s="13" t="s">
        <v>19</v>
      </c>
      <c r="T24" s="7"/>
      <c r="U24" s="11" t="s">
        <v>19</v>
      </c>
      <c r="V24" s="11" t="s">
        <v>269</v>
      </c>
      <c r="W24" s="13" t="s">
        <v>270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271</v>
      </c>
      <c r="AD24" t="s">
        <v>6</v>
      </c>
      <c r="AE24" t="s">
        <v>272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273</v>
      </c>
      <c r="B25" s="6" t="s">
        <v>274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275</v>
      </c>
      <c r="H25" s="7" t="s">
        <v>276</v>
      </c>
      <c r="I25" s="7" t="s">
        <v>79</v>
      </c>
      <c r="J25" s="7" t="s">
        <v>2</v>
      </c>
      <c r="K25" s="7" t="s">
        <v>277</v>
      </c>
      <c r="L25" s="7">
        <v>1</v>
      </c>
      <c r="M25" s="7">
        <v>1</v>
      </c>
      <c r="N25" s="7" t="s">
        <v>83</v>
      </c>
      <c r="O25" s="7" t="s">
        <v>83</v>
      </c>
      <c r="P25" s="7" t="s">
        <v>199</v>
      </c>
      <c r="Q25" s="7"/>
      <c r="R25" s="11" t="s">
        <v>278</v>
      </c>
      <c r="S25" s="13" t="s">
        <v>19</v>
      </c>
      <c r="T25" s="7"/>
      <c r="U25" s="11" t="s">
        <v>19</v>
      </c>
      <c r="V25" s="11" t="s">
        <v>278</v>
      </c>
      <c r="W25" s="13" t="s">
        <v>279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280</v>
      </c>
      <c r="AD25" t="s">
        <v>6</v>
      </c>
      <c r="AE25" t="s">
        <v>281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282</v>
      </c>
      <c r="B26" s="6" t="s">
        <v>283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284</v>
      </c>
      <c r="H26" s="7" t="s">
        <v>285</v>
      </c>
      <c r="I26" s="7" t="s">
        <v>79</v>
      </c>
      <c r="J26" s="7" t="s">
        <v>2</v>
      </c>
      <c r="K26" s="7" t="s">
        <v>286</v>
      </c>
      <c r="L26" s="7">
        <v>1</v>
      </c>
      <c r="M26" s="7">
        <v>1</v>
      </c>
      <c r="N26" s="7" t="s">
        <v>83</v>
      </c>
      <c r="O26" s="7" t="s">
        <v>83</v>
      </c>
      <c r="P26" s="7" t="s">
        <v>199</v>
      </c>
      <c r="Q26" s="7"/>
      <c r="R26" s="11" t="s">
        <v>287</v>
      </c>
      <c r="S26" s="13" t="s">
        <v>19</v>
      </c>
      <c r="T26" s="7"/>
      <c r="U26" s="11" t="s">
        <v>19</v>
      </c>
      <c r="V26" s="11" t="s">
        <v>287</v>
      </c>
      <c r="W26" s="13" t="s">
        <v>288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289</v>
      </c>
      <c r="AD26" t="s">
        <v>6</v>
      </c>
      <c r="AE26" t="s">
        <v>290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291</v>
      </c>
      <c r="B27" s="6" t="s">
        <v>292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293</v>
      </c>
      <c r="H27" s="7" t="s">
        <v>294</v>
      </c>
      <c r="I27" s="7" t="s">
        <v>79</v>
      </c>
      <c r="J27" s="7" t="s">
        <v>2</v>
      </c>
      <c r="K27" s="7" t="s">
        <v>295</v>
      </c>
      <c r="L27" s="7">
        <v>1</v>
      </c>
      <c r="M27" s="7">
        <v>1</v>
      </c>
      <c r="N27" s="7" t="s">
        <v>94</v>
      </c>
      <c r="O27" s="7" t="s">
        <v>83</v>
      </c>
      <c r="P27" s="7" t="s">
        <v>199</v>
      </c>
      <c r="Q27" s="7"/>
      <c r="R27" s="11" t="s">
        <v>296</v>
      </c>
      <c r="S27" s="13" t="s">
        <v>19</v>
      </c>
      <c r="T27" s="7"/>
      <c r="U27" s="11" t="s">
        <v>19</v>
      </c>
      <c r="V27" s="11" t="s">
        <v>296</v>
      </c>
      <c r="W27" s="13" t="s">
        <v>297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298</v>
      </c>
      <c r="AD27" t="s">
        <v>6</v>
      </c>
      <c r="AE27" t="s">
        <v>246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299</v>
      </c>
      <c r="B28" s="6" t="s">
        <v>300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301</v>
      </c>
      <c r="H28" s="7" t="s">
        <v>302</v>
      </c>
      <c r="I28" s="7" t="s">
        <v>79</v>
      </c>
      <c r="J28" s="7" t="s">
        <v>2</v>
      </c>
      <c r="K28" s="7" t="s">
        <v>303</v>
      </c>
      <c r="L28" s="7">
        <v>1</v>
      </c>
      <c r="M28" s="7">
        <v>2</v>
      </c>
      <c r="N28" s="7" t="s">
        <v>199</v>
      </c>
      <c r="O28" s="7" t="s">
        <v>144</v>
      </c>
      <c r="P28" s="7" t="s">
        <v>304</v>
      </c>
      <c r="Q28" s="7"/>
      <c r="R28" s="11" t="s">
        <v>305</v>
      </c>
      <c r="S28" s="13" t="s">
        <v>305</v>
      </c>
      <c r="T28" s="7" t="s">
        <v>306</v>
      </c>
      <c r="U28" s="11" t="s">
        <v>19</v>
      </c>
      <c r="V28" s="11" t="s">
        <v>19</v>
      </c>
      <c r="W28" s="13" t="s">
        <v>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307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308</v>
      </c>
      <c r="B29" s="6" t="s">
        <v>309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310</v>
      </c>
      <c r="H29" s="7" t="s">
        <v>311</v>
      </c>
      <c r="I29" s="7" t="s">
        <v>79</v>
      </c>
      <c r="J29" s="7" t="s">
        <v>2</v>
      </c>
      <c r="K29" s="7" t="s">
        <v>312</v>
      </c>
      <c r="L29" s="7">
        <v>1</v>
      </c>
      <c r="M29" s="7">
        <v>2</v>
      </c>
      <c r="N29" s="7" t="s">
        <v>104</v>
      </c>
      <c r="O29" s="7" t="s">
        <v>104</v>
      </c>
      <c r="P29" s="7" t="s">
        <v>199</v>
      </c>
      <c r="Q29" s="7"/>
      <c r="R29" s="11" t="s">
        <v>313</v>
      </c>
      <c r="S29" s="13" t="s">
        <v>19</v>
      </c>
      <c r="T29" s="7"/>
      <c r="U29" s="11" t="s">
        <v>19</v>
      </c>
      <c r="V29" s="11" t="s">
        <v>313</v>
      </c>
      <c r="W29" s="13" t="s">
        <v>314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315</v>
      </c>
      <c r="AD29" t="s">
        <v>6</v>
      </c>
      <c r="AE29" t="s">
        <v>165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316</v>
      </c>
      <c r="B30" s="6" t="s">
        <v>317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318</v>
      </c>
      <c r="H30" s="7" t="s">
        <v>319</v>
      </c>
      <c r="I30" s="7" t="s">
        <v>79</v>
      </c>
      <c r="J30" s="7" t="s">
        <v>2</v>
      </c>
      <c r="K30" s="7" t="s">
        <v>320</v>
      </c>
      <c r="L30" s="7">
        <v>1</v>
      </c>
      <c r="M30" s="7">
        <v>2</v>
      </c>
      <c r="N30" s="7" t="s">
        <v>199</v>
      </c>
      <c r="O30" s="7" t="s">
        <v>143</v>
      </c>
      <c r="P30" s="7" t="s">
        <v>144</v>
      </c>
      <c r="Q30" s="7"/>
      <c r="R30" s="11" t="s">
        <v>321</v>
      </c>
      <c r="S30" s="13" t="s">
        <v>321</v>
      </c>
      <c r="T30" s="7" t="s">
        <v>322</v>
      </c>
      <c r="U30" s="11" t="s">
        <v>19</v>
      </c>
      <c r="V30" s="11" t="s">
        <v>19</v>
      </c>
      <c r="W30" s="13" t="s">
        <v>19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323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324</v>
      </c>
      <c r="B31" s="6" t="s">
        <v>325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318</v>
      </c>
      <c r="H31" s="7" t="s">
        <v>319</v>
      </c>
      <c r="I31" s="7" t="s">
        <v>79</v>
      </c>
      <c r="J31" s="7" t="s">
        <v>2</v>
      </c>
      <c r="K31" s="7" t="s">
        <v>320</v>
      </c>
      <c r="L31" s="7">
        <v>1</v>
      </c>
      <c r="M31" s="7">
        <v>2</v>
      </c>
      <c r="N31" s="7" t="s">
        <v>199</v>
      </c>
      <c r="O31" s="7" t="s">
        <v>143</v>
      </c>
      <c r="P31" s="7" t="s">
        <v>144</v>
      </c>
      <c r="Q31" s="7"/>
      <c r="R31" s="11" t="s">
        <v>326</v>
      </c>
      <c r="S31" s="13" t="s">
        <v>326</v>
      </c>
      <c r="T31" s="7" t="s">
        <v>327</v>
      </c>
      <c r="U31" s="11" t="s">
        <v>19</v>
      </c>
      <c r="V31" s="11" t="s">
        <v>19</v>
      </c>
      <c r="W31" s="13" t="s">
        <v>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328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329</v>
      </c>
      <c r="B32" s="6" t="s">
        <v>330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331</v>
      </c>
      <c r="H32" s="7" t="s">
        <v>332</v>
      </c>
      <c r="I32" s="7" t="s">
        <v>79</v>
      </c>
      <c r="J32" s="7" t="s">
        <v>2</v>
      </c>
      <c r="K32" s="7" t="s">
        <v>333</v>
      </c>
      <c r="L32" s="7">
        <v>1</v>
      </c>
      <c r="M32" s="7">
        <v>2</v>
      </c>
      <c r="N32" s="7" t="s">
        <v>83</v>
      </c>
      <c r="O32" s="7" t="s">
        <v>83</v>
      </c>
      <c r="P32" s="7" t="s">
        <v>143</v>
      </c>
      <c r="Q32" s="7"/>
      <c r="R32" s="11" t="s">
        <v>334</v>
      </c>
      <c r="S32" s="13" t="s">
        <v>19</v>
      </c>
      <c r="T32" s="7"/>
      <c r="U32" s="11" t="s">
        <v>19</v>
      </c>
      <c r="V32" s="11" t="s">
        <v>334</v>
      </c>
      <c r="W32" s="13" t="s">
        <v>335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336</v>
      </c>
      <c r="AD32" t="s">
        <v>6</v>
      </c>
      <c r="AE32" t="s">
        <v>337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338</v>
      </c>
      <c r="B33" s="6" t="s">
        <v>339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340</v>
      </c>
      <c r="H33" s="7" t="s">
        <v>341</v>
      </c>
      <c r="I33" s="7" t="s">
        <v>79</v>
      </c>
      <c r="J33" s="7" t="s">
        <v>2</v>
      </c>
      <c r="K33" s="7" t="s">
        <v>342</v>
      </c>
      <c r="L33" s="7">
        <v>1</v>
      </c>
      <c r="M33" s="7">
        <v>3</v>
      </c>
      <c r="N33" s="7" t="s">
        <v>81</v>
      </c>
      <c r="O33" s="7" t="s">
        <v>104</v>
      </c>
      <c r="P33" s="7" t="s">
        <v>143</v>
      </c>
      <c r="Q33" s="7"/>
      <c r="R33" s="11" t="s">
        <v>343</v>
      </c>
      <c r="S33" s="13" t="s">
        <v>19</v>
      </c>
      <c r="T33" s="7"/>
      <c r="U33" s="11" t="s">
        <v>19</v>
      </c>
      <c r="V33" s="11" t="s">
        <v>343</v>
      </c>
      <c r="W33" s="13" t="s">
        <v>344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345</v>
      </c>
      <c r="AD33" t="s">
        <v>6</v>
      </c>
      <c r="AE33" t="s">
        <v>165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346</v>
      </c>
      <c r="B34" s="6" t="s">
        <v>347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348</v>
      </c>
      <c r="H34" s="7" t="s">
        <v>349</v>
      </c>
      <c r="I34" s="7" t="s">
        <v>79</v>
      </c>
      <c r="J34" s="7" t="s">
        <v>2</v>
      </c>
      <c r="K34" s="7" t="s">
        <v>350</v>
      </c>
      <c r="L34" s="7">
        <v>1</v>
      </c>
      <c r="M34" s="7">
        <v>2</v>
      </c>
      <c r="N34" s="7" t="s">
        <v>351</v>
      </c>
      <c r="O34" s="7" t="s">
        <v>83</v>
      </c>
      <c r="P34" s="7" t="s">
        <v>143</v>
      </c>
      <c r="Q34" s="7"/>
      <c r="R34" s="11" t="s">
        <v>352</v>
      </c>
      <c r="S34" s="13" t="s">
        <v>19</v>
      </c>
      <c r="T34" s="7"/>
      <c r="U34" s="11" t="s">
        <v>19</v>
      </c>
      <c r="V34" s="11" t="s">
        <v>352</v>
      </c>
      <c r="W34" s="13" t="s">
        <v>270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353</v>
      </c>
      <c r="AD34" t="s">
        <v>6</v>
      </c>
      <c r="AE34" t="s">
        <v>354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355</v>
      </c>
      <c r="B35" s="6" t="s">
        <v>356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348</v>
      </c>
      <c r="H35" s="7" t="s">
        <v>349</v>
      </c>
      <c r="I35" s="7" t="s">
        <v>79</v>
      </c>
      <c r="J35" s="7" t="s">
        <v>2</v>
      </c>
      <c r="K35" s="7" t="s">
        <v>357</v>
      </c>
      <c r="L35" s="7">
        <v>1</v>
      </c>
      <c r="M35" s="7">
        <v>2</v>
      </c>
      <c r="N35" s="7" t="s">
        <v>94</v>
      </c>
      <c r="O35" s="7" t="s">
        <v>83</v>
      </c>
      <c r="P35" s="7" t="s">
        <v>143</v>
      </c>
      <c r="Q35" s="7"/>
      <c r="R35" s="11" t="s">
        <v>358</v>
      </c>
      <c r="S35" s="13" t="s">
        <v>19</v>
      </c>
      <c r="T35" s="7"/>
      <c r="U35" s="11" t="s">
        <v>19</v>
      </c>
      <c r="V35" s="11" t="s">
        <v>358</v>
      </c>
      <c r="W35" s="13" t="s">
        <v>359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360</v>
      </c>
      <c r="AD35" t="s">
        <v>6</v>
      </c>
      <c r="AE35" t="s">
        <v>361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362</v>
      </c>
      <c r="B36" s="6" t="s">
        <v>363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111</v>
      </c>
      <c r="H36" s="7" t="s">
        <v>112</v>
      </c>
      <c r="I36" s="7" t="s">
        <v>79</v>
      </c>
      <c r="J36" s="7" t="s">
        <v>2</v>
      </c>
      <c r="K36" s="7" t="s">
        <v>113</v>
      </c>
      <c r="L36" s="7">
        <v>1</v>
      </c>
      <c r="M36" s="7">
        <v>1</v>
      </c>
      <c r="N36" s="7" t="s">
        <v>199</v>
      </c>
      <c r="O36" s="7" t="s">
        <v>199</v>
      </c>
      <c r="P36" s="7" t="s">
        <v>143</v>
      </c>
      <c r="Q36" s="7"/>
      <c r="R36" s="11" t="s">
        <v>364</v>
      </c>
      <c r="S36" s="13" t="s">
        <v>19</v>
      </c>
      <c r="T36" s="7"/>
      <c r="U36" s="11" t="s">
        <v>19</v>
      </c>
      <c r="V36" s="11" t="s">
        <v>364</v>
      </c>
      <c r="W36" s="13" t="s">
        <v>115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365</v>
      </c>
      <c r="AD36" t="s">
        <v>6</v>
      </c>
      <c r="AE36" t="s">
        <v>117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366</v>
      </c>
      <c r="B37" s="6" t="s">
        <v>367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101</v>
      </c>
      <c r="H37" s="7" t="s">
        <v>102</v>
      </c>
      <c r="I37" s="7" t="s">
        <v>79</v>
      </c>
      <c r="J37" s="7" t="s">
        <v>2</v>
      </c>
      <c r="K37" s="7" t="s">
        <v>368</v>
      </c>
      <c r="L37" s="7">
        <v>1</v>
      </c>
      <c r="M37" s="7">
        <v>1</v>
      </c>
      <c r="N37" s="7" t="s">
        <v>199</v>
      </c>
      <c r="O37" s="7" t="s">
        <v>199</v>
      </c>
      <c r="P37" s="7" t="s">
        <v>143</v>
      </c>
      <c r="Q37" s="7"/>
      <c r="R37" s="11" t="s">
        <v>369</v>
      </c>
      <c r="S37" s="13" t="s">
        <v>19</v>
      </c>
      <c r="T37" s="7"/>
      <c r="U37" s="11" t="s">
        <v>19</v>
      </c>
      <c r="V37" s="11" t="s">
        <v>369</v>
      </c>
      <c r="W37" s="13" t="s">
        <v>370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371</v>
      </c>
      <c r="AD37" t="s">
        <v>6</v>
      </c>
      <c r="AE37" t="s">
        <v>372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373</v>
      </c>
      <c r="B38" s="6" t="s">
        <v>374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348</v>
      </c>
      <c r="H38" s="7" t="s">
        <v>349</v>
      </c>
      <c r="I38" s="7" t="s">
        <v>79</v>
      </c>
      <c r="J38" s="7" t="s">
        <v>2</v>
      </c>
      <c r="K38" s="7" t="s">
        <v>375</v>
      </c>
      <c r="L38" s="7">
        <v>1</v>
      </c>
      <c r="M38" s="7">
        <v>2</v>
      </c>
      <c r="N38" s="7" t="s">
        <v>83</v>
      </c>
      <c r="O38" s="7" t="s">
        <v>83</v>
      </c>
      <c r="P38" s="7" t="s">
        <v>143</v>
      </c>
      <c r="Q38" s="7"/>
      <c r="R38" s="11" t="s">
        <v>376</v>
      </c>
      <c r="S38" s="13" t="s">
        <v>19</v>
      </c>
      <c r="T38" s="7"/>
      <c r="U38" s="11" t="s">
        <v>19</v>
      </c>
      <c r="V38" s="11" t="s">
        <v>376</v>
      </c>
      <c r="W38" s="13" t="s">
        <v>377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378</v>
      </c>
      <c r="AD38" t="s">
        <v>6</v>
      </c>
      <c r="AE38" t="s">
        <v>354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379</v>
      </c>
      <c r="B39" s="6" t="s">
        <v>380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381</v>
      </c>
      <c r="H39" s="7" t="s">
        <v>382</v>
      </c>
      <c r="I39" s="7" t="s">
        <v>79</v>
      </c>
      <c r="J39" s="7" t="s">
        <v>2</v>
      </c>
      <c r="K39" s="7" t="s">
        <v>383</v>
      </c>
      <c r="L39" s="7">
        <v>1</v>
      </c>
      <c r="M39" s="7">
        <v>4</v>
      </c>
      <c r="N39" s="7" t="s">
        <v>384</v>
      </c>
      <c r="O39" s="7" t="s">
        <v>82</v>
      </c>
      <c r="P39" s="7" t="s">
        <v>143</v>
      </c>
      <c r="Q39" s="7"/>
      <c r="R39" s="11" t="s">
        <v>226</v>
      </c>
      <c r="S39" s="13" t="s">
        <v>19</v>
      </c>
      <c r="T39" s="7"/>
      <c r="U39" s="11" t="s">
        <v>19</v>
      </c>
      <c r="V39" s="11" t="s">
        <v>226</v>
      </c>
      <c r="W39" s="13" t="s">
        <v>385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386</v>
      </c>
      <c r="AD39" t="s">
        <v>6</v>
      </c>
      <c r="AE39" t="s">
        <v>387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388</v>
      </c>
      <c r="B40" s="6" t="s">
        <v>389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390</v>
      </c>
      <c r="H40" s="7" t="s">
        <v>391</v>
      </c>
      <c r="I40" s="7" t="s">
        <v>79</v>
      </c>
      <c r="J40" s="7" t="s">
        <v>2</v>
      </c>
      <c r="K40" s="7" t="s">
        <v>392</v>
      </c>
      <c r="L40" s="7">
        <v>1</v>
      </c>
      <c r="M40" s="7">
        <v>1</v>
      </c>
      <c r="N40" s="7" t="s">
        <v>351</v>
      </c>
      <c r="O40" s="7" t="s">
        <v>199</v>
      </c>
      <c r="P40" s="7" t="s">
        <v>143</v>
      </c>
      <c r="Q40" s="7"/>
      <c r="R40" s="11" t="s">
        <v>393</v>
      </c>
      <c r="S40" s="13" t="s">
        <v>19</v>
      </c>
      <c r="T40" s="7"/>
      <c r="U40" s="11" t="s">
        <v>19</v>
      </c>
      <c r="V40" s="11" t="s">
        <v>393</v>
      </c>
      <c r="W40" s="13" t="s">
        <v>394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395</v>
      </c>
      <c r="AD40" t="s">
        <v>6</v>
      </c>
      <c r="AE40" t="s">
        <v>396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397</v>
      </c>
      <c r="B41" s="6" t="s">
        <v>398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399</v>
      </c>
      <c r="H41" s="7" t="s">
        <v>400</v>
      </c>
      <c r="I41" s="7" t="s">
        <v>79</v>
      </c>
      <c r="J41" s="7" t="s">
        <v>2</v>
      </c>
      <c r="K41" s="7" t="s">
        <v>401</v>
      </c>
      <c r="L41" s="7">
        <v>1</v>
      </c>
      <c r="M41" s="7">
        <v>2</v>
      </c>
      <c r="N41" s="7" t="s">
        <v>104</v>
      </c>
      <c r="O41" s="7" t="s">
        <v>83</v>
      </c>
      <c r="P41" s="7" t="s">
        <v>143</v>
      </c>
      <c r="Q41" s="7"/>
      <c r="R41" s="11" t="s">
        <v>402</v>
      </c>
      <c r="S41" s="13" t="s">
        <v>19</v>
      </c>
      <c r="T41" s="7"/>
      <c r="U41" s="11" t="s">
        <v>19</v>
      </c>
      <c r="V41" s="11" t="s">
        <v>402</v>
      </c>
      <c r="W41" s="13" t="s">
        <v>403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404</v>
      </c>
      <c r="AD41" t="s">
        <v>6</v>
      </c>
      <c r="AE41" t="s">
        <v>405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406</v>
      </c>
      <c r="B42" s="6" t="s">
        <v>407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408</v>
      </c>
      <c r="H42" s="7" t="s">
        <v>409</v>
      </c>
      <c r="I42" s="7" t="s">
        <v>79</v>
      </c>
      <c r="J42" s="7" t="s">
        <v>2</v>
      </c>
      <c r="K42" s="7" t="s">
        <v>410</v>
      </c>
      <c r="L42" s="7">
        <v>1</v>
      </c>
      <c r="M42" s="7">
        <v>2</v>
      </c>
      <c r="N42" s="7" t="s">
        <v>83</v>
      </c>
      <c r="O42" s="7" t="s">
        <v>83</v>
      </c>
      <c r="P42" s="7" t="s">
        <v>143</v>
      </c>
      <c r="Q42" s="7"/>
      <c r="R42" s="11" t="s">
        <v>411</v>
      </c>
      <c r="S42" s="13" t="s">
        <v>19</v>
      </c>
      <c r="T42" s="7"/>
      <c r="U42" s="11" t="s">
        <v>19</v>
      </c>
      <c r="V42" s="11" t="s">
        <v>411</v>
      </c>
      <c r="W42" s="13" t="s">
        <v>412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413</v>
      </c>
      <c r="AD42" t="s">
        <v>6</v>
      </c>
      <c r="AE42" t="s">
        <v>414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415</v>
      </c>
      <c r="B43" s="6" t="s">
        <v>416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417</v>
      </c>
      <c r="H43" s="7" t="s">
        <v>418</v>
      </c>
      <c r="I43" s="7" t="s">
        <v>79</v>
      </c>
      <c r="J43" s="7" t="s">
        <v>2</v>
      </c>
      <c r="K43" s="7" t="s">
        <v>419</v>
      </c>
      <c r="L43" s="7">
        <v>2</v>
      </c>
      <c r="M43" s="7">
        <v>2</v>
      </c>
      <c r="N43" s="7" t="s">
        <v>83</v>
      </c>
      <c r="O43" s="7" t="s">
        <v>83</v>
      </c>
      <c r="P43" s="7" t="s">
        <v>143</v>
      </c>
      <c r="Q43" s="7"/>
      <c r="R43" s="11" t="s">
        <v>420</v>
      </c>
      <c r="S43" s="13" t="s">
        <v>19</v>
      </c>
      <c r="T43" s="7"/>
      <c r="U43" s="11" t="s">
        <v>19</v>
      </c>
      <c r="V43" s="11" t="s">
        <v>420</v>
      </c>
      <c r="W43" s="13" t="s">
        <v>421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422</v>
      </c>
      <c r="AD43" t="s">
        <v>6</v>
      </c>
      <c r="AE43" t="s">
        <v>307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423</v>
      </c>
      <c r="B44" s="6" t="s">
        <v>424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425</v>
      </c>
      <c r="H44" s="7" t="s">
        <v>426</v>
      </c>
      <c r="I44" s="7" t="s">
        <v>79</v>
      </c>
      <c r="J44" s="7" t="s">
        <v>2</v>
      </c>
      <c r="K44" s="7" t="s">
        <v>427</v>
      </c>
      <c r="L44" s="7">
        <v>1</v>
      </c>
      <c r="M44" s="7">
        <v>1</v>
      </c>
      <c r="N44" s="7" t="s">
        <v>199</v>
      </c>
      <c r="O44" s="7" t="s">
        <v>199</v>
      </c>
      <c r="P44" s="7" t="s">
        <v>143</v>
      </c>
      <c r="Q44" s="7"/>
      <c r="R44" s="11" t="s">
        <v>428</v>
      </c>
      <c r="S44" s="13" t="s">
        <v>19</v>
      </c>
      <c r="T44" s="7"/>
      <c r="U44" s="11" t="s">
        <v>19</v>
      </c>
      <c r="V44" s="11" t="s">
        <v>428</v>
      </c>
      <c r="W44" s="13" t="s">
        <v>429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430</v>
      </c>
      <c r="AD44" t="s">
        <v>6</v>
      </c>
      <c r="AE44" t="s">
        <v>431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432</v>
      </c>
      <c r="B45" s="6" t="s">
        <v>433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434</v>
      </c>
      <c r="H45" s="7" t="s">
        <v>435</v>
      </c>
      <c r="I45" s="7" t="s">
        <v>79</v>
      </c>
      <c r="J45" s="7" t="s">
        <v>2</v>
      </c>
      <c r="K45" s="7" t="s">
        <v>436</v>
      </c>
      <c r="L45" s="7">
        <v>2</v>
      </c>
      <c r="M45" s="7">
        <v>1</v>
      </c>
      <c r="N45" s="7" t="s">
        <v>83</v>
      </c>
      <c r="O45" s="7" t="s">
        <v>199</v>
      </c>
      <c r="P45" s="7" t="s">
        <v>143</v>
      </c>
      <c r="Q45" s="7"/>
      <c r="R45" s="11" t="s">
        <v>437</v>
      </c>
      <c r="S45" s="13" t="s">
        <v>19</v>
      </c>
      <c r="T45" s="7"/>
      <c r="U45" s="11" t="s">
        <v>19</v>
      </c>
      <c r="V45" s="11" t="s">
        <v>437</v>
      </c>
      <c r="W45" s="13" t="s">
        <v>227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438</v>
      </c>
      <c r="AD45" t="s">
        <v>6</v>
      </c>
      <c r="AE45" t="s">
        <v>127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439</v>
      </c>
      <c r="B46" s="6" t="s">
        <v>440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441</v>
      </c>
      <c r="H46" s="7" t="s">
        <v>442</v>
      </c>
      <c r="I46" s="7" t="s">
        <v>79</v>
      </c>
      <c r="J46" s="7" t="s">
        <v>2</v>
      </c>
      <c r="K46" s="7" t="s">
        <v>443</v>
      </c>
      <c r="L46" s="7">
        <v>1</v>
      </c>
      <c r="M46" s="7">
        <v>1</v>
      </c>
      <c r="N46" s="7" t="s">
        <v>199</v>
      </c>
      <c r="O46" s="7" t="s">
        <v>199</v>
      </c>
      <c r="P46" s="7" t="s">
        <v>143</v>
      </c>
      <c r="Q46" s="7"/>
      <c r="R46" s="11" t="s">
        <v>444</v>
      </c>
      <c r="S46" s="13" t="s">
        <v>19</v>
      </c>
      <c r="T46" s="7"/>
      <c r="U46" s="11" t="s">
        <v>19</v>
      </c>
      <c r="V46" s="11" t="s">
        <v>444</v>
      </c>
      <c r="W46" s="13" t="s">
        <v>125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445</v>
      </c>
      <c r="AD46" t="s">
        <v>6</v>
      </c>
      <c r="AE46" t="s">
        <v>446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447</v>
      </c>
      <c r="B47" s="6" t="s">
        <v>448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449</v>
      </c>
      <c r="H47" s="7" t="s">
        <v>450</v>
      </c>
      <c r="I47" s="7" t="s">
        <v>79</v>
      </c>
      <c r="J47" s="7" t="s">
        <v>2</v>
      </c>
      <c r="K47" s="7" t="s">
        <v>451</v>
      </c>
      <c r="L47" s="7">
        <v>1</v>
      </c>
      <c r="M47" s="7">
        <v>1</v>
      </c>
      <c r="N47" s="7" t="s">
        <v>199</v>
      </c>
      <c r="O47" s="7" t="s">
        <v>199</v>
      </c>
      <c r="P47" s="7" t="s">
        <v>143</v>
      </c>
      <c r="Q47" s="7"/>
      <c r="R47" s="11" t="s">
        <v>452</v>
      </c>
      <c r="S47" s="13" t="s">
        <v>19</v>
      </c>
      <c r="T47" s="7"/>
      <c r="U47" s="11" t="s">
        <v>19</v>
      </c>
      <c r="V47" s="11" t="s">
        <v>452</v>
      </c>
      <c r="W47" s="13" t="s">
        <v>370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453</v>
      </c>
      <c r="AD47" t="s">
        <v>6</v>
      </c>
      <c r="AE47" t="s">
        <v>454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455</v>
      </c>
      <c r="B48" s="6" t="s">
        <v>456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457</v>
      </c>
      <c r="H48" s="7" t="s">
        <v>458</v>
      </c>
      <c r="I48" s="7" t="s">
        <v>79</v>
      </c>
      <c r="J48" s="7" t="s">
        <v>2</v>
      </c>
      <c r="K48" s="7" t="s">
        <v>459</v>
      </c>
      <c r="L48" s="7">
        <v>1</v>
      </c>
      <c r="M48" s="7">
        <v>2</v>
      </c>
      <c r="N48" s="7" t="s">
        <v>83</v>
      </c>
      <c r="O48" s="7" t="s">
        <v>83</v>
      </c>
      <c r="P48" s="7" t="s">
        <v>143</v>
      </c>
      <c r="Q48" s="7"/>
      <c r="R48" s="11" t="s">
        <v>460</v>
      </c>
      <c r="S48" s="13" t="s">
        <v>19</v>
      </c>
      <c r="T48" s="7"/>
      <c r="U48" s="11" t="s">
        <v>19</v>
      </c>
      <c r="V48" s="11" t="s">
        <v>460</v>
      </c>
      <c r="W48" s="13" t="s">
        <v>461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462</v>
      </c>
      <c r="AD48" t="s">
        <v>6</v>
      </c>
      <c r="AE48" t="s">
        <v>272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463</v>
      </c>
      <c r="B49" s="6" t="s">
        <v>464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223</v>
      </c>
      <c r="H49" s="7" t="s">
        <v>224</v>
      </c>
      <c r="I49" s="7" t="s">
        <v>79</v>
      </c>
      <c r="J49" s="7" t="s">
        <v>2</v>
      </c>
      <c r="K49" s="7" t="s">
        <v>225</v>
      </c>
      <c r="L49" s="7">
        <v>1</v>
      </c>
      <c r="M49" s="7">
        <v>1</v>
      </c>
      <c r="N49" s="7" t="s">
        <v>199</v>
      </c>
      <c r="O49" s="7" t="s">
        <v>199</v>
      </c>
      <c r="P49" s="7" t="s">
        <v>143</v>
      </c>
      <c r="Q49" s="7"/>
      <c r="R49" s="11" t="s">
        <v>465</v>
      </c>
      <c r="S49" s="13" t="s">
        <v>19</v>
      </c>
      <c r="T49" s="7"/>
      <c r="U49" s="11" t="s">
        <v>19</v>
      </c>
      <c r="V49" s="11" t="s">
        <v>465</v>
      </c>
      <c r="W49" s="13" t="s">
        <v>466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467</v>
      </c>
      <c r="AD49" t="s">
        <v>6</v>
      </c>
      <c r="AE49" t="s">
        <v>220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468</v>
      </c>
      <c r="B50" s="6" t="s">
        <v>469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470</v>
      </c>
      <c r="H50" s="7" t="s">
        <v>471</v>
      </c>
      <c r="I50" s="7" t="s">
        <v>79</v>
      </c>
      <c r="J50" s="7" t="s">
        <v>2</v>
      </c>
      <c r="K50" s="7" t="s">
        <v>472</v>
      </c>
      <c r="L50" s="7">
        <v>1</v>
      </c>
      <c r="M50" s="7">
        <v>2</v>
      </c>
      <c r="N50" s="7" t="s">
        <v>143</v>
      </c>
      <c r="O50" s="7" t="s">
        <v>473</v>
      </c>
      <c r="P50" s="7" t="s">
        <v>474</v>
      </c>
      <c r="Q50" s="7"/>
      <c r="R50" s="11" t="s">
        <v>475</v>
      </c>
      <c r="S50" s="13" t="s">
        <v>475</v>
      </c>
      <c r="T50" s="7" t="s">
        <v>476</v>
      </c>
      <c r="U50" s="11" t="s">
        <v>19</v>
      </c>
      <c r="V50" s="11" t="s">
        <v>19</v>
      </c>
      <c r="W50" s="13" t="s">
        <v>19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19</v>
      </c>
      <c r="AD50" t="s">
        <v>6</v>
      </c>
      <c r="AE50" t="s">
        <v>477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478</v>
      </c>
      <c r="B51" s="6" t="s">
        <v>479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470</v>
      </c>
      <c r="H51" s="7" t="s">
        <v>471</v>
      </c>
      <c r="I51" s="7" t="s">
        <v>79</v>
      </c>
      <c r="J51" s="7" t="s">
        <v>2</v>
      </c>
      <c r="K51" s="7" t="s">
        <v>480</v>
      </c>
      <c r="L51" s="7">
        <v>1</v>
      </c>
      <c r="M51" s="7">
        <v>2</v>
      </c>
      <c r="N51" s="7" t="s">
        <v>143</v>
      </c>
      <c r="O51" s="7" t="s">
        <v>473</v>
      </c>
      <c r="P51" s="7" t="s">
        <v>474</v>
      </c>
      <c r="Q51" s="7"/>
      <c r="R51" s="11" t="s">
        <v>475</v>
      </c>
      <c r="S51" s="13" t="s">
        <v>475</v>
      </c>
      <c r="T51" s="7" t="s">
        <v>481</v>
      </c>
      <c r="U51" s="11" t="s">
        <v>19</v>
      </c>
      <c r="V51" s="11" t="s">
        <v>19</v>
      </c>
      <c r="W51" s="13" t="s">
        <v>19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477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482</v>
      </c>
      <c r="B52" s="6" t="s">
        <v>483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484</v>
      </c>
      <c r="H52" s="7" t="s">
        <v>485</v>
      </c>
      <c r="I52" s="7" t="s">
        <v>79</v>
      </c>
      <c r="J52" s="7" t="s">
        <v>2</v>
      </c>
      <c r="K52" s="7" t="s">
        <v>486</v>
      </c>
      <c r="L52" s="7">
        <v>1</v>
      </c>
      <c r="M52" s="7">
        <v>2</v>
      </c>
      <c r="N52" s="7" t="s">
        <v>104</v>
      </c>
      <c r="O52" s="7" t="s">
        <v>199</v>
      </c>
      <c r="P52" s="7" t="s">
        <v>487</v>
      </c>
      <c r="Q52" s="7"/>
      <c r="R52" s="11" t="s">
        <v>488</v>
      </c>
      <c r="S52" s="13" t="s">
        <v>19</v>
      </c>
      <c r="T52" s="7"/>
      <c r="U52" s="11" t="s">
        <v>19</v>
      </c>
      <c r="V52" s="11" t="s">
        <v>488</v>
      </c>
      <c r="W52" s="13" t="s">
        <v>489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490</v>
      </c>
      <c r="AD52" t="s">
        <v>6</v>
      </c>
      <c r="AE52" t="s">
        <v>491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492</v>
      </c>
      <c r="B53" s="6" t="s">
        <v>493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494</v>
      </c>
      <c r="H53" s="7" t="s">
        <v>495</v>
      </c>
      <c r="I53" s="7" t="s">
        <v>79</v>
      </c>
      <c r="J53" s="7" t="s">
        <v>2</v>
      </c>
      <c r="K53" s="7" t="s">
        <v>496</v>
      </c>
      <c r="L53" s="7">
        <v>1</v>
      </c>
      <c r="M53" s="7">
        <v>3</v>
      </c>
      <c r="N53" s="7" t="s">
        <v>497</v>
      </c>
      <c r="O53" s="7" t="s">
        <v>83</v>
      </c>
      <c r="P53" s="7" t="s">
        <v>487</v>
      </c>
      <c r="Q53" s="7"/>
      <c r="R53" s="11" t="s">
        <v>498</v>
      </c>
      <c r="S53" s="13" t="s">
        <v>19</v>
      </c>
      <c r="T53" s="7"/>
      <c r="U53" s="11" t="s">
        <v>19</v>
      </c>
      <c r="V53" s="11" t="s">
        <v>498</v>
      </c>
      <c r="W53" s="13" t="s">
        <v>499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500</v>
      </c>
      <c r="AD53" t="s">
        <v>6</v>
      </c>
      <c r="AE53" t="s">
        <v>501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502</v>
      </c>
      <c r="B54" s="6" t="s">
        <v>503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504</v>
      </c>
      <c r="H54" s="7" t="s">
        <v>505</v>
      </c>
      <c r="I54" s="7" t="s">
        <v>79</v>
      </c>
      <c r="J54" s="7" t="s">
        <v>2</v>
      </c>
      <c r="K54" s="7" t="s">
        <v>506</v>
      </c>
      <c r="L54" s="7">
        <v>1</v>
      </c>
      <c r="M54" s="7">
        <v>2</v>
      </c>
      <c r="N54" s="7" t="s">
        <v>83</v>
      </c>
      <c r="O54" s="7" t="s">
        <v>199</v>
      </c>
      <c r="P54" s="7" t="s">
        <v>487</v>
      </c>
      <c r="Q54" s="7"/>
      <c r="R54" s="11" t="s">
        <v>507</v>
      </c>
      <c r="S54" s="13" t="s">
        <v>19</v>
      </c>
      <c r="T54" s="7"/>
      <c r="U54" s="11" t="s">
        <v>19</v>
      </c>
      <c r="V54" s="11" t="s">
        <v>507</v>
      </c>
      <c r="W54" s="13" t="s">
        <v>508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509</v>
      </c>
      <c r="AD54" t="s">
        <v>6</v>
      </c>
      <c r="AE54" t="s">
        <v>127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510</v>
      </c>
      <c r="B55" s="6" t="s">
        <v>511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101</v>
      </c>
      <c r="H55" s="7" t="s">
        <v>102</v>
      </c>
      <c r="I55" s="7" t="s">
        <v>79</v>
      </c>
      <c r="J55" s="7" t="s">
        <v>2</v>
      </c>
      <c r="K55" s="7" t="s">
        <v>512</v>
      </c>
      <c r="L55" s="7">
        <v>1</v>
      </c>
      <c r="M55" s="7">
        <v>2</v>
      </c>
      <c r="N55" s="7" t="s">
        <v>199</v>
      </c>
      <c r="O55" s="7" t="s">
        <v>199</v>
      </c>
      <c r="P55" s="7" t="s">
        <v>487</v>
      </c>
      <c r="Q55" s="7"/>
      <c r="R55" s="11" t="s">
        <v>513</v>
      </c>
      <c r="S55" s="13" t="s">
        <v>19</v>
      </c>
      <c r="T55" s="7"/>
      <c r="U55" s="11" t="s">
        <v>19</v>
      </c>
      <c r="V55" s="11" t="s">
        <v>513</v>
      </c>
      <c r="W55" s="13" t="s">
        <v>514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515</v>
      </c>
      <c r="AD55" t="s">
        <v>6</v>
      </c>
      <c r="AE55" t="s">
        <v>516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517</v>
      </c>
      <c r="B56" s="6" t="s">
        <v>518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519</v>
      </c>
      <c r="H56" s="7" t="s">
        <v>520</v>
      </c>
      <c r="I56" s="7" t="s">
        <v>79</v>
      </c>
      <c r="J56" s="7" t="s">
        <v>2</v>
      </c>
      <c r="K56" s="7" t="s">
        <v>521</v>
      </c>
      <c r="L56" s="7">
        <v>1</v>
      </c>
      <c r="M56" s="7">
        <v>1</v>
      </c>
      <c r="N56" s="7" t="s">
        <v>143</v>
      </c>
      <c r="O56" s="7" t="s">
        <v>143</v>
      </c>
      <c r="P56" s="7" t="s">
        <v>487</v>
      </c>
      <c r="Q56" s="7"/>
      <c r="R56" s="11" t="s">
        <v>522</v>
      </c>
      <c r="S56" s="13" t="s">
        <v>19</v>
      </c>
      <c r="T56" s="7"/>
      <c r="U56" s="11" t="s">
        <v>19</v>
      </c>
      <c r="V56" s="11" t="s">
        <v>522</v>
      </c>
      <c r="W56" s="13" t="s">
        <v>523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524</v>
      </c>
      <c r="AD56" t="s">
        <v>6</v>
      </c>
      <c r="AE56" t="s">
        <v>525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526</v>
      </c>
      <c r="B57" s="6" t="s">
        <v>527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528</v>
      </c>
      <c r="H57" s="7" t="s">
        <v>529</v>
      </c>
      <c r="I57" s="7" t="s">
        <v>79</v>
      </c>
      <c r="J57" s="7" t="s">
        <v>2</v>
      </c>
      <c r="K57" s="7" t="s">
        <v>530</v>
      </c>
      <c r="L57" s="7">
        <v>1</v>
      </c>
      <c r="M57" s="7">
        <v>1</v>
      </c>
      <c r="N57" s="7" t="s">
        <v>143</v>
      </c>
      <c r="O57" s="7" t="s">
        <v>143</v>
      </c>
      <c r="P57" s="7" t="s">
        <v>487</v>
      </c>
      <c r="Q57" s="7"/>
      <c r="R57" s="11" t="s">
        <v>531</v>
      </c>
      <c r="S57" s="13" t="s">
        <v>19</v>
      </c>
      <c r="T57" s="7"/>
      <c r="U57" s="11" t="s">
        <v>19</v>
      </c>
      <c r="V57" s="11" t="s">
        <v>531</v>
      </c>
      <c r="W57" s="13" t="s">
        <v>532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508</v>
      </c>
      <c r="AD57" t="s">
        <v>6</v>
      </c>
      <c r="AE57" t="s">
        <v>533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534</v>
      </c>
      <c r="B58" s="6" t="s">
        <v>535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536</v>
      </c>
      <c r="H58" s="7" t="s">
        <v>537</v>
      </c>
      <c r="I58" s="7" t="s">
        <v>79</v>
      </c>
      <c r="J58" s="7" t="s">
        <v>2</v>
      </c>
      <c r="K58" s="7" t="s">
        <v>538</v>
      </c>
      <c r="L58" s="7">
        <v>1</v>
      </c>
      <c r="M58" s="7">
        <v>1</v>
      </c>
      <c r="N58" s="7" t="s">
        <v>143</v>
      </c>
      <c r="O58" s="7" t="s">
        <v>143</v>
      </c>
      <c r="P58" s="7" t="s">
        <v>487</v>
      </c>
      <c r="Q58" s="7"/>
      <c r="R58" s="11" t="s">
        <v>539</v>
      </c>
      <c r="S58" s="13" t="s">
        <v>19</v>
      </c>
      <c r="T58" s="7"/>
      <c r="U58" s="11" t="s">
        <v>19</v>
      </c>
      <c r="V58" s="11" t="s">
        <v>539</v>
      </c>
      <c r="W58" s="13" t="s">
        <v>359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540</v>
      </c>
      <c r="AD58" t="s">
        <v>6</v>
      </c>
      <c r="AE58" t="s">
        <v>127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541</v>
      </c>
      <c r="B59" s="6" t="s">
        <v>542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543</v>
      </c>
      <c r="H59" s="7" t="s">
        <v>544</v>
      </c>
      <c r="I59" s="7" t="s">
        <v>79</v>
      </c>
      <c r="J59" s="7" t="s">
        <v>2</v>
      </c>
      <c r="K59" s="7" t="s">
        <v>545</v>
      </c>
      <c r="L59" s="7">
        <v>1</v>
      </c>
      <c r="M59" s="7">
        <v>3</v>
      </c>
      <c r="N59" s="7" t="s">
        <v>104</v>
      </c>
      <c r="O59" s="7" t="s">
        <v>83</v>
      </c>
      <c r="P59" s="7" t="s">
        <v>487</v>
      </c>
      <c r="Q59" s="7"/>
      <c r="R59" s="11" t="s">
        <v>546</v>
      </c>
      <c r="S59" s="13" t="s">
        <v>19</v>
      </c>
      <c r="T59" s="7"/>
      <c r="U59" s="11" t="s">
        <v>19</v>
      </c>
      <c r="V59" s="11" t="s">
        <v>546</v>
      </c>
      <c r="W59" s="13" t="s">
        <v>547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548</v>
      </c>
      <c r="AD59" t="s">
        <v>6</v>
      </c>
      <c r="AE59" t="s">
        <v>549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550</v>
      </c>
      <c r="B60" s="6" t="s">
        <v>551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552</v>
      </c>
      <c r="H60" s="7" t="s">
        <v>553</v>
      </c>
      <c r="I60" s="7" t="s">
        <v>79</v>
      </c>
      <c r="J60" s="7" t="s">
        <v>2</v>
      </c>
      <c r="K60" s="7" t="s">
        <v>554</v>
      </c>
      <c r="L60" s="7">
        <v>1</v>
      </c>
      <c r="M60" s="7">
        <v>3</v>
      </c>
      <c r="N60" s="7" t="s">
        <v>83</v>
      </c>
      <c r="O60" s="7" t="s">
        <v>83</v>
      </c>
      <c r="P60" s="7" t="s">
        <v>487</v>
      </c>
      <c r="Q60" s="7"/>
      <c r="R60" s="11" t="s">
        <v>555</v>
      </c>
      <c r="S60" s="13" t="s">
        <v>19</v>
      </c>
      <c r="T60" s="7"/>
      <c r="U60" s="11" t="s">
        <v>19</v>
      </c>
      <c r="V60" s="11" t="s">
        <v>555</v>
      </c>
      <c r="W60" s="13" t="s">
        <v>371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556</v>
      </c>
      <c r="AD60" t="s">
        <v>6</v>
      </c>
      <c r="AE60" t="s">
        <v>557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558</v>
      </c>
      <c r="B61" s="6" t="s">
        <v>559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284</v>
      </c>
      <c r="H61" s="7" t="s">
        <v>285</v>
      </c>
      <c r="I61" s="7" t="s">
        <v>79</v>
      </c>
      <c r="J61" s="7" t="s">
        <v>2</v>
      </c>
      <c r="K61" s="7" t="s">
        <v>286</v>
      </c>
      <c r="L61" s="7">
        <v>1</v>
      </c>
      <c r="M61" s="7">
        <v>1</v>
      </c>
      <c r="N61" s="7" t="s">
        <v>143</v>
      </c>
      <c r="O61" s="7" t="s">
        <v>143</v>
      </c>
      <c r="P61" s="7" t="s">
        <v>487</v>
      </c>
      <c r="Q61" s="7"/>
      <c r="R61" s="11" t="s">
        <v>287</v>
      </c>
      <c r="S61" s="13" t="s">
        <v>19</v>
      </c>
      <c r="T61" s="7"/>
      <c r="U61" s="11" t="s">
        <v>19</v>
      </c>
      <c r="V61" s="11" t="s">
        <v>287</v>
      </c>
      <c r="W61" s="13" t="s">
        <v>288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289</v>
      </c>
      <c r="AD61" t="s">
        <v>6</v>
      </c>
      <c r="AE61" t="s">
        <v>290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560</v>
      </c>
      <c r="B62" s="6" t="s">
        <v>561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562</v>
      </c>
      <c r="H62" s="7" t="s">
        <v>563</v>
      </c>
      <c r="I62" s="7" t="s">
        <v>79</v>
      </c>
      <c r="J62" s="7" t="s">
        <v>2</v>
      </c>
      <c r="K62" s="7" t="s">
        <v>564</v>
      </c>
      <c r="L62" s="7">
        <v>1</v>
      </c>
      <c r="M62" s="7">
        <v>3</v>
      </c>
      <c r="N62" s="7" t="s">
        <v>565</v>
      </c>
      <c r="O62" s="7" t="s">
        <v>83</v>
      </c>
      <c r="P62" s="7" t="s">
        <v>487</v>
      </c>
      <c r="Q62" s="7"/>
      <c r="R62" s="11" t="s">
        <v>566</v>
      </c>
      <c r="S62" s="13" t="s">
        <v>19</v>
      </c>
      <c r="T62" s="7"/>
      <c r="U62" s="11" t="s">
        <v>19</v>
      </c>
      <c r="V62" s="11" t="s">
        <v>566</v>
      </c>
      <c r="W62" s="13" t="s">
        <v>567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568</v>
      </c>
      <c r="AD62" t="s">
        <v>6</v>
      </c>
      <c r="AE62" t="s">
        <v>165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569</v>
      </c>
      <c r="B63" s="6" t="s">
        <v>570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571</v>
      </c>
      <c r="H63" s="7" t="s">
        <v>572</v>
      </c>
      <c r="I63" s="7" t="s">
        <v>79</v>
      </c>
      <c r="J63" s="7" t="s">
        <v>2</v>
      </c>
      <c r="K63" s="7" t="s">
        <v>573</v>
      </c>
      <c r="L63" s="7">
        <v>1</v>
      </c>
      <c r="M63" s="7">
        <v>4</v>
      </c>
      <c r="N63" s="7" t="s">
        <v>574</v>
      </c>
      <c r="O63" s="7" t="s">
        <v>104</v>
      </c>
      <c r="P63" s="7" t="s">
        <v>487</v>
      </c>
      <c r="Q63" s="7"/>
      <c r="R63" s="11" t="s">
        <v>575</v>
      </c>
      <c r="S63" s="13" t="s">
        <v>19</v>
      </c>
      <c r="T63" s="7"/>
      <c r="U63" s="11" t="s">
        <v>19</v>
      </c>
      <c r="V63" s="11" t="s">
        <v>575</v>
      </c>
      <c r="W63" s="13" t="s">
        <v>576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577</v>
      </c>
      <c r="AD63" t="s">
        <v>6</v>
      </c>
      <c r="AE63" t="s">
        <v>272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578</v>
      </c>
      <c r="B64" s="6" t="s">
        <v>579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223</v>
      </c>
      <c r="H64" s="7" t="s">
        <v>224</v>
      </c>
      <c r="I64" s="7" t="s">
        <v>79</v>
      </c>
      <c r="J64" s="7" t="s">
        <v>2</v>
      </c>
      <c r="K64" s="7" t="s">
        <v>225</v>
      </c>
      <c r="L64" s="7">
        <v>1</v>
      </c>
      <c r="M64" s="7">
        <v>1</v>
      </c>
      <c r="N64" s="7" t="s">
        <v>199</v>
      </c>
      <c r="O64" s="7" t="s">
        <v>143</v>
      </c>
      <c r="P64" s="7" t="s">
        <v>487</v>
      </c>
      <c r="Q64" s="7"/>
      <c r="R64" s="11" t="s">
        <v>465</v>
      </c>
      <c r="S64" s="13" t="s">
        <v>19</v>
      </c>
      <c r="T64" s="7"/>
      <c r="U64" s="11" t="s">
        <v>19</v>
      </c>
      <c r="V64" s="11" t="s">
        <v>465</v>
      </c>
      <c r="W64" s="13" t="s">
        <v>466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467</v>
      </c>
      <c r="AD64" t="s">
        <v>6</v>
      </c>
      <c r="AE64" t="s">
        <v>220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580</v>
      </c>
      <c r="B65" s="6" t="s">
        <v>581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457</v>
      </c>
      <c r="H65" s="7" t="s">
        <v>458</v>
      </c>
      <c r="I65" s="7" t="s">
        <v>79</v>
      </c>
      <c r="J65" s="7" t="s">
        <v>2</v>
      </c>
      <c r="K65" s="7" t="s">
        <v>459</v>
      </c>
      <c r="L65" s="7">
        <v>1</v>
      </c>
      <c r="M65" s="7">
        <v>1</v>
      </c>
      <c r="N65" s="7" t="s">
        <v>143</v>
      </c>
      <c r="O65" s="7" t="s">
        <v>143</v>
      </c>
      <c r="P65" s="7" t="s">
        <v>487</v>
      </c>
      <c r="Q65" s="7"/>
      <c r="R65" s="11" t="s">
        <v>582</v>
      </c>
      <c r="S65" s="13" t="s">
        <v>19</v>
      </c>
      <c r="T65" s="7"/>
      <c r="U65" s="11" t="s">
        <v>19</v>
      </c>
      <c r="V65" s="11" t="s">
        <v>582</v>
      </c>
      <c r="W65" s="13" t="s">
        <v>385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583</v>
      </c>
      <c r="AD65" t="s">
        <v>6</v>
      </c>
      <c r="AE65" t="s">
        <v>272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584</v>
      </c>
      <c r="B66" s="6" t="s">
        <v>585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586</v>
      </c>
      <c r="H66" s="7" t="s">
        <v>587</v>
      </c>
      <c r="I66" s="7" t="s">
        <v>79</v>
      </c>
      <c r="J66" s="7" t="s">
        <v>2</v>
      </c>
      <c r="K66" s="7" t="s">
        <v>588</v>
      </c>
      <c r="L66" s="7">
        <v>1</v>
      </c>
      <c r="M66" s="7">
        <v>4</v>
      </c>
      <c r="N66" s="7" t="s">
        <v>589</v>
      </c>
      <c r="O66" s="7" t="s">
        <v>104</v>
      </c>
      <c r="P66" s="7" t="s">
        <v>487</v>
      </c>
      <c r="Q66" s="7"/>
      <c r="R66" s="11" t="s">
        <v>590</v>
      </c>
      <c r="S66" s="13" t="s">
        <v>19</v>
      </c>
      <c r="T66" s="7"/>
      <c r="U66" s="11" t="s">
        <v>19</v>
      </c>
      <c r="V66" s="11" t="s">
        <v>590</v>
      </c>
      <c r="W66" s="13" t="s">
        <v>591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592</v>
      </c>
      <c r="AD66" t="s">
        <v>6</v>
      </c>
      <c r="AE66" t="s">
        <v>593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594</v>
      </c>
      <c r="B67" s="6" t="s">
        <v>595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596</v>
      </c>
      <c r="H67" s="7" t="s">
        <v>597</v>
      </c>
      <c r="I67" s="7" t="s">
        <v>79</v>
      </c>
      <c r="J67" s="7" t="s">
        <v>2</v>
      </c>
      <c r="K67" s="7" t="s">
        <v>598</v>
      </c>
      <c r="L67" s="7">
        <v>1</v>
      </c>
      <c r="M67" s="7">
        <v>2</v>
      </c>
      <c r="N67" s="7" t="s">
        <v>83</v>
      </c>
      <c r="O67" s="7" t="s">
        <v>143</v>
      </c>
      <c r="P67" s="7" t="s">
        <v>144</v>
      </c>
      <c r="Q67" s="7"/>
      <c r="R67" s="11" t="s">
        <v>599</v>
      </c>
      <c r="S67" s="13" t="s">
        <v>19</v>
      </c>
      <c r="T67" s="7"/>
      <c r="U67" s="11" t="s">
        <v>19</v>
      </c>
      <c r="V67" s="11" t="s">
        <v>599</v>
      </c>
      <c r="W67" s="13" t="s">
        <v>523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600</v>
      </c>
      <c r="AD67" t="s">
        <v>6</v>
      </c>
      <c r="AE67" t="s">
        <v>601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602</v>
      </c>
      <c r="B68" s="6" t="s">
        <v>603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604</v>
      </c>
      <c r="H68" s="7" t="s">
        <v>605</v>
      </c>
      <c r="I68" s="7" t="s">
        <v>79</v>
      </c>
      <c r="J68" s="7" t="s">
        <v>2</v>
      </c>
      <c r="K68" s="7" t="s">
        <v>606</v>
      </c>
      <c r="L68" s="7">
        <v>1</v>
      </c>
      <c r="M68" s="7">
        <v>3</v>
      </c>
      <c r="N68" s="7" t="s">
        <v>153</v>
      </c>
      <c r="O68" s="7" t="s">
        <v>199</v>
      </c>
      <c r="P68" s="7" t="s">
        <v>144</v>
      </c>
      <c r="Q68" s="7"/>
      <c r="R68" s="11" t="s">
        <v>607</v>
      </c>
      <c r="S68" s="13" t="s">
        <v>19</v>
      </c>
      <c r="T68" s="7"/>
      <c r="U68" s="11" t="s">
        <v>19</v>
      </c>
      <c r="V68" s="11" t="s">
        <v>607</v>
      </c>
      <c r="W68" s="13" t="s">
        <v>608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609</v>
      </c>
      <c r="AD68" t="s">
        <v>6</v>
      </c>
      <c r="AE68" t="s">
        <v>610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611</v>
      </c>
      <c r="B69" s="6" t="s">
        <v>612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613</v>
      </c>
      <c r="H69" s="7" t="s">
        <v>614</v>
      </c>
      <c r="I69" s="7" t="s">
        <v>79</v>
      </c>
      <c r="J69" s="7" t="s">
        <v>2</v>
      </c>
      <c r="K69" s="7" t="s">
        <v>615</v>
      </c>
      <c r="L69" s="7">
        <v>1</v>
      </c>
      <c r="M69" s="7">
        <v>5</v>
      </c>
      <c r="N69" s="7" t="s">
        <v>104</v>
      </c>
      <c r="O69" s="7" t="s">
        <v>104</v>
      </c>
      <c r="P69" s="7" t="s">
        <v>144</v>
      </c>
      <c r="Q69" s="7"/>
      <c r="R69" s="11" t="s">
        <v>616</v>
      </c>
      <c r="S69" s="13" t="s">
        <v>19</v>
      </c>
      <c r="T69" s="7"/>
      <c r="U69" s="11" t="s">
        <v>19</v>
      </c>
      <c r="V69" s="11" t="s">
        <v>616</v>
      </c>
      <c r="W69" s="13" t="s">
        <v>617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618</v>
      </c>
      <c r="AD69" t="s">
        <v>6</v>
      </c>
      <c r="AE69" t="s">
        <v>619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620</v>
      </c>
      <c r="B70" s="6" t="s">
        <v>621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622</v>
      </c>
      <c r="H70" s="7" t="s">
        <v>623</v>
      </c>
      <c r="I70" s="7" t="s">
        <v>79</v>
      </c>
      <c r="J70" s="7" t="s">
        <v>2</v>
      </c>
      <c r="K70" s="7" t="s">
        <v>624</v>
      </c>
      <c r="L70" s="7">
        <v>3</v>
      </c>
      <c r="M70" s="7">
        <v>1</v>
      </c>
      <c r="N70" s="7" t="s">
        <v>199</v>
      </c>
      <c r="O70" s="7" t="s">
        <v>487</v>
      </c>
      <c r="P70" s="7" t="s">
        <v>144</v>
      </c>
      <c r="Q70" s="7"/>
      <c r="R70" s="11" t="s">
        <v>625</v>
      </c>
      <c r="S70" s="13" t="s">
        <v>19</v>
      </c>
      <c r="T70" s="7"/>
      <c r="U70" s="11" t="s">
        <v>19</v>
      </c>
      <c r="V70" s="11" t="s">
        <v>625</v>
      </c>
      <c r="W70" s="13" t="s">
        <v>626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627</v>
      </c>
      <c r="AD70" t="s">
        <v>6</v>
      </c>
      <c r="AE70" t="s">
        <v>628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629</v>
      </c>
      <c r="B71" s="6" t="s">
        <v>630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631</v>
      </c>
      <c r="H71" s="7" t="s">
        <v>632</v>
      </c>
      <c r="I71" s="7" t="s">
        <v>79</v>
      </c>
      <c r="J71" s="7" t="s">
        <v>2</v>
      </c>
      <c r="K71" s="7" t="s">
        <v>633</v>
      </c>
      <c r="L71" s="7">
        <v>1</v>
      </c>
      <c r="M71" s="7">
        <v>1</v>
      </c>
      <c r="N71" s="7" t="s">
        <v>143</v>
      </c>
      <c r="O71" s="7" t="s">
        <v>487</v>
      </c>
      <c r="P71" s="7" t="s">
        <v>144</v>
      </c>
      <c r="Q71" s="7"/>
      <c r="R71" s="11" t="s">
        <v>634</v>
      </c>
      <c r="S71" s="13" t="s">
        <v>19</v>
      </c>
      <c r="T71" s="7"/>
      <c r="U71" s="11" t="s">
        <v>19</v>
      </c>
      <c r="V71" s="11" t="s">
        <v>634</v>
      </c>
      <c r="W71" s="13" t="s">
        <v>635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636</v>
      </c>
      <c r="AD71" t="s">
        <v>6</v>
      </c>
      <c r="AE71" t="s">
        <v>516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637</v>
      </c>
      <c r="B72" s="6" t="s">
        <v>638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639</v>
      </c>
      <c r="H72" s="7" t="s">
        <v>640</v>
      </c>
      <c r="I72" s="7" t="s">
        <v>79</v>
      </c>
      <c r="J72" s="7" t="s">
        <v>2</v>
      </c>
      <c r="K72" s="7" t="s">
        <v>320</v>
      </c>
      <c r="L72" s="7">
        <v>1</v>
      </c>
      <c r="M72" s="7">
        <v>2</v>
      </c>
      <c r="N72" s="7" t="s">
        <v>199</v>
      </c>
      <c r="O72" s="7" t="s">
        <v>143</v>
      </c>
      <c r="P72" s="7" t="s">
        <v>144</v>
      </c>
      <c r="Q72" s="7"/>
      <c r="R72" s="11" t="s">
        <v>641</v>
      </c>
      <c r="S72" s="13" t="s">
        <v>19</v>
      </c>
      <c r="T72" s="7"/>
      <c r="U72" s="11" t="s">
        <v>19</v>
      </c>
      <c r="V72" s="11" t="s">
        <v>641</v>
      </c>
      <c r="W72" s="13" t="s">
        <v>642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643</v>
      </c>
      <c r="AD72" t="s">
        <v>6</v>
      </c>
      <c r="AE72" t="s">
        <v>644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645</v>
      </c>
      <c r="B73" s="6" t="s">
        <v>646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647</v>
      </c>
      <c r="H73" s="7" t="s">
        <v>648</v>
      </c>
      <c r="I73" s="7" t="s">
        <v>79</v>
      </c>
      <c r="J73" s="7" t="s">
        <v>2</v>
      </c>
      <c r="K73" s="7" t="s">
        <v>649</v>
      </c>
      <c r="L73" s="7">
        <v>1</v>
      </c>
      <c r="M73" s="7">
        <v>1</v>
      </c>
      <c r="N73" s="7" t="s">
        <v>487</v>
      </c>
      <c r="O73" s="7" t="s">
        <v>487</v>
      </c>
      <c r="P73" s="7" t="s">
        <v>144</v>
      </c>
      <c r="Q73" s="7"/>
      <c r="R73" s="11" t="s">
        <v>650</v>
      </c>
      <c r="S73" s="13" t="s">
        <v>19</v>
      </c>
      <c r="T73" s="7"/>
      <c r="U73" s="11" t="s">
        <v>19</v>
      </c>
      <c r="V73" s="11" t="s">
        <v>650</v>
      </c>
      <c r="W73" s="13" t="s">
        <v>651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652</v>
      </c>
      <c r="AD73" t="s">
        <v>6</v>
      </c>
      <c r="AE73" t="s">
        <v>127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653</v>
      </c>
      <c r="B74" s="6" t="s">
        <v>654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655</v>
      </c>
      <c r="H74" s="7" t="s">
        <v>656</v>
      </c>
      <c r="I74" s="7" t="s">
        <v>79</v>
      </c>
      <c r="J74" s="7" t="s">
        <v>2</v>
      </c>
      <c r="K74" s="7" t="s">
        <v>657</v>
      </c>
      <c r="L74" s="7">
        <v>1</v>
      </c>
      <c r="M74" s="7">
        <v>3</v>
      </c>
      <c r="N74" s="7" t="s">
        <v>658</v>
      </c>
      <c r="O74" s="7" t="s">
        <v>199</v>
      </c>
      <c r="P74" s="7" t="s">
        <v>144</v>
      </c>
      <c r="Q74" s="7"/>
      <c r="R74" s="11" t="s">
        <v>659</v>
      </c>
      <c r="S74" s="13" t="s">
        <v>19</v>
      </c>
      <c r="T74" s="7"/>
      <c r="U74" s="11" t="s">
        <v>19</v>
      </c>
      <c r="V74" s="11" t="s">
        <v>659</v>
      </c>
      <c r="W74" s="13" t="s">
        <v>660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661</v>
      </c>
      <c r="AD74" t="s">
        <v>6</v>
      </c>
      <c r="AE74" t="s">
        <v>662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663</v>
      </c>
      <c r="B75" s="6" t="s">
        <v>664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150</v>
      </c>
      <c r="H75" s="7" t="s">
        <v>151</v>
      </c>
      <c r="I75" s="7" t="s">
        <v>79</v>
      </c>
      <c r="J75" s="7" t="s">
        <v>2</v>
      </c>
      <c r="K75" s="7" t="s">
        <v>665</v>
      </c>
      <c r="L75" s="7">
        <v>1</v>
      </c>
      <c r="M75" s="7">
        <v>2</v>
      </c>
      <c r="N75" s="7" t="s">
        <v>82</v>
      </c>
      <c r="O75" s="7" t="s">
        <v>143</v>
      </c>
      <c r="P75" s="7" t="s">
        <v>144</v>
      </c>
      <c r="Q75" s="7"/>
      <c r="R75" s="11" t="s">
        <v>666</v>
      </c>
      <c r="S75" s="13" t="s">
        <v>19</v>
      </c>
      <c r="T75" s="7"/>
      <c r="U75" s="11" t="s">
        <v>19</v>
      </c>
      <c r="V75" s="11" t="s">
        <v>666</v>
      </c>
      <c r="W75" s="13" t="s">
        <v>667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668</v>
      </c>
      <c r="AD75" t="s">
        <v>6</v>
      </c>
      <c r="AE75" t="s">
        <v>669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670</v>
      </c>
      <c r="B76" s="6" t="s">
        <v>671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672</v>
      </c>
      <c r="H76" s="7" t="s">
        <v>673</v>
      </c>
      <c r="I76" s="7" t="s">
        <v>79</v>
      </c>
      <c r="J76" s="7" t="s">
        <v>2</v>
      </c>
      <c r="K76" s="7" t="s">
        <v>674</v>
      </c>
      <c r="L76" s="7">
        <v>1</v>
      </c>
      <c r="M76" s="7">
        <v>1</v>
      </c>
      <c r="N76" s="7" t="s">
        <v>144</v>
      </c>
      <c r="O76" s="7" t="s">
        <v>144</v>
      </c>
      <c r="P76" s="7" t="s">
        <v>473</v>
      </c>
      <c r="Q76" s="7"/>
      <c r="R76" s="11" t="s">
        <v>675</v>
      </c>
      <c r="S76" s="13" t="s">
        <v>675</v>
      </c>
      <c r="T76" s="7" t="s">
        <v>676</v>
      </c>
      <c r="U76" s="11" t="s">
        <v>19</v>
      </c>
      <c r="V76" s="11" t="s">
        <v>19</v>
      </c>
      <c r="W76" s="13" t="s">
        <v>19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19</v>
      </c>
      <c r="AD76" t="s">
        <v>6</v>
      </c>
      <c r="AE76" t="s">
        <v>677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678</v>
      </c>
      <c r="B77" s="6" t="s">
        <v>679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680</v>
      </c>
      <c r="H77" s="7" t="s">
        <v>681</v>
      </c>
      <c r="I77" s="7" t="s">
        <v>79</v>
      </c>
      <c r="J77" s="7" t="s">
        <v>2</v>
      </c>
      <c r="K77" s="7" t="s">
        <v>682</v>
      </c>
      <c r="L77" s="7">
        <v>1</v>
      </c>
      <c r="M77" s="7">
        <v>2</v>
      </c>
      <c r="N77" s="7" t="s">
        <v>143</v>
      </c>
      <c r="O77" s="7" t="s">
        <v>143</v>
      </c>
      <c r="P77" s="7" t="s">
        <v>144</v>
      </c>
      <c r="Q77" s="7"/>
      <c r="R77" s="11" t="s">
        <v>683</v>
      </c>
      <c r="S77" s="13" t="s">
        <v>19</v>
      </c>
      <c r="T77" s="7"/>
      <c r="U77" s="11" t="s">
        <v>19</v>
      </c>
      <c r="V77" s="11" t="s">
        <v>683</v>
      </c>
      <c r="W77" s="13" t="s">
        <v>514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684</v>
      </c>
      <c r="AD77" t="s">
        <v>6</v>
      </c>
      <c r="AE77" t="s">
        <v>685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686</v>
      </c>
      <c r="B78" s="6" t="s">
        <v>687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449</v>
      </c>
      <c r="H78" s="7" t="s">
        <v>450</v>
      </c>
      <c r="I78" s="7" t="s">
        <v>79</v>
      </c>
      <c r="J78" s="7" t="s">
        <v>2</v>
      </c>
      <c r="K78" s="7" t="s">
        <v>451</v>
      </c>
      <c r="L78" s="7">
        <v>1</v>
      </c>
      <c r="M78" s="7">
        <v>1</v>
      </c>
      <c r="N78" s="7" t="s">
        <v>487</v>
      </c>
      <c r="O78" s="7" t="s">
        <v>487</v>
      </c>
      <c r="P78" s="7" t="s">
        <v>144</v>
      </c>
      <c r="Q78" s="7"/>
      <c r="R78" s="11" t="s">
        <v>688</v>
      </c>
      <c r="S78" s="13" t="s">
        <v>19</v>
      </c>
      <c r="T78" s="7"/>
      <c r="U78" s="11" t="s">
        <v>19</v>
      </c>
      <c r="V78" s="11" t="s">
        <v>688</v>
      </c>
      <c r="W78" s="13" t="s">
        <v>370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689</v>
      </c>
      <c r="AD78" t="s">
        <v>6</v>
      </c>
      <c r="AE78" t="s">
        <v>454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690</v>
      </c>
      <c r="B79" s="6" t="s">
        <v>691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692</v>
      </c>
      <c r="H79" s="7" t="s">
        <v>693</v>
      </c>
      <c r="I79" s="7" t="s">
        <v>79</v>
      </c>
      <c r="J79" s="7" t="s">
        <v>2</v>
      </c>
      <c r="K79" s="7" t="s">
        <v>694</v>
      </c>
      <c r="L79" s="7">
        <v>1</v>
      </c>
      <c r="M79" s="7">
        <v>5</v>
      </c>
      <c r="N79" s="7" t="s">
        <v>144</v>
      </c>
      <c r="O79" s="7" t="s">
        <v>474</v>
      </c>
      <c r="P79" s="7" t="s">
        <v>695</v>
      </c>
      <c r="Q79" s="7"/>
      <c r="R79" s="11" t="s">
        <v>696</v>
      </c>
      <c r="S79" s="13" t="s">
        <v>696</v>
      </c>
      <c r="T79" s="7" t="s">
        <v>697</v>
      </c>
      <c r="U79" s="11" t="s">
        <v>19</v>
      </c>
      <c r="V79" s="11" t="s">
        <v>19</v>
      </c>
      <c r="W79" s="13" t="s">
        <v>19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</v>
      </c>
      <c r="AD79" t="s">
        <v>6</v>
      </c>
      <c r="AE79" t="s">
        <v>698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699</v>
      </c>
      <c r="B80" s="6" t="s">
        <v>700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701</v>
      </c>
      <c r="H80" s="7" t="s">
        <v>702</v>
      </c>
      <c r="I80" s="7" t="s">
        <v>79</v>
      </c>
      <c r="J80" s="7" t="s">
        <v>2</v>
      </c>
      <c r="K80" s="7" t="s">
        <v>703</v>
      </c>
      <c r="L80" s="7">
        <v>2</v>
      </c>
      <c r="M80" s="7">
        <v>2</v>
      </c>
      <c r="N80" s="7" t="s">
        <v>81</v>
      </c>
      <c r="O80" s="7" t="s">
        <v>143</v>
      </c>
      <c r="P80" s="7" t="s">
        <v>144</v>
      </c>
      <c r="Q80" s="7"/>
      <c r="R80" s="11" t="s">
        <v>704</v>
      </c>
      <c r="S80" s="13" t="s">
        <v>19</v>
      </c>
      <c r="T80" s="7"/>
      <c r="U80" s="11" t="s">
        <v>19</v>
      </c>
      <c r="V80" s="11" t="s">
        <v>704</v>
      </c>
      <c r="W80" s="13" t="s">
        <v>705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706</v>
      </c>
      <c r="AD80" t="s">
        <v>6</v>
      </c>
      <c r="AE80" t="s">
        <v>707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708</v>
      </c>
      <c r="B81" s="6" t="s">
        <v>709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710</v>
      </c>
      <c r="H81" s="7" t="s">
        <v>711</v>
      </c>
      <c r="I81" s="7" t="s">
        <v>79</v>
      </c>
      <c r="J81" s="7" t="s">
        <v>2</v>
      </c>
      <c r="K81" s="7" t="s">
        <v>712</v>
      </c>
      <c r="L81" s="7">
        <v>1</v>
      </c>
      <c r="M81" s="7">
        <v>4</v>
      </c>
      <c r="N81" s="7" t="s">
        <v>82</v>
      </c>
      <c r="O81" s="7" t="s">
        <v>83</v>
      </c>
      <c r="P81" s="7" t="s">
        <v>144</v>
      </c>
      <c r="Q81" s="7"/>
      <c r="R81" s="11" t="s">
        <v>713</v>
      </c>
      <c r="S81" s="13" t="s">
        <v>19</v>
      </c>
      <c r="T81" s="7"/>
      <c r="U81" s="11" t="s">
        <v>19</v>
      </c>
      <c r="V81" s="11" t="s">
        <v>713</v>
      </c>
      <c r="W81" s="13" t="s">
        <v>555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714</v>
      </c>
      <c r="AD81" t="s">
        <v>6</v>
      </c>
      <c r="AE81" t="s">
        <v>715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716</v>
      </c>
      <c r="B82" s="6" t="s">
        <v>717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718</v>
      </c>
      <c r="H82" s="7" t="s">
        <v>719</v>
      </c>
      <c r="I82" s="7" t="s">
        <v>79</v>
      </c>
      <c r="J82" s="7" t="s">
        <v>2</v>
      </c>
      <c r="K82" s="7" t="s">
        <v>720</v>
      </c>
      <c r="L82" s="7">
        <v>1</v>
      </c>
      <c r="M82" s="7">
        <v>3</v>
      </c>
      <c r="N82" s="7" t="s">
        <v>199</v>
      </c>
      <c r="O82" s="7" t="s">
        <v>199</v>
      </c>
      <c r="P82" s="7" t="s">
        <v>144</v>
      </c>
      <c r="Q82" s="7"/>
      <c r="R82" s="11" t="s">
        <v>721</v>
      </c>
      <c r="S82" s="13" t="s">
        <v>19</v>
      </c>
      <c r="T82" s="7"/>
      <c r="U82" s="11" t="s">
        <v>19</v>
      </c>
      <c r="V82" s="11" t="s">
        <v>721</v>
      </c>
      <c r="W82" s="13" t="s">
        <v>722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723</v>
      </c>
      <c r="AD82" t="s">
        <v>6</v>
      </c>
      <c r="AE82" t="s">
        <v>724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725</v>
      </c>
      <c r="B83" s="6" t="s">
        <v>726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701</v>
      </c>
      <c r="H83" s="7" t="s">
        <v>702</v>
      </c>
      <c r="I83" s="7" t="s">
        <v>79</v>
      </c>
      <c r="J83" s="7" t="s">
        <v>2</v>
      </c>
      <c r="K83" s="7" t="s">
        <v>727</v>
      </c>
      <c r="L83" s="7">
        <v>1</v>
      </c>
      <c r="M83" s="7">
        <v>1</v>
      </c>
      <c r="N83" s="7" t="s">
        <v>143</v>
      </c>
      <c r="O83" s="7" t="s">
        <v>487</v>
      </c>
      <c r="P83" s="7" t="s">
        <v>144</v>
      </c>
      <c r="Q83" s="7"/>
      <c r="R83" s="11" t="s">
        <v>728</v>
      </c>
      <c r="S83" s="13" t="s">
        <v>19</v>
      </c>
      <c r="T83" s="7"/>
      <c r="U83" s="11" t="s">
        <v>19</v>
      </c>
      <c r="V83" s="11" t="s">
        <v>728</v>
      </c>
      <c r="W83" s="13" t="s">
        <v>729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730</v>
      </c>
      <c r="AD83" t="s">
        <v>6</v>
      </c>
      <c r="AE83" t="s">
        <v>731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732</v>
      </c>
      <c r="B84" s="6" t="s">
        <v>733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734</v>
      </c>
      <c r="H84" s="7" t="s">
        <v>735</v>
      </c>
      <c r="I84" s="7" t="s">
        <v>79</v>
      </c>
      <c r="J84" s="7" t="s">
        <v>2</v>
      </c>
      <c r="K84" s="7" t="s">
        <v>736</v>
      </c>
      <c r="L84" s="7">
        <v>1</v>
      </c>
      <c r="M84" s="7">
        <v>1</v>
      </c>
      <c r="N84" s="7" t="s">
        <v>199</v>
      </c>
      <c r="O84" s="7" t="s">
        <v>144</v>
      </c>
      <c r="P84" s="7" t="s">
        <v>473</v>
      </c>
      <c r="Q84" s="7"/>
      <c r="R84" s="11" t="s">
        <v>737</v>
      </c>
      <c r="S84" s="13" t="s">
        <v>19</v>
      </c>
      <c r="T84" s="7"/>
      <c r="U84" s="11" t="s">
        <v>19</v>
      </c>
      <c r="V84" s="11" t="s">
        <v>737</v>
      </c>
      <c r="W84" s="13" t="s">
        <v>227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738</v>
      </c>
      <c r="AD84" t="s">
        <v>6</v>
      </c>
      <c r="AE84" t="s">
        <v>127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739</v>
      </c>
      <c r="B85" s="6" t="s">
        <v>740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91</v>
      </c>
      <c r="H85" s="7" t="s">
        <v>92</v>
      </c>
      <c r="I85" s="7" t="s">
        <v>79</v>
      </c>
      <c r="J85" s="7" t="s">
        <v>2</v>
      </c>
      <c r="K85" s="7" t="s">
        <v>741</v>
      </c>
      <c r="L85" s="7">
        <v>1</v>
      </c>
      <c r="M85" s="7">
        <v>1</v>
      </c>
      <c r="N85" s="7" t="s">
        <v>143</v>
      </c>
      <c r="O85" s="7" t="s">
        <v>144</v>
      </c>
      <c r="P85" s="7" t="s">
        <v>473</v>
      </c>
      <c r="Q85" s="7"/>
      <c r="R85" s="11" t="s">
        <v>742</v>
      </c>
      <c r="S85" s="13" t="s">
        <v>19</v>
      </c>
      <c r="T85" s="7"/>
      <c r="U85" s="11" t="s">
        <v>19</v>
      </c>
      <c r="V85" s="11" t="s">
        <v>742</v>
      </c>
      <c r="W85" s="13" t="s">
        <v>743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744</v>
      </c>
      <c r="AD85" t="s">
        <v>6</v>
      </c>
      <c r="AE85" t="s">
        <v>745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746</v>
      </c>
      <c r="B86" s="6" t="s">
        <v>747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748</v>
      </c>
      <c r="H86" s="7" t="s">
        <v>749</v>
      </c>
      <c r="I86" s="7" t="s">
        <v>79</v>
      </c>
      <c r="J86" s="7" t="s">
        <v>2</v>
      </c>
      <c r="K86" s="7" t="s">
        <v>750</v>
      </c>
      <c r="L86" s="7">
        <v>1</v>
      </c>
      <c r="M86" s="7">
        <v>1</v>
      </c>
      <c r="N86" s="7" t="s">
        <v>144</v>
      </c>
      <c r="O86" s="7" t="s">
        <v>144</v>
      </c>
      <c r="P86" s="7" t="s">
        <v>473</v>
      </c>
      <c r="Q86" s="7"/>
      <c r="R86" s="11" t="s">
        <v>751</v>
      </c>
      <c r="S86" s="13" t="s">
        <v>19</v>
      </c>
      <c r="T86" s="7"/>
      <c r="U86" s="11" t="s">
        <v>19</v>
      </c>
      <c r="V86" s="11" t="s">
        <v>751</v>
      </c>
      <c r="W86" s="13" t="s">
        <v>752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753</v>
      </c>
      <c r="AD86" t="s">
        <v>6</v>
      </c>
      <c r="AE86" t="s">
        <v>516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754</v>
      </c>
      <c r="B87" s="6" t="s">
        <v>755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756</v>
      </c>
      <c r="H87" s="7" t="s">
        <v>757</v>
      </c>
      <c r="I87" s="7" t="s">
        <v>79</v>
      </c>
      <c r="J87" s="7" t="s">
        <v>2</v>
      </c>
      <c r="K87" s="7" t="s">
        <v>758</v>
      </c>
      <c r="L87" s="7">
        <v>1</v>
      </c>
      <c r="M87" s="7">
        <v>1</v>
      </c>
      <c r="N87" s="7" t="s">
        <v>144</v>
      </c>
      <c r="O87" s="7" t="s">
        <v>144</v>
      </c>
      <c r="P87" s="7" t="s">
        <v>473</v>
      </c>
      <c r="Q87" s="7"/>
      <c r="R87" s="11" t="s">
        <v>759</v>
      </c>
      <c r="S87" s="13" t="s">
        <v>19</v>
      </c>
      <c r="T87" s="7"/>
      <c r="U87" s="11" t="s">
        <v>19</v>
      </c>
      <c r="V87" s="11" t="s">
        <v>759</v>
      </c>
      <c r="W87" s="13" t="s">
        <v>760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761</v>
      </c>
      <c r="AD87" t="s">
        <v>6</v>
      </c>
      <c r="AE87" t="s">
        <v>762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763</v>
      </c>
      <c r="B88" s="6" t="s">
        <v>764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765</v>
      </c>
      <c r="H88" s="7" t="s">
        <v>766</v>
      </c>
      <c r="I88" s="7" t="s">
        <v>79</v>
      </c>
      <c r="J88" s="7" t="s">
        <v>2</v>
      </c>
      <c r="K88" s="7" t="s">
        <v>767</v>
      </c>
      <c r="L88" s="7">
        <v>1</v>
      </c>
      <c r="M88" s="7">
        <v>2</v>
      </c>
      <c r="N88" s="7" t="s">
        <v>768</v>
      </c>
      <c r="O88" s="7" t="s">
        <v>487</v>
      </c>
      <c r="P88" s="7" t="s">
        <v>473</v>
      </c>
      <c r="Q88" s="7"/>
      <c r="R88" s="11" t="s">
        <v>769</v>
      </c>
      <c r="S88" s="13" t="s">
        <v>19</v>
      </c>
      <c r="T88" s="7"/>
      <c r="U88" s="11" t="s">
        <v>19</v>
      </c>
      <c r="V88" s="11" t="s">
        <v>769</v>
      </c>
      <c r="W88" s="13" t="s">
        <v>770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771</v>
      </c>
      <c r="AD88" t="s">
        <v>6</v>
      </c>
      <c r="AE88" t="s">
        <v>772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773</v>
      </c>
      <c r="B89" s="6" t="s">
        <v>774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775</v>
      </c>
      <c r="H89" s="7" t="s">
        <v>776</v>
      </c>
      <c r="I89" s="7" t="s">
        <v>79</v>
      </c>
      <c r="J89" s="7" t="s">
        <v>2</v>
      </c>
      <c r="K89" s="7" t="s">
        <v>777</v>
      </c>
      <c r="L89" s="7">
        <v>1</v>
      </c>
      <c r="M89" s="7">
        <v>1</v>
      </c>
      <c r="N89" s="7" t="s">
        <v>144</v>
      </c>
      <c r="O89" s="7" t="s">
        <v>144</v>
      </c>
      <c r="P89" s="7" t="s">
        <v>473</v>
      </c>
      <c r="Q89" s="7"/>
      <c r="R89" s="11" t="s">
        <v>778</v>
      </c>
      <c r="S89" s="13" t="s">
        <v>19</v>
      </c>
      <c r="T89" s="7"/>
      <c r="U89" s="11" t="s">
        <v>19</v>
      </c>
      <c r="V89" s="11" t="s">
        <v>778</v>
      </c>
      <c r="W89" s="13" t="s">
        <v>779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780</v>
      </c>
      <c r="AD89" t="s">
        <v>6</v>
      </c>
      <c r="AE89" t="s">
        <v>405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781</v>
      </c>
      <c r="B90" s="6" t="s">
        <v>782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783</v>
      </c>
      <c r="H90" s="7" t="s">
        <v>784</v>
      </c>
      <c r="I90" s="7" t="s">
        <v>79</v>
      </c>
      <c r="J90" s="7" t="s">
        <v>2</v>
      </c>
      <c r="K90" s="7" t="s">
        <v>785</v>
      </c>
      <c r="L90" s="7">
        <v>1</v>
      </c>
      <c r="M90" s="7">
        <v>1</v>
      </c>
      <c r="N90" s="7" t="s">
        <v>144</v>
      </c>
      <c r="O90" s="7" t="s">
        <v>786</v>
      </c>
      <c r="P90" s="7" t="s">
        <v>787</v>
      </c>
      <c r="Q90" s="7"/>
      <c r="R90" s="11" t="s">
        <v>217</v>
      </c>
      <c r="S90" s="13" t="s">
        <v>217</v>
      </c>
      <c r="T90" s="7" t="s">
        <v>788</v>
      </c>
      <c r="U90" s="11" t="s">
        <v>19</v>
      </c>
      <c r="V90" s="11" t="s">
        <v>19</v>
      </c>
      <c r="W90" s="13" t="s">
        <v>19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19</v>
      </c>
      <c r="AD90" t="s">
        <v>6</v>
      </c>
      <c r="AE90" t="s">
        <v>789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790</v>
      </c>
      <c r="B91" s="6" t="s">
        <v>791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792</v>
      </c>
      <c r="H91" s="7" t="s">
        <v>793</v>
      </c>
      <c r="I91" s="7" t="s">
        <v>79</v>
      </c>
      <c r="J91" s="7" t="s">
        <v>2</v>
      </c>
      <c r="K91" s="7" t="s">
        <v>794</v>
      </c>
      <c r="L91" s="7">
        <v>1</v>
      </c>
      <c r="M91" s="7">
        <v>3</v>
      </c>
      <c r="N91" s="7" t="s">
        <v>143</v>
      </c>
      <c r="O91" s="7" t="s">
        <v>143</v>
      </c>
      <c r="P91" s="7" t="s">
        <v>473</v>
      </c>
      <c r="Q91" s="7"/>
      <c r="R91" s="11" t="s">
        <v>795</v>
      </c>
      <c r="S91" s="13" t="s">
        <v>19</v>
      </c>
      <c r="T91" s="7"/>
      <c r="U91" s="11" t="s">
        <v>19</v>
      </c>
      <c r="V91" s="11" t="s">
        <v>795</v>
      </c>
      <c r="W91" s="13" t="s">
        <v>796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797</v>
      </c>
      <c r="AD91" t="s">
        <v>6</v>
      </c>
      <c r="AE91" t="s">
        <v>798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799</v>
      </c>
      <c r="B92" s="6" t="s">
        <v>800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801</v>
      </c>
      <c r="H92" s="7" t="s">
        <v>802</v>
      </c>
      <c r="I92" s="7" t="s">
        <v>79</v>
      </c>
      <c r="J92" s="7" t="s">
        <v>2</v>
      </c>
      <c r="K92" s="7" t="s">
        <v>803</v>
      </c>
      <c r="L92" s="7">
        <v>1</v>
      </c>
      <c r="M92" s="7">
        <v>3</v>
      </c>
      <c r="N92" s="7" t="s">
        <v>497</v>
      </c>
      <c r="O92" s="7" t="s">
        <v>487</v>
      </c>
      <c r="P92" s="7" t="s">
        <v>304</v>
      </c>
      <c r="Q92" s="7"/>
      <c r="R92" s="11" t="s">
        <v>804</v>
      </c>
      <c r="S92" s="13" t="s">
        <v>19</v>
      </c>
      <c r="T92" s="7"/>
      <c r="U92" s="11" t="s">
        <v>19</v>
      </c>
      <c r="V92" s="11" t="s">
        <v>804</v>
      </c>
      <c r="W92" s="13" t="s">
        <v>805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806</v>
      </c>
      <c r="AD92" t="s">
        <v>6</v>
      </c>
      <c r="AE92" t="s">
        <v>807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808</v>
      </c>
      <c r="B93" s="6" t="s">
        <v>809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810</v>
      </c>
      <c r="H93" s="7" t="s">
        <v>811</v>
      </c>
      <c r="I93" s="7" t="s">
        <v>79</v>
      </c>
      <c r="J93" s="7" t="s">
        <v>2</v>
      </c>
      <c r="K93" s="7" t="s">
        <v>812</v>
      </c>
      <c r="L93" s="7">
        <v>1</v>
      </c>
      <c r="M93" s="7">
        <v>4</v>
      </c>
      <c r="N93" s="7" t="s">
        <v>82</v>
      </c>
      <c r="O93" s="7" t="s">
        <v>143</v>
      </c>
      <c r="P93" s="7" t="s">
        <v>304</v>
      </c>
      <c r="Q93" s="7"/>
      <c r="R93" s="11" t="s">
        <v>813</v>
      </c>
      <c r="S93" s="13" t="s">
        <v>19</v>
      </c>
      <c r="T93" s="7"/>
      <c r="U93" s="11" t="s">
        <v>19</v>
      </c>
      <c r="V93" s="11" t="s">
        <v>813</v>
      </c>
      <c r="W93" s="13" t="s">
        <v>814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815</v>
      </c>
      <c r="AD93" t="s">
        <v>6</v>
      </c>
      <c r="AE93" t="s">
        <v>816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817</v>
      </c>
      <c r="B94" s="6" t="s">
        <v>818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240</v>
      </c>
      <c r="H94" s="7" t="s">
        <v>241</v>
      </c>
      <c r="I94" s="7" t="s">
        <v>79</v>
      </c>
      <c r="J94" s="7" t="s">
        <v>2</v>
      </c>
      <c r="K94" s="7" t="s">
        <v>819</v>
      </c>
      <c r="L94" s="7">
        <v>1</v>
      </c>
      <c r="M94" s="7">
        <v>4</v>
      </c>
      <c r="N94" s="7" t="s">
        <v>83</v>
      </c>
      <c r="O94" s="7" t="s">
        <v>143</v>
      </c>
      <c r="P94" s="7" t="s">
        <v>304</v>
      </c>
      <c r="Q94" s="7"/>
      <c r="R94" s="11" t="s">
        <v>420</v>
      </c>
      <c r="S94" s="13" t="s">
        <v>19</v>
      </c>
      <c r="T94" s="7"/>
      <c r="U94" s="11" t="s">
        <v>19</v>
      </c>
      <c r="V94" s="11" t="s">
        <v>420</v>
      </c>
      <c r="W94" s="13" t="s">
        <v>820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821</v>
      </c>
      <c r="AD94" t="s">
        <v>6</v>
      </c>
      <c r="AE94" t="s">
        <v>246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822</v>
      </c>
      <c r="B95" s="6" t="s">
        <v>823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824</v>
      </c>
      <c r="H95" s="7" t="s">
        <v>825</v>
      </c>
      <c r="I95" s="7" t="s">
        <v>79</v>
      </c>
      <c r="J95" s="7" t="s">
        <v>2</v>
      </c>
      <c r="K95" s="7" t="s">
        <v>826</v>
      </c>
      <c r="L95" s="7">
        <v>1</v>
      </c>
      <c r="M95" s="7">
        <v>4</v>
      </c>
      <c r="N95" s="7" t="s">
        <v>199</v>
      </c>
      <c r="O95" s="7" t="s">
        <v>143</v>
      </c>
      <c r="P95" s="7" t="s">
        <v>304</v>
      </c>
      <c r="Q95" s="7"/>
      <c r="R95" s="11" t="s">
        <v>827</v>
      </c>
      <c r="S95" s="13" t="s">
        <v>19</v>
      </c>
      <c r="T95" s="7"/>
      <c r="U95" s="11" t="s">
        <v>19</v>
      </c>
      <c r="V95" s="11" t="s">
        <v>827</v>
      </c>
      <c r="W95" s="13" t="s">
        <v>828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829</v>
      </c>
      <c r="AD95" t="s">
        <v>6</v>
      </c>
      <c r="AE95" t="s">
        <v>307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830</v>
      </c>
      <c r="B96" s="6" t="s">
        <v>831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832</v>
      </c>
      <c r="H96" s="7" t="s">
        <v>833</v>
      </c>
      <c r="I96" s="7" t="s">
        <v>79</v>
      </c>
      <c r="J96" s="7" t="s">
        <v>2</v>
      </c>
      <c r="K96" s="7" t="s">
        <v>834</v>
      </c>
      <c r="L96" s="7">
        <v>1</v>
      </c>
      <c r="M96" s="7">
        <v>2</v>
      </c>
      <c r="N96" s="7" t="s">
        <v>487</v>
      </c>
      <c r="O96" s="7" t="s">
        <v>144</v>
      </c>
      <c r="P96" s="7" t="s">
        <v>304</v>
      </c>
      <c r="Q96" s="7"/>
      <c r="R96" s="11" t="s">
        <v>835</v>
      </c>
      <c r="S96" s="13" t="s">
        <v>19</v>
      </c>
      <c r="T96" s="7"/>
      <c r="U96" s="11" t="s">
        <v>19</v>
      </c>
      <c r="V96" s="11" t="s">
        <v>835</v>
      </c>
      <c r="W96" s="13" t="s">
        <v>836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837</v>
      </c>
      <c r="AD96" t="s">
        <v>6</v>
      </c>
      <c r="AE96" t="s">
        <v>838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839</v>
      </c>
      <c r="B97" s="6" t="s">
        <v>840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101</v>
      </c>
      <c r="H97" s="7" t="s">
        <v>102</v>
      </c>
      <c r="I97" s="7" t="s">
        <v>79</v>
      </c>
      <c r="J97" s="7" t="s">
        <v>2</v>
      </c>
      <c r="K97" s="7" t="s">
        <v>512</v>
      </c>
      <c r="L97" s="7">
        <v>1</v>
      </c>
      <c r="M97" s="7">
        <v>3</v>
      </c>
      <c r="N97" s="7" t="s">
        <v>487</v>
      </c>
      <c r="O97" s="7" t="s">
        <v>487</v>
      </c>
      <c r="P97" s="7" t="s">
        <v>304</v>
      </c>
      <c r="Q97" s="7"/>
      <c r="R97" s="11" t="s">
        <v>841</v>
      </c>
      <c r="S97" s="13" t="s">
        <v>19</v>
      </c>
      <c r="T97" s="7"/>
      <c r="U97" s="11" t="s">
        <v>19</v>
      </c>
      <c r="V97" s="11" t="s">
        <v>841</v>
      </c>
      <c r="W97" s="13" t="s">
        <v>842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843</v>
      </c>
      <c r="AD97" t="s">
        <v>6</v>
      </c>
      <c r="AE97" t="s">
        <v>516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844</v>
      </c>
      <c r="B98" s="6" t="s">
        <v>845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748</v>
      </c>
      <c r="H98" s="7" t="s">
        <v>749</v>
      </c>
      <c r="I98" s="7" t="s">
        <v>79</v>
      </c>
      <c r="J98" s="7" t="s">
        <v>2</v>
      </c>
      <c r="K98" s="7" t="s">
        <v>846</v>
      </c>
      <c r="L98" s="7">
        <v>1</v>
      </c>
      <c r="M98" s="7">
        <v>2</v>
      </c>
      <c r="N98" s="7" t="s">
        <v>144</v>
      </c>
      <c r="O98" s="7" t="s">
        <v>144</v>
      </c>
      <c r="P98" s="7" t="s">
        <v>304</v>
      </c>
      <c r="Q98" s="7"/>
      <c r="R98" s="11" t="s">
        <v>847</v>
      </c>
      <c r="S98" s="13" t="s">
        <v>19</v>
      </c>
      <c r="T98" s="7"/>
      <c r="U98" s="11" t="s">
        <v>19</v>
      </c>
      <c r="V98" s="11" t="s">
        <v>847</v>
      </c>
      <c r="W98" s="13" t="s">
        <v>848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849</v>
      </c>
      <c r="AD98" t="s">
        <v>6</v>
      </c>
      <c r="AE98" t="s">
        <v>165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850</v>
      </c>
      <c r="B99" s="6" t="s">
        <v>851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852</v>
      </c>
      <c r="H99" s="7" t="s">
        <v>853</v>
      </c>
      <c r="I99" s="7" t="s">
        <v>79</v>
      </c>
      <c r="J99" s="7" t="s">
        <v>2</v>
      </c>
      <c r="K99" s="7" t="s">
        <v>854</v>
      </c>
      <c r="L99" s="7">
        <v>1</v>
      </c>
      <c r="M99" s="7">
        <v>1</v>
      </c>
      <c r="N99" s="7" t="s">
        <v>473</v>
      </c>
      <c r="O99" s="7" t="s">
        <v>473</v>
      </c>
      <c r="P99" s="7" t="s">
        <v>304</v>
      </c>
      <c r="Q99" s="7"/>
      <c r="R99" s="11" t="s">
        <v>855</v>
      </c>
      <c r="S99" s="13" t="s">
        <v>19</v>
      </c>
      <c r="T99" s="7"/>
      <c r="U99" s="11" t="s">
        <v>19</v>
      </c>
      <c r="V99" s="11" t="s">
        <v>855</v>
      </c>
      <c r="W99" s="13" t="s">
        <v>856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857</v>
      </c>
      <c r="AD99" t="s">
        <v>6</v>
      </c>
      <c r="AE99" t="s">
        <v>858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859</v>
      </c>
      <c r="B100" s="6" t="s">
        <v>860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647</v>
      </c>
      <c r="H100" s="7" t="s">
        <v>648</v>
      </c>
      <c r="I100" s="7" t="s">
        <v>79</v>
      </c>
      <c r="J100" s="7" t="s">
        <v>2</v>
      </c>
      <c r="K100" s="7" t="s">
        <v>861</v>
      </c>
      <c r="L100" s="7">
        <v>1</v>
      </c>
      <c r="M100" s="7">
        <v>1</v>
      </c>
      <c r="N100" s="7" t="s">
        <v>473</v>
      </c>
      <c r="O100" s="7" t="s">
        <v>473</v>
      </c>
      <c r="P100" s="7" t="s">
        <v>304</v>
      </c>
      <c r="Q100" s="7"/>
      <c r="R100" s="11" t="s">
        <v>862</v>
      </c>
      <c r="S100" s="13" t="s">
        <v>19</v>
      </c>
      <c r="T100" s="7"/>
      <c r="U100" s="11" t="s">
        <v>19</v>
      </c>
      <c r="V100" s="11" t="s">
        <v>862</v>
      </c>
      <c r="W100" s="13" t="s">
        <v>863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864</v>
      </c>
      <c r="AD100" t="s">
        <v>6</v>
      </c>
      <c r="AE100" t="s">
        <v>127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865</v>
      </c>
      <c r="B101" s="6" t="s">
        <v>866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867</v>
      </c>
      <c r="H101" s="7" t="s">
        <v>868</v>
      </c>
      <c r="I101" s="7" t="s">
        <v>79</v>
      </c>
      <c r="J101" s="7" t="s">
        <v>2</v>
      </c>
      <c r="K101" s="7" t="s">
        <v>869</v>
      </c>
      <c r="L101" s="7">
        <v>1</v>
      </c>
      <c r="M101" s="7">
        <v>1</v>
      </c>
      <c r="N101" s="7" t="s">
        <v>144</v>
      </c>
      <c r="O101" s="7" t="s">
        <v>473</v>
      </c>
      <c r="P101" s="7" t="s">
        <v>304</v>
      </c>
      <c r="Q101" s="7"/>
      <c r="R101" s="11" t="s">
        <v>870</v>
      </c>
      <c r="S101" s="13" t="s">
        <v>19</v>
      </c>
      <c r="T101" s="7"/>
      <c r="U101" s="11" t="s">
        <v>19</v>
      </c>
      <c r="V101" s="11" t="s">
        <v>870</v>
      </c>
      <c r="W101" s="13" t="s">
        <v>871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271</v>
      </c>
      <c r="AD101" t="s">
        <v>6</v>
      </c>
      <c r="AE101" t="s">
        <v>872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873</v>
      </c>
      <c r="B102" s="6" t="s">
        <v>874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543</v>
      </c>
      <c r="H102" s="7" t="s">
        <v>544</v>
      </c>
      <c r="I102" s="7" t="s">
        <v>79</v>
      </c>
      <c r="J102" s="7" t="s">
        <v>2</v>
      </c>
      <c r="K102" s="7" t="s">
        <v>875</v>
      </c>
      <c r="L102" s="7">
        <v>1</v>
      </c>
      <c r="M102" s="7">
        <v>1</v>
      </c>
      <c r="N102" s="7" t="s">
        <v>473</v>
      </c>
      <c r="O102" s="7" t="s">
        <v>473</v>
      </c>
      <c r="P102" s="7" t="s">
        <v>304</v>
      </c>
      <c r="Q102" s="7"/>
      <c r="R102" s="11" t="s">
        <v>402</v>
      </c>
      <c r="S102" s="13" t="s">
        <v>19</v>
      </c>
      <c r="T102" s="7"/>
      <c r="U102" s="11" t="s">
        <v>19</v>
      </c>
      <c r="V102" s="11" t="s">
        <v>402</v>
      </c>
      <c r="W102" s="13" t="s">
        <v>429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876</v>
      </c>
      <c r="AD102" t="s">
        <v>6</v>
      </c>
      <c r="AE102" t="s">
        <v>549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877</v>
      </c>
      <c r="B103" s="6" t="s">
        <v>878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879</v>
      </c>
      <c r="H103" s="7" t="s">
        <v>880</v>
      </c>
      <c r="I103" s="7" t="s">
        <v>79</v>
      </c>
      <c r="J103" s="7" t="s">
        <v>2</v>
      </c>
      <c r="K103" s="7" t="s">
        <v>881</v>
      </c>
      <c r="L103" s="7">
        <v>1</v>
      </c>
      <c r="M103" s="7">
        <v>1</v>
      </c>
      <c r="N103" s="7" t="s">
        <v>143</v>
      </c>
      <c r="O103" s="7" t="s">
        <v>473</v>
      </c>
      <c r="P103" s="7" t="s">
        <v>304</v>
      </c>
      <c r="Q103" s="7"/>
      <c r="R103" s="11" t="s">
        <v>882</v>
      </c>
      <c r="S103" s="13" t="s">
        <v>19</v>
      </c>
      <c r="T103" s="7"/>
      <c r="U103" s="11" t="s">
        <v>19</v>
      </c>
      <c r="V103" s="11" t="s">
        <v>882</v>
      </c>
      <c r="W103" s="13" t="s">
        <v>883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884</v>
      </c>
      <c r="AD103" t="s">
        <v>6</v>
      </c>
      <c r="AE103" t="s">
        <v>885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886</v>
      </c>
      <c r="B104" s="6" t="s">
        <v>887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120</v>
      </c>
      <c r="H104" s="7" t="s">
        <v>121</v>
      </c>
      <c r="I104" s="7" t="s">
        <v>79</v>
      </c>
      <c r="J104" s="7" t="s">
        <v>2</v>
      </c>
      <c r="K104" s="7" t="s">
        <v>888</v>
      </c>
      <c r="L104" s="7">
        <v>1</v>
      </c>
      <c r="M104" s="7">
        <v>2</v>
      </c>
      <c r="N104" s="7" t="s">
        <v>304</v>
      </c>
      <c r="O104" s="7" t="s">
        <v>304</v>
      </c>
      <c r="P104" s="7" t="s">
        <v>889</v>
      </c>
      <c r="Q104" s="7"/>
      <c r="R104" s="11" t="s">
        <v>289</v>
      </c>
      <c r="S104" s="13" t="s">
        <v>289</v>
      </c>
      <c r="T104" s="7" t="s">
        <v>890</v>
      </c>
      <c r="U104" s="11" t="s">
        <v>19</v>
      </c>
      <c r="V104" s="11" t="s">
        <v>19</v>
      </c>
      <c r="W104" s="13" t="s">
        <v>19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19</v>
      </c>
      <c r="AD104" t="s">
        <v>6</v>
      </c>
      <c r="AE104" t="s">
        <v>127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891</v>
      </c>
      <c r="B105" s="6" t="s">
        <v>892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893</v>
      </c>
      <c r="H105" s="7" t="s">
        <v>894</v>
      </c>
      <c r="I105" s="7" t="s">
        <v>79</v>
      </c>
      <c r="J105" s="7" t="s">
        <v>2</v>
      </c>
      <c r="K105" s="7" t="s">
        <v>895</v>
      </c>
      <c r="L105" s="7">
        <v>1</v>
      </c>
      <c r="M105" s="7">
        <v>1</v>
      </c>
      <c r="N105" s="7" t="s">
        <v>304</v>
      </c>
      <c r="O105" s="7" t="s">
        <v>304</v>
      </c>
      <c r="P105" s="7" t="s">
        <v>474</v>
      </c>
      <c r="Q105" s="7"/>
      <c r="R105" s="11" t="s">
        <v>896</v>
      </c>
      <c r="S105" s="13" t="s">
        <v>896</v>
      </c>
      <c r="T105" s="7" t="s">
        <v>897</v>
      </c>
      <c r="U105" s="11" t="s">
        <v>19</v>
      </c>
      <c r="V105" s="11" t="s">
        <v>19</v>
      </c>
      <c r="W105" s="13" t="s">
        <v>19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19</v>
      </c>
      <c r="AD105" t="s">
        <v>6</v>
      </c>
      <c r="AE105" t="s">
        <v>898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899</v>
      </c>
      <c r="B106" s="6" t="s">
        <v>900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348</v>
      </c>
      <c r="H106" s="7" t="s">
        <v>349</v>
      </c>
      <c r="I106" s="7" t="s">
        <v>79</v>
      </c>
      <c r="J106" s="7" t="s">
        <v>2</v>
      </c>
      <c r="K106" s="7" t="s">
        <v>901</v>
      </c>
      <c r="L106" s="7">
        <v>1</v>
      </c>
      <c r="M106" s="7">
        <v>3</v>
      </c>
      <c r="N106" s="7" t="s">
        <v>473</v>
      </c>
      <c r="O106" s="7" t="s">
        <v>304</v>
      </c>
      <c r="P106" s="7" t="s">
        <v>902</v>
      </c>
      <c r="Q106" s="7"/>
      <c r="R106" s="11" t="s">
        <v>903</v>
      </c>
      <c r="S106" s="13" t="s">
        <v>904</v>
      </c>
      <c r="T106" s="7" t="s">
        <v>905</v>
      </c>
      <c r="U106" s="11" t="s">
        <v>19</v>
      </c>
      <c r="V106" s="11" t="s">
        <v>906</v>
      </c>
      <c r="W106" s="13" t="s">
        <v>907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908</v>
      </c>
      <c r="AD106" t="s">
        <v>6</v>
      </c>
      <c r="AE106" t="s">
        <v>361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909</v>
      </c>
      <c r="B107" s="6" t="s">
        <v>910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911</v>
      </c>
      <c r="H107" s="7" t="s">
        <v>912</v>
      </c>
      <c r="I107" s="7" t="s">
        <v>79</v>
      </c>
      <c r="J107" s="7" t="s">
        <v>2</v>
      </c>
      <c r="K107" s="7" t="s">
        <v>913</v>
      </c>
      <c r="L107" s="7">
        <v>1</v>
      </c>
      <c r="M107" s="7">
        <v>2</v>
      </c>
      <c r="N107" s="7" t="s">
        <v>82</v>
      </c>
      <c r="O107" s="7" t="s">
        <v>144</v>
      </c>
      <c r="P107" s="7" t="s">
        <v>304</v>
      </c>
      <c r="Q107" s="7"/>
      <c r="R107" s="11" t="s">
        <v>914</v>
      </c>
      <c r="S107" s="13" t="s">
        <v>19</v>
      </c>
      <c r="T107" s="7"/>
      <c r="U107" s="11" t="s">
        <v>19</v>
      </c>
      <c r="V107" s="11" t="s">
        <v>914</v>
      </c>
      <c r="W107" s="13" t="s">
        <v>915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916</v>
      </c>
      <c r="AD107" t="s">
        <v>6</v>
      </c>
      <c r="AE107" t="s">
        <v>147</v>
      </c>
      <c r="AF107" t="s">
        <v>88</v>
      </c>
      <c r="AG107" t="s">
        <v>75</v>
      </c>
      <c r="AH107" t="s">
        <v>19</v>
      </c>
    </row>
    <row r="108" customHeight="1" spans="1:32">
      <c r="A108" s="9" t="s">
        <v>917</v>
      </c>
      <c r="B108" s="9"/>
      <c r="C108" s="9" t="s">
        <v>918</v>
      </c>
      <c r="D108" s="9"/>
      <c r="E108" s="9"/>
      <c r="F108" s="9"/>
      <c r="G108" s="9" t="s">
        <v>918</v>
      </c>
      <c r="H108" s="9" t="s">
        <v>918</v>
      </c>
      <c r="I108" s="9" t="s">
        <v>918</v>
      </c>
      <c r="J108" s="9" t="s">
        <v>918</v>
      </c>
      <c r="K108" s="9" t="s">
        <v>918</v>
      </c>
      <c r="L108" s="9" t="s">
        <v>918</v>
      </c>
      <c r="M108" s="9" t="s">
        <v>918</v>
      </c>
      <c r="N108" s="9" t="s">
        <v>918</v>
      </c>
      <c r="O108" s="9" t="s">
        <v>918</v>
      </c>
      <c r="P108" s="9" t="s">
        <v>918</v>
      </c>
      <c r="Q108" s="9"/>
      <c r="R108" s="12" t="s">
        <v>20</v>
      </c>
      <c r="S108" s="12" t="s">
        <v>21</v>
      </c>
      <c r="T108" s="9" t="s">
        <v>918</v>
      </c>
      <c r="U108" s="12"/>
      <c r="V108" s="12" t="s">
        <v>919</v>
      </c>
      <c r="W108" s="12" t="s">
        <v>22</v>
      </c>
      <c r="X108" s="12"/>
      <c r="Y108" s="12"/>
      <c r="Z108" s="12"/>
      <c r="AA108" s="9"/>
      <c r="AB108" s="12"/>
      <c r="AC108" s="9"/>
      <c r="AD108" s="9" t="s">
        <v>918</v>
      </c>
      <c r="AE108" s="9"/>
      <c r="AF10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920</v>
      </c>
      <c r="B1" s="4" t="s">
        <v>921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922</v>
      </c>
      <c r="H1" s="4" t="s">
        <v>923</v>
      </c>
      <c r="I1" s="4" t="s">
        <v>13</v>
      </c>
      <c r="J1" s="4" t="s">
        <v>17</v>
      </c>
      <c r="K1" s="4" t="s">
        <v>18</v>
      </c>
      <c r="L1" s="10" t="s">
        <v>924</v>
      </c>
      <c r="M1" s="4" t="s">
        <v>925</v>
      </c>
      <c r="N1" s="4" t="s">
        <v>926</v>
      </c>
    </row>
    <row r="2" ht="14.25" customHeight="1" spans="1:256">
      <c r="A2" s="6" t="s">
        <v>927</v>
      </c>
      <c r="B2" s="7" t="s">
        <v>637</v>
      </c>
      <c r="C2" s="7" t="s">
        <v>928</v>
      </c>
      <c r="D2" s="7" t="s">
        <v>2</v>
      </c>
      <c r="E2" s="7" t="s">
        <v>76</v>
      </c>
      <c r="F2" s="7" t="s">
        <v>75</v>
      </c>
      <c r="G2" s="7" t="s">
        <v>143</v>
      </c>
      <c r="H2" s="7" t="s">
        <v>929</v>
      </c>
      <c r="I2" s="11" t="s">
        <v>23</v>
      </c>
      <c r="J2" s="11" t="s">
        <v>19</v>
      </c>
      <c r="K2" s="11" t="s">
        <v>23</v>
      </c>
      <c r="L2" s="7" t="s">
        <v>930</v>
      </c>
      <c r="M2" s="7" t="s">
        <v>931</v>
      </c>
      <c r="N2" s="7" t="s">
        <v>932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917</v>
      </c>
      <c r="B3" s="9" t="s">
        <v>918</v>
      </c>
      <c r="C3" s="9" t="s">
        <v>918</v>
      </c>
      <c r="D3" s="9" t="s">
        <v>918</v>
      </c>
      <c r="E3" s="9"/>
      <c r="F3" s="9"/>
      <c r="G3" s="9" t="s">
        <v>918</v>
      </c>
      <c r="H3" s="9" t="s">
        <v>918</v>
      </c>
      <c r="I3" s="12" t="s">
        <v>23</v>
      </c>
      <c r="J3" s="12"/>
      <c r="K3" s="12"/>
      <c r="L3" s="9"/>
      <c r="M3" s="9" t="s">
        <v>918</v>
      </c>
      <c r="N3" t="s">
        <v>918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933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A113" sqref="A113:D1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934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15162</v>
      </c>
      <c r="E2" t="str">
        <f>VLOOKUP(A2,HOP!A:L,12,0)</f>
        <v>15162.00</v>
      </c>
      <c r="F2" t="str">
        <f>VLOOKUP(A2,HOP!A:C,3,0)</f>
        <v>2798150</v>
      </c>
      <c r="G2">
        <f>D2-E2</f>
        <v>0</v>
      </c>
      <c r="H2" t="str">
        <f>$H$1&amp;F2</f>
        <v>，2798150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94</v>
      </c>
      <c r="C3" s="7" t="s">
        <v>83</v>
      </c>
      <c r="D3" s="3">
        <v>1704</v>
      </c>
      <c r="E3" t="str">
        <f>VLOOKUP(A3,HOP!A:L,12,0)</f>
        <v>1704.00</v>
      </c>
      <c r="F3" t="str">
        <f>VLOOKUP(A3,HOP!A:C,3,0)</f>
        <v>2803632</v>
      </c>
      <c r="G3">
        <f t="shared" ref="G3:G34" si="0">D3-E3</f>
        <v>0</v>
      </c>
      <c r="H3" t="str">
        <f t="shared" ref="H3:H34" si="1">$H$1&amp;F3</f>
        <v>，2803632</v>
      </c>
      <c r="I3" t="str">
        <f>VLOOKUP(A3,HOP!A:U,21,0)</f>
        <v>直采</v>
      </c>
    </row>
    <row r="4" ht="14.25" hidden="1" customHeight="1" spans="1:9">
      <c r="A4" s="6" t="s">
        <v>99</v>
      </c>
      <c r="B4" s="7" t="s">
        <v>104</v>
      </c>
      <c r="C4" s="7" t="s">
        <v>83</v>
      </c>
      <c r="D4" s="3">
        <v>146</v>
      </c>
      <c r="E4" t="str">
        <f>VLOOKUP(A4,HOP!A:L,12,0)</f>
        <v>146.00</v>
      </c>
      <c r="F4" t="str">
        <f>VLOOKUP(A4,HOP!A:C,3,0)</f>
        <v>2809566</v>
      </c>
      <c r="G4">
        <f t="shared" si="0"/>
        <v>0</v>
      </c>
      <c r="H4" t="str">
        <f t="shared" si="1"/>
        <v>，2809566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104</v>
      </c>
      <c r="C5" s="7" t="s">
        <v>83</v>
      </c>
      <c r="D5" s="3">
        <v>194</v>
      </c>
      <c r="E5" t="str">
        <f>VLOOKUP(A5,HOP!A:L,12,0)</f>
        <v>194.00</v>
      </c>
      <c r="F5" t="str">
        <f>VLOOKUP(A5,HOP!A:C,3,0)</f>
        <v>2811578</v>
      </c>
      <c r="G5">
        <f t="shared" si="0"/>
        <v>0</v>
      </c>
      <c r="H5" t="str">
        <f t="shared" si="1"/>
        <v>，2811578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94</v>
      </c>
      <c r="C6" s="7" t="s">
        <v>83</v>
      </c>
      <c r="D6" s="3">
        <v>660</v>
      </c>
      <c r="E6" t="str">
        <f>VLOOKUP(A6,HOP!A:L,12,0)</f>
        <v>660.00</v>
      </c>
      <c r="F6" t="str">
        <f>VLOOKUP(A6,HOP!A:C,3,0)</f>
        <v>2800733</v>
      </c>
      <c r="G6">
        <f t="shared" si="0"/>
        <v>0</v>
      </c>
      <c r="H6" t="str">
        <f t="shared" si="1"/>
        <v>，2800733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94</v>
      </c>
      <c r="C7" s="7" t="s">
        <v>83</v>
      </c>
      <c r="D7" s="3">
        <v>1972</v>
      </c>
      <c r="E7" t="str">
        <f>VLOOKUP(A7,HOP!A:L,12,0)</f>
        <v>1972.00</v>
      </c>
      <c r="F7" t="str">
        <f>VLOOKUP(A7,HOP!A:C,3,0)</f>
        <v>2778691</v>
      </c>
      <c r="G7">
        <f t="shared" si="0"/>
        <v>0</v>
      </c>
      <c r="H7" t="str">
        <f t="shared" si="1"/>
        <v>，2778691</v>
      </c>
      <c r="I7" t="str">
        <f>VLOOKUP(A7,HOP!A:U,21,0)</f>
        <v>直采</v>
      </c>
    </row>
    <row r="8" ht="14.25" hidden="1" customHeight="1" spans="1:9">
      <c r="A8" s="6" t="s">
        <v>138</v>
      </c>
      <c r="B8" s="7" t="s">
        <v>143</v>
      </c>
      <c r="C8" s="7" t="s">
        <v>144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148</v>
      </c>
      <c r="B9" s="7" t="s">
        <v>104</v>
      </c>
      <c r="C9" s="7" t="s">
        <v>83</v>
      </c>
      <c r="D9" s="3">
        <v>202</v>
      </c>
      <c r="E9" t="str">
        <f>VLOOKUP(A9,HOP!A:L,12,0)</f>
        <v>202.00</v>
      </c>
      <c r="F9" t="str">
        <f>VLOOKUP(A9,HOP!A:C,3,0)</f>
        <v>2802914</v>
      </c>
      <c r="G9">
        <f t="shared" si="0"/>
        <v>0</v>
      </c>
      <c r="H9" t="str">
        <f t="shared" si="1"/>
        <v>，2802914</v>
      </c>
      <c r="I9" t="str">
        <f>VLOOKUP(A9,HOP!A:U,21,0)</f>
        <v>直连</v>
      </c>
    </row>
    <row r="10" ht="14.25" hidden="1" customHeight="1" spans="1:9">
      <c r="A10" s="6" t="s">
        <v>157</v>
      </c>
      <c r="B10" s="7" t="s">
        <v>104</v>
      </c>
      <c r="C10" s="7" t="s">
        <v>83</v>
      </c>
      <c r="D10" s="3">
        <v>298</v>
      </c>
      <c r="E10" t="str">
        <f>VLOOKUP(A10,HOP!A:L,12,0)</f>
        <v>298.00</v>
      </c>
      <c r="F10" t="str">
        <f>VLOOKUP(A10,HOP!A:C,3,0)</f>
        <v>2810260</v>
      </c>
      <c r="G10">
        <f t="shared" si="0"/>
        <v>0</v>
      </c>
      <c r="H10" t="str">
        <f t="shared" si="1"/>
        <v>，2810260</v>
      </c>
      <c r="I10" t="str">
        <f>VLOOKUP(A10,HOP!A:U,21,0)</f>
        <v>直连</v>
      </c>
    </row>
    <row r="11" ht="14.25" hidden="1" customHeight="1" spans="1:9">
      <c r="A11" s="6" t="s">
        <v>166</v>
      </c>
      <c r="B11" s="7" t="s">
        <v>104</v>
      </c>
      <c r="C11" s="7" t="s">
        <v>83</v>
      </c>
      <c r="D11" s="3">
        <v>102</v>
      </c>
      <c r="E11" t="str">
        <f>VLOOKUP(A11,HOP!A:L,12,0)</f>
        <v>102.00</v>
      </c>
      <c r="F11" t="str">
        <f>VLOOKUP(A11,HOP!A:C,3,0)</f>
        <v>2810901</v>
      </c>
      <c r="G11">
        <f t="shared" si="0"/>
        <v>0</v>
      </c>
      <c r="H11" t="str">
        <f t="shared" si="1"/>
        <v>，2810901</v>
      </c>
      <c r="I11" t="str">
        <f>VLOOKUP(A11,HOP!A:U,21,0)</f>
        <v>直连</v>
      </c>
    </row>
    <row r="12" ht="14.25" hidden="1" customHeight="1" spans="1:9">
      <c r="A12" s="6" t="s">
        <v>174</v>
      </c>
      <c r="B12" s="7" t="s">
        <v>104</v>
      </c>
      <c r="C12" s="7" t="s">
        <v>83</v>
      </c>
      <c r="D12" s="3">
        <v>1184</v>
      </c>
      <c r="E12" t="str">
        <f>VLOOKUP(A12,HOP!A:L,12,0)</f>
        <v>1184.00</v>
      </c>
      <c r="F12" t="str">
        <f>VLOOKUP(A12,HOP!A:C,3,0)</f>
        <v>2811205</v>
      </c>
      <c r="G12">
        <f t="shared" si="0"/>
        <v>0</v>
      </c>
      <c r="H12" t="str">
        <f t="shared" si="1"/>
        <v>，2811205</v>
      </c>
      <c r="I12" t="str">
        <f>VLOOKUP(A12,HOP!A:U,21,0)</f>
        <v>直采</v>
      </c>
    </row>
    <row r="13" ht="14.25" hidden="1" customHeight="1" spans="1:9">
      <c r="A13" s="6" t="s">
        <v>183</v>
      </c>
      <c r="B13" s="7" t="s">
        <v>104</v>
      </c>
      <c r="C13" s="7" t="s">
        <v>83</v>
      </c>
      <c r="D13" s="3">
        <v>102</v>
      </c>
      <c r="E13" t="str">
        <f>VLOOKUP(A13,HOP!A:L,12,0)</f>
        <v>102.00</v>
      </c>
      <c r="F13" t="str">
        <f>VLOOKUP(A13,HOP!A:C,3,0)</f>
        <v>2810902</v>
      </c>
      <c r="G13">
        <f t="shared" si="0"/>
        <v>0</v>
      </c>
      <c r="H13" t="str">
        <f t="shared" si="1"/>
        <v>，2810902</v>
      </c>
      <c r="I13" t="str">
        <f>VLOOKUP(A13,HOP!A:U,21,0)</f>
        <v>直连</v>
      </c>
    </row>
    <row r="14" ht="14.25" hidden="1" customHeight="1" spans="1:9">
      <c r="A14" s="6" t="s">
        <v>186</v>
      </c>
      <c r="B14" s="7" t="s">
        <v>104</v>
      </c>
      <c r="C14" s="7" t="s">
        <v>83</v>
      </c>
      <c r="D14" s="3">
        <v>336</v>
      </c>
      <c r="E14" t="str">
        <f>VLOOKUP(A14,HOP!A:L,12,0)</f>
        <v>336.00</v>
      </c>
      <c r="F14" t="str">
        <f>VLOOKUP(A14,HOP!A:C,3,0)</f>
        <v>2811576</v>
      </c>
      <c r="G14">
        <f t="shared" si="0"/>
        <v>0</v>
      </c>
      <c r="H14" t="str">
        <f t="shared" si="1"/>
        <v>，2811576</v>
      </c>
      <c r="I14" t="str">
        <f>VLOOKUP(A14,HOP!A:U,21,0)</f>
        <v>直连</v>
      </c>
    </row>
    <row r="15" ht="14.25" hidden="1" customHeight="1" spans="1:9">
      <c r="A15" s="6" t="s">
        <v>194</v>
      </c>
      <c r="B15" s="7" t="s">
        <v>199</v>
      </c>
      <c r="C15" s="7" t="s">
        <v>143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203</v>
      </c>
      <c r="B16" s="7" t="s">
        <v>94</v>
      </c>
      <c r="C16" s="7" t="s">
        <v>83</v>
      </c>
      <c r="D16" s="3">
        <v>4480</v>
      </c>
      <c r="E16" t="str">
        <f>VLOOKUP(A16,HOP!A:L,12,0)</f>
        <v>4480.00</v>
      </c>
      <c r="F16" t="str">
        <f>VLOOKUP(A16,HOP!A:C,3,0)</f>
        <v>2803195</v>
      </c>
      <c r="G16">
        <f t="shared" si="0"/>
        <v>0</v>
      </c>
      <c r="H16" t="str">
        <f t="shared" si="1"/>
        <v>，2803195</v>
      </c>
      <c r="I16" t="str">
        <f>VLOOKUP(A16,HOP!A:U,21,0)</f>
        <v>直连</v>
      </c>
    </row>
    <row r="17" ht="14.25" hidden="1" customHeight="1" spans="1:9">
      <c r="A17" s="6" t="s">
        <v>212</v>
      </c>
      <c r="B17" s="7" t="s">
        <v>104</v>
      </c>
      <c r="C17" s="7" t="s">
        <v>83</v>
      </c>
      <c r="D17" s="3">
        <v>828</v>
      </c>
      <c r="E17" t="str">
        <f>VLOOKUP(A17,HOP!A:L,12,0)</f>
        <v>828.00</v>
      </c>
      <c r="F17" t="str">
        <f>VLOOKUP(A17,HOP!A:C,3,0)</f>
        <v>2811216</v>
      </c>
      <c r="G17">
        <f t="shared" si="0"/>
        <v>0</v>
      </c>
      <c r="H17" t="str">
        <f t="shared" si="1"/>
        <v>，2811216</v>
      </c>
      <c r="I17" t="str">
        <f>VLOOKUP(A17,HOP!A:U,21,0)</f>
        <v>直连</v>
      </c>
    </row>
    <row r="18" ht="14.25" hidden="1" customHeight="1" spans="1:9">
      <c r="A18" s="6" t="s">
        <v>221</v>
      </c>
      <c r="B18" s="7" t="s">
        <v>104</v>
      </c>
      <c r="C18" s="7" t="s">
        <v>83</v>
      </c>
      <c r="D18" s="3">
        <v>548</v>
      </c>
      <c r="E18" t="str">
        <f>VLOOKUP(A18,HOP!A:L,12,0)</f>
        <v>548.00</v>
      </c>
      <c r="F18" t="str">
        <f>VLOOKUP(A18,HOP!A:C,3,0)</f>
        <v>2811105</v>
      </c>
      <c r="G18">
        <f t="shared" si="0"/>
        <v>0</v>
      </c>
      <c r="H18" t="str">
        <f t="shared" si="1"/>
        <v>，2811105</v>
      </c>
      <c r="I18" t="str">
        <f>VLOOKUP(A18,HOP!A:U,21,0)</f>
        <v>直连</v>
      </c>
    </row>
    <row r="19" ht="14.25" hidden="1" customHeight="1" spans="1:9">
      <c r="A19" s="6" t="s">
        <v>229</v>
      </c>
      <c r="B19" s="7" t="s">
        <v>82</v>
      </c>
      <c r="C19" s="7" t="s">
        <v>83</v>
      </c>
      <c r="D19" s="3">
        <v>1924</v>
      </c>
      <c r="E19" t="str">
        <f>VLOOKUP(A19,HOP!A:L,12,0)</f>
        <v>1924.00</v>
      </c>
      <c r="F19" t="str">
        <f>VLOOKUP(A19,HOP!A:C,3,0)</f>
        <v>2804475</v>
      </c>
      <c r="G19">
        <f t="shared" si="0"/>
        <v>0</v>
      </c>
      <c r="H19" t="str">
        <f t="shared" si="1"/>
        <v>，2804475</v>
      </c>
      <c r="I19" t="str">
        <f>VLOOKUP(A19,HOP!A:U,21,0)</f>
        <v>直连</v>
      </c>
    </row>
    <row r="20" ht="14.25" hidden="1" customHeight="1" spans="1:9">
      <c r="A20" s="6" t="s">
        <v>238</v>
      </c>
      <c r="B20" s="7" t="s">
        <v>104</v>
      </c>
      <c r="C20" s="7" t="s">
        <v>199</v>
      </c>
      <c r="D20" s="3">
        <v>806</v>
      </c>
      <c r="E20" t="str">
        <f>VLOOKUP(A20,HOP!A:L,12,0)</f>
        <v>806.00</v>
      </c>
      <c r="F20" t="str">
        <f>VLOOKUP(A20,HOP!A:C,3,0)</f>
        <v>2810977</v>
      </c>
      <c r="G20">
        <f t="shared" si="0"/>
        <v>0</v>
      </c>
      <c r="H20" t="str">
        <f t="shared" si="1"/>
        <v>，2810977</v>
      </c>
      <c r="I20" t="str">
        <f>VLOOKUP(A20,HOP!A:U,21,0)</f>
        <v>直连</v>
      </c>
    </row>
    <row r="21" ht="14.25" hidden="1" customHeight="1" spans="1:9">
      <c r="A21" s="6" t="s">
        <v>247</v>
      </c>
      <c r="B21" s="7" t="s">
        <v>83</v>
      </c>
      <c r="C21" s="7" t="s">
        <v>199</v>
      </c>
      <c r="D21" s="3">
        <v>425</v>
      </c>
      <c r="E21" t="str">
        <f>VLOOKUP(A21,HOP!A:L,12,0)</f>
        <v>425.00</v>
      </c>
      <c r="F21" t="str">
        <f>VLOOKUP(A21,HOP!A:C,3,0)</f>
        <v>2812244</v>
      </c>
      <c r="G21">
        <f t="shared" si="0"/>
        <v>0</v>
      </c>
      <c r="H21" t="str">
        <f t="shared" si="1"/>
        <v>，2812244</v>
      </c>
      <c r="I21" t="str">
        <f>VLOOKUP(A21,HOP!A:U,21,0)</f>
        <v>直连</v>
      </c>
    </row>
    <row r="22" ht="14.25" hidden="1" customHeight="1" spans="1:9">
      <c r="A22" s="6" t="s">
        <v>254</v>
      </c>
      <c r="B22" s="7" t="s">
        <v>83</v>
      </c>
      <c r="C22" s="7" t="s">
        <v>199</v>
      </c>
      <c r="D22" s="3">
        <v>697</v>
      </c>
      <c r="E22" t="str">
        <f>VLOOKUP(A22,HOP!A:L,12,0)</f>
        <v>697.00</v>
      </c>
      <c r="F22" t="str">
        <f>VLOOKUP(A22,HOP!A:C,3,0)</f>
        <v>2812939</v>
      </c>
      <c r="G22">
        <f t="shared" si="0"/>
        <v>0</v>
      </c>
      <c r="H22" t="str">
        <f t="shared" si="1"/>
        <v>，2812939</v>
      </c>
      <c r="I22" t="str">
        <f>VLOOKUP(A22,HOP!A:U,21,0)</f>
        <v>直连</v>
      </c>
    </row>
    <row r="23" ht="14.25" hidden="1" customHeight="1" spans="1:9">
      <c r="A23" s="6" t="s">
        <v>262</v>
      </c>
      <c r="B23" s="7" t="s">
        <v>83</v>
      </c>
      <c r="C23" s="7" t="s">
        <v>199</v>
      </c>
      <c r="D23" s="3">
        <v>194</v>
      </c>
      <c r="E23" t="str">
        <f>VLOOKUP(A23,HOP!A:L,12,0)</f>
        <v>194.00</v>
      </c>
      <c r="F23" t="str">
        <f>VLOOKUP(A23,HOP!A:C,3,0)</f>
        <v>2812329</v>
      </c>
      <c r="G23">
        <f t="shared" si="0"/>
        <v>0</v>
      </c>
      <c r="H23" t="str">
        <f t="shared" si="1"/>
        <v>，2812329</v>
      </c>
      <c r="I23" t="str">
        <f>VLOOKUP(A23,HOP!A:U,21,0)</f>
        <v>直连</v>
      </c>
    </row>
    <row r="24" ht="14.25" hidden="1" customHeight="1" spans="1:9">
      <c r="A24" s="6" t="s">
        <v>264</v>
      </c>
      <c r="B24" s="7" t="s">
        <v>104</v>
      </c>
      <c r="C24" s="7" t="s">
        <v>199</v>
      </c>
      <c r="D24" s="3">
        <v>576</v>
      </c>
      <c r="E24" t="str">
        <f>VLOOKUP(A24,HOP!A:L,12,0)</f>
        <v>576.00</v>
      </c>
      <c r="F24" t="str">
        <f>VLOOKUP(A24,HOP!A:C,3,0)</f>
        <v>2808243</v>
      </c>
      <c r="G24">
        <f t="shared" si="0"/>
        <v>0</v>
      </c>
      <c r="H24" t="str">
        <f t="shared" si="1"/>
        <v>，2808243</v>
      </c>
      <c r="I24" t="str">
        <f>VLOOKUP(A24,HOP!A:U,21,0)</f>
        <v>直采</v>
      </c>
    </row>
    <row r="25" ht="14.25" hidden="1" customHeight="1" spans="1:9">
      <c r="A25" s="6" t="s">
        <v>273</v>
      </c>
      <c r="B25" s="7" t="s">
        <v>83</v>
      </c>
      <c r="C25" s="7" t="s">
        <v>199</v>
      </c>
      <c r="D25" s="3">
        <v>278</v>
      </c>
      <c r="E25" t="str">
        <f>VLOOKUP(A25,HOP!A:L,12,0)</f>
        <v>278.00</v>
      </c>
      <c r="F25" t="str">
        <f>VLOOKUP(A25,HOP!A:C,3,0)</f>
        <v>2813192</v>
      </c>
      <c r="G25">
        <f t="shared" si="0"/>
        <v>0</v>
      </c>
      <c r="H25" t="str">
        <f t="shared" si="1"/>
        <v>，2813192</v>
      </c>
      <c r="I25" t="str">
        <f>VLOOKUP(A25,HOP!A:U,21,0)</f>
        <v>直连</v>
      </c>
    </row>
    <row r="26" ht="14.25" hidden="1" customHeight="1" spans="1:9">
      <c r="A26" s="6" t="s">
        <v>282</v>
      </c>
      <c r="B26" s="7" t="s">
        <v>83</v>
      </c>
      <c r="C26" s="7" t="s">
        <v>199</v>
      </c>
      <c r="D26" s="3">
        <v>366</v>
      </c>
      <c r="E26" t="str">
        <f>VLOOKUP(A26,HOP!A:L,12,0)</f>
        <v>366.00</v>
      </c>
      <c r="F26" t="str">
        <f>VLOOKUP(A26,HOP!A:C,3,0)</f>
        <v>2813152</v>
      </c>
      <c r="G26">
        <f t="shared" si="0"/>
        <v>0</v>
      </c>
      <c r="H26" t="str">
        <f t="shared" si="1"/>
        <v>，2813152</v>
      </c>
      <c r="I26" t="str">
        <f>VLOOKUP(A26,HOP!A:U,21,0)</f>
        <v>直采</v>
      </c>
    </row>
    <row r="27" ht="14.25" hidden="1" customHeight="1" spans="1:9">
      <c r="A27" s="6" t="s">
        <v>291</v>
      </c>
      <c r="B27" s="7" t="s">
        <v>83</v>
      </c>
      <c r="C27" s="7" t="s">
        <v>199</v>
      </c>
      <c r="D27" s="3">
        <v>590</v>
      </c>
      <c r="E27" t="str">
        <f>VLOOKUP(A27,HOP!A:L,12,0)</f>
        <v>590.00</v>
      </c>
      <c r="F27" t="str">
        <f>VLOOKUP(A27,HOP!A:C,3,0)</f>
        <v>2804749</v>
      </c>
      <c r="G27">
        <f t="shared" si="0"/>
        <v>0</v>
      </c>
      <c r="H27" t="str">
        <f t="shared" si="1"/>
        <v>，2804749</v>
      </c>
      <c r="I27" t="str">
        <f>VLOOKUP(A27,HOP!A:U,21,0)</f>
        <v>直采</v>
      </c>
    </row>
    <row r="28" ht="14.25" hidden="1" customHeight="1" spans="1:9">
      <c r="A28" s="6" t="s">
        <v>299</v>
      </c>
      <c r="B28" s="7" t="s">
        <v>144</v>
      </c>
      <c r="C28" s="7" t="s">
        <v>304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308</v>
      </c>
      <c r="B29" s="7" t="s">
        <v>104</v>
      </c>
      <c r="C29" s="7" t="s">
        <v>199</v>
      </c>
      <c r="D29" s="3">
        <v>4136</v>
      </c>
      <c r="E29" t="str">
        <f>VLOOKUP(A29,HOP!A:L,12,0)</f>
        <v>4136.00</v>
      </c>
      <c r="F29" t="str">
        <f>VLOOKUP(A29,HOP!A:C,3,0)</f>
        <v>2811053</v>
      </c>
      <c r="G29">
        <f t="shared" si="0"/>
        <v>0</v>
      </c>
      <c r="H29" t="str">
        <f t="shared" si="1"/>
        <v>，2811053</v>
      </c>
      <c r="I29" t="str">
        <f>VLOOKUP(A29,HOP!A:U,21,0)</f>
        <v>直连</v>
      </c>
    </row>
    <row r="30" ht="14.25" hidden="1" customHeight="1" spans="1:9">
      <c r="A30" s="6" t="s">
        <v>316</v>
      </c>
      <c r="B30" s="7" t="s">
        <v>143</v>
      </c>
      <c r="C30" s="7" t="s">
        <v>144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324</v>
      </c>
      <c r="B31" s="7" t="s">
        <v>143</v>
      </c>
      <c r="C31" s="7" t="s">
        <v>144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329</v>
      </c>
      <c r="B32" s="7" t="s">
        <v>83</v>
      </c>
      <c r="C32" s="7" t="s">
        <v>143</v>
      </c>
      <c r="D32" s="3">
        <v>2382</v>
      </c>
      <c r="E32" t="str">
        <f>VLOOKUP(A32,HOP!A:L,12,0)</f>
        <v>2382.00</v>
      </c>
      <c r="F32" t="str">
        <f>VLOOKUP(A32,HOP!A:C,3,0)</f>
        <v>2812533</v>
      </c>
      <c r="G32">
        <f t="shared" si="0"/>
        <v>0</v>
      </c>
      <c r="H32" t="str">
        <f t="shared" si="1"/>
        <v>，2812533</v>
      </c>
      <c r="I32" t="str">
        <f>VLOOKUP(A32,HOP!A:U,21,0)</f>
        <v>直连</v>
      </c>
    </row>
    <row r="33" ht="14.25" hidden="1" customHeight="1" spans="1:9">
      <c r="A33" s="6" t="s">
        <v>338</v>
      </c>
      <c r="B33" s="7" t="s">
        <v>104</v>
      </c>
      <c r="C33" s="7" t="s">
        <v>143</v>
      </c>
      <c r="D33" s="3">
        <v>23082</v>
      </c>
      <c r="E33" t="str">
        <f>VLOOKUP(A33,HOP!A:L,12,0)</f>
        <v>23082.00</v>
      </c>
      <c r="F33" t="str">
        <f>VLOOKUP(A33,HOP!A:C,3,0)</f>
        <v>2797879</v>
      </c>
      <c r="G33">
        <f t="shared" si="0"/>
        <v>0</v>
      </c>
      <c r="H33" t="str">
        <f t="shared" si="1"/>
        <v>，2797879</v>
      </c>
      <c r="I33" t="str">
        <f>VLOOKUP(A33,HOP!A:U,21,0)</f>
        <v>直连</v>
      </c>
    </row>
    <row r="34" ht="14.25" hidden="1" customHeight="1" spans="1:9">
      <c r="A34" s="6" t="s">
        <v>346</v>
      </c>
      <c r="B34" s="7" t="s">
        <v>83</v>
      </c>
      <c r="C34" s="7" t="s">
        <v>143</v>
      </c>
      <c r="D34" s="3">
        <v>610</v>
      </c>
      <c r="E34" t="str">
        <f>VLOOKUP(A34,HOP!A:L,12,0)</f>
        <v>610.00</v>
      </c>
      <c r="F34" t="str">
        <f>VLOOKUP(A34,HOP!A:C,3,0)</f>
        <v>2795032</v>
      </c>
      <c r="G34">
        <f t="shared" si="0"/>
        <v>0</v>
      </c>
      <c r="H34" t="str">
        <f t="shared" si="1"/>
        <v>，2795032</v>
      </c>
      <c r="I34" t="str">
        <f>VLOOKUP(A34,HOP!A:U,21,0)</f>
        <v>直连</v>
      </c>
    </row>
    <row r="35" ht="14.25" hidden="1" customHeight="1" spans="1:9">
      <c r="A35" s="6" t="s">
        <v>355</v>
      </c>
      <c r="B35" s="7" t="s">
        <v>83</v>
      </c>
      <c r="C35" s="7" t="s">
        <v>143</v>
      </c>
      <c r="D35" s="3">
        <v>618</v>
      </c>
      <c r="E35" t="str">
        <f>VLOOKUP(A35,HOP!A:L,12,0)</f>
        <v>618.00</v>
      </c>
      <c r="F35" t="str">
        <f>VLOOKUP(A35,HOP!A:C,3,0)</f>
        <v>2804016</v>
      </c>
      <c r="G35">
        <f t="shared" ref="G35:G66" si="2">D35-E35</f>
        <v>0</v>
      </c>
      <c r="H35" t="str">
        <f t="shared" ref="H35:H66" si="3">$H$1&amp;F35</f>
        <v>，2804016</v>
      </c>
      <c r="I35" t="str">
        <f>VLOOKUP(A35,HOP!A:U,21,0)</f>
        <v>直连</v>
      </c>
    </row>
    <row r="36" ht="14.25" hidden="1" customHeight="1" spans="1:9">
      <c r="A36" s="6" t="s">
        <v>362</v>
      </c>
      <c r="B36" s="7" t="s">
        <v>199</v>
      </c>
      <c r="C36" s="7" t="s">
        <v>143</v>
      </c>
      <c r="D36" s="3">
        <v>195</v>
      </c>
      <c r="E36" t="str">
        <f>VLOOKUP(A36,HOP!A:L,12,0)</f>
        <v>195.00</v>
      </c>
      <c r="F36" t="str">
        <f>VLOOKUP(A36,HOP!A:C,3,0)</f>
        <v>2814855</v>
      </c>
      <c r="G36">
        <f t="shared" si="2"/>
        <v>0</v>
      </c>
      <c r="H36" t="str">
        <f t="shared" si="3"/>
        <v>，2814855</v>
      </c>
      <c r="I36" t="str">
        <f>VLOOKUP(A36,HOP!A:U,21,0)</f>
        <v>直连</v>
      </c>
    </row>
    <row r="37" ht="14.25" hidden="1" customHeight="1" spans="1:9">
      <c r="A37" s="6" t="s">
        <v>366</v>
      </c>
      <c r="B37" s="7" t="s">
        <v>199</v>
      </c>
      <c r="C37" s="7" t="s">
        <v>143</v>
      </c>
      <c r="D37" s="3">
        <v>132</v>
      </c>
      <c r="E37" t="str">
        <f>VLOOKUP(A37,HOP!A:L,12,0)</f>
        <v>132.00</v>
      </c>
      <c r="F37" t="str">
        <f>VLOOKUP(A37,HOP!A:C,3,0)</f>
        <v>2816362</v>
      </c>
      <c r="G37">
        <f t="shared" si="2"/>
        <v>0</v>
      </c>
      <c r="H37" t="str">
        <f t="shared" si="3"/>
        <v>，2816362</v>
      </c>
      <c r="I37" t="str">
        <f>VLOOKUP(A37,HOP!A:U,21,0)</f>
        <v>直采</v>
      </c>
    </row>
    <row r="38" ht="14.25" hidden="1" customHeight="1" spans="1:9">
      <c r="A38" s="6" t="s">
        <v>373</v>
      </c>
      <c r="B38" s="7" t="s">
        <v>83</v>
      </c>
      <c r="C38" s="7" t="s">
        <v>143</v>
      </c>
      <c r="D38" s="3">
        <v>622</v>
      </c>
      <c r="E38" t="str">
        <f>VLOOKUP(A38,HOP!A:L,12,0)</f>
        <v>622.00</v>
      </c>
      <c r="F38" t="str">
        <f>VLOOKUP(A38,HOP!A:C,3,0)</f>
        <v>2813326</v>
      </c>
      <c r="G38">
        <f t="shared" si="2"/>
        <v>0</v>
      </c>
      <c r="H38" t="str">
        <f t="shared" si="3"/>
        <v>，2813326</v>
      </c>
      <c r="I38" t="str">
        <f>VLOOKUP(A38,HOP!A:U,21,0)</f>
        <v>直连</v>
      </c>
    </row>
    <row r="39" ht="14.25" hidden="1" customHeight="1" spans="1:9">
      <c r="A39" s="6" t="s">
        <v>379</v>
      </c>
      <c r="B39" s="7" t="s">
        <v>82</v>
      </c>
      <c r="C39" s="7" t="s">
        <v>143</v>
      </c>
      <c r="D39" s="3">
        <v>556</v>
      </c>
      <c r="E39" t="str">
        <f>VLOOKUP(A39,HOP!A:L,12,0)</f>
        <v>556.00</v>
      </c>
      <c r="F39" t="str">
        <f>VLOOKUP(A39,HOP!A:C,3,0)</f>
        <v>2757159</v>
      </c>
      <c r="G39">
        <f t="shared" si="2"/>
        <v>0</v>
      </c>
      <c r="H39" t="str">
        <f t="shared" si="3"/>
        <v>，2757159</v>
      </c>
      <c r="I39" t="str">
        <f>VLOOKUP(A39,HOP!A:U,21,0)</f>
        <v>直连</v>
      </c>
    </row>
    <row r="40" ht="14.25" hidden="1" customHeight="1" spans="1:9">
      <c r="A40" s="6" t="s">
        <v>388</v>
      </c>
      <c r="B40" s="7" t="s">
        <v>199</v>
      </c>
      <c r="C40" s="7" t="s">
        <v>143</v>
      </c>
      <c r="D40" s="3">
        <v>591</v>
      </c>
      <c r="E40" t="str">
        <f>VLOOKUP(A40,HOP!A:L,12,0)</f>
        <v>591.00</v>
      </c>
      <c r="F40" t="str">
        <f>VLOOKUP(A40,HOP!A:C,3,0)</f>
        <v>2794542</v>
      </c>
      <c r="G40">
        <f t="shared" si="2"/>
        <v>0</v>
      </c>
      <c r="H40" t="str">
        <f t="shared" si="3"/>
        <v>，2794542</v>
      </c>
      <c r="I40" t="str">
        <f>VLOOKUP(A40,HOP!A:U,21,0)</f>
        <v>直采</v>
      </c>
    </row>
    <row r="41" ht="14.25" hidden="1" customHeight="1" spans="1:9">
      <c r="A41" s="6" t="s">
        <v>397</v>
      </c>
      <c r="B41" s="7" t="s">
        <v>83</v>
      </c>
      <c r="C41" s="7" t="s">
        <v>143</v>
      </c>
      <c r="D41" s="3">
        <v>342</v>
      </c>
      <c r="E41" t="str">
        <f>VLOOKUP(A41,HOP!A:L,12,0)</f>
        <v>342.00</v>
      </c>
      <c r="F41" t="str">
        <f>VLOOKUP(A41,HOP!A:C,3,0)</f>
        <v>2811482</v>
      </c>
      <c r="G41">
        <f t="shared" si="2"/>
        <v>0</v>
      </c>
      <c r="H41" t="str">
        <f t="shared" si="3"/>
        <v>，2811482</v>
      </c>
      <c r="I41" t="str">
        <f>VLOOKUP(A41,HOP!A:U,21,0)</f>
        <v>直采</v>
      </c>
    </row>
    <row r="42" ht="14.25" hidden="1" customHeight="1" spans="1:9">
      <c r="A42" s="6" t="s">
        <v>406</v>
      </c>
      <c r="B42" s="7" t="s">
        <v>83</v>
      </c>
      <c r="C42" s="7" t="s">
        <v>143</v>
      </c>
      <c r="D42" s="3">
        <v>408</v>
      </c>
      <c r="E42" t="str">
        <f>VLOOKUP(A42,HOP!A:L,12,0)</f>
        <v>408.00</v>
      </c>
      <c r="F42" t="str">
        <f>VLOOKUP(A42,HOP!A:C,3,0)</f>
        <v>2812677</v>
      </c>
      <c r="G42">
        <f t="shared" si="2"/>
        <v>0</v>
      </c>
      <c r="H42" t="str">
        <f t="shared" si="3"/>
        <v>，2812677</v>
      </c>
      <c r="I42" t="str">
        <f>VLOOKUP(A42,HOP!A:U,21,0)</f>
        <v>直连</v>
      </c>
    </row>
    <row r="43" ht="14.25" hidden="1" customHeight="1" spans="1:9">
      <c r="A43" s="6" t="s">
        <v>415</v>
      </c>
      <c r="B43" s="7" t="s">
        <v>83</v>
      </c>
      <c r="C43" s="7" t="s">
        <v>143</v>
      </c>
      <c r="D43" s="3">
        <v>1618</v>
      </c>
      <c r="E43" t="str">
        <f>VLOOKUP(A43,HOP!A:L,12,0)</f>
        <v>1618.00</v>
      </c>
      <c r="F43" t="str">
        <f>VLOOKUP(A43,HOP!A:C,3,0)</f>
        <v>2812711</v>
      </c>
      <c r="G43">
        <f t="shared" si="2"/>
        <v>0</v>
      </c>
      <c r="H43" t="str">
        <f t="shared" si="3"/>
        <v>，2812711</v>
      </c>
      <c r="I43" t="str">
        <f>VLOOKUP(A43,HOP!A:U,21,0)</f>
        <v>直连</v>
      </c>
    </row>
    <row r="44" ht="14.25" hidden="1" customHeight="1" spans="1:9">
      <c r="A44" s="6" t="s">
        <v>423</v>
      </c>
      <c r="B44" s="7" t="s">
        <v>199</v>
      </c>
      <c r="C44" s="7" t="s">
        <v>143</v>
      </c>
      <c r="D44" s="3">
        <v>362</v>
      </c>
      <c r="E44" t="str">
        <f>VLOOKUP(A44,HOP!A:L,12,0)</f>
        <v>362.00</v>
      </c>
      <c r="F44" t="str">
        <f>VLOOKUP(A44,HOP!A:C,3,0)</f>
        <v>2815264</v>
      </c>
      <c r="G44">
        <f t="shared" si="2"/>
        <v>0</v>
      </c>
      <c r="H44" t="str">
        <f t="shared" si="3"/>
        <v>，2815264</v>
      </c>
      <c r="I44" t="str">
        <f>VLOOKUP(A44,HOP!A:U,21,0)</f>
        <v>直采</v>
      </c>
    </row>
    <row r="45" ht="14.25" hidden="1" customHeight="1" spans="1:9">
      <c r="A45" s="6" t="s">
        <v>432</v>
      </c>
      <c r="B45" s="7" t="s">
        <v>199</v>
      </c>
      <c r="C45" s="7" t="s">
        <v>143</v>
      </c>
      <c r="D45" s="3">
        <v>502</v>
      </c>
      <c r="E45" t="str">
        <f>VLOOKUP(A45,HOP!A:L,12,0)</f>
        <v>502.00</v>
      </c>
      <c r="F45" t="str">
        <f>VLOOKUP(A45,HOP!A:C,3,0)</f>
        <v>2813421</v>
      </c>
      <c r="G45">
        <f t="shared" si="2"/>
        <v>0</v>
      </c>
      <c r="H45" t="str">
        <f t="shared" si="3"/>
        <v>，2813421</v>
      </c>
      <c r="I45" t="str">
        <f>VLOOKUP(A45,HOP!A:U,21,0)</f>
        <v>直连</v>
      </c>
    </row>
    <row r="46" ht="14.25" hidden="1" customHeight="1" spans="1:9">
      <c r="A46" s="6" t="s">
        <v>439</v>
      </c>
      <c r="B46" s="7" t="s">
        <v>199</v>
      </c>
      <c r="C46" s="7" t="s">
        <v>143</v>
      </c>
      <c r="D46" s="3">
        <v>655</v>
      </c>
      <c r="E46" t="str">
        <f>VLOOKUP(A46,HOP!A:L,12,0)</f>
        <v>655.00</v>
      </c>
      <c r="F46" t="str">
        <f>VLOOKUP(A46,HOP!A:C,3,0)</f>
        <v>2815795</v>
      </c>
      <c r="G46">
        <f t="shared" si="2"/>
        <v>0</v>
      </c>
      <c r="H46" t="str">
        <f t="shared" si="3"/>
        <v>，2815795</v>
      </c>
      <c r="I46" t="str">
        <f>VLOOKUP(A46,HOP!A:U,21,0)</f>
        <v>直采</v>
      </c>
    </row>
    <row r="47" ht="14.25" hidden="1" customHeight="1" spans="1:9">
      <c r="A47" s="6" t="s">
        <v>447</v>
      </c>
      <c r="B47" s="7" t="s">
        <v>199</v>
      </c>
      <c r="C47" s="7" t="s">
        <v>143</v>
      </c>
      <c r="D47" s="3">
        <v>128</v>
      </c>
      <c r="E47" t="str">
        <f>VLOOKUP(A47,HOP!A:L,12,0)</f>
        <v>128.00</v>
      </c>
      <c r="F47" t="str">
        <f>VLOOKUP(A47,HOP!A:C,3,0)</f>
        <v>2815406</v>
      </c>
      <c r="G47">
        <f t="shared" si="2"/>
        <v>0</v>
      </c>
      <c r="H47" t="str">
        <f t="shared" si="3"/>
        <v>，2815406</v>
      </c>
      <c r="I47" t="str">
        <f>VLOOKUP(A47,HOP!A:U,21,0)</f>
        <v>直连</v>
      </c>
    </row>
    <row r="48" ht="14.25" hidden="1" customHeight="1" spans="1:9">
      <c r="A48" s="6" t="s">
        <v>455</v>
      </c>
      <c r="B48" s="7" t="s">
        <v>83</v>
      </c>
      <c r="C48" s="7" t="s">
        <v>143</v>
      </c>
      <c r="D48" s="3">
        <v>932</v>
      </c>
      <c r="E48" t="str">
        <f>VLOOKUP(A48,HOP!A:L,12,0)</f>
        <v>932.00</v>
      </c>
      <c r="F48" t="str">
        <f>VLOOKUP(A48,HOP!A:C,3,0)</f>
        <v>2812233</v>
      </c>
      <c r="G48">
        <f t="shared" si="2"/>
        <v>0</v>
      </c>
      <c r="H48" t="str">
        <f t="shared" si="3"/>
        <v>，2812233</v>
      </c>
      <c r="I48" t="str">
        <f>VLOOKUP(A48,HOP!A:U,21,0)</f>
        <v>直连</v>
      </c>
    </row>
    <row r="49" ht="14.25" hidden="1" customHeight="1" spans="1:9">
      <c r="A49" s="6" t="s">
        <v>463</v>
      </c>
      <c r="B49" s="7" t="s">
        <v>199</v>
      </c>
      <c r="C49" s="7" t="s">
        <v>143</v>
      </c>
      <c r="D49" s="3">
        <v>521</v>
      </c>
      <c r="E49" t="str">
        <f>VLOOKUP(A49,HOP!A:L,12,0)</f>
        <v>521.00</v>
      </c>
      <c r="F49" t="str">
        <f>VLOOKUP(A49,HOP!A:C,3,0)</f>
        <v>2815785</v>
      </c>
      <c r="G49">
        <f t="shared" si="2"/>
        <v>0</v>
      </c>
      <c r="H49" t="str">
        <f t="shared" si="3"/>
        <v>，2815785</v>
      </c>
      <c r="I49" t="str">
        <f>VLOOKUP(A49,HOP!A:U,21,0)</f>
        <v>直连</v>
      </c>
    </row>
    <row r="50" ht="14.25" hidden="1" customHeight="1" spans="1:9">
      <c r="A50" s="6" t="s">
        <v>468</v>
      </c>
      <c r="B50" s="7" t="s">
        <v>473</v>
      </c>
      <c r="C50" s="7" t="s">
        <v>474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478</v>
      </c>
      <c r="B51" s="7" t="s">
        <v>473</v>
      </c>
      <c r="C51" s="7" t="s">
        <v>474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482</v>
      </c>
      <c r="B52" s="7" t="s">
        <v>199</v>
      </c>
      <c r="C52" s="7" t="s">
        <v>487</v>
      </c>
      <c r="D52" s="3">
        <v>1183</v>
      </c>
      <c r="E52" t="str">
        <f>VLOOKUP(A52,HOP!A:L,12,0)</f>
        <v>1183.00</v>
      </c>
      <c r="F52" t="str">
        <f>VLOOKUP(A52,HOP!A:C,3,0)</f>
        <v>2811739</v>
      </c>
      <c r="G52">
        <f t="shared" si="2"/>
        <v>0</v>
      </c>
      <c r="H52" t="str">
        <f t="shared" si="3"/>
        <v>，2811739</v>
      </c>
      <c r="I52" t="str">
        <f>VLOOKUP(A52,HOP!A:U,21,0)</f>
        <v>直采</v>
      </c>
    </row>
    <row r="53" ht="14.25" hidden="1" customHeight="1" spans="1:9">
      <c r="A53" s="6" t="s">
        <v>492</v>
      </c>
      <c r="B53" s="7" t="s">
        <v>83</v>
      </c>
      <c r="C53" s="7" t="s">
        <v>487</v>
      </c>
      <c r="D53" s="3">
        <v>2169</v>
      </c>
      <c r="E53" t="str">
        <f>VLOOKUP(A53,HOP!A:L,12,0)</f>
        <v>2169.00</v>
      </c>
      <c r="F53" t="str">
        <f>VLOOKUP(A53,HOP!A:C,3,0)</f>
        <v>2806160</v>
      </c>
      <c r="G53">
        <f t="shared" si="2"/>
        <v>0</v>
      </c>
      <c r="H53" t="str">
        <f t="shared" si="3"/>
        <v>，2806160</v>
      </c>
      <c r="I53" t="str">
        <f>VLOOKUP(A53,HOP!A:U,21,0)</f>
        <v>直采</v>
      </c>
    </row>
    <row r="54" ht="14.25" hidden="1" customHeight="1" spans="1:9">
      <c r="A54" s="6" t="s">
        <v>502</v>
      </c>
      <c r="B54" s="7" t="s">
        <v>199</v>
      </c>
      <c r="C54" s="7" t="s">
        <v>487</v>
      </c>
      <c r="D54" s="3">
        <v>876</v>
      </c>
      <c r="E54" t="str">
        <f>VLOOKUP(A54,HOP!A:L,12,0)</f>
        <v>876.00</v>
      </c>
      <c r="F54" t="str">
        <f>VLOOKUP(A54,HOP!A:C,3,0)</f>
        <v>2813370</v>
      </c>
      <c r="G54">
        <f t="shared" si="2"/>
        <v>0</v>
      </c>
      <c r="H54" t="str">
        <f t="shared" si="3"/>
        <v>，2813370</v>
      </c>
      <c r="I54" t="str">
        <f>VLOOKUP(A54,HOP!A:U,21,0)</f>
        <v>直连</v>
      </c>
    </row>
    <row r="55" ht="14.25" hidden="1" customHeight="1" spans="1:9">
      <c r="A55" s="6" t="s">
        <v>510</v>
      </c>
      <c r="B55" s="7" t="s">
        <v>199</v>
      </c>
      <c r="C55" s="7" t="s">
        <v>487</v>
      </c>
      <c r="D55" s="3">
        <v>244</v>
      </c>
      <c r="E55" t="str">
        <f>VLOOKUP(A55,HOP!A:L,12,0)</f>
        <v>244.00</v>
      </c>
      <c r="F55" t="str">
        <f>VLOOKUP(A55,HOP!A:C,3,0)</f>
        <v>2815377</v>
      </c>
      <c r="G55">
        <f t="shared" si="2"/>
        <v>0</v>
      </c>
      <c r="H55" t="str">
        <f t="shared" si="3"/>
        <v>，2815377</v>
      </c>
      <c r="I55" t="str">
        <f>VLOOKUP(A55,HOP!A:U,21,0)</f>
        <v>直采</v>
      </c>
    </row>
    <row r="56" ht="14.25" hidden="1" customHeight="1" spans="1:9">
      <c r="A56" s="6" t="s">
        <v>517</v>
      </c>
      <c r="B56" s="7" t="s">
        <v>143</v>
      </c>
      <c r="C56" s="7" t="s">
        <v>487</v>
      </c>
      <c r="D56" s="3">
        <v>630</v>
      </c>
      <c r="E56" t="str">
        <f>VLOOKUP(A56,HOP!A:L,12,0)</f>
        <v>630.00</v>
      </c>
      <c r="F56" t="str">
        <f>VLOOKUP(A56,HOP!A:C,3,0)</f>
        <v>2818322</v>
      </c>
      <c r="G56">
        <f t="shared" si="2"/>
        <v>0</v>
      </c>
      <c r="H56" t="str">
        <f t="shared" si="3"/>
        <v>，2818322</v>
      </c>
      <c r="I56" t="str">
        <f>VLOOKUP(A56,HOP!A:U,21,0)</f>
        <v>直连</v>
      </c>
    </row>
    <row r="57" ht="14.25" hidden="1" customHeight="1" spans="1:9">
      <c r="A57" s="6" t="s">
        <v>526</v>
      </c>
      <c r="B57" s="7" t="s">
        <v>143</v>
      </c>
      <c r="C57" s="7" t="s">
        <v>487</v>
      </c>
      <c r="D57" s="3">
        <v>92</v>
      </c>
      <c r="E57" t="str">
        <f>VLOOKUP(A57,HOP!A:L,12,0)</f>
        <v>92.00</v>
      </c>
      <c r="F57" t="str">
        <f>VLOOKUP(A57,HOP!A:C,3,0)</f>
        <v>2818191</v>
      </c>
      <c r="G57">
        <f t="shared" si="2"/>
        <v>0</v>
      </c>
      <c r="H57" t="str">
        <f t="shared" si="3"/>
        <v>，2818191</v>
      </c>
      <c r="I57" t="str">
        <f>VLOOKUP(A57,HOP!A:U,21,0)</f>
        <v>直连</v>
      </c>
    </row>
    <row r="58" ht="14.25" hidden="1" customHeight="1" spans="1:9">
      <c r="A58" s="6" t="s">
        <v>534</v>
      </c>
      <c r="B58" s="7" t="s">
        <v>143</v>
      </c>
      <c r="C58" s="7" t="s">
        <v>487</v>
      </c>
      <c r="D58" s="3">
        <v>649</v>
      </c>
      <c r="E58" t="str">
        <f>VLOOKUP(A58,HOP!A:L,12,0)</f>
        <v>649.00</v>
      </c>
      <c r="F58" t="str">
        <f>VLOOKUP(A58,HOP!A:C,3,0)</f>
        <v>2817707</v>
      </c>
      <c r="G58">
        <f t="shared" si="2"/>
        <v>0</v>
      </c>
      <c r="H58" t="str">
        <f t="shared" si="3"/>
        <v>，2817707</v>
      </c>
      <c r="I58" t="str">
        <f>VLOOKUP(A58,HOP!A:U,21,0)</f>
        <v>直采</v>
      </c>
    </row>
    <row r="59" ht="14.25" hidden="1" customHeight="1" spans="1:9">
      <c r="A59" s="6" t="s">
        <v>541</v>
      </c>
      <c r="B59" s="7" t="s">
        <v>83</v>
      </c>
      <c r="C59" s="7" t="s">
        <v>487</v>
      </c>
      <c r="D59" s="3">
        <v>1008</v>
      </c>
      <c r="E59" t="str">
        <f>VLOOKUP(A59,HOP!A:L,12,0)</f>
        <v>1008.00</v>
      </c>
      <c r="F59" t="str">
        <f>VLOOKUP(A59,HOP!A:C,3,0)</f>
        <v>2812132</v>
      </c>
      <c r="G59">
        <f t="shared" si="2"/>
        <v>0</v>
      </c>
      <c r="H59" t="str">
        <f t="shared" si="3"/>
        <v>，2812132</v>
      </c>
      <c r="I59" t="str">
        <f>VLOOKUP(A59,HOP!A:U,21,0)</f>
        <v>直采</v>
      </c>
    </row>
    <row r="60" ht="14.25" hidden="1" customHeight="1" spans="1:9">
      <c r="A60" s="6" t="s">
        <v>550</v>
      </c>
      <c r="B60" s="7" t="s">
        <v>83</v>
      </c>
      <c r="C60" s="7" t="s">
        <v>487</v>
      </c>
      <c r="D60" s="3">
        <v>1215</v>
      </c>
      <c r="E60" t="str">
        <f>VLOOKUP(A60,HOP!A:L,12,0)</f>
        <v>1215.00</v>
      </c>
      <c r="F60" t="str">
        <f>VLOOKUP(A60,HOP!A:C,3,0)</f>
        <v>2813482</v>
      </c>
      <c r="G60">
        <f t="shared" si="2"/>
        <v>0</v>
      </c>
      <c r="H60" t="str">
        <f t="shared" si="3"/>
        <v>，2813482</v>
      </c>
      <c r="I60" t="str">
        <f>VLOOKUP(A60,HOP!A:U,21,0)</f>
        <v>直连</v>
      </c>
    </row>
    <row r="61" ht="14.25" hidden="1" customHeight="1" spans="1:9">
      <c r="A61" s="6" t="s">
        <v>558</v>
      </c>
      <c r="B61" s="7" t="s">
        <v>143</v>
      </c>
      <c r="C61" s="7" t="s">
        <v>487</v>
      </c>
      <c r="D61" s="3">
        <v>366</v>
      </c>
      <c r="E61" t="str">
        <f>VLOOKUP(A61,HOP!A:L,12,0)</f>
        <v>366.00</v>
      </c>
      <c r="F61" t="str">
        <f>VLOOKUP(A61,HOP!A:C,3,0)</f>
        <v>2817020</v>
      </c>
      <c r="G61">
        <f t="shared" si="2"/>
        <v>0</v>
      </c>
      <c r="H61" t="str">
        <f t="shared" si="3"/>
        <v>，2817020</v>
      </c>
      <c r="I61" t="str">
        <f>VLOOKUP(A61,HOP!A:U,21,0)</f>
        <v>直采</v>
      </c>
    </row>
    <row r="62" ht="14.25" hidden="1" customHeight="1" spans="1:9">
      <c r="A62" s="6" t="s">
        <v>560</v>
      </c>
      <c r="B62" s="7" t="s">
        <v>83</v>
      </c>
      <c r="C62" s="7" t="s">
        <v>487</v>
      </c>
      <c r="D62" s="3">
        <v>3840</v>
      </c>
      <c r="E62" t="str">
        <f>VLOOKUP(A62,HOP!A:L,12,0)</f>
        <v>3840.00</v>
      </c>
      <c r="F62" t="str">
        <f>VLOOKUP(A62,HOP!A:C,3,0)</f>
        <v>2730549</v>
      </c>
      <c r="G62">
        <f t="shared" si="2"/>
        <v>0</v>
      </c>
      <c r="H62" t="str">
        <f t="shared" si="3"/>
        <v>，2730549</v>
      </c>
      <c r="I62" t="str">
        <f>VLOOKUP(A62,HOP!A:U,21,0)</f>
        <v>直连</v>
      </c>
    </row>
    <row r="63" ht="14.25" hidden="1" customHeight="1" spans="1:9">
      <c r="A63" s="6" t="s">
        <v>569</v>
      </c>
      <c r="B63" s="7" t="s">
        <v>104</v>
      </c>
      <c r="C63" s="7" t="s">
        <v>487</v>
      </c>
      <c r="D63" s="3">
        <v>2436</v>
      </c>
      <c r="E63" t="str">
        <f>VLOOKUP(A63,HOP!A:L,12,0)</f>
        <v>2436.00</v>
      </c>
      <c r="F63" t="str">
        <f>VLOOKUP(A63,HOP!A:C,3,0)</f>
        <v>2792861</v>
      </c>
      <c r="G63">
        <f t="shared" si="2"/>
        <v>0</v>
      </c>
      <c r="H63" t="str">
        <f t="shared" si="3"/>
        <v>，2792861</v>
      </c>
      <c r="I63" t="str">
        <f>VLOOKUP(A63,HOP!A:U,21,0)</f>
        <v>直连</v>
      </c>
    </row>
    <row r="64" ht="14.25" hidden="1" customHeight="1" spans="1:9">
      <c r="A64" s="6" t="s">
        <v>578</v>
      </c>
      <c r="B64" s="7" t="s">
        <v>143</v>
      </c>
      <c r="C64" s="7" t="s">
        <v>487</v>
      </c>
      <c r="D64" s="3">
        <v>521</v>
      </c>
      <c r="E64" t="str">
        <f>VLOOKUP(A64,HOP!A:L,12,0)</f>
        <v>521.00</v>
      </c>
      <c r="F64" t="str">
        <f>VLOOKUP(A64,HOP!A:C,3,0)</f>
        <v>2815787</v>
      </c>
      <c r="G64">
        <f t="shared" si="2"/>
        <v>0</v>
      </c>
      <c r="H64" t="str">
        <f t="shared" si="3"/>
        <v>，2815787</v>
      </c>
      <c r="I64" t="str">
        <f>VLOOKUP(A64,HOP!A:U,21,0)</f>
        <v>直连</v>
      </c>
    </row>
    <row r="65" ht="14.25" hidden="1" customHeight="1" spans="1:9">
      <c r="A65" s="6" t="s">
        <v>580</v>
      </c>
      <c r="B65" s="7" t="s">
        <v>143</v>
      </c>
      <c r="C65" s="7" t="s">
        <v>487</v>
      </c>
      <c r="D65" s="3">
        <v>467</v>
      </c>
      <c r="E65" t="str">
        <f>VLOOKUP(A65,HOP!A:L,12,0)</f>
        <v>467.00</v>
      </c>
      <c r="F65" t="str">
        <f>VLOOKUP(A65,HOP!A:C,3,0)</f>
        <v>2817753</v>
      </c>
      <c r="G65">
        <f t="shared" si="2"/>
        <v>0</v>
      </c>
      <c r="H65" t="str">
        <f t="shared" si="3"/>
        <v>，2817753</v>
      </c>
      <c r="I65" t="str">
        <f>VLOOKUP(A65,HOP!A:U,21,0)</f>
        <v>直连</v>
      </c>
    </row>
    <row r="66" ht="14.25" hidden="1" customHeight="1" spans="1:9">
      <c r="A66" s="6" t="s">
        <v>584</v>
      </c>
      <c r="B66" s="7" t="s">
        <v>104</v>
      </c>
      <c r="C66" s="7" t="s">
        <v>487</v>
      </c>
      <c r="D66" s="3">
        <v>4040</v>
      </c>
      <c r="E66" t="str">
        <f>VLOOKUP(A66,HOP!A:L,12,0)</f>
        <v>4040.00</v>
      </c>
      <c r="F66" t="str">
        <f>VLOOKUP(A66,HOP!A:C,3,0)</f>
        <v>2741766</v>
      </c>
      <c r="G66">
        <f t="shared" si="2"/>
        <v>0</v>
      </c>
      <c r="H66" t="str">
        <f t="shared" si="3"/>
        <v>，2741766</v>
      </c>
      <c r="I66" t="str">
        <f>VLOOKUP(A66,HOP!A:U,21,0)</f>
        <v>直连</v>
      </c>
    </row>
    <row r="67" ht="14.25" hidden="1" customHeight="1" spans="1:9">
      <c r="A67" s="6" t="s">
        <v>594</v>
      </c>
      <c r="B67" s="7" t="s">
        <v>143</v>
      </c>
      <c r="C67" s="7" t="s">
        <v>144</v>
      </c>
      <c r="D67" s="3">
        <v>709</v>
      </c>
      <c r="E67" t="str">
        <f>VLOOKUP(A67,HOP!A:L,12,0)</f>
        <v>709.00</v>
      </c>
      <c r="F67" t="str">
        <f>VLOOKUP(A67,HOP!A:C,3,0)</f>
        <v>2812958</v>
      </c>
      <c r="G67">
        <f t="shared" ref="G67:G98" si="4">D67-E67</f>
        <v>0</v>
      </c>
      <c r="H67" t="str">
        <f t="shared" ref="H67:H98" si="5">$H$1&amp;F67</f>
        <v>，2812958</v>
      </c>
      <c r="I67" t="str">
        <f>VLOOKUP(A67,HOP!A:U,21,0)</f>
        <v>直连</v>
      </c>
    </row>
    <row r="68" ht="14.25" hidden="1" customHeight="1" spans="1:9">
      <c r="A68" s="6" t="s">
        <v>602</v>
      </c>
      <c r="B68" s="7" t="s">
        <v>199</v>
      </c>
      <c r="C68" s="7" t="s">
        <v>144</v>
      </c>
      <c r="D68" s="3">
        <v>1833</v>
      </c>
      <c r="E68" t="str">
        <f>VLOOKUP(A68,HOP!A:L,12,0)</f>
        <v>1833.00</v>
      </c>
      <c r="F68" t="str">
        <f>VLOOKUP(A68,HOP!A:C,3,0)</f>
        <v>2801585</v>
      </c>
      <c r="G68">
        <f t="shared" si="4"/>
        <v>0</v>
      </c>
      <c r="H68" t="str">
        <f t="shared" si="5"/>
        <v>，2801585</v>
      </c>
      <c r="I68" t="str">
        <f>VLOOKUP(A68,HOP!A:U,21,0)</f>
        <v>直连</v>
      </c>
    </row>
    <row r="69" ht="14.25" hidden="1" customHeight="1" spans="1:9">
      <c r="A69" s="6" t="s">
        <v>611</v>
      </c>
      <c r="B69" s="7" t="s">
        <v>104</v>
      </c>
      <c r="C69" s="7" t="s">
        <v>144</v>
      </c>
      <c r="D69" s="3">
        <v>2005</v>
      </c>
      <c r="E69" t="str">
        <f>VLOOKUP(A69,HOP!A:L,12,0)</f>
        <v>2005.00</v>
      </c>
      <c r="F69" t="str">
        <f>VLOOKUP(A69,HOP!A:C,3,0)</f>
        <v>2810075</v>
      </c>
      <c r="G69">
        <f t="shared" si="4"/>
        <v>0</v>
      </c>
      <c r="H69" t="str">
        <f t="shared" si="5"/>
        <v>，2810075</v>
      </c>
      <c r="I69" t="str">
        <f>VLOOKUP(A69,HOP!A:U,21,0)</f>
        <v>直采</v>
      </c>
    </row>
    <row r="70" ht="14.25" hidden="1" customHeight="1" spans="1:9">
      <c r="A70" s="6" t="s">
        <v>620</v>
      </c>
      <c r="B70" s="7" t="s">
        <v>487</v>
      </c>
      <c r="C70" s="7" t="s">
        <v>144</v>
      </c>
      <c r="D70" s="3">
        <v>3150</v>
      </c>
      <c r="E70" t="str">
        <f>VLOOKUP(A70,HOP!A:L,12,0)</f>
        <v>3150.00</v>
      </c>
      <c r="F70" t="str">
        <f>VLOOKUP(A70,HOP!A:C,3,0)</f>
        <v>2815266</v>
      </c>
      <c r="G70">
        <f t="shared" si="4"/>
        <v>0</v>
      </c>
      <c r="H70" t="str">
        <f t="shared" si="5"/>
        <v>，2815266</v>
      </c>
      <c r="I70" t="str">
        <f>VLOOKUP(A70,HOP!A:U,21,0)</f>
        <v>直连</v>
      </c>
    </row>
    <row r="71" ht="14.25" hidden="1" customHeight="1" spans="1:9">
      <c r="A71" s="6" t="s">
        <v>629</v>
      </c>
      <c r="B71" s="7" t="s">
        <v>487</v>
      </c>
      <c r="C71" s="7" t="s">
        <v>144</v>
      </c>
      <c r="D71" s="3">
        <v>615</v>
      </c>
      <c r="E71" t="str">
        <f>VLOOKUP(A71,HOP!A:L,12,0)</f>
        <v>615.00</v>
      </c>
      <c r="F71" t="str">
        <f>VLOOKUP(A71,HOP!A:C,3,0)</f>
        <v>2817844</v>
      </c>
      <c r="G71">
        <f t="shared" si="4"/>
        <v>0</v>
      </c>
      <c r="H71" t="str">
        <f t="shared" si="5"/>
        <v>，2817844</v>
      </c>
      <c r="I71" t="str">
        <f>VLOOKUP(A71,HOP!A:U,21,0)</f>
        <v>直连</v>
      </c>
    </row>
    <row r="72" ht="14.25" customHeight="1" spans="1:10">
      <c r="A72" s="42" t="s">
        <v>637</v>
      </c>
      <c r="B72" s="7" t="s">
        <v>143</v>
      </c>
      <c r="C72" s="7" t="s">
        <v>144</v>
      </c>
      <c r="D72" s="3">
        <v>1079</v>
      </c>
      <c r="E72" t="str">
        <f>VLOOKUP(A72,HOP!A:L,12,0)</f>
        <v>2246.00</v>
      </c>
      <c r="F72" t="str">
        <f>VLOOKUP(A72,HOP!A:C,3,0)</f>
        <v>2815938</v>
      </c>
      <c r="G72">
        <f t="shared" si="4"/>
        <v>-1167</v>
      </c>
      <c r="H72" t="str">
        <f t="shared" si="5"/>
        <v>，2815938</v>
      </c>
      <c r="I72" t="str">
        <f>VLOOKUP(A72,HOP!A:U,21,0)</f>
        <v>直采</v>
      </c>
      <c r="J72" s="5" t="s">
        <v>935</v>
      </c>
    </row>
    <row r="73" ht="14.25" hidden="1" customHeight="1" spans="1:9">
      <c r="A73" s="6" t="s">
        <v>645</v>
      </c>
      <c r="B73" s="7" t="s">
        <v>487</v>
      </c>
      <c r="C73" s="7" t="s">
        <v>144</v>
      </c>
      <c r="D73" s="3">
        <v>515</v>
      </c>
      <c r="E73" t="str">
        <f>VLOOKUP(A73,HOP!A:L,12,0)</f>
        <v>515.00</v>
      </c>
      <c r="F73" t="str">
        <f>VLOOKUP(A73,HOP!A:C,3,0)</f>
        <v>2819792</v>
      </c>
      <c r="G73">
        <f t="shared" si="4"/>
        <v>0</v>
      </c>
      <c r="H73" t="str">
        <f t="shared" si="5"/>
        <v>，2819792</v>
      </c>
      <c r="I73" t="str">
        <f>VLOOKUP(A73,HOP!A:U,21,0)</f>
        <v>直连</v>
      </c>
    </row>
    <row r="74" ht="14.25" customHeight="1" spans="1:9">
      <c r="A74" s="6" t="s">
        <v>653</v>
      </c>
      <c r="B74" s="7" t="s">
        <v>199</v>
      </c>
      <c r="C74" s="7" t="s">
        <v>144</v>
      </c>
      <c r="D74" s="3">
        <v>560</v>
      </c>
      <c r="E74" t="str">
        <f>VLOOKUP(A74,HOP!A:L,12,0)</f>
        <v>560.01</v>
      </c>
      <c r="F74" t="str">
        <f>VLOOKUP(A74,HOP!A:C,3,0)</f>
        <v>2762797</v>
      </c>
      <c r="G74">
        <f t="shared" si="4"/>
        <v>-0.00999999999999091</v>
      </c>
      <c r="H74" t="str">
        <f t="shared" si="5"/>
        <v>，2762797</v>
      </c>
      <c r="I74" t="str">
        <f>VLOOKUP(A74,HOP!A:U,21,0)</f>
        <v>直连</v>
      </c>
    </row>
    <row r="75" ht="14.25" hidden="1" customHeight="1" spans="1:9">
      <c r="A75" s="6" t="s">
        <v>663</v>
      </c>
      <c r="B75" s="7" t="s">
        <v>143</v>
      </c>
      <c r="C75" s="7" t="s">
        <v>144</v>
      </c>
      <c r="D75" s="3">
        <v>772</v>
      </c>
      <c r="E75" t="str">
        <f>VLOOKUP(A75,HOP!A:L,12,0)</f>
        <v>772.00</v>
      </c>
      <c r="F75" t="str">
        <f>VLOOKUP(A75,HOP!A:C,3,0)</f>
        <v>2808027</v>
      </c>
      <c r="G75">
        <f t="shared" si="4"/>
        <v>0</v>
      </c>
      <c r="H75" t="str">
        <f t="shared" si="5"/>
        <v>，2808027</v>
      </c>
      <c r="I75" t="str">
        <f>VLOOKUP(A75,HOP!A:U,21,0)</f>
        <v>直连</v>
      </c>
    </row>
    <row r="76" ht="14.25" hidden="1" customHeight="1" spans="1:9">
      <c r="A76" s="6" t="s">
        <v>670</v>
      </c>
      <c r="B76" s="7" t="s">
        <v>144</v>
      </c>
      <c r="C76" s="7" t="s">
        <v>473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6" t="s">
        <v>678</v>
      </c>
      <c r="B77" s="7" t="s">
        <v>143</v>
      </c>
      <c r="C77" s="7" t="s">
        <v>144</v>
      </c>
      <c r="D77" s="3">
        <v>212</v>
      </c>
      <c r="E77" t="str">
        <f>VLOOKUP(A77,HOP!A:L,12,0)</f>
        <v>212.00</v>
      </c>
      <c r="F77" t="str">
        <f>VLOOKUP(A77,HOP!A:C,3,0)</f>
        <v>2818348</v>
      </c>
      <c r="G77">
        <f t="shared" si="4"/>
        <v>0</v>
      </c>
      <c r="H77" t="str">
        <f t="shared" si="5"/>
        <v>，2818348</v>
      </c>
      <c r="I77" t="str">
        <f>VLOOKUP(A77,HOP!A:U,21,0)</f>
        <v>直连</v>
      </c>
    </row>
    <row r="78" ht="14.25" hidden="1" customHeight="1" spans="1:9">
      <c r="A78" s="6" t="s">
        <v>686</v>
      </c>
      <c r="B78" s="7" t="s">
        <v>487</v>
      </c>
      <c r="C78" s="7" t="s">
        <v>144</v>
      </c>
      <c r="D78" s="3">
        <v>127</v>
      </c>
      <c r="E78" t="str">
        <f>VLOOKUP(A78,HOP!A:L,12,0)</f>
        <v>127.00</v>
      </c>
      <c r="F78" t="str">
        <f>VLOOKUP(A78,HOP!A:C,3,0)</f>
        <v>2820128</v>
      </c>
      <c r="G78">
        <f t="shared" si="4"/>
        <v>0</v>
      </c>
      <c r="H78" t="str">
        <f t="shared" si="5"/>
        <v>，2820128</v>
      </c>
      <c r="I78" t="str">
        <f>VLOOKUP(A78,HOP!A:U,21,0)</f>
        <v>直连</v>
      </c>
    </row>
    <row r="79" ht="14.25" hidden="1" customHeight="1" spans="1:9">
      <c r="A79" s="6" t="s">
        <v>690</v>
      </c>
      <c r="B79" s="7" t="s">
        <v>474</v>
      </c>
      <c r="C79" s="7" t="s">
        <v>695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699</v>
      </c>
      <c r="B80" s="7" t="s">
        <v>143</v>
      </c>
      <c r="C80" s="7" t="s">
        <v>144</v>
      </c>
      <c r="D80" s="3">
        <v>4712</v>
      </c>
      <c r="E80" t="str">
        <f>VLOOKUP(A80,HOP!A:L,12,0)</f>
        <v>4712.00</v>
      </c>
      <c r="F80" t="str">
        <f>VLOOKUP(A80,HOP!A:C,3,0)</f>
        <v>2798042</v>
      </c>
      <c r="G80">
        <f t="shared" si="4"/>
        <v>0</v>
      </c>
      <c r="H80" t="str">
        <f t="shared" si="5"/>
        <v>，2798042</v>
      </c>
      <c r="I80" t="str">
        <f>VLOOKUP(A80,HOP!A:U,21,0)</f>
        <v>直连</v>
      </c>
    </row>
    <row r="81" ht="14.25" hidden="1" customHeight="1" spans="1:9">
      <c r="A81" s="6" t="s">
        <v>708</v>
      </c>
      <c r="B81" s="7" t="s">
        <v>83</v>
      </c>
      <c r="C81" s="7" t="s">
        <v>144</v>
      </c>
      <c r="D81" s="3">
        <v>11677</v>
      </c>
      <c r="E81" t="str">
        <f>VLOOKUP(A81,HOP!A:L,12,0)</f>
        <v>11677.00</v>
      </c>
      <c r="F81" t="str">
        <f>VLOOKUP(A81,HOP!A:C,3,0)</f>
        <v>2808780</v>
      </c>
      <c r="G81">
        <f t="shared" si="4"/>
        <v>0</v>
      </c>
      <c r="H81" t="str">
        <f t="shared" si="5"/>
        <v>，2808780</v>
      </c>
      <c r="I81" t="str">
        <f>VLOOKUP(A81,HOP!A:U,21,0)</f>
        <v>直连</v>
      </c>
    </row>
    <row r="82" ht="14.25" customHeight="1" spans="1:9">
      <c r="A82" s="6" t="s">
        <v>716</v>
      </c>
      <c r="B82" s="7" t="s">
        <v>199</v>
      </c>
      <c r="C82" s="7" t="s">
        <v>144</v>
      </c>
      <c r="D82" s="3">
        <v>3167</v>
      </c>
      <c r="E82" t="str">
        <f>VLOOKUP(A82,HOP!A:L,12,0)</f>
        <v>3167.01</v>
      </c>
      <c r="F82" t="str">
        <f>VLOOKUP(A82,HOP!A:C,3,0)</f>
        <v>2815176</v>
      </c>
      <c r="G82">
        <f t="shared" si="4"/>
        <v>-0.0100000000002183</v>
      </c>
      <c r="H82" t="str">
        <f t="shared" si="5"/>
        <v>，2815176</v>
      </c>
      <c r="I82" t="str">
        <f>VLOOKUP(A82,HOP!A:U,21,0)</f>
        <v>直连</v>
      </c>
    </row>
    <row r="83" ht="14.25" hidden="1" customHeight="1" spans="1:9">
      <c r="A83" s="6" t="s">
        <v>725</v>
      </c>
      <c r="B83" s="7" t="s">
        <v>487</v>
      </c>
      <c r="C83" s="7" t="s">
        <v>144</v>
      </c>
      <c r="D83" s="3">
        <v>1185</v>
      </c>
      <c r="E83" t="str">
        <f>VLOOKUP(A83,HOP!A:L,12,0)</f>
        <v>1185.00</v>
      </c>
      <c r="F83" t="str">
        <f>VLOOKUP(A83,HOP!A:C,3,0)</f>
        <v>2817276</v>
      </c>
      <c r="G83">
        <f t="shared" si="4"/>
        <v>0</v>
      </c>
      <c r="H83" t="str">
        <f t="shared" si="5"/>
        <v>，2817276</v>
      </c>
      <c r="I83" t="str">
        <f>VLOOKUP(A83,HOP!A:U,21,0)</f>
        <v>直连</v>
      </c>
    </row>
    <row r="84" ht="14.25" hidden="1" customHeight="1" spans="1:9">
      <c r="A84" s="6" t="s">
        <v>732</v>
      </c>
      <c r="B84" s="7" t="s">
        <v>144</v>
      </c>
      <c r="C84" s="7" t="s">
        <v>473</v>
      </c>
      <c r="D84" s="3">
        <v>594</v>
      </c>
      <c r="E84" t="str">
        <f>VLOOKUP(A84,HOP!A:L,12,0)</f>
        <v>594.00</v>
      </c>
      <c r="F84" t="str">
        <f>VLOOKUP(A84,HOP!A:C,3,0)</f>
        <v>2816544</v>
      </c>
      <c r="G84">
        <f t="shared" si="4"/>
        <v>0</v>
      </c>
      <c r="H84" t="str">
        <f t="shared" si="5"/>
        <v>，2816544</v>
      </c>
      <c r="I84" t="str">
        <f>VLOOKUP(A84,HOP!A:U,21,0)</f>
        <v>直采</v>
      </c>
    </row>
    <row r="85" ht="14.25" hidden="1" customHeight="1" spans="1:9">
      <c r="A85" s="6" t="s">
        <v>739</v>
      </c>
      <c r="B85" s="7" t="s">
        <v>144</v>
      </c>
      <c r="C85" s="7" t="s">
        <v>473</v>
      </c>
      <c r="D85" s="3">
        <v>379</v>
      </c>
      <c r="E85" t="str">
        <f>VLOOKUP(A85,HOP!A:L,12,0)</f>
        <v>379.00</v>
      </c>
      <c r="F85" t="str">
        <f>VLOOKUP(A85,HOP!A:C,3,0)</f>
        <v>2818862</v>
      </c>
      <c r="G85">
        <f t="shared" si="4"/>
        <v>0</v>
      </c>
      <c r="H85" t="str">
        <f t="shared" si="5"/>
        <v>，2818862</v>
      </c>
      <c r="I85" t="str">
        <f>VLOOKUP(A85,HOP!A:U,21,0)</f>
        <v>直采</v>
      </c>
    </row>
    <row r="86" ht="14.25" hidden="1" customHeight="1" spans="1:9">
      <c r="A86" s="6" t="s">
        <v>746</v>
      </c>
      <c r="B86" s="7" t="s">
        <v>144</v>
      </c>
      <c r="C86" s="7" t="s">
        <v>473</v>
      </c>
      <c r="D86" s="3">
        <v>119</v>
      </c>
      <c r="E86" t="str">
        <f>VLOOKUP(A86,HOP!A:L,12,0)</f>
        <v>119.00</v>
      </c>
      <c r="F86" t="str">
        <f>VLOOKUP(A86,HOP!A:C,3,0)</f>
        <v>2824361</v>
      </c>
      <c r="G86">
        <f t="shared" si="4"/>
        <v>0</v>
      </c>
      <c r="H86" t="str">
        <f t="shared" si="5"/>
        <v>，2824361</v>
      </c>
      <c r="I86" t="str">
        <f>VLOOKUP(A86,HOP!A:U,21,0)</f>
        <v>直连</v>
      </c>
    </row>
    <row r="87" ht="14.25" hidden="1" customHeight="1" spans="1:9">
      <c r="A87" s="6" t="s">
        <v>754</v>
      </c>
      <c r="B87" s="7" t="s">
        <v>144</v>
      </c>
      <c r="C87" s="7" t="s">
        <v>473</v>
      </c>
      <c r="D87" s="3">
        <v>301</v>
      </c>
      <c r="E87" t="str">
        <f>VLOOKUP(A87,HOP!A:L,12,0)</f>
        <v>301.00</v>
      </c>
      <c r="F87" t="str">
        <f>VLOOKUP(A87,HOP!A:C,3,0)</f>
        <v>2822781</v>
      </c>
      <c r="G87">
        <f t="shared" si="4"/>
        <v>0</v>
      </c>
      <c r="H87" t="str">
        <f t="shared" si="5"/>
        <v>，2822781</v>
      </c>
      <c r="I87" t="str">
        <f>VLOOKUP(A87,HOP!A:U,21,0)</f>
        <v>直连</v>
      </c>
    </row>
    <row r="88" ht="14.25" hidden="1" customHeight="1" spans="1:9">
      <c r="A88" s="6" t="s">
        <v>763</v>
      </c>
      <c r="B88" s="7" t="s">
        <v>487</v>
      </c>
      <c r="C88" s="7" t="s">
        <v>473</v>
      </c>
      <c r="D88" s="3">
        <v>2832</v>
      </c>
      <c r="E88" t="str">
        <f>VLOOKUP(A88,HOP!A:L,12,0)</f>
        <v>2832.00</v>
      </c>
      <c r="F88" t="str">
        <f>VLOOKUP(A88,HOP!A:C,3,0)</f>
        <v>2736670</v>
      </c>
      <c r="G88">
        <f t="shared" si="4"/>
        <v>0</v>
      </c>
      <c r="H88" t="str">
        <f t="shared" si="5"/>
        <v>，2736670</v>
      </c>
      <c r="I88" t="str">
        <f>VLOOKUP(A88,HOP!A:U,21,0)</f>
        <v>直连</v>
      </c>
    </row>
    <row r="89" ht="14.25" hidden="1" customHeight="1" spans="1:9">
      <c r="A89" s="6" t="s">
        <v>773</v>
      </c>
      <c r="B89" s="7" t="s">
        <v>144</v>
      </c>
      <c r="C89" s="7" t="s">
        <v>473</v>
      </c>
      <c r="D89" s="3">
        <v>398</v>
      </c>
      <c r="E89" t="str">
        <f>VLOOKUP(A89,HOP!A:L,12,0)</f>
        <v>398.00</v>
      </c>
      <c r="F89" t="str">
        <f>VLOOKUP(A89,HOP!A:C,3,0)</f>
        <v>2823240</v>
      </c>
      <c r="G89">
        <f t="shared" si="4"/>
        <v>0</v>
      </c>
      <c r="H89" t="str">
        <f t="shared" si="5"/>
        <v>，2823240</v>
      </c>
      <c r="I89" t="str">
        <f>VLOOKUP(A89,HOP!A:U,21,0)</f>
        <v>直连</v>
      </c>
    </row>
    <row r="90" ht="14.25" hidden="1" customHeight="1" spans="1:9">
      <c r="A90" s="6" t="s">
        <v>781</v>
      </c>
      <c r="B90" s="7" t="s">
        <v>786</v>
      </c>
      <c r="C90" s="7" t="s">
        <v>787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customHeight="1" spans="1:9">
      <c r="A91" s="6" t="s">
        <v>790</v>
      </c>
      <c r="B91" s="7" t="s">
        <v>143</v>
      </c>
      <c r="C91" s="7" t="s">
        <v>473</v>
      </c>
      <c r="D91" s="3">
        <v>2494</v>
      </c>
      <c r="E91" t="str">
        <f>VLOOKUP(A91,HOP!A:L,12,0)</f>
        <v>2493.99</v>
      </c>
      <c r="F91" t="str">
        <f>VLOOKUP(A91,HOP!A:C,3,0)</f>
        <v>2817788</v>
      </c>
      <c r="G91">
        <f t="shared" si="4"/>
        <v>0.0100000000002183</v>
      </c>
      <c r="H91" t="str">
        <f t="shared" si="5"/>
        <v>，2817788</v>
      </c>
      <c r="I91" t="str">
        <f>VLOOKUP(A91,HOP!A:U,21,0)</f>
        <v>直连</v>
      </c>
    </row>
    <row r="92" ht="14.25" customHeight="1" spans="1:9">
      <c r="A92" s="42" t="s">
        <v>799</v>
      </c>
      <c r="B92" s="7" t="s">
        <v>487</v>
      </c>
      <c r="C92" s="7" t="s">
        <v>304</v>
      </c>
      <c r="D92" s="3">
        <v>2417</v>
      </c>
      <c r="E92">
        <v>2417.01</v>
      </c>
      <c r="F92">
        <v>2805905</v>
      </c>
      <c r="G92">
        <f t="shared" si="4"/>
        <v>-0.0100000000002183</v>
      </c>
      <c r="H92" t="str">
        <f t="shared" si="5"/>
        <v>，2805905</v>
      </c>
      <c r="I92" t="e">
        <f>VLOOKUP(A92,HOP!A:U,21,0)</f>
        <v>#N/A</v>
      </c>
    </row>
    <row r="93" ht="14.25" hidden="1" customHeight="1" spans="1:9">
      <c r="A93" s="6" t="s">
        <v>808</v>
      </c>
      <c r="B93" s="7" t="s">
        <v>143</v>
      </c>
      <c r="C93" s="7" t="s">
        <v>304</v>
      </c>
      <c r="D93" s="3">
        <v>2748</v>
      </c>
      <c r="E93" t="str">
        <f>VLOOKUP(A93,HOP!A:L,12,0)</f>
        <v>2748.00</v>
      </c>
      <c r="F93" t="str">
        <f>VLOOKUP(A93,HOP!A:C,3,0)</f>
        <v>2809131</v>
      </c>
      <c r="G93">
        <f t="shared" si="4"/>
        <v>0</v>
      </c>
      <c r="H93" t="str">
        <f t="shared" si="5"/>
        <v>，2809131</v>
      </c>
      <c r="I93" t="str">
        <f>VLOOKUP(A93,HOP!A:U,21,0)</f>
        <v>直连</v>
      </c>
    </row>
    <row r="94" ht="14.25" hidden="1" customHeight="1" spans="1:9">
      <c r="A94" s="6" t="s">
        <v>817</v>
      </c>
      <c r="B94" s="7" t="s">
        <v>143</v>
      </c>
      <c r="C94" s="7" t="s">
        <v>304</v>
      </c>
      <c r="D94" s="3">
        <v>1602</v>
      </c>
      <c r="E94" t="str">
        <f>VLOOKUP(A94,HOP!A:L,12,0)</f>
        <v>1602.00</v>
      </c>
      <c r="F94" t="str">
        <f>VLOOKUP(A94,HOP!A:C,3,0)</f>
        <v>2814452</v>
      </c>
      <c r="G94">
        <f t="shared" si="4"/>
        <v>0</v>
      </c>
      <c r="H94" t="str">
        <f t="shared" si="5"/>
        <v>，2814452</v>
      </c>
      <c r="I94" t="str">
        <f>VLOOKUP(A94,HOP!A:U,21,0)</f>
        <v>直连</v>
      </c>
    </row>
    <row r="95" ht="14.25" hidden="1" customHeight="1" spans="1:9">
      <c r="A95" s="6" t="s">
        <v>822</v>
      </c>
      <c r="B95" s="7" t="s">
        <v>143</v>
      </c>
      <c r="C95" s="7" t="s">
        <v>304</v>
      </c>
      <c r="D95" s="3">
        <v>2099</v>
      </c>
      <c r="E95" t="str">
        <f>VLOOKUP(A95,HOP!A:L,12,0)</f>
        <v>2099.00</v>
      </c>
      <c r="F95" t="str">
        <f>VLOOKUP(A95,HOP!A:C,3,0)</f>
        <v>2816219</v>
      </c>
      <c r="G95">
        <f t="shared" si="4"/>
        <v>0</v>
      </c>
      <c r="H95" t="str">
        <f t="shared" si="5"/>
        <v>，2816219</v>
      </c>
      <c r="I95" t="str">
        <f>VLOOKUP(A95,HOP!A:U,21,0)</f>
        <v>直连</v>
      </c>
    </row>
    <row r="96" ht="14.25" hidden="1" customHeight="1" spans="1:9">
      <c r="A96" s="6" t="s">
        <v>830</v>
      </c>
      <c r="B96" s="7" t="s">
        <v>144</v>
      </c>
      <c r="C96" s="7" t="s">
        <v>304</v>
      </c>
      <c r="D96" s="3">
        <v>1526</v>
      </c>
      <c r="E96" t="str">
        <f>VLOOKUP(A96,HOP!A:L,12,0)</f>
        <v>1526.00</v>
      </c>
      <c r="F96" t="str">
        <f>VLOOKUP(A96,HOP!A:C,3,0)</f>
        <v>2819732</v>
      </c>
      <c r="G96">
        <f t="shared" si="4"/>
        <v>0</v>
      </c>
      <c r="H96" t="str">
        <f t="shared" si="5"/>
        <v>，2819732</v>
      </c>
      <c r="I96" t="str">
        <f>VLOOKUP(A96,HOP!A:U,21,0)</f>
        <v>直采</v>
      </c>
    </row>
    <row r="97" ht="14.25" hidden="1" customHeight="1" spans="1:9">
      <c r="A97" s="6" t="s">
        <v>839</v>
      </c>
      <c r="B97" s="7" t="s">
        <v>487</v>
      </c>
      <c r="C97" s="7" t="s">
        <v>304</v>
      </c>
      <c r="D97" s="3">
        <v>396</v>
      </c>
      <c r="E97" t="str">
        <f>VLOOKUP(A97,HOP!A:L,12,0)</f>
        <v>396.00</v>
      </c>
      <c r="F97" t="str">
        <f>VLOOKUP(A97,HOP!A:C,3,0)</f>
        <v>2819822</v>
      </c>
      <c r="G97">
        <f t="shared" si="4"/>
        <v>0</v>
      </c>
      <c r="H97" t="str">
        <f t="shared" si="5"/>
        <v>，2819822</v>
      </c>
      <c r="I97" t="str">
        <f>VLOOKUP(A97,HOP!A:U,21,0)</f>
        <v>直采</v>
      </c>
    </row>
    <row r="98" ht="14.25" hidden="1" customHeight="1" spans="1:9">
      <c r="A98" s="6" t="s">
        <v>844</v>
      </c>
      <c r="B98" s="7" t="s">
        <v>144</v>
      </c>
      <c r="C98" s="7" t="s">
        <v>304</v>
      </c>
      <c r="D98" s="3">
        <v>259</v>
      </c>
      <c r="E98" t="str">
        <f>VLOOKUP(A98,HOP!A:L,12,0)</f>
        <v>259.00</v>
      </c>
      <c r="F98" t="str">
        <f>VLOOKUP(A98,HOP!A:C,3,0)</f>
        <v>2823650</v>
      </c>
      <c r="G98">
        <f t="shared" si="4"/>
        <v>0</v>
      </c>
      <c r="H98" t="str">
        <f t="shared" si="5"/>
        <v>，2823650</v>
      </c>
      <c r="I98" t="str">
        <f>VLOOKUP(A98,HOP!A:U,21,0)</f>
        <v>直连</v>
      </c>
    </row>
    <row r="99" ht="14.25" hidden="1" customHeight="1" spans="1:9">
      <c r="A99" s="6" t="s">
        <v>850</v>
      </c>
      <c r="B99" s="7" t="s">
        <v>473</v>
      </c>
      <c r="C99" s="7" t="s">
        <v>304</v>
      </c>
      <c r="D99" s="3">
        <v>329</v>
      </c>
      <c r="E99" t="str">
        <f>VLOOKUP(A99,HOP!A:L,12,0)</f>
        <v>329.00</v>
      </c>
      <c r="F99" t="str">
        <f>VLOOKUP(A99,HOP!A:C,3,0)</f>
        <v>2826009</v>
      </c>
      <c r="G99">
        <f>D99-E99</f>
        <v>0</v>
      </c>
      <c r="H99" t="str">
        <f>$H$1&amp;F99</f>
        <v>，2826009</v>
      </c>
      <c r="I99" t="str">
        <f>VLOOKUP(A99,HOP!A:U,21,0)</f>
        <v>直连</v>
      </c>
    </row>
    <row r="100" ht="14.25" hidden="1" customHeight="1" spans="1:9">
      <c r="A100" s="6" t="s">
        <v>859</v>
      </c>
      <c r="B100" s="7" t="s">
        <v>473</v>
      </c>
      <c r="C100" s="7" t="s">
        <v>304</v>
      </c>
      <c r="D100" s="3">
        <v>703</v>
      </c>
      <c r="E100" t="str">
        <f>VLOOKUP(A100,HOP!A:L,12,0)</f>
        <v>703.00</v>
      </c>
      <c r="F100" t="str">
        <f>VLOOKUP(A100,HOP!A:C,3,0)</f>
        <v>2825349</v>
      </c>
      <c r="G100">
        <f>D100-E100</f>
        <v>0</v>
      </c>
      <c r="H100" t="str">
        <f>$H$1&amp;F100</f>
        <v>，2825349</v>
      </c>
      <c r="I100" t="str">
        <f>VLOOKUP(A100,HOP!A:U,21,0)</f>
        <v>直连</v>
      </c>
    </row>
    <row r="101" ht="14.25" hidden="1" customHeight="1" spans="1:9">
      <c r="A101" s="6" t="s">
        <v>865</v>
      </c>
      <c r="B101" s="7" t="s">
        <v>473</v>
      </c>
      <c r="C101" s="7" t="s">
        <v>304</v>
      </c>
      <c r="D101" s="3">
        <v>576</v>
      </c>
      <c r="E101" t="str">
        <f>VLOOKUP(A101,HOP!A:L,12,0)</f>
        <v>576.00</v>
      </c>
      <c r="F101" t="str">
        <f>VLOOKUP(A101,HOP!A:C,3,0)</f>
        <v>2822826</v>
      </c>
      <c r="G101">
        <f>D101-E101</f>
        <v>0</v>
      </c>
      <c r="H101" t="str">
        <f>$H$1&amp;F101</f>
        <v>，2822826</v>
      </c>
      <c r="I101" t="str">
        <f>VLOOKUP(A101,HOP!A:U,21,0)</f>
        <v>直连</v>
      </c>
    </row>
    <row r="102" ht="14.25" hidden="1" customHeight="1" spans="1:9">
      <c r="A102" s="6" t="s">
        <v>873</v>
      </c>
      <c r="B102" s="7" t="s">
        <v>473</v>
      </c>
      <c r="C102" s="7" t="s">
        <v>304</v>
      </c>
      <c r="D102" s="3">
        <v>340</v>
      </c>
      <c r="E102" t="str">
        <f>VLOOKUP(A102,HOP!A:L,12,0)</f>
        <v>340.00</v>
      </c>
      <c r="F102" t="str">
        <f>VLOOKUP(A102,HOP!A:C,3,0)</f>
        <v>2826441</v>
      </c>
      <c r="G102">
        <f>D102-E102</f>
        <v>0</v>
      </c>
      <c r="H102" t="str">
        <f>$H$1&amp;F102</f>
        <v>，2826441</v>
      </c>
      <c r="I102" t="str">
        <f>VLOOKUP(A102,HOP!A:U,21,0)</f>
        <v>直连</v>
      </c>
    </row>
    <row r="103" ht="14.25" hidden="1" customHeight="1" spans="1:9">
      <c r="A103" s="6" t="s">
        <v>877</v>
      </c>
      <c r="B103" s="7" t="s">
        <v>473</v>
      </c>
      <c r="C103" s="7" t="s">
        <v>304</v>
      </c>
      <c r="D103" s="3">
        <v>706</v>
      </c>
      <c r="E103" t="str">
        <f>VLOOKUP(A103,HOP!A:L,12,0)</f>
        <v>706.00</v>
      </c>
      <c r="F103" t="str">
        <f>VLOOKUP(A103,HOP!A:C,3,0)</f>
        <v>2817373</v>
      </c>
      <c r="G103">
        <f>D103-E103</f>
        <v>0</v>
      </c>
      <c r="H103" t="str">
        <f>$H$1&amp;F103</f>
        <v>，2817373</v>
      </c>
      <c r="I103" t="str">
        <f>VLOOKUP(A103,HOP!A:U,21,0)</f>
        <v>直连</v>
      </c>
    </row>
    <row r="104" ht="14.25" hidden="1" customHeight="1" spans="1:9">
      <c r="A104" s="6" t="s">
        <v>886</v>
      </c>
      <c r="B104" s="7" t="s">
        <v>304</v>
      </c>
      <c r="C104" s="7" t="s">
        <v>889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>D104-E104</f>
        <v>#N/A</v>
      </c>
      <c r="H104" t="e">
        <f>$H$1&amp;F104</f>
        <v>#N/A</v>
      </c>
      <c r="I104" t="e">
        <f>VLOOKUP(A104,HOP!A:U,21,0)</f>
        <v>#N/A</v>
      </c>
    </row>
    <row r="105" ht="14.25" hidden="1" customHeight="1" spans="1:9">
      <c r="A105" s="6" t="s">
        <v>891</v>
      </c>
      <c r="B105" s="7" t="s">
        <v>304</v>
      </c>
      <c r="C105" s="7" t="s">
        <v>474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>D105-E105</f>
        <v>#N/A</v>
      </c>
      <c r="H105" t="e">
        <f>$H$1&amp;F105</f>
        <v>#N/A</v>
      </c>
      <c r="I105" t="e">
        <f>VLOOKUP(A105,HOP!A:U,21,0)</f>
        <v>#N/A</v>
      </c>
    </row>
    <row r="106" ht="14.25" customHeight="1" spans="1:10">
      <c r="A106" s="42" t="s">
        <v>899</v>
      </c>
      <c r="B106" s="7" t="s">
        <v>304</v>
      </c>
      <c r="C106" s="7" t="s">
        <v>902</v>
      </c>
      <c r="D106" s="3">
        <v>186.07</v>
      </c>
      <c r="E106">
        <v>200</v>
      </c>
      <c r="F106">
        <v>2826556</v>
      </c>
      <c r="G106">
        <f>D106-E106</f>
        <v>-13.93</v>
      </c>
      <c r="H106" t="str">
        <f>$H$1&amp;F106</f>
        <v>，2826556</v>
      </c>
      <c r="I106" t="e">
        <f>VLOOKUP(A106,HOP!A:U,21,0)</f>
        <v>#N/A</v>
      </c>
      <c r="J106" s="5" t="s">
        <v>936</v>
      </c>
    </row>
    <row r="107" ht="14.25" hidden="1" customHeight="1" spans="1:9">
      <c r="A107" s="6" t="s">
        <v>909</v>
      </c>
      <c r="B107" s="7" t="s">
        <v>144</v>
      </c>
      <c r="C107" s="7" t="s">
        <v>304</v>
      </c>
      <c r="D107" s="3">
        <v>1480</v>
      </c>
      <c r="E107" t="str">
        <f>VLOOKUP(A107,HOP!A:L,12,0)</f>
        <v>1480.00</v>
      </c>
      <c r="F107" t="str">
        <f>VLOOKUP(A107,HOP!A:C,3,0)</f>
        <v>2809134</v>
      </c>
      <c r="G107">
        <f>D107-E107</f>
        <v>0</v>
      </c>
      <c r="H107" t="str">
        <f>$H$1&amp;F107</f>
        <v>，2809134</v>
      </c>
      <c r="I107" t="str">
        <f>VLOOKUP(A107,HOP!A:U,21,0)</f>
        <v>直连</v>
      </c>
    </row>
    <row r="109" spans="4:4">
      <c r="D109" s="3">
        <f>SUM(D2:D108)</f>
        <v>146704.07</v>
      </c>
    </row>
    <row r="110" ht="14.25" spans="4:4">
      <c r="D110" s="8" t="s">
        <v>24</v>
      </c>
    </row>
    <row r="113" spans="1:3">
      <c r="A113" t="s">
        <v>937</v>
      </c>
      <c r="C113">
        <v>20732</v>
      </c>
    </row>
    <row r="114" spans="1:3">
      <c r="A114" t="s">
        <v>938</v>
      </c>
      <c r="C114">
        <v>125972.07</v>
      </c>
    </row>
    <row r="115" spans="1:3">
      <c r="A115" s="5" t="s">
        <v>939</v>
      </c>
      <c r="C115">
        <f>SUBTOTAL(9,C113:C114)</f>
        <v>146704.07</v>
      </c>
    </row>
  </sheetData>
  <autoFilter ref="A1:AF107">
    <filterColumn colId="3">
      <filters>
        <filter val="1,008.00"/>
        <filter val="1,079.00"/>
        <filter val="1,183.00"/>
        <filter val="1,184.00"/>
        <filter val="1,185.00"/>
        <filter val="1,215.00"/>
        <filter val="1,480.00"/>
        <filter val="1,526.00"/>
        <filter val="1,602.00"/>
        <filter val="1,618.00"/>
        <filter val="11,677.00"/>
        <filter val="1,704.00"/>
        <filter val="1,833.00"/>
        <filter val="1,924.00"/>
        <filter val="1,972.00"/>
        <filter val="92.00"/>
        <filter val="102.00"/>
        <filter val="119.00"/>
        <filter val="127.00"/>
        <filter val="128.00"/>
        <filter val="132.00"/>
        <filter val="146.00"/>
        <filter val="194.00"/>
        <filter val="195.00"/>
        <filter val="202.00"/>
        <filter val="212.00"/>
        <filter val="244.00"/>
        <filter val="259.00"/>
        <filter val="278.00"/>
        <filter val="298.00"/>
        <filter val="301.00"/>
        <filter val="329.00"/>
        <filter val="336.00"/>
        <filter val="340.00"/>
        <filter val="342.00"/>
        <filter val="362.00"/>
        <filter val="366.00"/>
        <filter val="379.00"/>
        <filter val="396.00"/>
        <filter val="398.00"/>
        <filter val="408.00"/>
        <filter val="425.00"/>
        <filter val="467.00"/>
        <filter val="502.00"/>
        <filter val="515.00"/>
        <filter val="521.00"/>
        <filter val="548.00"/>
        <filter val="556.00"/>
        <filter val="560.00"/>
        <filter val="576.00"/>
        <filter val="590.00"/>
        <filter val="591.00"/>
        <filter val="594.00"/>
        <filter val="610.00"/>
        <filter val="615.00"/>
        <filter val="618.00"/>
        <filter val="622.00"/>
        <filter val="630.00"/>
        <filter val="649.00"/>
        <filter val="655.00"/>
        <filter val="660.00"/>
        <filter val="697.00"/>
        <filter val="703.00"/>
        <filter val="706.00"/>
        <filter val="709.00"/>
        <filter val="772.00"/>
        <filter val="806.00"/>
        <filter val="828.00"/>
        <filter val="876.00"/>
        <filter val="932.00"/>
        <filter val="186.07"/>
        <filter val="15,162.00"/>
        <filter val="4,040.00"/>
        <filter val="4,136.00"/>
        <filter val="4,480.00"/>
        <filter val="4,712.00"/>
        <filter val="23,082.00"/>
        <filter val="3,150.00"/>
        <filter val="3,167.00"/>
        <filter val="3,840.00"/>
        <filter val="2,005.00"/>
        <filter val="2,099.00"/>
        <filter val="2,169.00"/>
        <filter val="2,382.00"/>
        <filter val="2,417.00"/>
        <filter val="2,436.00"/>
        <filter val="2,494.00"/>
        <filter val="2,748.00"/>
        <filter val="2,832.00"/>
      </filters>
    </filterColumn>
    <filterColumn colId="6">
      <filters>
        <filter val="0.01"/>
        <filter val="-0.01"/>
        <filter val="-13.93"/>
        <filter val="-11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940</v>
      </c>
      <c r="B1" s="2" t="s">
        <v>941</v>
      </c>
      <c r="C1" s="2" t="s">
        <v>942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943</v>
      </c>
      <c r="I1" s="2" t="s">
        <v>944</v>
      </c>
      <c r="J1" s="2" t="s">
        <v>945</v>
      </c>
      <c r="K1" s="2" t="s">
        <v>946</v>
      </c>
      <c r="L1" s="2" t="s">
        <v>947</v>
      </c>
      <c r="M1" s="2" t="s">
        <v>948</v>
      </c>
      <c r="N1" s="2" t="s">
        <v>949</v>
      </c>
      <c r="O1" s="2" t="s">
        <v>950</v>
      </c>
      <c r="P1" s="2" t="s">
        <v>951</v>
      </c>
      <c r="Q1" s="2" t="s">
        <v>952</v>
      </c>
      <c r="R1" s="2" t="s">
        <v>953</v>
      </c>
      <c r="S1" s="2" t="s">
        <v>954</v>
      </c>
      <c r="T1" s="2" t="s">
        <v>955</v>
      </c>
      <c r="U1" s="2" t="s">
        <v>956</v>
      </c>
      <c r="V1" s="2" t="s">
        <v>957</v>
      </c>
    </row>
    <row r="2" s="1" customFormat="1" spans="1:22">
      <c r="A2" s="1" t="s">
        <v>873</v>
      </c>
      <c r="B2" s="1" t="s">
        <v>473</v>
      </c>
      <c r="C2" s="1" t="s">
        <v>874</v>
      </c>
      <c r="D2" s="1" t="s">
        <v>958</v>
      </c>
      <c r="E2" s="1" t="s">
        <v>959</v>
      </c>
      <c r="F2" s="1" t="s">
        <v>473</v>
      </c>
      <c r="G2" s="1" t="s">
        <v>304</v>
      </c>
      <c r="H2" s="1" t="s">
        <v>960</v>
      </c>
      <c r="I2" s="1" t="s">
        <v>961</v>
      </c>
      <c r="J2" s="1" t="s">
        <v>962</v>
      </c>
      <c r="K2" s="1" t="s">
        <v>961</v>
      </c>
      <c r="L2" s="1" t="s">
        <v>961</v>
      </c>
      <c r="M2" s="1" t="s">
        <v>963</v>
      </c>
      <c r="N2" s="1" t="s">
        <v>963</v>
      </c>
      <c r="O2" s="1" t="s">
        <v>964</v>
      </c>
      <c r="P2" s="1" t="s">
        <v>965</v>
      </c>
      <c r="Q2" s="1" t="s">
        <v>966</v>
      </c>
      <c r="R2" s="1" t="s">
        <v>967</v>
      </c>
      <c r="S2" s="1" t="s">
        <v>75</v>
      </c>
      <c r="T2" s="1" t="s">
        <v>968</v>
      </c>
      <c r="U2" s="1" t="s">
        <v>969</v>
      </c>
      <c r="V2" s="1" t="s">
        <v>970</v>
      </c>
    </row>
    <row r="3" s="1" customFormat="1" spans="1:22">
      <c r="A3" s="1" t="s">
        <v>850</v>
      </c>
      <c r="B3" s="1" t="s">
        <v>473</v>
      </c>
      <c r="C3" s="1" t="s">
        <v>851</v>
      </c>
      <c r="D3" s="1" t="s">
        <v>853</v>
      </c>
      <c r="E3" s="1" t="s">
        <v>971</v>
      </c>
      <c r="F3" s="1" t="s">
        <v>473</v>
      </c>
      <c r="G3" s="1" t="s">
        <v>304</v>
      </c>
      <c r="H3" s="1" t="s">
        <v>960</v>
      </c>
      <c r="I3" s="1" t="s">
        <v>972</v>
      </c>
      <c r="J3" s="1" t="s">
        <v>962</v>
      </c>
      <c r="K3" s="1" t="s">
        <v>972</v>
      </c>
      <c r="L3" s="1" t="s">
        <v>972</v>
      </c>
      <c r="M3" s="1" t="s">
        <v>963</v>
      </c>
      <c r="N3" s="1" t="s">
        <v>963</v>
      </c>
      <c r="O3" s="1" t="s">
        <v>964</v>
      </c>
      <c r="P3" s="1" t="s">
        <v>965</v>
      </c>
      <c r="Q3" s="1" t="s">
        <v>966</v>
      </c>
      <c r="R3" s="1" t="s">
        <v>973</v>
      </c>
      <c r="S3" s="1" t="s">
        <v>75</v>
      </c>
      <c r="T3" s="1" t="s">
        <v>968</v>
      </c>
      <c r="U3" s="1" t="s">
        <v>969</v>
      </c>
      <c r="V3" s="1" t="s">
        <v>974</v>
      </c>
    </row>
    <row r="4" s="1" customFormat="1" spans="1:22">
      <c r="A4" s="1" t="s">
        <v>859</v>
      </c>
      <c r="B4" s="1" t="s">
        <v>473</v>
      </c>
      <c r="C4" s="1" t="s">
        <v>860</v>
      </c>
      <c r="D4" s="1" t="s">
        <v>648</v>
      </c>
      <c r="E4" s="1" t="s">
        <v>975</v>
      </c>
      <c r="F4" s="1" t="s">
        <v>473</v>
      </c>
      <c r="G4" s="1" t="s">
        <v>304</v>
      </c>
      <c r="H4" s="1" t="s">
        <v>960</v>
      </c>
      <c r="I4" s="1" t="s">
        <v>976</v>
      </c>
      <c r="J4" s="1" t="s">
        <v>962</v>
      </c>
      <c r="K4" s="1" t="s">
        <v>976</v>
      </c>
      <c r="L4" s="1" t="s">
        <v>976</v>
      </c>
      <c r="M4" s="1" t="s">
        <v>963</v>
      </c>
      <c r="N4" s="1" t="s">
        <v>963</v>
      </c>
      <c r="O4" s="1" t="s">
        <v>964</v>
      </c>
      <c r="P4" s="1" t="s">
        <v>965</v>
      </c>
      <c r="Q4" s="1" t="s">
        <v>966</v>
      </c>
      <c r="R4" s="1" t="s">
        <v>977</v>
      </c>
      <c r="S4" s="1" t="s">
        <v>75</v>
      </c>
      <c r="T4" s="1" t="s">
        <v>968</v>
      </c>
      <c r="U4" s="1" t="s">
        <v>969</v>
      </c>
      <c r="V4" s="1" t="s">
        <v>974</v>
      </c>
    </row>
    <row r="5" s="1" customFormat="1" spans="1:22">
      <c r="A5" s="1" t="s">
        <v>746</v>
      </c>
      <c r="B5" s="1" t="s">
        <v>144</v>
      </c>
      <c r="C5" s="1" t="s">
        <v>747</v>
      </c>
      <c r="D5" s="1" t="s">
        <v>749</v>
      </c>
      <c r="E5" s="1" t="s">
        <v>978</v>
      </c>
      <c r="F5" s="1" t="s">
        <v>144</v>
      </c>
      <c r="G5" s="1" t="s">
        <v>473</v>
      </c>
      <c r="H5" s="1" t="s">
        <v>960</v>
      </c>
      <c r="I5" s="1" t="s">
        <v>979</v>
      </c>
      <c r="J5" s="1" t="s">
        <v>962</v>
      </c>
      <c r="K5" s="1" t="s">
        <v>979</v>
      </c>
      <c r="L5" s="1" t="s">
        <v>979</v>
      </c>
      <c r="M5" s="1" t="s">
        <v>963</v>
      </c>
      <c r="N5" s="1" t="s">
        <v>963</v>
      </c>
      <c r="O5" s="1" t="s">
        <v>964</v>
      </c>
      <c r="P5" s="1" t="s">
        <v>965</v>
      </c>
      <c r="Q5" s="1" t="s">
        <v>966</v>
      </c>
      <c r="R5" s="1" t="s">
        <v>980</v>
      </c>
      <c r="S5" s="1" t="s">
        <v>75</v>
      </c>
      <c r="T5" s="1" t="s">
        <v>968</v>
      </c>
      <c r="U5" s="1" t="s">
        <v>969</v>
      </c>
      <c r="V5" s="1" t="s">
        <v>974</v>
      </c>
    </row>
    <row r="6" s="1" customFormat="1" spans="1:22">
      <c r="A6" s="1" t="s">
        <v>844</v>
      </c>
      <c r="B6" s="1" t="s">
        <v>144</v>
      </c>
      <c r="C6" s="1" t="s">
        <v>845</v>
      </c>
      <c r="D6" s="1" t="s">
        <v>749</v>
      </c>
      <c r="E6" s="1" t="s">
        <v>981</v>
      </c>
      <c r="F6" s="1" t="s">
        <v>144</v>
      </c>
      <c r="G6" s="1" t="s">
        <v>304</v>
      </c>
      <c r="H6" s="1" t="s">
        <v>960</v>
      </c>
      <c r="I6" s="1" t="s">
        <v>982</v>
      </c>
      <c r="J6" s="1" t="s">
        <v>962</v>
      </c>
      <c r="K6" s="1" t="s">
        <v>982</v>
      </c>
      <c r="L6" s="1" t="s">
        <v>982</v>
      </c>
      <c r="M6" s="1" t="s">
        <v>963</v>
      </c>
      <c r="N6" s="1" t="s">
        <v>963</v>
      </c>
      <c r="O6" s="1" t="s">
        <v>964</v>
      </c>
      <c r="P6" s="1" t="s">
        <v>965</v>
      </c>
      <c r="Q6" s="1" t="s">
        <v>966</v>
      </c>
      <c r="R6" s="1" t="s">
        <v>983</v>
      </c>
      <c r="S6" s="1" t="s">
        <v>75</v>
      </c>
      <c r="T6" s="1" t="s">
        <v>968</v>
      </c>
      <c r="U6" s="1" t="s">
        <v>969</v>
      </c>
      <c r="V6" s="1" t="s">
        <v>974</v>
      </c>
    </row>
    <row r="7" s="1" customFormat="1" spans="1:22">
      <c r="A7" s="1" t="s">
        <v>773</v>
      </c>
      <c r="B7" s="1" t="s">
        <v>144</v>
      </c>
      <c r="C7" s="1" t="s">
        <v>774</v>
      </c>
      <c r="D7" s="1" t="s">
        <v>776</v>
      </c>
      <c r="E7" s="1" t="s">
        <v>984</v>
      </c>
      <c r="F7" s="1" t="s">
        <v>144</v>
      </c>
      <c r="G7" s="1" t="s">
        <v>473</v>
      </c>
      <c r="H7" s="1" t="s">
        <v>960</v>
      </c>
      <c r="I7" s="1" t="s">
        <v>985</v>
      </c>
      <c r="J7" s="1" t="s">
        <v>962</v>
      </c>
      <c r="K7" s="1" t="s">
        <v>985</v>
      </c>
      <c r="L7" s="1" t="s">
        <v>985</v>
      </c>
      <c r="M7" s="1" t="s">
        <v>963</v>
      </c>
      <c r="N7" s="1" t="s">
        <v>963</v>
      </c>
      <c r="O7" s="1" t="s">
        <v>964</v>
      </c>
      <c r="P7" s="1" t="s">
        <v>965</v>
      </c>
      <c r="Q7" s="1" t="s">
        <v>966</v>
      </c>
      <c r="R7" s="1" t="s">
        <v>986</v>
      </c>
      <c r="S7" s="1" t="s">
        <v>75</v>
      </c>
      <c r="T7" s="1" t="s">
        <v>968</v>
      </c>
      <c r="U7" s="1" t="s">
        <v>969</v>
      </c>
      <c r="V7" s="1" t="s">
        <v>987</v>
      </c>
    </row>
    <row r="8" s="1" customFormat="1" spans="1:22">
      <c r="A8" s="1" t="s">
        <v>865</v>
      </c>
      <c r="B8" s="1" t="s">
        <v>144</v>
      </c>
      <c r="C8" s="1" t="s">
        <v>866</v>
      </c>
      <c r="D8" s="1" t="s">
        <v>988</v>
      </c>
      <c r="E8" s="1" t="s">
        <v>989</v>
      </c>
      <c r="F8" s="1" t="s">
        <v>473</v>
      </c>
      <c r="G8" s="1" t="s">
        <v>304</v>
      </c>
      <c r="H8" s="1" t="s">
        <v>960</v>
      </c>
      <c r="I8" s="1" t="s">
        <v>990</v>
      </c>
      <c r="J8" s="1" t="s">
        <v>962</v>
      </c>
      <c r="K8" s="1" t="s">
        <v>990</v>
      </c>
      <c r="L8" s="1" t="s">
        <v>990</v>
      </c>
      <c r="M8" s="1" t="s">
        <v>963</v>
      </c>
      <c r="N8" s="1" t="s">
        <v>963</v>
      </c>
      <c r="O8" s="1" t="s">
        <v>964</v>
      </c>
      <c r="P8" s="1" t="s">
        <v>965</v>
      </c>
      <c r="Q8" s="1" t="s">
        <v>966</v>
      </c>
      <c r="R8" s="1" t="s">
        <v>991</v>
      </c>
      <c r="S8" s="1" t="s">
        <v>75</v>
      </c>
      <c r="T8" s="1" t="s">
        <v>968</v>
      </c>
      <c r="U8" s="1" t="s">
        <v>969</v>
      </c>
      <c r="V8" s="1" t="s">
        <v>970</v>
      </c>
    </row>
    <row r="9" s="1" customFormat="1" spans="1:22">
      <c r="A9" s="1" t="s">
        <v>754</v>
      </c>
      <c r="B9" s="1" t="s">
        <v>144</v>
      </c>
      <c r="C9" s="1" t="s">
        <v>755</v>
      </c>
      <c r="D9" s="1" t="s">
        <v>757</v>
      </c>
      <c r="E9" s="1" t="s">
        <v>992</v>
      </c>
      <c r="F9" s="1" t="s">
        <v>144</v>
      </c>
      <c r="G9" s="1" t="s">
        <v>473</v>
      </c>
      <c r="H9" s="1" t="s">
        <v>960</v>
      </c>
      <c r="I9" s="1" t="s">
        <v>993</v>
      </c>
      <c r="J9" s="1" t="s">
        <v>962</v>
      </c>
      <c r="K9" s="1" t="s">
        <v>993</v>
      </c>
      <c r="L9" s="1" t="s">
        <v>993</v>
      </c>
      <c r="M9" s="1" t="s">
        <v>963</v>
      </c>
      <c r="N9" s="1" t="s">
        <v>963</v>
      </c>
      <c r="O9" s="1" t="s">
        <v>964</v>
      </c>
      <c r="P9" s="1" t="s">
        <v>965</v>
      </c>
      <c r="Q9" s="1" t="s">
        <v>966</v>
      </c>
      <c r="R9" s="1" t="s">
        <v>994</v>
      </c>
      <c r="S9" s="1" t="s">
        <v>75</v>
      </c>
      <c r="T9" s="1" t="s">
        <v>968</v>
      </c>
      <c r="U9" s="1" t="s">
        <v>969</v>
      </c>
      <c r="V9" s="1" t="s">
        <v>974</v>
      </c>
    </row>
    <row r="10" s="1" customFormat="1" spans="1:22">
      <c r="A10" s="1" t="s">
        <v>686</v>
      </c>
      <c r="B10" s="1" t="s">
        <v>487</v>
      </c>
      <c r="C10" s="1" t="s">
        <v>687</v>
      </c>
      <c r="D10" s="1" t="s">
        <v>450</v>
      </c>
      <c r="E10" s="1" t="s">
        <v>995</v>
      </c>
      <c r="F10" s="1" t="s">
        <v>487</v>
      </c>
      <c r="G10" s="1" t="s">
        <v>144</v>
      </c>
      <c r="H10" s="1" t="s">
        <v>960</v>
      </c>
      <c r="I10" s="1" t="s">
        <v>996</v>
      </c>
      <c r="J10" s="1" t="s">
        <v>962</v>
      </c>
      <c r="K10" s="1" t="s">
        <v>996</v>
      </c>
      <c r="L10" s="1" t="s">
        <v>996</v>
      </c>
      <c r="M10" s="1" t="s">
        <v>963</v>
      </c>
      <c r="N10" s="1" t="s">
        <v>963</v>
      </c>
      <c r="O10" s="1" t="s">
        <v>964</v>
      </c>
      <c r="P10" s="1" t="s">
        <v>965</v>
      </c>
      <c r="Q10" s="1" t="s">
        <v>966</v>
      </c>
      <c r="R10" s="1" t="s">
        <v>997</v>
      </c>
      <c r="S10" s="1" t="s">
        <v>75</v>
      </c>
      <c r="T10" s="1" t="s">
        <v>968</v>
      </c>
      <c r="U10" s="1" t="s">
        <v>969</v>
      </c>
      <c r="V10" s="1" t="s">
        <v>970</v>
      </c>
    </row>
    <row r="11" s="1" customFormat="1" spans="1:22">
      <c r="A11" s="1" t="s">
        <v>839</v>
      </c>
      <c r="B11" s="1" t="s">
        <v>487</v>
      </c>
      <c r="C11" s="1" t="s">
        <v>840</v>
      </c>
      <c r="D11" s="1" t="s">
        <v>102</v>
      </c>
      <c r="E11" s="1" t="s">
        <v>998</v>
      </c>
      <c r="F11" s="1" t="s">
        <v>487</v>
      </c>
      <c r="G11" s="1" t="s">
        <v>304</v>
      </c>
      <c r="H11" s="1" t="s">
        <v>960</v>
      </c>
      <c r="I11" s="1" t="s">
        <v>999</v>
      </c>
      <c r="J11" s="1" t="s">
        <v>962</v>
      </c>
      <c r="K11" s="1" t="s">
        <v>999</v>
      </c>
      <c r="L11" s="1" t="s">
        <v>999</v>
      </c>
      <c r="M11" s="1" t="s">
        <v>963</v>
      </c>
      <c r="N11" s="1" t="s">
        <v>963</v>
      </c>
      <c r="O11" s="1" t="s">
        <v>964</v>
      </c>
      <c r="P11" s="1" t="s">
        <v>965</v>
      </c>
      <c r="Q11" s="1" t="s">
        <v>966</v>
      </c>
      <c r="R11" s="1" t="s">
        <v>1000</v>
      </c>
      <c r="S11" s="1" t="s">
        <v>75</v>
      </c>
      <c r="T11" s="1" t="s">
        <v>968</v>
      </c>
      <c r="U11" s="1" t="s">
        <v>1001</v>
      </c>
      <c r="V11" s="1" t="s">
        <v>974</v>
      </c>
    </row>
    <row r="12" s="1" customFormat="1" spans="1:22">
      <c r="A12" s="1" t="s">
        <v>645</v>
      </c>
      <c r="B12" s="1" t="s">
        <v>487</v>
      </c>
      <c r="C12" s="1" t="s">
        <v>646</v>
      </c>
      <c r="D12" s="1" t="s">
        <v>648</v>
      </c>
      <c r="E12" s="1" t="s">
        <v>1002</v>
      </c>
      <c r="F12" s="1" t="s">
        <v>487</v>
      </c>
      <c r="G12" s="1" t="s">
        <v>144</v>
      </c>
      <c r="H12" s="1" t="s">
        <v>960</v>
      </c>
      <c r="I12" s="1" t="s">
        <v>1003</v>
      </c>
      <c r="J12" s="1" t="s">
        <v>962</v>
      </c>
      <c r="K12" s="1" t="s">
        <v>1003</v>
      </c>
      <c r="L12" s="1" t="s">
        <v>1003</v>
      </c>
      <c r="M12" s="1" t="s">
        <v>963</v>
      </c>
      <c r="N12" s="1" t="s">
        <v>963</v>
      </c>
      <c r="O12" s="1" t="s">
        <v>964</v>
      </c>
      <c r="P12" s="1" t="s">
        <v>965</v>
      </c>
      <c r="Q12" s="1" t="s">
        <v>966</v>
      </c>
      <c r="R12" s="1" t="s">
        <v>1004</v>
      </c>
      <c r="S12" s="1" t="s">
        <v>75</v>
      </c>
      <c r="T12" s="1" t="s">
        <v>968</v>
      </c>
      <c r="U12" s="1" t="s">
        <v>969</v>
      </c>
      <c r="V12" s="1" t="s">
        <v>974</v>
      </c>
    </row>
    <row r="13" s="1" customFormat="1" spans="1:22">
      <c r="A13" s="1" t="s">
        <v>830</v>
      </c>
      <c r="B13" s="1" t="s">
        <v>487</v>
      </c>
      <c r="C13" s="1" t="s">
        <v>831</v>
      </c>
      <c r="D13" s="1" t="s">
        <v>833</v>
      </c>
      <c r="E13" s="1" t="s">
        <v>1005</v>
      </c>
      <c r="F13" s="1" t="s">
        <v>144</v>
      </c>
      <c r="G13" s="1" t="s">
        <v>304</v>
      </c>
      <c r="H13" s="1" t="s">
        <v>960</v>
      </c>
      <c r="I13" s="1" t="s">
        <v>1006</v>
      </c>
      <c r="J13" s="1" t="s">
        <v>962</v>
      </c>
      <c r="K13" s="1" t="s">
        <v>1006</v>
      </c>
      <c r="L13" s="1" t="s">
        <v>1006</v>
      </c>
      <c r="M13" s="1" t="s">
        <v>963</v>
      </c>
      <c r="N13" s="1" t="s">
        <v>963</v>
      </c>
      <c r="O13" s="1" t="s">
        <v>964</v>
      </c>
      <c r="P13" s="1" t="s">
        <v>965</v>
      </c>
      <c r="Q13" s="1" t="s">
        <v>966</v>
      </c>
      <c r="R13" s="1" t="s">
        <v>1007</v>
      </c>
      <c r="S13" s="1" t="s">
        <v>75</v>
      </c>
      <c r="T13" s="1" t="s">
        <v>968</v>
      </c>
      <c r="U13" s="1" t="s">
        <v>1001</v>
      </c>
      <c r="V13" s="1" t="s">
        <v>1008</v>
      </c>
    </row>
    <row r="14" s="1" customFormat="1" spans="1:22">
      <c r="A14" s="1" t="s">
        <v>739</v>
      </c>
      <c r="B14" s="1" t="s">
        <v>143</v>
      </c>
      <c r="C14" s="1" t="s">
        <v>740</v>
      </c>
      <c r="D14" s="1" t="s">
        <v>92</v>
      </c>
      <c r="E14" s="1" t="s">
        <v>1009</v>
      </c>
      <c r="F14" s="1" t="s">
        <v>144</v>
      </c>
      <c r="G14" s="1" t="s">
        <v>473</v>
      </c>
      <c r="H14" s="1" t="s">
        <v>960</v>
      </c>
      <c r="I14" s="1" t="s">
        <v>1010</v>
      </c>
      <c r="J14" s="1" t="s">
        <v>962</v>
      </c>
      <c r="K14" s="1" t="s">
        <v>1010</v>
      </c>
      <c r="L14" s="1" t="s">
        <v>1010</v>
      </c>
      <c r="M14" s="1" t="s">
        <v>963</v>
      </c>
      <c r="N14" s="1" t="s">
        <v>963</v>
      </c>
      <c r="O14" s="1" t="s">
        <v>964</v>
      </c>
      <c r="P14" s="1" t="s">
        <v>965</v>
      </c>
      <c r="Q14" s="1" t="s">
        <v>966</v>
      </c>
      <c r="R14" s="1" t="s">
        <v>1011</v>
      </c>
      <c r="S14" s="1" t="s">
        <v>75</v>
      </c>
      <c r="T14" s="1" t="s">
        <v>968</v>
      </c>
      <c r="U14" s="1" t="s">
        <v>1001</v>
      </c>
      <c r="V14" s="1" t="s">
        <v>974</v>
      </c>
    </row>
    <row r="15" s="1" customFormat="1" spans="1:22">
      <c r="A15" s="1" t="s">
        <v>678</v>
      </c>
      <c r="B15" s="1" t="s">
        <v>143</v>
      </c>
      <c r="C15" s="1" t="s">
        <v>679</v>
      </c>
      <c r="D15" s="1" t="s">
        <v>681</v>
      </c>
      <c r="E15" s="1" t="s">
        <v>1012</v>
      </c>
      <c r="F15" s="1" t="s">
        <v>143</v>
      </c>
      <c r="G15" s="1" t="s">
        <v>144</v>
      </c>
      <c r="H15" s="1" t="s">
        <v>960</v>
      </c>
      <c r="I15" s="1" t="s">
        <v>1013</v>
      </c>
      <c r="J15" s="1" t="s">
        <v>962</v>
      </c>
      <c r="K15" s="1" t="s">
        <v>1013</v>
      </c>
      <c r="L15" s="1" t="s">
        <v>1013</v>
      </c>
      <c r="M15" s="1" t="s">
        <v>963</v>
      </c>
      <c r="N15" s="1" t="s">
        <v>963</v>
      </c>
      <c r="O15" s="1" t="s">
        <v>964</v>
      </c>
      <c r="P15" s="1" t="s">
        <v>965</v>
      </c>
      <c r="Q15" s="1" t="s">
        <v>966</v>
      </c>
      <c r="R15" s="1" t="s">
        <v>1014</v>
      </c>
      <c r="S15" s="1" t="s">
        <v>75</v>
      </c>
      <c r="T15" s="1" t="s">
        <v>968</v>
      </c>
      <c r="U15" s="1" t="s">
        <v>969</v>
      </c>
      <c r="V15" s="1" t="s">
        <v>1015</v>
      </c>
    </row>
    <row r="16" s="1" customFormat="1" spans="1:22">
      <c r="A16" s="1" t="s">
        <v>517</v>
      </c>
      <c r="B16" s="1" t="s">
        <v>143</v>
      </c>
      <c r="C16" s="1" t="s">
        <v>518</v>
      </c>
      <c r="D16" s="1" t="s">
        <v>520</v>
      </c>
      <c r="E16" s="1" t="s">
        <v>1016</v>
      </c>
      <c r="F16" s="1" t="s">
        <v>143</v>
      </c>
      <c r="G16" s="1" t="s">
        <v>487</v>
      </c>
      <c r="H16" s="1" t="s">
        <v>960</v>
      </c>
      <c r="I16" s="1" t="s">
        <v>1017</v>
      </c>
      <c r="J16" s="1" t="s">
        <v>962</v>
      </c>
      <c r="K16" s="1" t="s">
        <v>1017</v>
      </c>
      <c r="L16" s="1" t="s">
        <v>1017</v>
      </c>
      <c r="M16" s="1" t="s">
        <v>963</v>
      </c>
      <c r="N16" s="1" t="s">
        <v>963</v>
      </c>
      <c r="O16" s="1" t="s">
        <v>964</v>
      </c>
      <c r="P16" s="1" t="s">
        <v>965</v>
      </c>
      <c r="Q16" s="1" t="s">
        <v>966</v>
      </c>
      <c r="R16" s="1" t="s">
        <v>1018</v>
      </c>
      <c r="S16" s="1" t="s">
        <v>75</v>
      </c>
      <c r="T16" s="1" t="s">
        <v>968</v>
      </c>
      <c r="U16" s="1" t="s">
        <v>969</v>
      </c>
      <c r="V16" s="1" t="s">
        <v>1008</v>
      </c>
    </row>
    <row r="17" s="1" customFormat="1" spans="1:22">
      <c r="A17" s="1" t="s">
        <v>526</v>
      </c>
      <c r="B17" s="1" t="s">
        <v>143</v>
      </c>
      <c r="C17" s="1" t="s">
        <v>527</v>
      </c>
      <c r="D17" s="1" t="s">
        <v>529</v>
      </c>
      <c r="E17" s="1" t="s">
        <v>1019</v>
      </c>
      <c r="F17" s="1" t="s">
        <v>143</v>
      </c>
      <c r="G17" s="1" t="s">
        <v>487</v>
      </c>
      <c r="H17" s="1" t="s">
        <v>960</v>
      </c>
      <c r="I17" s="1" t="s">
        <v>1020</v>
      </c>
      <c r="J17" s="1" t="s">
        <v>962</v>
      </c>
      <c r="K17" s="1" t="s">
        <v>1020</v>
      </c>
      <c r="L17" s="1" t="s">
        <v>1020</v>
      </c>
      <c r="M17" s="1" t="s">
        <v>963</v>
      </c>
      <c r="N17" s="1" t="s">
        <v>963</v>
      </c>
      <c r="O17" s="1" t="s">
        <v>964</v>
      </c>
      <c r="P17" s="1" t="s">
        <v>965</v>
      </c>
      <c r="Q17" s="1" t="s">
        <v>966</v>
      </c>
      <c r="R17" s="1" t="s">
        <v>1021</v>
      </c>
      <c r="S17" s="1" t="s">
        <v>75</v>
      </c>
      <c r="T17" s="1" t="s">
        <v>968</v>
      </c>
      <c r="U17" s="1" t="s">
        <v>969</v>
      </c>
      <c r="V17" s="1" t="s">
        <v>974</v>
      </c>
    </row>
    <row r="18" s="1" customFormat="1" spans="1:22">
      <c r="A18" s="1" t="s">
        <v>629</v>
      </c>
      <c r="B18" s="1" t="s">
        <v>143</v>
      </c>
      <c r="C18" s="1" t="s">
        <v>630</v>
      </c>
      <c r="D18" s="1" t="s">
        <v>632</v>
      </c>
      <c r="E18" s="1" t="s">
        <v>1022</v>
      </c>
      <c r="F18" s="1" t="s">
        <v>487</v>
      </c>
      <c r="G18" s="1" t="s">
        <v>144</v>
      </c>
      <c r="H18" s="1" t="s">
        <v>960</v>
      </c>
      <c r="I18" s="1" t="s">
        <v>1023</v>
      </c>
      <c r="J18" s="1" t="s">
        <v>962</v>
      </c>
      <c r="K18" s="1" t="s">
        <v>1023</v>
      </c>
      <c r="L18" s="1" t="s">
        <v>1023</v>
      </c>
      <c r="M18" s="1" t="s">
        <v>963</v>
      </c>
      <c r="N18" s="1" t="s">
        <v>963</v>
      </c>
      <c r="O18" s="1" t="s">
        <v>964</v>
      </c>
      <c r="P18" s="1" t="s">
        <v>965</v>
      </c>
      <c r="Q18" s="1" t="s">
        <v>966</v>
      </c>
      <c r="R18" s="1" t="s">
        <v>1024</v>
      </c>
      <c r="S18" s="1" t="s">
        <v>75</v>
      </c>
      <c r="T18" s="1" t="s">
        <v>968</v>
      </c>
      <c r="U18" s="1" t="s">
        <v>969</v>
      </c>
      <c r="V18" s="1" t="s">
        <v>974</v>
      </c>
    </row>
    <row r="19" s="1" customFormat="1" spans="1:22">
      <c r="A19" s="1" t="s">
        <v>790</v>
      </c>
      <c r="B19" s="1" t="s">
        <v>143</v>
      </c>
      <c r="C19" s="1" t="s">
        <v>791</v>
      </c>
      <c r="D19" s="1" t="s">
        <v>1025</v>
      </c>
      <c r="E19" s="1" t="s">
        <v>1026</v>
      </c>
      <c r="F19" s="1" t="s">
        <v>143</v>
      </c>
      <c r="G19" s="1" t="s">
        <v>473</v>
      </c>
      <c r="H19" s="1" t="s">
        <v>960</v>
      </c>
      <c r="I19" s="1" t="s">
        <v>1027</v>
      </c>
      <c r="J19" s="1" t="s">
        <v>962</v>
      </c>
      <c r="K19" s="1" t="s">
        <v>1027</v>
      </c>
      <c r="L19" s="1" t="s">
        <v>1027</v>
      </c>
      <c r="M19" s="1" t="s">
        <v>963</v>
      </c>
      <c r="N19" s="1" t="s">
        <v>963</v>
      </c>
      <c r="O19" s="1" t="s">
        <v>964</v>
      </c>
      <c r="P19" s="1" t="s">
        <v>965</v>
      </c>
      <c r="Q19" s="1" t="s">
        <v>966</v>
      </c>
      <c r="R19" s="1" t="s">
        <v>1028</v>
      </c>
      <c r="S19" s="1" t="s">
        <v>75</v>
      </c>
      <c r="T19" s="1" t="s">
        <v>968</v>
      </c>
      <c r="U19" s="1" t="s">
        <v>969</v>
      </c>
      <c r="V19" s="1" t="s">
        <v>1029</v>
      </c>
    </row>
    <row r="20" s="1" customFormat="1" spans="1:22">
      <c r="A20" s="1" t="s">
        <v>580</v>
      </c>
      <c r="B20" s="1" t="s">
        <v>143</v>
      </c>
      <c r="C20" s="1" t="s">
        <v>581</v>
      </c>
      <c r="D20" s="1" t="s">
        <v>458</v>
      </c>
      <c r="E20" s="1" t="s">
        <v>1030</v>
      </c>
      <c r="F20" s="1" t="s">
        <v>143</v>
      </c>
      <c r="G20" s="1" t="s">
        <v>487</v>
      </c>
      <c r="H20" s="1" t="s">
        <v>960</v>
      </c>
      <c r="I20" s="1" t="s">
        <v>1031</v>
      </c>
      <c r="J20" s="1" t="s">
        <v>962</v>
      </c>
      <c r="K20" s="1" t="s">
        <v>1031</v>
      </c>
      <c r="L20" s="1" t="s">
        <v>1031</v>
      </c>
      <c r="M20" s="1" t="s">
        <v>963</v>
      </c>
      <c r="N20" s="1" t="s">
        <v>963</v>
      </c>
      <c r="O20" s="1" t="s">
        <v>964</v>
      </c>
      <c r="P20" s="1" t="s">
        <v>965</v>
      </c>
      <c r="Q20" s="1" t="s">
        <v>966</v>
      </c>
      <c r="R20" s="1" t="s">
        <v>1032</v>
      </c>
      <c r="S20" s="1" t="s">
        <v>75</v>
      </c>
      <c r="T20" s="1" t="s">
        <v>968</v>
      </c>
      <c r="U20" s="1" t="s">
        <v>969</v>
      </c>
      <c r="V20" s="1" t="s">
        <v>987</v>
      </c>
    </row>
    <row r="21" s="1" customFormat="1" spans="1:22">
      <c r="A21" s="1" t="s">
        <v>534</v>
      </c>
      <c r="B21" s="1" t="s">
        <v>143</v>
      </c>
      <c r="C21" s="1" t="s">
        <v>535</v>
      </c>
      <c r="D21" s="1" t="s">
        <v>537</v>
      </c>
      <c r="E21" s="1" t="s">
        <v>1033</v>
      </c>
      <c r="F21" s="1" t="s">
        <v>143</v>
      </c>
      <c r="G21" s="1" t="s">
        <v>487</v>
      </c>
      <c r="H21" s="1" t="s">
        <v>960</v>
      </c>
      <c r="I21" s="1" t="s">
        <v>1034</v>
      </c>
      <c r="J21" s="1" t="s">
        <v>962</v>
      </c>
      <c r="K21" s="1" t="s">
        <v>1034</v>
      </c>
      <c r="L21" s="1" t="s">
        <v>1034</v>
      </c>
      <c r="M21" s="1" t="s">
        <v>963</v>
      </c>
      <c r="N21" s="1" t="s">
        <v>963</v>
      </c>
      <c r="O21" s="1" t="s">
        <v>964</v>
      </c>
      <c r="P21" s="1" t="s">
        <v>965</v>
      </c>
      <c r="Q21" s="1" t="s">
        <v>966</v>
      </c>
      <c r="R21" s="1" t="s">
        <v>1035</v>
      </c>
      <c r="S21" s="1" t="s">
        <v>75</v>
      </c>
      <c r="T21" s="1" t="s">
        <v>968</v>
      </c>
      <c r="U21" s="1" t="s">
        <v>1001</v>
      </c>
      <c r="V21" s="1" t="s">
        <v>974</v>
      </c>
    </row>
    <row r="22" s="1" customFormat="1" spans="1:22">
      <c r="A22" s="1" t="s">
        <v>1036</v>
      </c>
      <c r="B22" s="1" t="s">
        <v>143</v>
      </c>
      <c r="C22" s="1" t="s">
        <v>1037</v>
      </c>
      <c r="D22" s="1" t="s">
        <v>640</v>
      </c>
      <c r="E22" s="1" t="s">
        <v>1038</v>
      </c>
      <c r="F22" s="1" t="s">
        <v>487</v>
      </c>
      <c r="G22" s="1" t="s">
        <v>144</v>
      </c>
      <c r="H22" s="1" t="s">
        <v>960</v>
      </c>
      <c r="I22" s="1" t="s">
        <v>964</v>
      </c>
      <c r="J22" s="1" t="s">
        <v>962</v>
      </c>
      <c r="K22" s="1" t="s">
        <v>964</v>
      </c>
      <c r="L22" s="1" t="s">
        <v>964</v>
      </c>
      <c r="M22" s="1" t="s">
        <v>963</v>
      </c>
      <c r="N22" s="1" t="s">
        <v>963</v>
      </c>
      <c r="O22" s="1" t="s">
        <v>964</v>
      </c>
      <c r="P22" s="1" t="s">
        <v>965</v>
      </c>
      <c r="Q22" s="1" t="s">
        <v>966</v>
      </c>
      <c r="R22" s="1" t="s">
        <v>1039</v>
      </c>
      <c r="S22" s="1" t="s">
        <v>75</v>
      </c>
      <c r="T22" s="1" t="s">
        <v>968</v>
      </c>
      <c r="U22" s="1" t="s">
        <v>1001</v>
      </c>
      <c r="V22" s="1" t="s">
        <v>1040</v>
      </c>
    </row>
    <row r="23" s="1" customFormat="1" spans="1:22">
      <c r="A23" s="1" t="s">
        <v>1041</v>
      </c>
      <c r="B23" s="1" t="s">
        <v>143</v>
      </c>
      <c r="C23" s="1" t="s">
        <v>1042</v>
      </c>
      <c r="D23" s="1" t="s">
        <v>640</v>
      </c>
      <c r="E23" s="1" t="s">
        <v>1038</v>
      </c>
      <c r="F23" s="1" t="s">
        <v>143</v>
      </c>
      <c r="G23" s="1" t="s">
        <v>487</v>
      </c>
      <c r="H23" s="1" t="s">
        <v>960</v>
      </c>
      <c r="I23" s="1" t="s">
        <v>964</v>
      </c>
      <c r="J23" s="1" t="s">
        <v>962</v>
      </c>
      <c r="K23" s="1" t="s">
        <v>964</v>
      </c>
      <c r="L23" s="1" t="s">
        <v>964</v>
      </c>
      <c r="M23" s="1" t="s">
        <v>963</v>
      </c>
      <c r="N23" s="1" t="s">
        <v>963</v>
      </c>
      <c r="O23" s="1" t="s">
        <v>964</v>
      </c>
      <c r="P23" s="1" t="s">
        <v>965</v>
      </c>
      <c r="Q23" s="1" t="s">
        <v>966</v>
      </c>
      <c r="R23" s="1" t="s">
        <v>1043</v>
      </c>
      <c r="S23" s="1" t="s">
        <v>75</v>
      </c>
      <c r="T23" s="1" t="s">
        <v>968</v>
      </c>
      <c r="U23" s="1" t="s">
        <v>1001</v>
      </c>
      <c r="V23" s="1" t="s">
        <v>1040</v>
      </c>
    </row>
    <row r="24" s="1" customFormat="1" spans="1:22">
      <c r="A24" s="1" t="s">
        <v>877</v>
      </c>
      <c r="B24" s="1" t="s">
        <v>143</v>
      </c>
      <c r="C24" s="1" t="s">
        <v>878</v>
      </c>
      <c r="D24" s="1" t="s">
        <v>1044</v>
      </c>
      <c r="E24" s="1" t="s">
        <v>1045</v>
      </c>
      <c r="F24" s="1" t="s">
        <v>473</v>
      </c>
      <c r="G24" s="1" t="s">
        <v>304</v>
      </c>
      <c r="H24" s="1" t="s">
        <v>960</v>
      </c>
      <c r="I24" s="1" t="s">
        <v>1046</v>
      </c>
      <c r="J24" s="1" t="s">
        <v>962</v>
      </c>
      <c r="K24" s="1" t="s">
        <v>1046</v>
      </c>
      <c r="L24" s="1" t="s">
        <v>1046</v>
      </c>
      <c r="M24" s="1" t="s">
        <v>963</v>
      </c>
      <c r="N24" s="1" t="s">
        <v>963</v>
      </c>
      <c r="O24" s="1" t="s">
        <v>964</v>
      </c>
      <c r="P24" s="1" t="s">
        <v>965</v>
      </c>
      <c r="Q24" s="1" t="s">
        <v>966</v>
      </c>
      <c r="R24" s="1" t="s">
        <v>1047</v>
      </c>
      <c r="S24" s="1" t="s">
        <v>75</v>
      </c>
      <c r="T24" s="1" t="s">
        <v>968</v>
      </c>
      <c r="U24" s="1" t="s">
        <v>969</v>
      </c>
      <c r="V24" s="1" t="s">
        <v>987</v>
      </c>
    </row>
    <row r="25" s="1" customFormat="1" spans="1:22">
      <c r="A25" s="1" t="s">
        <v>725</v>
      </c>
      <c r="B25" s="1" t="s">
        <v>143</v>
      </c>
      <c r="C25" s="1" t="s">
        <v>726</v>
      </c>
      <c r="D25" s="1" t="s">
        <v>702</v>
      </c>
      <c r="E25" s="1" t="s">
        <v>1048</v>
      </c>
      <c r="F25" s="1" t="s">
        <v>487</v>
      </c>
      <c r="G25" s="1" t="s">
        <v>144</v>
      </c>
      <c r="H25" s="1" t="s">
        <v>960</v>
      </c>
      <c r="I25" s="1" t="s">
        <v>1049</v>
      </c>
      <c r="J25" s="1" t="s">
        <v>962</v>
      </c>
      <c r="K25" s="1" t="s">
        <v>1049</v>
      </c>
      <c r="L25" s="1" t="s">
        <v>1049</v>
      </c>
      <c r="M25" s="1" t="s">
        <v>963</v>
      </c>
      <c r="N25" s="1" t="s">
        <v>963</v>
      </c>
      <c r="O25" s="1" t="s">
        <v>964</v>
      </c>
      <c r="P25" s="1" t="s">
        <v>965</v>
      </c>
      <c r="Q25" s="1" t="s">
        <v>966</v>
      </c>
      <c r="R25" s="1" t="s">
        <v>1050</v>
      </c>
      <c r="S25" s="1" t="s">
        <v>75</v>
      </c>
      <c r="T25" s="1" t="s">
        <v>968</v>
      </c>
      <c r="U25" s="1" t="s">
        <v>969</v>
      </c>
      <c r="V25" s="1" t="s">
        <v>1051</v>
      </c>
    </row>
    <row r="26" s="1" customFormat="1" spans="1:22">
      <c r="A26" s="1" t="s">
        <v>558</v>
      </c>
      <c r="B26" s="1" t="s">
        <v>143</v>
      </c>
      <c r="C26" s="1" t="s">
        <v>559</v>
      </c>
      <c r="D26" s="1" t="s">
        <v>285</v>
      </c>
      <c r="E26" s="1" t="s">
        <v>1052</v>
      </c>
      <c r="F26" s="1" t="s">
        <v>143</v>
      </c>
      <c r="G26" s="1" t="s">
        <v>487</v>
      </c>
      <c r="H26" s="1" t="s">
        <v>960</v>
      </c>
      <c r="I26" s="1" t="s">
        <v>1053</v>
      </c>
      <c r="J26" s="1" t="s">
        <v>962</v>
      </c>
      <c r="K26" s="1" t="s">
        <v>1053</v>
      </c>
      <c r="L26" s="1" t="s">
        <v>1053</v>
      </c>
      <c r="M26" s="1" t="s">
        <v>963</v>
      </c>
      <c r="N26" s="1" t="s">
        <v>963</v>
      </c>
      <c r="O26" s="1" t="s">
        <v>964</v>
      </c>
      <c r="P26" s="1" t="s">
        <v>965</v>
      </c>
      <c r="Q26" s="1" t="s">
        <v>966</v>
      </c>
      <c r="R26" s="1" t="s">
        <v>1054</v>
      </c>
      <c r="S26" s="1" t="s">
        <v>75</v>
      </c>
      <c r="T26" s="1" t="s">
        <v>968</v>
      </c>
      <c r="U26" s="1" t="s">
        <v>1001</v>
      </c>
      <c r="V26" s="1" t="s">
        <v>970</v>
      </c>
    </row>
    <row r="27" s="1" customFormat="1" spans="1:22">
      <c r="A27" s="1" t="s">
        <v>732</v>
      </c>
      <c r="B27" s="1" t="s">
        <v>199</v>
      </c>
      <c r="C27" s="1" t="s">
        <v>733</v>
      </c>
      <c r="D27" s="1" t="s">
        <v>735</v>
      </c>
      <c r="E27" s="1" t="s">
        <v>1055</v>
      </c>
      <c r="F27" s="1" t="s">
        <v>144</v>
      </c>
      <c r="G27" s="1" t="s">
        <v>473</v>
      </c>
      <c r="H27" s="1" t="s">
        <v>960</v>
      </c>
      <c r="I27" s="1" t="s">
        <v>1056</v>
      </c>
      <c r="J27" s="1" t="s">
        <v>962</v>
      </c>
      <c r="K27" s="1" t="s">
        <v>1056</v>
      </c>
      <c r="L27" s="1" t="s">
        <v>1056</v>
      </c>
      <c r="M27" s="1" t="s">
        <v>963</v>
      </c>
      <c r="N27" s="1" t="s">
        <v>963</v>
      </c>
      <c r="O27" s="1" t="s">
        <v>964</v>
      </c>
      <c r="P27" s="1" t="s">
        <v>965</v>
      </c>
      <c r="Q27" s="1" t="s">
        <v>966</v>
      </c>
      <c r="R27" s="1" t="s">
        <v>1057</v>
      </c>
      <c r="S27" s="1" t="s">
        <v>75</v>
      </c>
      <c r="T27" s="1" t="s">
        <v>968</v>
      </c>
      <c r="U27" s="1" t="s">
        <v>1001</v>
      </c>
      <c r="V27" s="1" t="s">
        <v>974</v>
      </c>
    </row>
    <row r="28" s="1" customFormat="1" spans="1:22">
      <c r="A28" s="1" t="s">
        <v>366</v>
      </c>
      <c r="B28" s="1" t="s">
        <v>199</v>
      </c>
      <c r="C28" s="1" t="s">
        <v>367</v>
      </c>
      <c r="D28" s="1" t="s">
        <v>102</v>
      </c>
      <c r="E28" s="1" t="s">
        <v>1058</v>
      </c>
      <c r="F28" s="1" t="s">
        <v>199</v>
      </c>
      <c r="G28" s="1" t="s">
        <v>143</v>
      </c>
      <c r="H28" s="1" t="s">
        <v>960</v>
      </c>
      <c r="I28" s="1" t="s">
        <v>1059</v>
      </c>
      <c r="J28" s="1" t="s">
        <v>962</v>
      </c>
      <c r="K28" s="1" t="s">
        <v>1059</v>
      </c>
      <c r="L28" s="1" t="s">
        <v>1059</v>
      </c>
      <c r="M28" s="1" t="s">
        <v>963</v>
      </c>
      <c r="N28" s="1" t="s">
        <v>963</v>
      </c>
      <c r="O28" s="1" t="s">
        <v>964</v>
      </c>
      <c r="P28" s="1" t="s">
        <v>965</v>
      </c>
      <c r="Q28" s="1" t="s">
        <v>966</v>
      </c>
      <c r="R28" s="1" t="s">
        <v>1060</v>
      </c>
      <c r="S28" s="1" t="s">
        <v>75</v>
      </c>
      <c r="T28" s="1" t="s">
        <v>968</v>
      </c>
      <c r="U28" s="1" t="s">
        <v>1001</v>
      </c>
      <c r="V28" s="1" t="s">
        <v>974</v>
      </c>
    </row>
    <row r="29" s="1" customFormat="1" spans="1:22">
      <c r="A29" s="1" t="s">
        <v>822</v>
      </c>
      <c r="B29" s="1" t="s">
        <v>199</v>
      </c>
      <c r="C29" s="1" t="s">
        <v>823</v>
      </c>
      <c r="D29" s="1" t="s">
        <v>825</v>
      </c>
      <c r="E29" s="1" t="s">
        <v>1061</v>
      </c>
      <c r="F29" s="1" t="s">
        <v>143</v>
      </c>
      <c r="G29" s="1" t="s">
        <v>304</v>
      </c>
      <c r="H29" s="1" t="s">
        <v>960</v>
      </c>
      <c r="I29" s="1" t="s">
        <v>1062</v>
      </c>
      <c r="J29" s="1" t="s">
        <v>962</v>
      </c>
      <c r="K29" s="1" t="s">
        <v>1062</v>
      </c>
      <c r="L29" s="1" t="s">
        <v>1062</v>
      </c>
      <c r="M29" s="1" t="s">
        <v>963</v>
      </c>
      <c r="N29" s="1" t="s">
        <v>963</v>
      </c>
      <c r="O29" s="1" t="s">
        <v>964</v>
      </c>
      <c r="P29" s="1" t="s">
        <v>965</v>
      </c>
      <c r="Q29" s="1" t="s">
        <v>966</v>
      </c>
      <c r="R29" s="1" t="s">
        <v>1063</v>
      </c>
      <c r="S29" s="1" t="s">
        <v>75</v>
      </c>
      <c r="T29" s="1" t="s">
        <v>968</v>
      </c>
      <c r="U29" s="1" t="s">
        <v>969</v>
      </c>
      <c r="V29" s="1" t="s">
        <v>974</v>
      </c>
    </row>
    <row r="30" s="1" customFormat="1" spans="1:22">
      <c r="A30" s="1" t="s">
        <v>637</v>
      </c>
      <c r="B30" s="1" t="s">
        <v>199</v>
      </c>
      <c r="C30" s="1" t="s">
        <v>638</v>
      </c>
      <c r="D30" s="1" t="s">
        <v>640</v>
      </c>
      <c r="E30" s="1" t="s">
        <v>1064</v>
      </c>
      <c r="F30" s="1" t="s">
        <v>143</v>
      </c>
      <c r="G30" s="1" t="s">
        <v>144</v>
      </c>
      <c r="H30" s="1" t="s">
        <v>960</v>
      </c>
      <c r="I30" s="1" t="s">
        <v>1065</v>
      </c>
      <c r="J30" s="1" t="s">
        <v>962</v>
      </c>
      <c r="K30" s="1" t="s">
        <v>1065</v>
      </c>
      <c r="L30" s="1" t="s">
        <v>1065</v>
      </c>
      <c r="M30" s="1" t="s">
        <v>963</v>
      </c>
      <c r="N30" s="1" t="s">
        <v>963</v>
      </c>
      <c r="O30" s="1" t="s">
        <v>964</v>
      </c>
      <c r="P30" s="1" t="s">
        <v>965</v>
      </c>
      <c r="Q30" s="1" t="s">
        <v>966</v>
      </c>
      <c r="R30" s="1" t="s">
        <v>1066</v>
      </c>
      <c r="S30" s="1" t="s">
        <v>75</v>
      </c>
      <c r="T30" s="1" t="s">
        <v>968</v>
      </c>
      <c r="U30" s="1" t="s">
        <v>1001</v>
      </c>
      <c r="V30" s="1" t="s">
        <v>1040</v>
      </c>
    </row>
    <row r="31" s="1" customFormat="1" spans="1:22">
      <c r="A31" s="1" t="s">
        <v>439</v>
      </c>
      <c r="B31" s="1" t="s">
        <v>199</v>
      </c>
      <c r="C31" s="1" t="s">
        <v>440</v>
      </c>
      <c r="D31" s="1" t="s">
        <v>1067</v>
      </c>
      <c r="E31" s="1" t="s">
        <v>1068</v>
      </c>
      <c r="F31" s="1" t="s">
        <v>199</v>
      </c>
      <c r="G31" s="1" t="s">
        <v>143</v>
      </c>
      <c r="H31" s="1" t="s">
        <v>960</v>
      </c>
      <c r="I31" s="1" t="s">
        <v>1069</v>
      </c>
      <c r="J31" s="1" t="s">
        <v>962</v>
      </c>
      <c r="K31" s="1" t="s">
        <v>1069</v>
      </c>
      <c r="L31" s="1" t="s">
        <v>1069</v>
      </c>
      <c r="M31" s="1" t="s">
        <v>963</v>
      </c>
      <c r="N31" s="1" t="s">
        <v>963</v>
      </c>
      <c r="O31" s="1" t="s">
        <v>964</v>
      </c>
      <c r="P31" s="1" t="s">
        <v>965</v>
      </c>
      <c r="Q31" s="1" t="s">
        <v>966</v>
      </c>
      <c r="R31" s="1" t="s">
        <v>1070</v>
      </c>
      <c r="S31" s="1" t="s">
        <v>75</v>
      </c>
      <c r="T31" s="1" t="s">
        <v>968</v>
      </c>
      <c r="U31" s="1" t="s">
        <v>1001</v>
      </c>
      <c r="V31" s="1" t="s">
        <v>970</v>
      </c>
    </row>
    <row r="32" s="1" customFormat="1" spans="1:22">
      <c r="A32" s="1" t="s">
        <v>578</v>
      </c>
      <c r="B32" s="1" t="s">
        <v>199</v>
      </c>
      <c r="C32" s="1" t="s">
        <v>579</v>
      </c>
      <c r="D32" s="1" t="s">
        <v>224</v>
      </c>
      <c r="E32" s="1" t="s">
        <v>1071</v>
      </c>
      <c r="F32" s="1" t="s">
        <v>143</v>
      </c>
      <c r="G32" s="1" t="s">
        <v>487</v>
      </c>
      <c r="H32" s="1" t="s">
        <v>960</v>
      </c>
      <c r="I32" s="1" t="s">
        <v>1072</v>
      </c>
      <c r="J32" s="1" t="s">
        <v>962</v>
      </c>
      <c r="K32" s="1" t="s">
        <v>1072</v>
      </c>
      <c r="L32" s="1" t="s">
        <v>1072</v>
      </c>
      <c r="M32" s="1" t="s">
        <v>963</v>
      </c>
      <c r="N32" s="1" t="s">
        <v>963</v>
      </c>
      <c r="O32" s="1" t="s">
        <v>964</v>
      </c>
      <c r="P32" s="1" t="s">
        <v>965</v>
      </c>
      <c r="Q32" s="1" t="s">
        <v>966</v>
      </c>
      <c r="R32" s="1" t="s">
        <v>1073</v>
      </c>
      <c r="S32" s="1" t="s">
        <v>75</v>
      </c>
      <c r="T32" s="1" t="s">
        <v>968</v>
      </c>
      <c r="U32" s="1" t="s">
        <v>969</v>
      </c>
      <c r="V32" s="1" t="s">
        <v>987</v>
      </c>
    </row>
    <row r="33" s="1" customFormat="1" spans="1:22">
      <c r="A33" s="1" t="s">
        <v>463</v>
      </c>
      <c r="B33" s="1" t="s">
        <v>199</v>
      </c>
      <c r="C33" s="1" t="s">
        <v>464</v>
      </c>
      <c r="D33" s="1" t="s">
        <v>224</v>
      </c>
      <c r="E33" s="1" t="s">
        <v>1071</v>
      </c>
      <c r="F33" s="1" t="s">
        <v>199</v>
      </c>
      <c r="G33" s="1" t="s">
        <v>143</v>
      </c>
      <c r="H33" s="1" t="s">
        <v>960</v>
      </c>
      <c r="I33" s="1" t="s">
        <v>1072</v>
      </c>
      <c r="J33" s="1" t="s">
        <v>962</v>
      </c>
      <c r="K33" s="1" t="s">
        <v>1072</v>
      </c>
      <c r="L33" s="1" t="s">
        <v>1072</v>
      </c>
      <c r="M33" s="1" t="s">
        <v>963</v>
      </c>
      <c r="N33" s="1" t="s">
        <v>963</v>
      </c>
      <c r="O33" s="1" t="s">
        <v>964</v>
      </c>
      <c r="P33" s="1" t="s">
        <v>965</v>
      </c>
      <c r="Q33" s="1" t="s">
        <v>966</v>
      </c>
      <c r="R33" s="1" t="s">
        <v>1074</v>
      </c>
      <c r="S33" s="1" t="s">
        <v>75</v>
      </c>
      <c r="T33" s="1" t="s">
        <v>968</v>
      </c>
      <c r="U33" s="1" t="s">
        <v>969</v>
      </c>
      <c r="V33" s="1" t="s">
        <v>987</v>
      </c>
    </row>
    <row r="34" s="1" customFormat="1" spans="1:22">
      <c r="A34" s="1" t="s">
        <v>447</v>
      </c>
      <c r="B34" s="1" t="s">
        <v>199</v>
      </c>
      <c r="C34" s="1" t="s">
        <v>448</v>
      </c>
      <c r="D34" s="1" t="s">
        <v>450</v>
      </c>
      <c r="E34" s="1" t="s">
        <v>995</v>
      </c>
      <c r="F34" s="1" t="s">
        <v>199</v>
      </c>
      <c r="G34" s="1" t="s">
        <v>143</v>
      </c>
      <c r="H34" s="1" t="s">
        <v>960</v>
      </c>
      <c r="I34" s="1" t="s">
        <v>1075</v>
      </c>
      <c r="J34" s="1" t="s">
        <v>962</v>
      </c>
      <c r="K34" s="1" t="s">
        <v>1075</v>
      </c>
      <c r="L34" s="1" t="s">
        <v>1075</v>
      </c>
      <c r="M34" s="1" t="s">
        <v>963</v>
      </c>
      <c r="N34" s="1" t="s">
        <v>963</v>
      </c>
      <c r="O34" s="1" t="s">
        <v>964</v>
      </c>
      <c r="P34" s="1" t="s">
        <v>965</v>
      </c>
      <c r="Q34" s="1" t="s">
        <v>966</v>
      </c>
      <c r="R34" s="1" t="s">
        <v>1076</v>
      </c>
      <c r="S34" s="1" t="s">
        <v>75</v>
      </c>
      <c r="T34" s="1" t="s">
        <v>968</v>
      </c>
      <c r="U34" s="1" t="s">
        <v>969</v>
      </c>
      <c r="V34" s="1" t="s">
        <v>970</v>
      </c>
    </row>
    <row r="35" s="1" customFormat="1" spans="1:22">
      <c r="A35" s="1" t="s">
        <v>510</v>
      </c>
      <c r="B35" s="1" t="s">
        <v>199</v>
      </c>
      <c r="C35" s="1" t="s">
        <v>511</v>
      </c>
      <c r="D35" s="1" t="s">
        <v>102</v>
      </c>
      <c r="E35" s="1" t="s">
        <v>998</v>
      </c>
      <c r="F35" s="1" t="s">
        <v>199</v>
      </c>
      <c r="G35" s="1" t="s">
        <v>487</v>
      </c>
      <c r="H35" s="1" t="s">
        <v>960</v>
      </c>
      <c r="I35" s="1" t="s">
        <v>1077</v>
      </c>
      <c r="J35" s="1" t="s">
        <v>962</v>
      </c>
      <c r="K35" s="1" t="s">
        <v>1077</v>
      </c>
      <c r="L35" s="1" t="s">
        <v>1077</v>
      </c>
      <c r="M35" s="1" t="s">
        <v>963</v>
      </c>
      <c r="N35" s="1" t="s">
        <v>963</v>
      </c>
      <c r="O35" s="1" t="s">
        <v>964</v>
      </c>
      <c r="P35" s="1" t="s">
        <v>965</v>
      </c>
      <c r="Q35" s="1" t="s">
        <v>966</v>
      </c>
      <c r="R35" s="1" t="s">
        <v>1078</v>
      </c>
      <c r="S35" s="1" t="s">
        <v>75</v>
      </c>
      <c r="T35" s="1" t="s">
        <v>968</v>
      </c>
      <c r="U35" s="1" t="s">
        <v>1001</v>
      </c>
      <c r="V35" s="1" t="s">
        <v>974</v>
      </c>
    </row>
    <row r="36" s="1" customFormat="1" spans="1:22">
      <c r="A36" s="1" t="s">
        <v>620</v>
      </c>
      <c r="B36" s="1" t="s">
        <v>199</v>
      </c>
      <c r="C36" s="1" t="s">
        <v>621</v>
      </c>
      <c r="D36" s="1" t="s">
        <v>623</v>
      </c>
      <c r="E36" s="1" t="s">
        <v>1079</v>
      </c>
      <c r="F36" s="1" t="s">
        <v>487</v>
      </c>
      <c r="G36" s="1" t="s">
        <v>144</v>
      </c>
      <c r="H36" s="1" t="s">
        <v>960</v>
      </c>
      <c r="I36" s="1" t="s">
        <v>1080</v>
      </c>
      <c r="J36" s="1" t="s">
        <v>962</v>
      </c>
      <c r="K36" s="1" t="s">
        <v>1080</v>
      </c>
      <c r="L36" s="1" t="s">
        <v>1080</v>
      </c>
      <c r="M36" s="1" t="s">
        <v>963</v>
      </c>
      <c r="N36" s="1" t="s">
        <v>963</v>
      </c>
      <c r="O36" s="1" t="s">
        <v>964</v>
      </c>
      <c r="P36" s="1" t="s">
        <v>965</v>
      </c>
      <c r="Q36" s="1" t="s">
        <v>966</v>
      </c>
      <c r="R36" s="1" t="s">
        <v>1081</v>
      </c>
      <c r="S36" s="1" t="s">
        <v>75</v>
      </c>
      <c r="T36" s="1" t="s">
        <v>968</v>
      </c>
      <c r="U36" s="1" t="s">
        <v>969</v>
      </c>
      <c r="V36" s="1" t="s">
        <v>974</v>
      </c>
    </row>
    <row r="37" s="1" customFormat="1" spans="1:22">
      <c r="A37" s="1" t="s">
        <v>423</v>
      </c>
      <c r="B37" s="1" t="s">
        <v>199</v>
      </c>
      <c r="C37" s="1" t="s">
        <v>424</v>
      </c>
      <c r="D37" s="1" t="s">
        <v>1082</v>
      </c>
      <c r="E37" s="1" t="s">
        <v>1083</v>
      </c>
      <c r="F37" s="1" t="s">
        <v>199</v>
      </c>
      <c r="G37" s="1" t="s">
        <v>143</v>
      </c>
      <c r="H37" s="1" t="s">
        <v>960</v>
      </c>
      <c r="I37" s="1" t="s">
        <v>1084</v>
      </c>
      <c r="J37" s="1" t="s">
        <v>962</v>
      </c>
      <c r="K37" s="1" t="s">
        <v>1084</v>
      </c>
      <c r="L37" s="1" t="s">
        <v>1084</v>
      </c>
      <c r="M37" s="1" t="s">
        <v>963</v>
      </c>
      <c r="N37" s="1" t="s">
        <v>963</v>
      </c>
      <c r="O37" s="1" t="s">
        <v>964</v>
      </c>
      <c r="P37" s="1" t="s">
        <v>965</v>
      </c>
      <c r="Q37" s="1" t="s">
        <v>966</v>
      </c>
      <c r="R37" s="1" t="s">
        <v>1085</v>
      </c>
      <c r="S37" s="1" t="s">
        <v>75</v>
      </c>
      <c r="T37" s="1" t="s">
        <v>968</v>
      </c>
      <c r="U37" s="1" t="s">
        <v>1001</v>
      </c>
      <c r="V37" s="1" t="s">
        <v>970</v>
      </c>
    </row>
    <row r="38" s="1" customFormat="1" spans="1:22">
      <c r="A38" s="1" t="s">
        <v>716</v>
      </c>
      <c r="B38" s="1" t="s">
        <v>199</v>
      </c>
      <c r="C38" s="1" t="s">
        <v>717</v>
      </c>
      <c r="D38" s="1" t="s">
        <v>719</v>
      </c>
      <c r="E38" s="1" t="s">
        <v>1086</v>
      </c>
      <c r="F38" s="1" t="s">
        <v>199</v>
      </c>
      <c r="G38" s="1" t="s">
        <v>144</v>
      </c>
      <c r="H38" s="1" t="s">
        <v>960</v>
      </c>
      <c r="I38" s="1" t="s">
        <v>1087</v>
      </c>
      <c r="J38" s="1" t="s">
        <v>962</v>
      </c>
      <c r="K38" s="1" t="s">
        <v>1087</v>
      </c>
      <c r="L38" s="1" t="s">
        <v>1087</v>
      </c>
      <c r="M38" s="1" t="s">
        <v>963</v>
      </c>
      <c r="N38" s="1" t="s">
        <v>963</v>
      </c>
      <c r="O38" s="1" t="s">
        <v>964</v>
      </c>
      <c r="P38" s="1" t="s">
        <v>965</v>
      </c>
      <c r="Q38" s="1" t="s">
        <v>966</v>
      </c>
      <c r="R38" s="1" t="s">
        <v>1088</v>
      </c>
      <c r="S38" s="1" t="s">
        <v>75</v>
      </c>
      <c r="T38" s="1" t="s">
        <v>968</v>
      </c>
      <c r="U38" s="1" t="s">
        <v>969</v>
      </c>
      <c r="V38" s="1" t="s">
        <v>1029</v>
      </c>
    </row>
    <row r="39" s="1" customFormat="1" spans="1:22">
      <c r="A39" s="1" t="s">
        <v>362</v>
      </c>
      <c r="B39" s="1" t="s">
        <v>199</v>
      </c>
      <c r="C39" s="1" t="s">
        <v>363</v>
      </c>
      <c r="D39" s="1" t="s">
        <v>112</v>
      </c>
      <c r="E39" s="1" t="s">
        <v>1089</v>
      </c>
      <c r="F39" s="1" t="s">
        <v>199</v>
      </c>
      <c r="G39" s="1" t="s">
        <v>143</v>
      </c>
      <c r="H39" s="1" t="s">
        <v>960</v>
      </c>
      <c r="I39" s="1" t="s">
        <v>1090</v>
      </c>
      <c r="J39" s="1" t="s">
        <v>962</v>
      </c>
      <c r="K39" s="1" t="s">
        <v>1090</v>
      </c>
      <c r="L39" s="1" t="s">
        <v>1090</v>
      </c>
      <c r="M39" s="1" t="s">
        <v>963</v>
      </c>
      <c r="N39" s="1" t="s">
        <v>963</v>
      </c>
      <c r="O39" s="1" t="s">
        <v>964</v>
      </c>
      <c r="P39" s="1" t="s">
        <v>965</v>
      </c>
      <c r="Q39" s="1" t="s">
        <v>966</v>
      </c>
      <c r="R39" s="1" t="s">
        <v>1091</v>
      </c>
      <c r="S39" s="1" t="s">
        <v>75</v>
      </c>
      <c r="T39" s="1" t="s">
        <v>968</v>
      </c>
      <c r="U39" s="1" t="s">
        <v>969</v>
      </c>
      <c r="V39" s="1" t="s">
        <v>974</v>
      </c>
    </row>
    <row r="40" s="1" customFormat="1" spans="1:22">
      <c r="A40" s="1" t="s">
        <v>817</v>
      </c>
      <c r="B40" s="1" t="s">
        <v>83</v>
      </c>
      <c r="C40" s="1" t="s">
        <v>818</v>
      </c>
      <c r="D40" s="1" t="s">
        <v>241</v>
      </c>
      <c r="E40" s="1" t="s">
        <v>1092</v>
      </c>
      <c r="F40" s="1" t="s">
        <v>143</v>
      </c>
      <c r="G40" s="1" t="s">
        <v>304</v>
      </c>
      <c r="H40" s="1" t="s">
        <v>960</v>
      </c>
      <c r="I40" s="1" t="s">
        <v>1093</v>
      </c>
      <c r="J40" s="1" t="s">
        <v>962</v>
      </c>
      <c r="K40" s="1" t="s">
        <v>1093</v>
      </c>
      <c r="L40" s="1" t="s">
        <v>1093</v>
      </c>
      <c r="M40" s="1" t="s">
        <v>963</v>
      </c>
      <c r="N40" s="1" t="s">
        <v>963</v>
      </c>
      <c r="O40" s="1" t="s">
        <v>964</v>
      </c>
      <c r="P40" s="1" t="s">
        <v>965</v>
      </c>
      <c r="Q40" s="1" t="s">
        <v>966</v>
      </c>
      <c r="R40" s="1" t="s">
        <v>1094</v>
      </c>
      <c r="S40" s="1" t="s">
        <v>75</v>
      </c>
      <c r="T40" s="1" t="s">
        <v>968</v>
      </c>
      <c r="U40" s="1" t="s">
        <v>969</v>
      </c>
      <c r="V40" s="1" t="s">
        <v>974</v>
      </c>
    </row>
    <row r="41" s="1" customFormat="1" spans="1:22">
      <c r="A41" s="1" t="s">
        <v>550</v>
      </c>
      <c r="B41" s="1" t="s">
        <v>83</v>
      </c>
      <c r="C41" s="1" t="s">
        <v>551</v>
      </c>
      <c r="D41" s="1" t="s">
        <v>1095</v>
      </c>
      <c r="E41" s="1" t="s">
        <v>1096</v>
      </c>
      <c r="F41" s="1" t="s">
        <v>83</v>
      </c>
      <c r="G41" s="1" t="s">
        <v>487</v>
      </c>
      <c r="H41" s="1" t="s">
        <v>960</v>
      </c>
      <c r="I41" s="1" t="s">
        <v>1097</v>
      </c>
      <c r="J41" s="1" t="s">
        <v>962</v>
      </c>
      <c r="K41" s="1" t="s">
        <v>1097</v>
      </c>
      <c r="L41" s="1" t="s">
        <v>1097</v>
      </c>
      <c r="M41" s="1" t="s">
        <v>963</v>
      </c>
      <c r="N41" s="1" t="s">
        <v>963</v>
      </c>
      <c r="O41" s="1" t="s">
        <v>964</v>
      </c>
      <c r="P41" s="1" t="s">
        <v>965</v>
      </c>
      <c r="Q41" s="1" t="s">
        <v>966</v>
      </c>
      <c r="R41" s="1" t="s">
        <v>1098</v>
      </c>
      <c r="S41" s="1" t="s">
        <v>75</v>
      </c>
      <c r="T41" s="1" t="s">
        <v>968</v>
      </c>
      <c r="U41" s="1" t="s">
        <v>969</v>
      </c>
      <c r="V41" s="1" t="s">
        <v>970</v>
      </c>
    </row>
    <row r="42" s="1" customFormat="1" spans="1:22">
      <c r="A42" s="1" t="s">
        <v>432</v>
      </c>
      <c r="B42" s="1" t="s">
        <v>83</v>
      </c>
      <c r="C42" s="1" t="s">
        <v>433</v>
      </c>
      <c r="D42" s="1" t="s">
        <v>435</v>
      </c>
      <c r="E42" s="1" t="s">
        <v>1099</v>
      </c>
      <c r="F42" s="1" t="s">
        <v>199</v>
      </c>
      <c r="G42" s="1" t="s">
        <v>143</v>
      </c>
      <c r="H42" s="1" t="s">
        <v>960</v>
      </c>
      <c r="I42" s="1" t="s">
        <v>1100</v>
      </c>
      <c r="J42" s="1" t="s">
        <v>962</v>
      </c>
      <c r="K42" s="1" t="s">
        <v>1100</v>
      </c>
      <c r="L42" s="1" t="s">
        <v>1100</v>
      </c>
      <c r="M42" s="1" t="s">
        <v>963</v>
      </c>
      <c r="N42" s="1" t="s">
        <v>963</v>
      </c>
      <c r="O42" s="1" t="s">
        <v>964</v>
      </c>
      <c r="P42" s="1" t="s">
        <v>965</v>
      </c>
      <c r="Q42" s="1" t="s">
        <v>966</v>
      </c>
      <c r="R42" s="1" t="s">
        <v>1101</v>
      </c>
      <c r="S42" s="1" t="s">
        <v>75</v>
      </c>
      <c r="T42" s="1" t="s">
        <v>968</v>
      </c>
      <c r="U42" s="1" t="s">
        <v>969</v>
      </c>
      <c r="V42" s="1" t="s">
        <v>1015</v>
      </c>
    </row>
    <row r="43" s="1" customFormat="1" spans="1:22">
      <c r="A43" s="1" t="s">
        <v>502</v>
      </c>
      <c r="B43" s="1" t="s">
        <v>83</v>
      </c>
      <c r="C43" s="1" t="s">
        <v>503</v>
      </c>
      <c r="D43" s="1" t="s">
        <v>505</v>
      </c>
      <c r="E43" s="1" t="s">
        <v>1102</v>
      </c>
      <c r="F43" s="1" t="s">
        <v>199</v>
      </c>
      <c r="G43" s="1" t="s">
        <v>487</v>
      </c>
      <c r="H43" s="1" t="s">
        <v>960</v>
      </c>
      <c r="I43" s="1" t="s">
        <v>1103</v>
      </c>
      <c r="J43" s="1" t="s">
        <v>962</v>
      </c>
      <c r="K43" s="1" t="s">
        <v>1103</v>
      </c>
      <c r="L43" s="1" t="s">
        <v>1103</v>
      </c>
      <c r="M43" s="1" t="s">
        <v>963</v>
      </c>
      <c r="N43" s="1" t="s">
        <v>963</v>
      </c>
      <c r="O43" s="1" t="s">
        <v>964</v>
      </c>
      <c r="P43" s="1" t="s">
        <v>965</v>
      </c>
      <c r="Q43" s="1" t="s">
        <v>966</v>
      </c>
      <c r="R43" s="1" t="s">
        <v>1104</v>
      </c>
      <c r="S43" s="1" t="s">
        <v>75</v>
      </c>
      <c r="T43" s="1" t="s">
        <v>968</v>
      </c>
      <c r="U43" s="1" t="s">
        <v>969</v>
      </c>
      <c r="V43" s="1" t="s">
        <v>974</v>
      </c>
    </row>
    <row r="44" s="1" customFormat="1" spans="1:22">
      <c r="A44" s="1" t="s">
        <v>373</v>
      </c>
      <c r="B44" s="1" t="s">
        <v>83</v>
      </c>
      <c r="C44" s="1" t="s">
        <v>374</v>
      </c>
      <c r="D44" s="1" t="s">
        <v>349</v>
      </c>
      <c r="E44" s="1" t="s">
        <v>1105</v>
      </c>
      <c r="F44" s="1" t="s">
        <v>83</v>
      </c>
      <c r="G44" s="1" t="s">
        <v>143</v>
      </c>
      <c r="H44" s="1" t="s">
        <v>960</v>
      </c>
      <c r="I44" s="1" t="s">
        <v>1106</v>
      </c>
      <c r="J44" s="1" t="s">
        <v>962</v>
      </c>
      <c r="K44" s="1" t="s">
        <v>1106</v>
      </c>
      <c r="L44" s="1" t="s">
        <v>1106</v>
      </c>
      <c r="M44" s="1" t="s">
        <v>963</v>
      </c>
      <c r="N44" s="1" t="s">
        <v>963</v>
      </c>
      <c r="O44" s="1" t="s">
        <v>964</v>
      </c>
      <c r="P44" s="1" t="s">
        <v>965</v>
      </c>
      <c r="Q44" s="1" t="s">
        <v>966</v>
      </c>
      <c r="R44" s="1" t="s">
        <v>1107</v>
      </c>
      <c r="S44" s="1" t="s">
        <v>75</v>
      </c>
      <c r="T44" s="1" t="s">
        <v>968</v>
      </c>
      <c r="U44" s="1" t="s">
        <v>969</v>
      </c>
      <c r="V44" s="1" t="s">
        <v>974</v>
      </c>
    </row>
    <row r="45" s="1" customFormat="1" spans="1:22">
      <c r="A45" s="1" t="s">
        <v>273</v>
      </c>
      <c r="B45" s="1" t="s">
        <v>83</v>
      </c>
      <c r="C45" s="1" t="s">
        <v>274</v>
      </c>
      <c r="D45" s="1" t="s">
        <v>276</v>
      </c>
      <c r="E45" s="1" t="s">
        <v>1108</v>
      </c>
      <c r="F45" s="1" t="s">
        <v>83</v>
      </c>
      <c r="G45" s="1" t="s">
        <v>199</v>
      </c>
      <c r="H45" s="1" t="s">
        <v>960</v>
      </c>
      <c r="I45" s="1" t="s">
        <v>1109</v>
      </c>
      <c r="J45" s="1" t="s">
        <v>962</v>
      </c>
      <c r="K45" s="1" t="s">
        <v>1109</v>
      </c>
      <c r="L45" s="1" t="s">
        <v>1109</v>
      </c>
      <c r="M45" s="1" t="s">
        <v>963</v>
      </c>
      <c r="N45" s="1" t="s">
        <v>963</v>
      </c>
      <c r="O45" s="1" t="s">
        <v>964</v>
      </c>
      <c r="P45" s="1" t="s">
        <v>965</v>
      </c>
      <c r="Q45" s="1" t="s">
        <v>966</v>
      </c>
      <c r="R45" s="1" t="s">
        <v>1110</v>
      </c>
      <c r="S45" s="1" t="s">
        <v>75</v>
      </c>
      <c r="T45" s="1" t="s">
        <v>968</v>
      </c>
      <c r="U45" s="1" t="s">
        <v>969</v>
      </c>
      <c r="V45" s="1" t="s">
        <v>1015</v>
      </c>
    </row>
    <row r="46" s="1" customFormat="1" spans="1:22">
      <c r="A46" s="1" t="s">
        <v>282</v>
      </c>
      <c r="B46" s="1" t="s">
        <v>83</v>
      </c>
      <c r="C46" s="1" t="s">
        <v>283</v>
      </c>
      <c r="D46" s="1" t="s">
        <v>285</v>
      </c>
      <c r="E46" s="1" t="s">
        <v>1052</v>
      </c>
      <c r="F46" s="1" t="s">
        <v>83</v>
      </c>
      <c r="G46" s="1" t="s">
        <v>199</v>
      </c>
      <c r="H46" s="1" t="s">
        <v>960</v>
      </c>
      <c r="I46" s="1" t="s">
        <v>1053</v>
      </c>
      <c r="J46" s="1" t="s">
        <v>962</v>
      </c>
      <c r="K46" s="1" t="s">
        <v>1053</v>
      </c>
      <c r="L46" s="1" t="s">
        <v>1053</v>
      </c>
      <c r="M46" s="1" t="s">
        <v>963</v>
      </c>
      <c r="N46" s="1" t="s">
        <v>963</v>
      </c>
      <c r="O46" s="1" t="s">
        <v>964</v>
      </c>
      <c r="P46" s="1" t="s">
        <v>965</v>
      </c>
      <c r="Q46" s="1" t="s">
        <v>966</v>
      </c>
      <c r="R46" s="1" t="s">
        <v>1111</v>
      </c>
      <c r="S46" s="1" t="s">
        <v>75</v>
      </c>
      <c r="T46" s="1" t="s">
        <v>968</v>
      </c>
      <c r="U46" s="1" t="s">
        <v>1001</v>
      </c>
      <c r="V46" s="1" t="s">
        <v>970</v>
      </c>
    </row>
    <row r="47" s="1" customFormat="1" spans="1:22">
      <c r="A47" s="1" t="s">
        <v>594</v>
      </c>
      <c r="B47" s="1" t="s">
        <v>83</v>
      </c>
      <c r="C47" s="1" t="s">
        <v>595</v>
      </c>
      <c r="D47" s="1" t="s">
        <v>597</v>
      </c>
      <c r="E47" s="1" t="s">
        <v>1112</v>
      </c>
      <c r="F47" s="1" t="s">
        <v>143</v>
      </c>
      <c r="G47" s="1" t="s">
        <v>144</v>
      </c>
      <c r="H47" s="1" t="s">
        <v>960</v>
      </c>
      <c r="I47" s="1" t="s">
        <v>1113</v>
      </c>
      <c r="J47" s="1" t="s">
        <v>962</v>
      </c>
      <c r="K47" s="1" t="s">
        <v>1113</v>
      </c>
      <c r="L47" s="1" t="s">
        <v>1113</v>
      </c>
      <c r="M47" s="1" t="s">
        <v>963</v>
      </c>
      <c r="N47" s="1" t="s">
        <v>963</v>
      </c>
      <c r="O47" s="1" t="s">
        <v>964</v>
      </c>
      <c r="P47" s="1" t="s">
        <v>965</v>
      </c>
      <c r="Q47" s="1" t="s">
        <v>966</v>
      </c>
      <c r="R47" s="1" t="s">
        <v>1114</v>
      </c>
      <c r="S47" s="1" t="s">
        <v>75</v>
      </c>
      <c r="T47" s="1" t="s">
        <v>968</v>
      </c>
      <c r="U47" s="1" t="s">
        <v>969</v>
      </c>
      <c r="V47" s="1" t="s">
        <v>1115</v>
      </c>
    </row>
    <row r="48" s="1" customFormat="1" spans="1:22">
      <c r="A48" s="1" t="s">
        <v>254</v>
      </c>
      <c r="B48" s="1" t="s">
        <v>83</v>
      </c>
      <c r="C48" s="1" t="s">
        <v>255</v>
      </c>
      <c r="D48" s="1" t="s">
        <v>257</v>
      </c>
      <c r="E48" s="1" t="s">
        <v>1116</v>
      </c>
      <c r="F48" s="1" t="s">
        <v>83</v>
      </c>
      <c r="G48" s="1" t="s">
        <v>199</v>
      </c>
      <c r="H48" s="1" t="s">
        <v>960</v>
      </c>
      <c r="I48" s="1" t="s">
        <v>1117</v>
      </c>
      <c r="J48" s="1" t="s">
        <v>962</v>
      </c>
      <c r="K48" s="1" t="s">
        <v>1117</v>
      </c>
      <c r="L48" s="1" t="s">
        <v>1117</v>
      </c>
      <c r="M48" s="1" t="s">
        <v>963</v>
      </c>
      <c r="N48" s="1" t="s">
        <v>963</v>
      </c>
      <c r="O48" s="1" t="s">
        <v>964</v>
      </c>
      <c r="P48" s="1" t="s">
        <v>965</v>
      </c>
      <c r="Q48" s="1" t="s">
        <v>966</v>
      </c>
      <c r="R48" s="1" t="s">
        <v>1118</v>
      </c>
      <c r="S48" s="1" t="s">
        <v>75</v>
      </c>
      <c r="T48" s="1" t="s">
        <v>968</v>
      </c>
      <c r="U48" s="1" t="s">
        <v>969</v>
      </c>
      <c r="V48" s="1" t="s">
        <v>974</v>
      </c>
    </row>
    <row r="49" s="1" customFormat="1" spans="1:22">
      <c r="A49" s="1" t="s">
        <v>415</v>
      </c>
      <c r="B49" s="1" t="s">
        <v>83</v>
      </c>
      <c r="C49" s="1" t="s">
        <v>416</v>
      </c>
      <c r="D49" s="1" t="s">
        <v>1119</v>
      </c>
      <c r="E49" s="1" t="s">
        <v>1120</v>
      </c>
      <c r="F49" s="1" t="s">
        <v>83</v>
      </c>
      <c r="G49" s="1" t="s">
        <v>143</v>
      </c>
      <c r="H49" s="1" t="s">
        <v>960</v>
      </c>
      <c r="I49" s="1" t="s">
        <v>1121</v>
      </c>
      <c r="J49" s="1" t="s">
        <v>962</v>
      </c>
      <c r="K49" s="1" t="s">
        <v>1121</v>
      </c>
      <c r="L49" s="1" t="s">
        <v>1121</v>
      </c>
      <c r="M49" s="1" t="s">
        <v>963</v>
      </c>
      <c r="N49" s="1" t="s">
        <v>963</v>
      </c>
      <c r="O49" s="1" t="s">
        <v>964</v>
      </c>
      <c r="P49" s="1" t="s">
        <v>965</v>
      </c>
      <c r="Q49" s="1" t="s">
        <v>966</v>
      </c>
      <c r="R49" s="1" t="s">
        <v>1122</v>
      </c>
      <c r="S49" s="1" t="s">
        <v>75</v>
      </c>
      <c r="T49" s="1" t="s">
        <v>968</v>
      </c>
      <c r="U49" s="1" t="s">
        <v>969</v>
      </c>
      <c r="V49" s="1" t="s">
        <v>970</v>
      </c>
    </row>
    <row r="50" s="1" customFormat="1" spans="1:22">
      <c r="A50" s="1" t="s">
        <v>406</v>
      </c>
      <c r="B50" s="1" t="s">
        <v>83</v>
      </c>
      <c r="C50" s="1" t="s">
        <v>407</v>
      </c>
      <c r="D50" s="1" t="s">
        <v>1123</v>
      </c>
      <c r="E50" s="1" t="s">
        <v>1124</v>
      </c>
      <c r="F50" s="1" t="s">
        <v>83</v>
      </c>
      <c r="G50" s="1" t="s">
        <v>143</v>
      </c>
      <c r="H50" s="1" t="s">
        <v>960</v>
      </c>
      <c r="I50" s="1" t="s">
        <v>1125</v>
      </c>
      <c r="J50" s="1" t="s">
        <v>962</v>
      </c>
      <c r="K50" s="1" t="s">
        <v>1125</v>
      </c>
      <c r="L50" s="1" t="s">
        <v>1125</v>
      </c>
      <c r="M50" s="1" t="s">
        <v>963</v>
      </c>
      <c r="N50" s="1" t="s">
        <v>963</v>
      </c>
      <c r="O50" s="1" t="s">
        <v>964</v>
      </c>
      <c r="P50" s="1" t="s">
        <v>965</v>
      </c>
      <c r="Q50" s="1" t="s">
        <v>966</v>
      </c>
      <c r="R50" s="1" t="s">
        <v>1126</v>
      </c>
      <c r="S50" s="1" t="s">
        <v>75</v>
      </c>
      <c r="T50" s="1" t="s">
        <v>968</v>
      </c>
      <c r="U50" s="1" t="s">
        <v>969</v>
      </c>
      <c r="V50" s="1" t="s">
        <v>970</v>
      </c>
    </row>
    <row r="51" s="1" customFormat="1" spans="1:22">
      <c r="A51" s="1" t="s">
        <v>329</v>
      </c>
      <c r="B51" s="1" t="s">
        <v>83</v>
      </c>
      <c r="C51" s="1" t="s">
        <v>330</v>
      </c>
      <c r="D51" s="1" t="s">
        <v>332</v>
      </c>
      <c r="E51" s="1" t="s">
        <v>1127</v>
      </c>
      <c r="F51" s="1" t="s">
        <v>83</v>
      </c>
      <c r="G51" s="1" t="s">
        <v>143</v>
      </c>
      <c r="H51" s="1" t="s">
        <v>960</v>
      </c>
      <c r="I51" s="1" t="s">
        <v>1128</v>
      </c>
      <c r="J51" s="1" t="s">
        <v>962</v>
      </c>
      <c r="K51" s="1" t="s">
        <v>1128</v>
      </c>
      <c r="L51" s="1" t="s">
        <v>1128</v>
      </c>
      <c r="M51" s="1" t="s">
        <v>963</v>
      </c>
      <c r="N51" s="1" t="s">
        <v>963</v>
      </c>
      <c r="O51" s="1" t="s">
        <v>964</v>
      </c>
      <c r="P51" s="1" t="s">
        <v>965</v>
      </c>
      <c r="Q51" s="1" t="s">
        <v>966</v>
      </c>
      <c r="R51" s="1" t="s">
        <v>1129</v>
      </c>
      <c r="S51" s="1" t="s">
        <v>75</v>
      </c>
      <c r="T51" s="1" t="s">
        <v>968</v>
      </c>
      <c r="U51" s="1" t="s">
        <v>969</v>
      </c>
      <c r="V51" s="1" t="s">
        <v>1115</v>
      </c>
    </row>
    <row r="52" s="1" customFormat="1" spans="1:22">
      <c r="A52" s="1" t="s">
        <v>262</v>
      </c>
      <c r="B52" s="1" t="s">
        <v>83</v>
      </c>
      <c r="C52" s="1" t="s">
        <v>263</v>
      </c>
      <c r="D52" s="1" t="s">
        <v>112</v>
      </c>
      <c r="E52" s="1" t="s">
        <v>1089</v>
      </c>
      <c r="F52" s="1" t="s">
        <v>83</v>
      </c>
      <c r="G52" s="1" t="s">
        <v>199</v>
      </c>
      <c r="H52" s="1" t="s">
        <v>960</v>
      </c>
      <c r="I52" s="1" t="s">
        <v>1130</v>
      </c>
      <c r="J52" s="1" t="s">
        <v>962</v>
      </c>
      <c r="K52" s="1" t="s">
        <v>1130</v>
      </c>
      <c r="L52" s="1" t="s">
        <v>1130</v>
      </c>
      <c r="M52" s="1" t="s">
        <v>963</v>
      </c>
      <c r="N52" s="1" t="s">
        <v>963</v>
      </c>
      <c r="O52" s="1" t="s">
        <v>964</v>
      </c>
      <c r="P52" s="1" t="s">
        <v>965</v>
      </c>
      <c r="Q52" s="1" t="s">
        <v>966</v>
      </c>
      <c r="R52" s="1" t="s">
        <v>1131</v>
      </c>
      <c r="S52" s="1" t="s">
        <v>75</v>
      </c>
      <c r="T52" s="1" t="s">
        <v>968</v>
      </c>
      <c r="U52" s="1" t="s">
        <v>969</v>
      </c>
      <c r="V52" s="1" t="s">
        <v>974</v>
      </c>
    </row>
    <row r="53" s="1" customFormat="1" spans="1:22">
      <c r="A53" s="1" t="s">
        <v>247</v>
      </c>
      <c r="B53" s="1" t="s">
        <v>83</v>
      </c>
      <c r="C53" s="1" t="s">
        <v>248</v>
      </c>
      <c r="D53" s="1" t="s">
        <v>241</v>
      </c>
      <c r="E53" s="1" t="s">
        <v>1132</v>
      </c>
      <c r="F53" s="1" t="s">
        <v>83</v>
      </c>
      <c r="G53" s="1" t="s">
        <v>199</v>
      </c>
      <c r="H53" s="1" t="s">
        <v>960</v>
      </c>
      <c r="I53" s="1" t="s">
        <v>1133</v>
      </c>
      <c r="J53" s="1" t="s">
        <v>962</v>
      </c>
      <c r="K53" s="1" t="s">
        <v>1133</v>
      </c>
      <c r="L53" s="1" t="s">
        <v>1133</v>
      </c>
      <c r="M53" s="1" t="s">
        <v>963</v>
      </c>
      <c r="N53" s="1" t="s">
        <v>963</v>
      </c>
      <c r="O53" s="1" t="s">
        <v>964</v>
      </c>
      <c r="P53" s="1" t="s">
        <v>965</v>
      </c>
      <c r="Q53" s="1" t="s">
        <v>966</v>
      </c>
      <c r="R53" s="1" t="s">
        <v>1134</v>
      </c>
      <c r="S53" s="1" t="s">
        <v>75</v>
      </c>
      <c r="T53" s="1" t="s">
        <v>968</v>
      </c>
      <c r="U53" s="1" t="s">
        <v>969</v>
      </c>
      <c r="V53" s="1" t="s">
        <v>974</v>
      </c>
    </row>
    <row r="54" s="1" customFormat="1" spans="1:22">
      <c r="A54" s="1" t="s">
        <v>455</v>
      </c>
      <c r="B54" s="1" t="s">
        <v>83</v>
      </c>
      <c r="C54" s="1" t="s">
        <v>456</v>
      </c>
      <c r="D54" s="1" t="s">
        <v>458</v>
      </c>
      <c r="E54" s="1" t="s">
        <v>1030</v>
      </c>
      <c r="F54" s="1" t="s">
        <v>83</v>
      </c>
      <c r="G54" s="1" t="s">
        <v>143</v>
      </c>
      <c r="H54" s="1" t="s">
        <v>960</v>
      </c>
      <c r="I54" s="1" t="s">
        <v>1135</v>
      </c>
      <c r="J54" s="1" t="s">
        <v>962</v>
      </c>
      <c r="K54" s="1" t="s">
        <v>1135</v>
      </c>
      <c r="L54" s="1" t="s">
        <v>1135</v>
      </c>
      <c r="M54" s="1" t="s">
        <v>963</v>
      </c>
      <c r="N54" s="1" t="s">
        <v>963</v>
      </c>
      <c r="O54" s="1" t="s">
        <v>964</v>
      </c>
      <c r="P54" s="1" t="s">
        <v>965</v>
      </c>
      <c r="Q54" s="1" t="s">
        <v>966</v>
      </c>
      <c r="R54" s="1" t="s">
        <v>1136</v>
      </c>
      <c r="S54" s="1" t="s">
        <v>75</v>
      </c>
      <c r="T54" s="1" t="s">
        <v>968</v>
      </c>
      <c r="U54" s="1" t="s">
        <v>969</v>
      </c>
      <c r="V54" s="1" t="s">
        <v>987</v>
      </c>
    </row>
    <row r="55" s="1" customFormat="1" spans="1:22">
      <c r="A55" s="1" t="s">
        <v>541</v>
      </c>
      <c r="B55" s="1" t="s">
        <v>104</v>
      </c>
      <c r="C55" s="1" t="s">
        <v>542</v>
      </c>
      <c r="D55" s="1" t="s">
        <v>958</v>
      </c>
      <c r="E55" s="1" t="s">
        <v>1137</v>
      </c>
      <c r="F55" s="1" t="s">
        <v>83</v>
      </c>
      <c r="G55" s="1" t="s">
        <v>487</v>
      </c>
      <c r="H55" s="1" t="s">
        <v>960</v>
      </c>
      <c r="I55" s="1" t="s">
        <v>1138</v>
      </c>
      <c r="J55" s="1" t="s">
        <v>962</v>
      </c>
      <c r="K55" s="1" t="s">
        <v>1138</v>
      </c>
      <c r="L55" s="1" t="s">
        <v>1138</v>
      </c>
      <c r="M55" s="1" t="s">
        <v>963</v>
      </c>
      <c r="N55" s="1" t="s">
        <v>963</v>
      </c>
      <c r="O55" s="1" t="s">
        <v>964</v>
      </c>
      <c r="P55" s="1" t="s">
        <v>965</v>
      </c>
      <c r="Q55" s="1" t="s">
        <v>966</v>
      </c>
      <c r="R55" s="1" t="s">
        <v>1139</v>
      </c>
      <c r="S55" s="1" t="s">
        <v>75</v>
      </c>
      <c r="T55" s="1" t="s">
        <v>968</v>
      </c>
      <c r="U55" s="1" t="s">
        <v>1001</v>
      </c>
      <c r="V55" s="1" t="s">
        <v>970</v>
      </c>
    </row>
    <row r="56" s="1" customFormat="1" spans="1:22">
      <c r="A56" s="1" t="s">
        <v>482</v>
      </c>
      <c r="B56" s="1" t="s">
        <v>104</v>
      </c>
      <c r="C56" s="1" t="s">
        <v>483</v>
      </c>
      <c r="D56" s="1" t="s">
        <v>1140</v>
      </c>
      <c r="E56" s="1" t="s">
        <v>1141</v>
      </c>
      <c r="F56" s="1" t="s">
        <v>199</v>
      </c>
      <c r="G56" s="1" t="s">
        <v>487</v>
      </c>
      <c r="H56" s="1" t="s">
        <v>960</v>
      </c>
      <c r="I56" s="1" t="s">
        <v>1142</v>
      </c>
      <c r="J56" s="1" t="s">
        <v>962</v>
      </c>
      <c r="K56" s="1" t="s">
        <v>1142</v>
      </c>
      <c r="L56" s="1" t="s">
        <v>1142</v>
      </c>
      <c r="M56" s="1" t="s">
        <v>963</v>
      </c>
      <c r="N56" s="1" t="s">
        <v>963</v>
      </c>
      <c r="O56" s="1" t="s">
        <v>964</v>
      </c>
      <c r="P56" s="1" t="s">
        <v>965</v>
      </c>
      <c r="Q56" s="1" t="s">
        <v>966</v>
      </c>
      <c r="R56" s="1" t="s">
        <v>1143</v>
      </c>
      <c r="S56" s="1" t="s">
        <v>75</v>
      </c>
      <c r="T56" s="1" t="s">
        <v>968</v>
      </c>
      <c r="U56" s="1" t="s">
        <v>1001</v>
      </c>
      <c r="V56" s="1" t="s">
        <v>1144</v>
      </c>
    </row>
    <row r="57" s="1" customFormat="1" spans="1:22">
      <c r="A57" s="1" t="s">
        <v>109</v>
      </c>
      <c r="B57" s="1" t="s">
        <v>104</v>
      </c>
      <c r="C57" s="1" t="s">
        <v>110</v>
      </c>
      <c r="D57" s="1" t="s">
        <v>112</v>
      </c>
      <c r="E57" s="1" t="s">
        <v>1089</v>
      </c>
      <c r="F57" s="1" t="s">
        <v>104</v>
      </c>
      <c r="G57" s="1" t="s">
        <v>83</v>
      </c>
      <c r="H57" s="1" t="s">
        <v>960</v>
      </c>
      <c r="I57" s="1" t="s">
        <v>1130</v>
      </c>
      <c r="J57" s="1" t="s">
        <v>962</v>
      </c>
      <c r="K57" s="1" t="s">
        <v>1130</v>
      </c>
      <c r="L57" s="1" t="s">
        <v>1130</v>
      </c>
      <c r="M57" s="1" t="s">
        <v>963</v>
      </c>
      <c r="N57" s="1" t="s">
        <v>963</v>
      </c>
      <c r="O57" s="1" t="s">
        <v>964</v>
      </c>
      <c r="P57" s="1" t="s">
        <v>965</v>
      </c>
      <c r="Q57" s="1" t="s">
        <v>966</v>
      </c>
      <c r="R57" s="1" t="s">
        <v>1145</v>
      </c>
      <c r="S57" s="1" t="s">
        <v>75</v>
      </c>
      <c r="T57" s="1" t="s">
        <v>968</v>
      </c>
      <c r="U57" s="1" t="s">
        <v>969</v>
      </c>
      <c r="V57" s="1" t="s">
        <v>974</v>
      </c>
    </row>
    <row r="58" s="1" customFormat="1" spans="1:22">
      <c r="A58" s="1" t="s">
        <v>186</v>
      </c>
      <c r="B58" s="1" t="s">
        <v>104</v>
      </c>
      <c r="C58" s="1" t="s">
        <v>187</v>
      </c>
      <c r="D58" s="1" t="s">
        <v>189</v>
      </c>
      <c r="E58" s="1" t="s">
        <v>1146</v>
      </c>
      <c r="F58" s="1" t="s">
        <v>104</v>
      </c>
      <c r="G58" s="1" t="s">
        <v>83</v>
      </c>
      <c r="H58" s="1" t="s">
        <v>960</v>
      </c>
      <c r="I58" s="1" t="s">
        <v>1147</v>
      </c>
      <c r="J58" s="1" t="s">
        <v>962</v>
      </c>
      <c r="K58" s="1" t="s">
        <v>1147</v>
      </c>
      <c r="L58" s="1" t="s">
        <v>1147</v>
      </c>
      <c r="M58" s="1" t="s">
        <v>963</v>
      </c>
      <c r="N58" s="1" t="s">
        <v>963</v>
      </c>
      <c r="O58" s="1" t="s">
        <v>964</v>
      </c>
      <c r="P58" s="1" t="s">
        <v>965</v>
      </c>
      <c r="Q58" s="1" t="s">
        <v>966</v>
      </c>
      <c r="R58" s="1" t="s">
        <v>1148</v>
      </c>
      <c r="S58" s="1" t="s">
        <v>75</v>
      </c>
      <c r="T58" s="1" t="s">
        <v>968</v>
      </c>
      <c r="U58" s="1" t="s">
        <v>969</v>
      </c>
      <c r="V58" s="1" t="s">
        <v>970</v>
      </c>
    </row>
    <row r="59" s="1" customFormat="1" spans="1:22">
      <c r="A59" s="1" t="s">
        <v>397</v>
      </c>
      <c r="B59" s="1" t="s">
        <v>104</v>
      </c>
      <c r="C59" s="1" t="s">
        <v>398</v>
      </c>
      <c r="D59" s="1" t="s">
        <v>1149</v>
      </c>
      <c r="E59" s="1" t="s">
        <v>1150</v>
      </c>
      <c r="F59" s="1" t="s">
        <v>83</v>
      </c>
      <c r="G59" s="1" t="s">
        <v>143</v>
      </c>
      <c r="H59" s="1" t="s">
        <v>960</v>
      </c>
      <c r="I59" s="1" t="s">
        <v>1151</v>
      </c>
      <c r="J59" s="1" t="s">
        <v>962</v>
      </c>
      <c r="K59" s="1" t="s">
        <v>1151</v>
      </c>
      <c r="L59" s="1" t="s">
        <v>1151</v>
      </c>
      <c r="M59" s="1" t="s">
        <v>963</v>
      </c>
      <c r="N59" s="1" t="s">
        <v>963</v>
      </c>
      <c r="O59" s="1" t="s">
        <v>964</v>
      </c>
      <c r="P59" s="1" t="s">
        <v>965</v>
      </c>
      <c r="Q59" s="1" t="s">
        <v>966</v>
      </c>
      <c r="R59" s="1" t="s">
        <v>1152</v>
      </c>
      <c r="S59" s="1" t="s">
        <v>75</v>
      </c>
      <c r="T59" s="1" t="s">
        <v>968</v>
      </c>
      <c r="U59" s="1" t="s">
        <v>1001</v>
      </c>
      <c r="V59" s="1" t="s">
        <v>970</v>
      </c>
    </row>
    <row r="60" s="1" customFormat="1" spans="1:22">
      <c r="A60" s="1" t="s">
        <v>212</v>
      </c>
      <c r="B60" s="1" t="s">
        <v>104</v>
      </c>
      <c r="C60" s="1" t="s">
        <v>213</v>
      </c>
      <c r="D60" s="1" t="s">
        <v>215</v>
      </c>
      <c r="E60" s="1" t="s">
        <v>1153</v>
      </c>
      <c r="F60" s="1" t="s">
        <v>104</v>
      </c>
      <c r="G60" s="1" t="s">
        <v>83</v>
      </c>
      <c r="H60" s="1" t="s">
        <v>960</v>
      </c>
      <c r="I60" s="1" t="s">
        <v>1154</v>
      </c>
      <c r="J60" s="1" t="s">
        <v>962</v>
      </c>
      <c r="K60" s="1" t="s">
        <v>1154</v>
      </c>
      <c r="L60" s="1" t="s">
        <v>1154</v>
      </c>
      <c r="M60" s="1" t="s">
        <v>963</v>
      </c>
      <c r="N60" s="1" t="s">
        <v>963</v>
      </c>
      <c r="O60" s="1" t="s">
        <v>964</v>
      </c>
      <c r="P60" s="1" t="s">
        <v>965</v>
      </c>
      <c r="Q60" s="1" t="s">
        <v>966</v>
      </c>
      <c r="R60" s="1" t="s">
        <v>1155</v>
      </c>
      <c r="S60" s="1" t="s">
        <v>75</v>
      </c>
      <c r="T60" s="1" t="s">
        <v>968</v>
      </c>
      <c r="U60" s="1" t="s">
        <v>969</v>
      </c>
      <c r="V60" s="1" t="s">
        <v>987</v>
      </c>
    </row>
    <row r="61" s="1" customFormat="1" spans="1:22">
      <c r="A61" s="1" t="s">
        <v>174</v>
      </c>
      <c r="B61" s="1" t="s">
        <v>104</v>
      </c>
      <c r="C61" s="1" t="s">
        <v>175</v>
      </c>
      <c r="D61" s="1" t="s">
        <v>1156</v>
      </c>
      <c r="E61" s="1" t="s">
        <v>1157</v>
      </c>
      <c r="F61" s="1" t="s">
        <v>104</v>
      </c>
      <c r="G61" s="1" t="s">
        <v>83</v>
      </c>
      <c r="H61" s="1" t="s">
        <v>960</v>
      </c>
      <c r="I61" s="1" t="s">
        <v>1158</v>
      </c>
      <c r="J61" s="1" t="s">
        <v>962</v>
      </c>
      <c r="K61" s="1" t="s">
        <v>1158</v>
      </c>
      <c r="L61" s="1" t="s">
        <v>1158</v>
      </c>
      <c r="M61" s="1" t="s">
        <v>963</v>
      </c>
      <c r="N61" s="1" t="s">
        <v>963</v>
      </c>
      <c r="O61" s="1" t="s">
        <v>964</v>
      </c>
      <c r="P61" s="1" t="s">
        <v>965</v>
      </c>
      <c r="Q61" s="1" t="s">
        <v>966</v>
      </c>
      <c r="R61" s="1" t="s">
        <v>1159</v>
      </c>
      <c r="S61" s="1" t="s">
        <v>75</v>
      </c>
      <c r="T61" s="1" t="s">
        <v>968</v>
      </c>
      <c r="U61" s="1" t="s">
        <v>1001</v>
      </c>
      <c r="V61" s="1" t="s">
        <v>970</v>
      </c>
    </row>
    <row r="62" s="1" customFormat="1" spans="1:22">
      <c r="A62" s="1" t="s">
        <v>221</v>
      </c>
      <c r="B62" s="1" t="s">
        <v>104</v>
      </c>
      <c r="C62" s="1" t="s">
        <v>222</v>
      </c>
      <c r="D62" s="1" t="s">
        <v>224</v>
      </c>
      <c r="E62" s="1" t="s">
        <v>1071</v>
      </c>
      <c r="F62" s="1" t="s">
        <v>104</v>
      </c>
      <c r="G62" s="1" t="s">
        <v>83</v>
      </c>
      <c r="H62" s="1" t="s">
        <v>960</v>
      </c>
      <c r="I62" s="1" t="s">
        <v>1160</v>
      </c>
      <c r="J62" s="1" t="s">
        <v>962</v>
      </c>
      <c r="K62" s="1" t="s">
        <v>1160</v>
      </c>
      <c r="L62" s="1" t="s">
        <v>1160</v>
      </c>
      <c r="M62" s="1" t="s">
        <v>963</v>
      </c>
      <c r="N62" s="1" t="s">
        <v>963</v>
      </c>
      <c r="O62" s="1" t="s">
        <v>964</v>
      </c>
      <c r="P62" s="1" t="s">
        <v>965</v>
      </c>
      <c r="Q62" s="1" t="s">
        <v>966</v>
      </c>
      <c r="R62" s="1" t="s">
        <v>1161</v>
      </c>
      <c r="S62" s="1" t="s">
        <v>75</v>
      </c>
      <c r="T62" s="1" t="s">
        <v>968</v>
      </c>
      <c r="U62" s="1" t="s">
        <v>969</v>
      </c>
      <c r="V62" s="1" t="s">
        <v>987</v>
      </c>
    </row>
    <row r="63" s="1" customFormat="1" spans="1:22">
      <c r="A63" s="1" t="s">
        <v>308</v>
      </c>
      <c r="B63" s="1" t="s">
        <v>104</v>
      </c>
      <c r="C63" s="1" t="s">
        <v>309</v>
      </c>
      <c r="D63" s="1" t="s">
        <v>1162</v>
      </c>
      <c r="E63" s="1" t="s">
        <v>1163</v>
      </c>
      <c r="F63" s="1" t="s">
        <v>104</v>
      </c>
      <c r="G63" s="1" t="s">
        <v>199</v>
      </c>
      <c r="H63" s="1" t="s">
        <v>960</v>
      </c>
      <c r="I63" s="1" t="s">
        <v>1164</v>
      </c>
      <c r="J63" s="1" t="s">
        <v>962</v>
      </c>
      <c r="K63" s="1" t="s">
        <v>1164</v>
      </c>
      <c r="L63" s="1" t="s">
        <v>1164</v>
      </c>
      <c r="M63" s="1" t="s">
        <v>963</v>
      </c>
      <c r="N63" s="1" t="s">
        <v>963</v>
      </c>
      <c r="O63" s="1" t="s">
        <v>964</v>
      </c>
      <c r="P63" s="1" t="s">
        <v>965</v>
      </c>
      <c r="Q63" s="1" t="s">
        <v>966</v>
      </c>
      <c r="R63" s="1" t="s">
        <v>1165</v>
      </c>
      <c r="S63" s="1" t="s">
        <v>75</v>
      </c>
      <c r="T63" s="1" t="s">
        <v>968</v>
      </c>
      <c r="U63" s="1" t="s">
        <v>969</v>
      </c>
      <c r="V63" s="1" t="s">
        <v>987</v>
      </c>
    </row>
    <row r="64" s="1" customFormat="1" spans="1:22">
      <c r="A64" s="1" t="s">
        <v>238</v>
      </c>
      <c r="B64" s="1" t="s">
        <v>104</v>
      </c>
      <c r="C64" s="1" t="s">
        <v>239</v>
      </c>
      <c r="D64" s="1" t="s">
        <v>241</v>
      </c>
      <c r="E64" s="1" t="s">
        <v>1166</v>
      </c>
      <c r="F64" s="1" t="s">
        <v>104</v>
      </c>
      <c r="G64" s="1" t="s">
        <v>199</v>
      </c>
      <c r="H64" s="1" t="s">
        <v>960</v>
      </c>
      <c r="I64" s="1" t="s">
        <v>1167</v>
      </c>
      <c r="J64" s="1" t="s">
        <v>962</v>
      </c>
      <c r="K64" s="1" t="s">
        <v>1167</v>
      </c>
      <c r="L64" s="1" t="s">
        <v>1167</v>
      </c>
      <c r="M64" s="1" t="s">
        <v>963</v>
      </c>
      <c r="N64" s="1" t="s">
        <v>963</v>
      </c>
      <c r="O64" s="1" t="s">
        <v>964</v>
      </c>
      <c r="P64" s="1" t="s">
        <v>965</v>
      </c>
      <c r="Q64" s="1" t="s">
        <v>966</v>
      </c>
      <c r="R64" s="1" t="s">
        <v>1168</v>
      </c>
      <c r="S64" s="1" t="s">
        <v>75</v>
      </c>
      <c r="T64" s="1" t="s">
        <v>968</v>
      </c>
      <c r="U64" s="1" t="s">
        <v>969</v>
      </c>
      <c r="V64" s="1" t="s">
        <v>974</v>
      </c>
    </row>
    <row r="65" s="1" customFormat="1" spans="1:22">
      <c r="A65" s="1" t="s">
        <v>183</v>
      </c>
      <c r="B65" s="1" t="s">
        <v>104</v>
      </c>
      <c r="C65" s="1" t="s">
        <v>184</v>
      </c>
      <c r="D65" s="1" t="s">
        <v>1169</v>
      </c>
      <c r="E65" s="1" t="s">
        <v>1170</v>
      </c>
      <c r="F65" s="1" t="s">
        <v>104</v>
      </c>
      <c r="G65" s="1" t="s">
        <v>83</v>
      </c>
      <c r="H65" s="1" t="s">
        <v>960</v>
      </c>
      <c r="I65" s="1" t="s">
        <v>1171</v>
      </c>
      <c r="J65" s="1" t="s">
        <v>962</v>
      </c>
      <c r="K65" s="1" t="s">
        <v>1171</v>
      </c>
      <c r="L65" s="1" t="s">
        <v>1171</v>
      </c>
      <c r="M65" s="1" t="s">
        <v>963</v>
      </c>
      <c r="N65" s="1" t="s">
        <v>963</v>
      </c>
      <c r="O65" s="1" t="s">
        <v>964</v>
      </c>
      <c r="P65" s="1" t="s">
        <v>965</v>
      </c>
      <c r="Q65" s="1" t="s">
        <v>966</v>
      </c>
      <c r="R65" s="1" t="s">
        <v>1172</v>
      </c>
      <c r="S65" s="1" t="s">
        <v>75</v>
      </c>
      <c r="T65" s="1" t="s">
        <v>968</v>
      </c>
      <c r="U65" s="1" t="s">
        <v>969</v>
      </c>
      <c r="V65" s="1" t="s">
        <v>970</v>
      </c>
    </row>
    <row r="66" s="1" customFormat="1" spans="1:22">
      <c r="A66" s="1" t="s">
        <v>166</v>
      </c>
      <c r="B66" s="1" t="s">
        <v>104</v>
      </c>
      <c r="C66" s="1" t="s">
        <v>167</v>
      </c>
      <c r="D66" s="1" t="s">
        <v>1169</v>
      </c>
      <c r="E66" s="1" t="s">
        <v>1173</v>
      </c>
      <c r="F66" s="1" t="s">
        <v>104</v>
      </c>
      <c r="G66" s="1" t="s">
        <v>83</v>
      </c>
      <c r="H66" s="1" t="s">
        <v>960</v>
      </c>
      <c r="I66" s="1" t="s">
        <v>1171</v>
      </c>
      <c r="J66" s="1" t="s">
        <v>962</v>
      </c>
      <c r="K66" s="1" t="s">
        <v>1171</v>
      </c>
      <c r="L66" s="1" t="s">
        <v>1171</v>
      </c>
      <c r="M66" s="1" t="s">
        <v>963</v>
      </c>
      <c r="N66" s="1" t="s">
        <v>963</v>
      </c>
      <c r="O66" s="1" t="s">
        <v>964</v>
      </c>
      <c r="P66" s="1" t="s">
        <v>965</v>
      </c>
      <c r="Q66" s="1" t="s">
        <v>966</v>
      </c>
      <c r="R66" s="1" t="s">
        <v>1174</v>
      </c>
      <c r="S66" s="1" t="s">
        <v>75</v>
      </c>
      <c r="T66" s="1" t="s">
        <v>968</v>
      </c>
      <c r="U66" s="1" t="s">
        <v>969</v>
      </c>
      <c r="V66" s="1" t="s">
        <v>970</v>
      </c>
    </row>
    <row r="67" s="1" customFormat="1" spans="1:22">
      <c r="A67" s="1" t="s">
        <v>157</v>
      </c>
      <c r="B67" s="1" t="s">
        <v>104</v>
      </c>
      <c r="C67" s="1" t="s">
        <v>158</v>
      </c>
      <c r="D67" s="1" t="s">
        <v>1175</v>
      </c>
      <c r="E67" s="1" t="s">
        <v>1176</v>
      </c>
      <c r="F67" s="1" t="s">
        <v>104</v>
      </c>
      <c r="G67" s="1" t="s">
        <v>83</v>
      </c>
      <c r="H67" s="1" t="s">
        <v>960</v>
      </c>
      <c r="I67" s="1" t="s">
        <v>1177</v>
      </c>
      <c r="J67" s="1" t="s">
        <v>962</v>
      </c>
      <c r="K67" s="1" t="s">
        <v>1177</v>
      </c>
      <c r="L67" s="1" t="s">
        <v>1177</v>
      </c>
      <c r="M67" s="1" t="s">
        <v>963</v>
      </c>
      <c r="N67" s="1" t="s">
        <v>963</v>
      </c>
      <c r="O67" s="1" t="s">
        <v>964</v>
      </c>
      <c r="P67" s="1" t="s">
        <v>965</v>
      </c>
      <c r="Q67" s="1" t="s">
        <v>966</v>
      </c>
      <c r="R67" s="1" t="s">
        <v>1178</v>
      </c>
      <c r="S67" s="1" t="s">
        <v>75</v>
      </c>
      <c r="T67" s="1" t="s">
        <v>968</v>
      </c>
      <c r="U67" s="1" t="s">
        <v>969</v>
      </c>
      <c r="V67" s="1" t="s">
        <v>970</v>
      </c>
    </row>
    <row r="68" s="1" customFormat="1" spans="1:22">
      <c r="A68" s="1" t="s">
        <v>611</v>
      </c>
      <c r="B68" s="1" t="s">
        <v>104</v>
      </c>
      <c r="C68" s="1" t="s">
        <v>612</v>
      </c>
      <c r="D68" s="1" t="s">
        <v>614</v>
      </c>
      <c r="E68" s="1" t="s">
        <v>1179</v>
      </c>
      <c r="F68" s="1" t="s">
        <v>104</v>
      </c>
      <c r="G68" s="1" t="s">
        <v>144</v>
      </c>
      <c r="H68" s="1" t="s">
        <v>960</v>
      </c>
      <c r="I68" s="1" t="s">
        <v>1180</v>
      </c>
      <c r="J68" s="1" t="s">
        <v>962</v>
      </c>
      <c r="K68" s="1" t="s">
        <v>1180</v>
      </c>
      <c r="L68" s="1" t="s">
        <v>1180</v>
      </c>
      <c r="M68" s="1" t="s">
        <v>963</v>
      </c>
      <c r="N68" s="1" t="s">
        <v>963</v>
      </c>
      <c r="O68" s="1" t="s">
        <v>964</v>
      </c>
      <c r="P68" s="1" t="s">
        <v>965</v>
      </c>
      <c r="Q68" s="1" t="s">
        <v>966</v>
      </c>
      <c r="R68" s="1" t="s">
        <v>1181</v>
      </c>
      <c r="S68" s="1" t="s">
        <v>75</v>
      </c>
      <c r="T68" s="1" t="s">
        <v>968</v>
      </c>
      <c r="U68" s="1" t="s">
        <v>1001</v>
      </c>
      <c r="V68" s="1" t="s">
        <v>1008</v>
      </c>
    </row>
    <row r="69" s="1" customFormat="1" spans="1:22">
      <c r="A69" s="1" t="s">
        <v>128</v>
      </c>
      <c r="B69" s="1" t="s">
        <v>133</v>
      </c>
      <c r="C69" s="1" t="s">
        <v>129</v>
      </c>
      <c r="D69" s="1" t="s">
        <v>1182</v>
      </c>
      <c r="E69" s="1" t="s">
        <v>1183</v>
      </c>
      <c r="F69" s="1" t="s">
        <v>94</v>
      </c>
      <c r="G69" s="1" t="s">
        <v>83</v>
      </c>
      <c r="H69" s="1" t="s">
        <v>960</v>
      </c>
      <c r="I69" s="1" t="s">
        <v>1184</v>
      </c>
      <c r="J69" s="1" t="s">
        <v>962</v>
      </c>
      <c r="K69" s="1" t="s">
        <v>1184</v>
      </c>
      <c r="L69" s="1" t="s">
        <v>1184</v>
      </c>
      <c r="M69" s="1" t="s">
        <v>963</v>
      </c>
      <c r="N69" s="1" t="s">
        <v>963</v>
      </c>
      <c r="O69" s="1" t="s">
        <v>964</v>
      </c>
      <c r="P69" s="1" t="s">
        <v>965</v>
      </c>
      <c r="Q69" s="1" t="s">
        <v>966</v>
      </c>
      <c r="R69" s="1" t="s">
        <v>1185</v>
      </c>
      <c r="S69" s="1" t="s">
        <v>75</v>
      </c>
      <c r="T69" s="1" t="s">
        <v>968</v>
      </c>
      <c r="U69" s="1" t="s">
        <v>1001</v>
      </c>
      <c r="V69" s="1" t="s">
        <v>970</v>
      </c>
    </row>
    <row r="70" s="1" customFormat="1" spans="1:22">
      <c r="A70" s="1" t="s">
        <v>699</v>
      </c>
      <c r="B70" s="1" t="s">
        <v>81</v>
      </c>
      <c r="C70" s="1" t="s">
        <v>700</v>
      </c>
      <c r="D70" s="1" t="s">
        <v>702</v>
      </c>
      <c r="E70" s="1" t="s">
        <v>1186</v>
      </c>
      <c r="F70" s="1" t="s">
        <v>143</v>
      </c>
      <c r="G70" s="1" t="s">
        <v>144</v>
      </c>
      <c r="H70" s="1" t="s">
        <v>960</v>
      </c>
      <c r="I70" s="1" t="s">
        <v>1187</v>
      </c>
      <c r="J70" s="1" t="s">
        <v>962</v>
      </c>
      <c r="K70" s="1" t="s">
        <v>1187</v>
      </c>
      <c r="L70" s="1" t="s">
        <v>1187</v>
      </c>
      <c r="M70" s="1" t="s">
        <v>963</v>
      </c>
      <c r="N70" s="1" t="s">
        <v>963</v>
      </c>
      <c r="O70" s="1" t="s">
        <v>964</v>
      </c>
      <c r="P70" s="1" t="s">
        <v>965</v>
      </c>
      <c r="Q70" s="1" t="s">
        <v>966</v>
      </c>
      <c r="R70" s="1" t="s">
        <v>1188</v>
      </c>
      <c r="S70" s="1" t="s">
        <v>75</v>
      </c>
      <c r="T70" s="1" t="s">
        <v>968</v>
      </c>
      <c r="U70" s="1" t="s">
        <v>969</v>
      </c>
      <c r="V70" s="1" t="s">
        <v>1051</v>
      </c>
    </row>
    <row r="71" s="1" customFormat="1" spans="1:22">
      <c r="A71" s="1" t="s">
        <v>72</v>
      </c>
      <c r="B71" s="1" t="s">
        <v>81</v>
      </c>
      <c r="C71" s="1" t="s">
        <v>73</v>
      </c>
      <c r="D71" s="1" t="s">
        <v>78</v>
      </c>
      <c r="E71" s="1" t="s">
        <v>1189</v>
      </c>
      <c r="F71" s="1" t="s">
        <v>82</v>
      </c>
      <c r="G71" s="1" t="s">
        <v>83</v>
      </c>
      <c r="H71" s="1" t="s">
        <v>960</v>
      </c>
      <c r="I71" s="1" t="s">
        <v>1190</v>
      </c>
      <c r="J71" s="1" t="s">
        <v>962</v>
      </c>
      <c r="K71" s="1" t="s">
        <v>1190</v>
      </c>
      <c r="L71" s="1" t="s">
        <v>1190</v>
      </c>
      <c r="M71" s="1" t="s">
        <v>963</v>
      </c>
      <c r="N71" s="1" t="s">
        <v>963</v>
      </c>
      <c r="O71" s="1" t="s">
        <v>964</v>
      </c>
      <c r="P71" s="1" t="s">
        <v>965</v>
      </c>
      <c r="Q71" s="1" t="s">
        <v>966</v>
      </c>
      <c r="R71" s="1" t="s">
        <v>1191</v>
      </c>
      <c r="S71" s="1" t="s">
        <v>75</v>
      </c>
      <c r="T71" s="1" t="s">
        <v>968</v>
      </c>
      <c r="U71" s="1" t="s">
        <v>969</v>
      </c>
      <c r="V71" s="1" t="s">
        <v>1115</v>
      </c>
    </row>
    <row r="72" s="1" customFormat="1" spans="1:22">
      <c r="A72" s="1" t="s">
        <v>808</v>
      </c>
      <c r="B72" s="1" t="s">
        <v>82</v>
      </c>
      <c r="C72" s="1" t="s">
        <v>809</v>
      </c>
      <c r="D72" s="1" t="s">
        <v>811</v>
      </c>
      <c r="E72" s="1" t="s">
        <v>1192</v>
      </c>
      <c r="F72" s="1" t="s">
        <v>143</v>
      </c>
      <c r="G72" s="1" t="s">
        <v>304</v>
      </c>
      <c r="H72" s="1" t="s">
        <v>960</v>
      </c>
      <c r="I72" s="1" t="s">
        <v>1193</v>
      </c>
      <c r="J72" s="1" t="s">
        <v>962</v>
      </c>
      <c r="K72" s="1" t="s">
        <v>1193</v>
      </c>
      <c r="L72" s="1" t="s">
        <v>1193</v>
      </c>
      <c r="M72" s="1" t="s">
        <v>963</v>
      </c>
      <c r="N72" s="1" t="s">
        <v>963</v>
      </c>
      <c r="O72" s="1" t="s">
        <v>964</v>
      </c>
      <c r="P72" s="1" t="s">
        <v>965</v>
      </c>
      <c r="Q72" s="1" t="s">
        <v>966</v>
      </c>
      <c r="R72" s="1" t="s">
        <v>1194</v>
      </c>
      <c r="S72" s="1" t="s">
        <v>75</v>
      </c>
      <c r="T72" s="1" t="s">
        <v>968</v>
      </c>
      <c r="U72" s="1" t="s">
        <v>969</v>
      </c>
      <c r="V72" s="1" t="s">
        <v>974</v>
      </c>
    </row>
    <row r="73" s="1" customFormat="1" spans="1:22">
      <c r="A73" s="1" t="s">
        <v>355</v>
      </c>
      <c r="B73" s="1" t="s">
        <v>94</v>
      </c>
      <c r="C73" s="1" t="s">
        <v>356</v>
      </c>
      <c r="D73" s="1" t="s">
        <v>349</v>
      </c>
      <c r="E73" s="1" t="s">
        <v>1195</v>
      </c>
      <c r="F73" s="1" t="s">
        <v>83</v>
      </c>
      <c r="G73" s="1" t="s">
        <v>143</v>
      </c>
      <c r="H73" s="1" t="s">
        <v>960</v>
      </c>
      <c r="I73" s="1" t="s">
        <v>1196</v>
      </c>
      <c r="J73" s="1" t="s">
        <v>962</v>
      </c>
      <c r="K73" s="1" t="s">
        <v>1196</v>
      </c>
      <c r="L73" s="1" t="s">
        <v>1196</v>
      </c>
      <c r="M73" s="1" t="s">
        <v>963</v>
      </c>
      <c r="N73" s="1" t="s">
        <v>963</v>
      </c>
      <c r="O73" s="1" t="s">
        <v>964</v>
      </c>
      <c r="P73" s="1" t="s">
        <v>965</v>
      </c>
      <c r="Q73" s="1" t="s">
        <v>966</v>
      </c>
      <c r="R73" s="1" t="s">
        <v>1197</v>
      </c>
      <c r="S73" s="1" t="s">
        <v>75</v>
      </c>
      <c r="T73" s="1" t="s">
        <v>968</v>
      </c>
      <c r="U73" s="1" t="s">
        <v>969</v>
      </c>
      <c r="V73" s="1" t="s">
        <v>974</v>
      </c>
    </row>
    <row r="74" s="1" customFormat="1" spans="1:22">
      <c r="A74" s="1" t="s">
        <v>346</v>
      </c>
      <c r="B74" s="1" t="s">
        <v>351</v>
      </c>
      <c r="C74" s="1" t="s">
        <v>347</v>
      </c>
      <c r="D74" s="1" t="s">
        <v>349</v>
      </c>
      <c r="E74" s="1" t="s">
        <v>1198</v>
      </c>
      <c r="F74" s="1" t="s">
        <v>83</v>
      </c>
      <c r="G74" s="1" t="s">
        <v>143</v>
      </c>
      <c r="H74" s="1" t="s">
        <v>960</v>
      </c>
      <c r="I74" s="1" t="s">
        <v>1199</v>
      </c>
      <c r="J74" s="1" t="s">
        <v>962</v>
      </c>
      <c r="K74" s="1" t="s">
        <v>1199</v>
      </c>
      <c r="L74" s="1" t="s">
        <v>1199</v>
      </c>
      <c r="M74" s="1" t="s">
        <v>963</v>
      </c>
      <c r="N74" s="1" t="s">
        <v>963</v>
      </c>
      <c r="O74" s="1" t="s">
        <v>964</v>
      </c>
      <c r="P74" s="1" t="s">
        <v>965</v>
      </c>
      <c r="Q74" s="1" t="s">
        <v>966</v>
      </c>
      <c r="R74" s="1" t="s">
        <v>1200</v>
      </c>
      <c r="S74" s="1" t="s">
        <v>75</v>
      </c>
      <c r="T74" s="1" t="s">
        <v>968</v>
      </c>
      <c r="U74" s="1" t="s">
        <v>969</v>
      </c>
      <c r="V74" s="1" t="s">
        <v>974</v>
      </c>
    </row>
    <row r="75" s="1" customFormat="1" spans="1:22">
      <c r="A75" s="1" t="s">
        <v>569</v>
      </c>
      <c r="B75" s="1" t="s">
        <v>574</v>
      </c>
      <c r="C75" s="1" t="s">
        <v>570</v>
      </c>
      <c r="D75" s="1" t="s">
        <v>572</v>
      </c>
      <c r="E75" s="1" t="s">
        <v>1201</v>
      </c>
      <c r="F75" s="1" t="s">
        <v>104</v>
      </c>
      <c r="G75" s="1" t="s">
        <v>487</v>
      </c>
      <c r="H75" s="1" t="s">
        <v>960</v>
      </c>
      <c r="I75" s="1" t="s">
        <v>1202</v>
      </c>
      <c r="J75" s="1" t="s">
        <v>962</v>
      </c>
      <c r="K75" s="1" t="s">
        <v>1202</v>
      </c>
      <c r="L75" s="1" t="s">
        <v>1202</v>
      </c>
      <c r="M75" s="1" t="s">
        <v>963</v>
      </c>
      <c r="N75" s="1" t="s">
        <v>963</v>
      </c>
      <c r="O75" s="1" t="s">
        <v>964</v>
      </c>
      <c r="P75" s="1" t="s">
        <v>965</v>
      </c>
      <c r="Q75" s="1" t="s">
        <v>966</v>
      </c>
      <c r="R75" s="1" t="s">
        <v>1203</v>
      </c>
      <c r="S75" s="1" t="s">
        <v>75</v>
      </c>
      <c r="T75" s="1" t="s">
        <v>968</v>
      </c>
      <c r="U75" s="1" t="s">
        <v>969</v>
      </c>
      <c r="V75" s="1" t="s">
        <v>987</v>
      </c>
    </row>
    <row r="76" s="1" customFormat="1" spans="1:22">
      <c r="A76" s="1" t="s">
        <v>560</v>
      </c>
      <c r="B76" s="1" t="s">
        <v>565</v>
      </c>
      <c r="C76" s="1" t="s">
        <v>561</v>
      </c>
      <c r="D76" s="1" t="s">
        <v>563</v>
      </c>
      <c r="E76" s="1" t="s">
        <v>1204</v>
      </c>
      <c r="F76" s="1" t="s">
        <v>83</v>
      </c>
      <c r="G76" s="1" t="s">
        <v>487</v>
      </c>
      <c r="H76" s="1" t="s">
        <v>960</v>
      </c>
      <c r="I76" s="1" t="s">
        <v>1205</v>
      </c>
      <c r="J76" s="1" t="s">
        <v>962</v>
      </c>
      <c r="K76" s="1" t="s">
        <v>1205</v>
      </c>
      <c r="L76" s="1" t="s">
        <v>1205</v>
      </c>
      <c r="M76" s="1" t="s">
        <v>963</v>
      </c>
      <c r="N76" s="1" t="s">
        <v>963</v>
      </c>
      <c r="O76" s="1" t="s">
        <v>964</v>
      </c>
      <c r="P76" s="1" t="s">
        <v>965</v>
      </c>
      <c r="Q76" s="1" t="s">
        <v>966</v>
      </c>
      <c r="R76" s="1" t="s">
        <v>1206</v>
      </c>
      <c r="S76" s="1" t="s">
        <v>75</v>
      </c>
      <c r="T76" s="1" t="s">
        <v>968</v>
      </c>
      <c r="U76" s="1" t="s">
        <v>969</v>
      </c>
      <c r="V76" s="1" t="s">
        <v>987</v>
      </c>
    </row>
    <row r="77" s="1" customFormat="1" spans="1:22">
      <c r="A77" s="1" t="s">
        <v>203</v>
      </c>
      <c r="B77" s="1" t="s">
        <v>94</v>
      </c>
      <c r="C77" s="1" t="s">
        <v>204</v>
      </c>
      <c r="D77" s="1" t="s">
        <v>206</v>
      </c>
      <c r="E77" s="1" t="s">
        <v>1207</v>
      </c>
      <c r="F77" s="1" t="s">
        <v>94</v>
      </c>
      <c r="G77" s="1" t="s">
        <v>83</v>
      </c>
      <c r="H77" s="1" t="s">
        <v>960</v>
      </c>
      <c r="I77" s="1" t="s">
        <v>1208</v>
      </c>
      <c r="J77" s="1" t="s">
        <v>962</v>
      </c>
      <c r="K77" s="1" t="s">
        <v>1208</v>
      </c>
      <c r="L77" s="1" t="s">
        <v>1208</v>
      </c>
      <c r="M77" s="1" t="s">
        <v>963</v>
      </c>
      <c r="N77" s="1" t="s">
        <v>963</v>
      </c>
      <c r="O77" s="1" t="s">
        <v>964</v>
      </c>
      <c r="P77" s="1" t="s">
        <v>965</v>
      </c>
      <c r="Q77" s="1" t="s">
        <v>966</v>
      </c>
      <c r="R77" s="1" t="s">
        <v>1209</v>
      </c>
      <c r="S77" s="1" t="s">
        <v>75</v>
      </c>
      <c r="T77" s="1" t="s">
        <v>968</v>
      </c>
      <c r="U77" s="1" t="s">
        <v>969</v>
      </c>
      <c r="V77" s="1" t="s">
        <v>987</v>
      </c>
    </row>
    <row r="78" s="1" customFormat="1" spans="1:22">
      <c r="A78" s="1" t="s">
        <v>379</v>
      </c>
      <c r="B78" s="1" t="s">
        <v>384</v>
      </c>
      <c r="C78" s="1" t="s">
        <v>380</v>
      </c>
      <c r="D78" s="1" t="s">
        <v>382</v>
      </c>
      <c r="E78" s="1" t="s">
        <v>1210</v>
      </c>
      <c r="F78" s="1" t="s">
        <v>82</v>
      </c>
      <c r="G78" s="1" t="s">
        <v>143</v>
      </c>
      <c r="H78" s="1" t="s">
        <v>960</v>
      </c>
      <c r="I78" s="1" t="s">
        <v>1211</v>
      </c>
      <c r="J78" s="1" t="s">
        <v>962</v>
      </c>
      <c r="K78" s="1" t="s">
        <v>1211</v>
      </c>
      <c r="L78" s="1" t="s">
        <v>1211</v>
      </c>
      <c r="M78" s="1" t="s">
        <v>963</v>
      </c>
      <c r="N78" s="1" t="s">
        <v>963</v>
      </c>
      <c r="O78" s="1" t="s">
        <v>964</v>
      </c>
      <c r="P78" s="1" t="s">
        <v>965</v>
      </c>
      <c r="Q78" s="1" t="s">
        <v>966</v>
      </c>
      <c r="R78" s="1" t="s">
        <v>1212</v>
      </c>
      <c r="S78" s="1" t="s">
        <v>75</v>
      </c>
      <c r="T78" s="1" t="s">
        <v>968</v>
      </c>
      <c r="U78" s="1" t="s">
        <v>969</v>
      </c>
      <c r="V78" s="1" t="s">
        <v>970</v>
      </c>
    </row>
    <row r="79" s="1" customFormat="1" spans="1:22">
      <c r="A79" s="1" t="s">
        <v>338</v>
      </c>
      <c r="B79" s="1" t="s">
        <v>81</v>
      </c>
      <c r="C79" s="1" t="s">
        <v>339</v>
      </c>
      <c r="D79" s="1" t="s">
        <v>341</v>
      </c>
      <c r="E79" s="1" t="s">
        <v>1213</v>
      </c>
      <c r="F79" s="1" t="s">
        <v>104</v>
      </c>
      <c r="G79" s="1" t="s">
        <v>143</v>
      </c>
      <c r="H79" s="1" t="s">
        <v>960</v>
      </c>
      <c r="I79" s="1" t="s">
        <v>1214</v>
      </c>
      <c r="J79" s="1" t="s">
        <v>962</v>
      </c>
      <c r="K79" s="1" t="s">
        <v>1214</v>
      </c>
      <c r="L79" s="1" t="s">
        <v>1214</v>
      </c>
      <c r="M79" s="1" t="s">
        <v>963</v>
      </c>
      <c r="N79" s="1" t="s">
        <v>963</v>
      </c>
      <c r="O79" s="1" t="s">
        <v>964</v>
      </c>
      <c r="P79" s="1" t="s">
        <v>965</v>
      </c>
      <c r="Q79" s="1" t="s">
        <v>966</v>
      </c>
      <c r="R79" s="1" t="s">
        <v>1215</v>
      </c>
      <c r="S79" s="1" t="s">
        <v>75</v>
      </c>
      <c r="T79" s="1" t="s">
        <v>968</v>
      </c>
      <c r="U79" s="1" t="s">
        <v>969</v>
      </c>
      <c r="V79" s="1" t="s">
        <v>1216</v>
      </c>
    </row>
    <row r="80" s="1" customFormat="1" spans="1:22">
      <c r="A80" s="1" t="s">
        <v>229</v>
      </c>
      <c r="B80" s="1" t="s">
        <v>94</v>
      </c>
      <c r="C80" s="1" t="s">
        <v>230</v>
      </c>
      <c r="D80" s="1" t="s">
        <v>232</v>
      </c>
      <c r="E80" s="1" t="s">
        <v>1217</v>
      </c>
      <c r="F80" s="1" t="s">
        <v>82</v>
      </c>
      <c r="G80" s="1" t="s">
        <v>83</v>
      </c>
      <c r="H80" s="1" t="s">
        <v>960</v>
      </c>
      <c r="I80" s="1" t="s">
        <v>1218</v>
      </c>
      <c r="J80" s="1" t="s">
        <v>962</v>
      </c>
      <c r="K80" s="1" t="s">
        <v>1218</v>
      </c>
      <c r="L80" s="1" t="s">
        <v>1218</v>
      </c>
      <c r="M80" s="1" t="s">
        <v>963</v>
      </c>
      <c r="N80" s="1" t="s">
        <v>963</v>
      </c>
      <c r="O80" s="1" t="s">
        <v>964</v>
      </c>
      <c r="P80" s="1" t="s">
        <v>965</v>
      </c>
      <c r="Q80" s="1" t="s">
        <v>966</v>
      </c>
      <c r="R80" s="1" t="s">
        <v>1219</v>
      </c>
      <c r="S80" s="1" t="s">
        <v>75</v>
      </c>
      <c r="T80" s="1" t="s">
        <v>968</v>
      </c>
      <c r="U80" s="1" t="s">
        <v>969</v>
      </c>
      <c r="V80" s="1" t="s">
        <v>1029</v>
      </c>
    </row>
    <row r="81" s="1" customFormat="1" spans="1:22">
      <c r="A81" s="1" t="s">
        <v>584</v>
      </c>
      <c r="B81" s="1" t="s">
        <v>589</v>
      </c>
      <c r="C81" s="1" t="s">
        <v>585</v>
      </c>
      <c r="D81" s="1" t="s">
        <v>587</v>
      </c>
      <c r="E81" s="1" t="s">
        <v>1220</v>
      </c>
      <c r="F81" s="1" t="s">
        <v>104</v>
      </c>
      <c r="G81" s="1" t="s">
        <v>487</v>
      </c>
      <c r="H81" s="1" t="s">
        <v>960</v>
      </c>
      <c r="I81" s="1" t="s">
        <v>1221</v>
      </c>
      <c r="J81" s="1" t="s">
        <v>962</v>
      </c>
      <c r="K81" s="1" t="s">
        <v>1221</v>
      </c>
      <c r="L81" s="1" t="s">
        <v>1221</v>
      </c>
      <c r="M81" s="1" t="s">
        <v>963</v>
      </c>
      <c r="N81" s="1" t="s">
        <v>963</v>
      </c>
      <c r="O81" s="1" t="s">
        <v>964</v>
      </c>
      <c r="P81" s="1" t="s">
        <v>965</v>
      </c>
      <c r="Q81" s="1" t="s">
        <v>966</v>
      </c>
      <c r="R81" s="1" t="s">
        <v>1222</v>
      </c>
      <c r="S81" s="1" t="s">
        <v>75</v>
      </c>
      <c r="T81" s="1" t="s">
        <v>968</v>
      </c>
      <c r="U81" s="1" t="s">
        <v>969</v>
      </c>
      <c r="V81" s="1" t="s">
        <v>1029</v>
      </c>
    </row>
    <row r="82" s="1" customFormat="1" spans="1:22">
      <c r="A82" s="1" t="s">
        <v>148</v>
      </c>
      <c r="B82" s="1" t="s">
        <v>153</v>
      </c>
      <c r="C82" s="1" t="s">
        <v>149</v>
      </c>
      <c r="D82" s="1" t="s">
        <v>151</v>
      </c>
      <c r="E82" s="1" t="s">
        <v>1223</v>
      </c>
      <c r="F82" s="1" t="s">
        <v>104</v>
      </c>
      <c r="G82" s="1" t="s">
        <v>83</v>
      </c>
      <c r="H82" s="1" t="s">
        <v>960</v>
      </c>
      <c r="I82" s="1" t="s">
        <v>1224</v>
      </c>
      <c r="J82" s="1" t="s">
        <v>962</v>
      </c>
      <c r="K82" s="1" t="s">
        <v>1224</v>
      </c>
      <c r="L82" s="1" t="s">
        <v>1224</v>
      </c>
      <c r="M82" s="1" t="s">
        <v>963</v>
      </c>
      <c r="N82" s="1" t="s">
        <v>963</v>
      </c>
      <c r="O82" s="1" t="s">
        <v>964</v>
      </c>
      <c r="P82" s="1" t="s">
        <v>965</v>
      </c>
      <c r="Q82" s="1" t="s">
        <v>966</v>
      </c>
      <c r="R82" s="1" t="s">
        <v>1225</v>
      </c>
      <c r="S82" s="1" t="s">
        <v>75</v>
      </c>
      <c r="T82" s="1" t="s">
        <v>968</v>
      </c>
      <c r="U82" s="1" t="s">
        <v>969</v>
      </c>
      <c r="V82" s="1" t="s">
        <v>970</v>
      </c>
    </row>
    <row r="83" s="1" customFormat="1" spans="1:22">
      <c r="A83" s="1" t="s">
        <v>663</v>
      </c>
      <c r="B83" s="1" t="s">
        <v>82</v>
      </c>
      <c r="C83" s="1" t="s">
        <v>664</v>
      </c>
      <c r="D83" s="1" t="s">
        <v>151</v>
      </c>
      <c r="E83" s="1" t="s">
        <v>1226</v>
      </c>
      <c r="F83" s="1" t="s">
        <v>143</v>
      </c>
      <c r="G83" s="1" t="s">
        <v>144</v>
      </c>
      <c r="H83" s="1" t="s">
        <v>960</v>
      </c>
      <c r="I83" s="1" t="s">
        <v>1227</v>
      </c>
      <c r="J83" s="1" t="s">
        <v>962</v>
      </c>
      <c r="K83" s="1" t="s">
        <v>1227</v>
      </c>
      <c r="L83" s="1" t="s">
        <v>1227</v>
      </c>
      <c r="M83" s="1" t="s">
        <v>963</v>
      </c>
      <c r="N83" s="1" t="s">
        <v>963</v>
      </c>
      <c r="O83" s="1" t="s">
        <v>964</v>
      </c>
      <c r="P83" s="1" t="s">
        <v>965</v>
      </c>
      <c r="Q83" s="1" t="s">
        <v>966</v>
      </c>
      <c r="R83" s="1" t="s">
        <v>1228</v>
      </c>
      <c r="S83" s="1" t="s">
        <v>75</v>
      </c>
      <c r="T83" s="1" t="s">
        <v>968</v>
      </c>
      <c r="U83" s="1" t="s">
        <v>969</v>
      </c>
      <c r="V83" s="1" t="s">
        <v>970</v>
      </c>
    </row>
    <row r="84" s="1" customFormat="1" spans="1:22">
      <c r="A84" s="1" t="s">
        <v>264</v>
      </c>
      <c r="B84" s="1" t="s">
        <v>82</v>
      </c>
      <c r="C84" s="1" t="s">
        <v>265</v>
      </c>
      <c r="D84" s="1" t="s">
        <v>267</v>
      </c>
      <c r="E84" s="1" t="s">
        <v>1229</v>
      </c>
      <c r="F84" s="1" t="s">
        <v>104</v>
      </c>
      <c r="G84" s="1" t="s">
        <v>199</v>
      </c>
      <c r="H84" s="1" t="s">
        <v>960</v>
      </c>
      <c r="I84" s="1" t="s">
        <v>990</v>
      </c>
      <c r="J84" s="1" t="s">
        <v>962</v>
      </c>
      <c r="K84" s="1" t="s">
        <v>990</v>
      </c>
      <c r="L84" s="1" t="s">
        <v>990</v>
      </c>
      <c r="M84" s="1" t="s">
        <v>963</v>
      </c>
      <c r="N84" s="1" t="s">
        <v>963</v>
      </c>
      <c r="O84" s="1" t="s">
        <v>964</v>
      </c>
      <c r="P84" s="1" t="s">
        <v>965</v>
      </c>
      <c r="Q84" s="1" t="s">
        <v>966</v>
      </c>
      <c r="R84" s="1" t="s">
        <v>1230</v>
      </c>
      <c r="S84" s="1" t="s">
        <v>75</v>
      </c>
      <c r="T84" s="1" t="s">
        <v>968</v>
      </c>
      <c r="U84" s="1" t="s">
        <v>1001</v>
      </c>
      <c r="V84" s="1" t="s">
        <v>970</v>
      </c>
    </row>
    <row r="85" s="1" customFormat="1" spans="1:22">
      <c r="A85" s="1" t="s">
        <v>118</v>
      </c>
      <c r="B85" s="1" t="s">
        <v>123</v>
      </c>
      <c r="C85" s="1" t="s">
        <v>119</v>
      </c>
      <c r="D85" s="1" t="s">
        <v>121</v>
      </c>
      <c r="E85" s="1" t="s">
        <v>1231</v>
      </c>
      <c r="F85" s="1" t="s">
        <v>94</v>
      </c>
      <c r="G85" s="1" t="s">
        <v>83</v>
      </c>
      <c r="H85" s="1" t="s">
        <v>960</v>
      </c>
      <c r="I85" s="1" t="s">
        <v>1232</v>
      </c>
      <c r="J85" s="1" t="s">
        <v>962</v>
      </c>
      <c r="K85" s="1" t="s">
        <v>1232</v>
      </c>
      <c r="L85" s="1" t="s">
        <v>1232</v>
      </c>
      <c r="M85" s="1" t="s">
        <v>963</v>
      </c>
      <c r="N85" s="1" t="s">
        <v>963</v>
      </c>
      <c r="O85" s="1" t="s">
        <v>964</v>
      </c>
      <c r="P85" s="1" t="s">
        <v>965</v>
      </c>
      <c r="Q85" s="1" t="s">
        <v>966</v>
      </c>
      <c r="R85" s="1" t="s">
        <v>1233</v>
      </c>
      <c r="S85" s="1" t="s">
        <v>75</v>
      </c>
      <c r="T85" s="1" t="s">
        <v>968</v>
      </c>
      <c r="U85" s="1" t="s">
        <v>1001</v>
      </c>
      <c r="V85" s="1" t="s">
        <v>970</v>
      </c>
    </row>
    <row r="86" s="1" customFormat="1" spans="1:22">
      <c r="A86" s="1" t="s">
        <v>291</v>
      </c>
      <c r="B86" s="1" t="s">
        <v>94</v>
      </c>
      <c r="C86" s="1" t="s">
        <v>292</v>
      </c>
      <c r="D86" s="1" t="s">
        <v>294</v>
      </c>
      <c r="E86" s="1" t="s">
        <v>1234</v>
      </c>
      <c r="F86" s="1" t="s">
        <v>83</v>
      </c>
      <c r="G86" s="1" t="s">
        <v>199</v>
      </c>
      <c r="H86" s="1" t="s">
        <v>960</v>
      </c>
      <c r="I86" s="1" t="s">
        <v>1235</v>
      </c>
      <c r="J86" s="1" t="s">
        <v>962</v>
      </c>
      <c r="K86" s="1" t="s">
        <v>1235</v>
      </c>
      <c r="L86" s="1" t="s">
        <v>1235</v>
      </c>
      <c r="M86" s="1" t="s">
        <v>963</v>
      </c>
      <c r="N86" s="1" t="s">
        <v>963</v>
      </c>
      <c r="O86" s="1" t="s">
        <v>964</v>
      </c>
      <c r="P86" s="1" t="s">
        <v>965</v>
      </c>
      <c r="Q86" s="1" t="s">
        <v>966</v>
      </c>
      <c r="R86" s="1" t="s">
        <v>1236</v>
      </c>
      <c r="S86" s="1" t="s">
        <v>75</v>
      </c>
      <c r="T86" s="1" t="s">
        <v>968</v>
      </c>
      <c r="U86" s="1" t="s">
        <v>1001</v>
      </c>
      <c r="V86" s="1" t="s">
        <v>1237</v>
      </c>
    </row>
    <row r="87" s="1" customFormat="1" spans="1:22">
      <c r="A87" s="1" t="s">
        <v>708</v>
      </c>
      <c r="B87" s="1" t="s">
        <v>82</v>
      </c>
      <c r="C87" s="1" t="s">
        <v>709</v>
      </c>
      <c r="D87" s="1" t="s">
        <v>711</v>
      </c>
      <c r="E87" s="1" t="s">
        <v>1238</v>
      </c>
      <c r="F87" s="1" t="s">
        <v>83</v>
      </c>
      <c r="G87" s="1" t="s">
        <v>144</v>
      </c>
      <c r="H87" s="1" t="s">
        <v>960</v>
      </c>
      <c r="I87" s="1" t="s">
        <v>1239</v>
      </c>
      <c r="J87" s="1" t="s">
        <v>962</v>
      </c>
      <c r="K87" s="1" t="s">
        <v>1239</v>
      </c>
      <c r="L87" s="1" t="s">
        <v>1239</v>
      </c>
      <c r="M87" s="1" t="s">
        <v>963</v>
      </c>
      <c r="N87" s="1" t="s">
        <v>963</v>
      </c>
      <c r="O87" s="1" t="s">
        <v>964</v>
      </c>
      <c r="P87" s="1" t="s">
        <v>965</v>
      </c>
      <c r="Q87" s="1" t="s">
        <v>966</v>
      </c>
      <c r="R87" s="1" t="s">
        <v>1240</v>
      </c>
      <c r="S87" s="1" t="s">
        <v>75</v>
      </c>
      <c r="T87" s="1" t="s">
        <v>968</v>
      </c>
      <c r="U87" s="1" t="s">
        <v>969</v>
      </c>
      <c r="V87" s="1" t="s">
        <v>1029</v>
      </c>
    </row>
    <row r="88" s="1" customFormat="1" spans="1:22">
      <c r="A88" s="1" t="s">
        <v>763</v>
      </c>
      <c r="B88" s="1" t="s">
        <v>768</v>
      </c>
      <c r="C88" s="1" t="s">
        <v>764</v>
      </c>
      <c r="D88" s="1" t="s">
        <v>766</v>
      </c>
      <c r="E88" s="1" t="s">
        <v>1241</v>
      </c>
      <c r="F88" s="1" t="s">
        <v>487</v>
      </c>
      <c r="G88" s="1" t="s">
        <v>473</v>
      </c>
      <c r="H88" s="1" t="s">
        <v>960</v>
      </c>
      <c r="I88" s="1" t="s">
        <v>1242</v>
      </c>
      <c r="J88" s="1" t="s">
        <v>962</v>
      </c>
      <c r="K88" s="1" t="s">
        <v>1242</v>
      </c>
      <c r="L88" s="1" t="s">
        <v>1242</v>
      </c>
      <c r="M88" s="1" t="s">
        <v>963</v>
      </c>
      <c r="N88" s="1" t="s">
        <v>963</v>
      </c>
      <c r="O88" s="1" t="s">
        <v>964</v>
      </c>
      <c r="P88" s="1" t="s">
        <v>965</v>
      </c>
      <c r="Q88" s="1" t="s">
        <v>966</v>
      </c>
      <c r="R88" s="1" t="s">
        <v>1243</v>
      </c>
      <c r="S88" s="1" t="s">
        <v>75</v>
      </c>
      <c r="T88" s="1" t="s">
        <v>968</v>
      </c>
      <c r="U88" s="1" t="s">
        <v>969</v>
      </c>
      <c r="V88" s="1" t="s">
        <v>987</v>
      </c>
    </row>
    <row r="89" s="1" customFormat="1" spans="1:22">
      <c r="A89" s="1" t="s">
        <v>602</v>
      </c>
      <c r="B89" s="1" t="s">
        <v>153</v>
      </c>
      <c r="C89" s="1" t="s">
        <v>603</v>
      </c>
      <c r="D89" s="1" t="s">
        <v>605</v>
      </c>
      <c r="E89" s="1" t="s">
        <v>1244</v>
      </c>
      <c r="F89" s="1" t="s">
        <v>199</v>
      </c>
      <c r="G89" s="1" t="s">
        <v>144</v>
      </c>
      <c r="H89" s="1" t="s">
        <v>960</v>
      </c>
      <c r="I89" s="1" t="s">
        <v>1245</v>
      </c>
      <c r="J89" s="1" t="s">
        <v>962</v>
      </c>
      <c r="K89" s="1" t="s">
        <v>1245</v>
      </c>
      <c r="L89" s="1" t="s">
        <v>1245</v>
      </c>
      <c r="M89" s="1" t="s">
        <v>963</v>
      </c>
      <c r="N89" s="1" t="s">
        <v>963</v>
      </c>
      <c r="O89" s="1" t="s">
        <v>964</v>
      </c>
      <c r="P89" s="1" t="s">
        <v>965</v>
      </c>
      <c r="Q89" s="1" t="s">
        <v>966</v>
      </c>
      <c r="R89" s="1" t="s">
        <v>1246</v>
      </c>
      <c r="S89" s="1" t="s">
        <v>75</v>
      </c>
      <c r="T89" s="1" t="s">
        <v>968</v>
      </c>
      <c r="U89" s="1" t="s">
        <v>969</v>
      </c>
      <c r="V89" s="1" t="s">
        <v>974</v>
      </c>
    </row>
    <row r="90" s="1" customFormat="1" spans="1:22">
      <c r="A90" s="1" t="s">
        <v>909</v>
      </c>
      <c r="B90" s="1" t="s">
        <v>82</v>
      </c>
      <c r="C90" s="1" t="s">
        <v>910</v>
      </c>
      <c r="D90" s="1" t="s">
        <v>912</v>
      </c>
      <c r="E90" s="1" t="s">
        <v>1247</v>
      </c>
      <c r="F90" s="1" t="s">
        <v>144</v>
      </c>
      <c r="G90" s="1" t="s">
        <v>304</v>
      </c>
      <c r="H90" s="1" t="s">
        <v>960</v>
      </c>
      <c r="I90" s="1" t="s">
        <v>1248</v>
      </c>
      <c r="J90" s="1" t="s">
        <v>962</v>
      </c>
      <c r="K90" s="1" t="s">
        <v>1248</v>
      </c>
      <c r="L90" s="1" t="s">
        <v>1248</v>
      </c>
      <c r="M90" s="1" t="s">
        <v>963</v>
      </c>
      <c r="N90" s="1" t="s">
        <v>963</v>
      </c>
      <c r="O90" s="1" t="s">
        <v>964</v>
      </c>
      <c r="P90" s="1" t="s">
        <v>965</v>
      </c>
      <c r="Q90" s="1" t="s">
        <v>966</v>
      </c>
      <c r="R90" s="1" t="s">
        <v>1249</v>
      </c>
      <c r="S90" s="1" t="s">
        <v>75</v>
      </c>
      <c r="T90" s="1" t="s">
        <v>968</v>
      </c>
      <c r="U90" s="1" t="s">
        <v>969</v>
      </c>
      <c r="V90" s="1" t="s">
        <v>1029</v>
      </c>
    </row>
    <row r="91" s="1" customFormat="1" spans="1:22">
      <c r="A91" s="1" t="s">
        <v>99</v>
      </c>
      <c r="B91" s="1" t="s">
        <v>82</v>
      </c>
      <c r="C91" s="1" t="s">
        <v>100</v>
      </c>
      <c r="D91" s="1" t="s">
        <v>102</v>
      </c>
      <c r="E91" s="1" t="s">
        <v>1250</v>
      </c>
      <c r="F91" s="1" t="s">
        <v>104</v>
      </c>
      <c r="G91" s="1" t="s">
        <v>83</v>
      </c>
      <c r="H91" s="1" t="s">
        <v>960</v>
      </c>
      <c r="I91" s="1" t="s">
        <v>1251</v>
      </c>
      <c r="J91" s="1" t="s">
        <v>962</v>
      </c>
      <c r="K91" s="1" t="s">
        <v>1251</v>
      </c>
      <c r="L91" s="1" t="s">
        <v>1251</v>
      </c>
      <c r="M91" s="1" t="s">
        <v>963</v>
      </c>
      <c r="N91" s="1" t="s">
        <v>963</v>
      </c>
      <c r="O91" s="1" t="s">
        <v>964</v>
      </c>
      <c r="P91" s="1" t="s">
        <v>965</v>
      </c>
      <c r="Q91" s="1" t="s">
        <v>966</v>
      </c>
      <c r="R91" s="1" t="s">
        <v>1252</v>
      </c>
      <c r="S91" s="1" t="s">
        <v>75</v>
      </c>
      <c r="T91" s="1" t="s">
        <v>968</v>
      </c>
      <c r="U91" s="1" t="s">
        <v>969</v>
      </c>
      <c r="V91" s="1" t="s">
        <v>974</v>
      </c>
    </row>
    <row r="92" s="1" customFormat="1" spans="1:22">
      <c r="A92" s="1" t="s">
        <v>492</v>
      </c>
      <c r="B92" s="1" t="s">
        <v>497</v>
      </c>
      <c r="C92" s="1" t="s">
        <v>493</v>
      </c>
      <c r="D92" s="1" t="s">
        <v>1253</v>
      </c>
      <c r="E92" s="1" t="s">
        <v>1254</v>
      </c>
      <c r="F92" s="1" t="s">
        <v>83</v>
      </c>
      <c r="G92" s="1" t="s">
        <v>487</v>
      </c>
      <c r="H92" s="1" t="s">
        <v>960</v>
      </c>
      <c r="I92" s="1" t="s">
        <v>1255</v>
      </c>
      <c r="J92" s="1" t="s">
        <v>962</v>
      </c>
      <c r="K92" s="1" t="s">
        <v>1255</v>
      </c>
      <c r="L92" s="1" t="s">
        <v>1255</v>
      </c>
      <c r="M92" s="1" t="s">
        <v>963</v>
      </c>
      <c r="N92" s="1" t="s">
        <v>963</v>
      </c>
      <c r="O92" s="1" t="s">
        <v>964</v>
      </c>
      <c r="P92" s="1" t="s">
        <v>965</v>
      </c>
      <c r="Q92" s="1" t="s">
        <v>966</v>
      </c>
      <c r="R92" s="1" t="s">
        <v>1256</v>
      </c>
      <c r="S92" s="1" t="s">
        <v>75</v>
      </c>
      <c r="T92" s="1" t="s">
        <v>968</v>
      </c>
      <c r="U92" s="1" t="s">
        <v>1001</v>
      </c>
      <c r="V92" s="1" t="s">
        <v>1040</v>
      </c>
    </row>
    <row r="93" s="1" customFormat="1" spans="1:22">
      <c r="A93" s="1" t="s">
        <v>89</v>
      </c>
      <c r="B93" s="1" t="s">
        <v>94</v>
      </c>
      <c r="C93" s="1" t="s">
        <v>90</v>
      </c>
      <c r="D93" s="1" t="s">
        <v>92</v>
      </c>
      <c r="E93" s="1" t="s">
        <v>1257</v>
      </c>
      <c r="F93" s="1" t="s">
        <v>94</v>
      </c>
      <c r="G93" s="1" t="s">
        <v>83</v>
      </c>
      <c r="H93" s="1" t="s">
        <v>960</v>
      </c>
      <c r="I93" s="1" t="s">
        <v>1258</v>
      </c>
      <c r="J93" s="1" t="s">
        <v>962</v>
      </c>
      <c r="K93" s="1" t="s">
        <v>1258</v>
      </c>
      <c r="L93" s="1" t="s">
        <v>1258</v>
      </c>
      <c r="M93" s="1" t="s">
        <v>963</v>
      </c>
      <c r="N93" s="1" t="s">
        <v>963</v>
      </c>
      <c r="O93" s="1" t="s">
        <v>964</v>
      </c>
      <c r="P93" s="1" t="s">
        <v>965</v>
      </c>
      <c r="Q93" s="1" t="s">
        <v>966</v>
      </c>
      <c r="R93" s="1" t="s">
        <v>1259</v>
      </c>
      <c r="S93" s="1" t="s">
        <v>75</v>
      </c>
      <c r="T93" s="1" t="s">
        <v>968</v>
      </c>
      <c r="U93" s="1" t="s">
        <v>1001</v>
      </c>
      <c r="V93" s="1" t="s">
        <v>974</v>
      </c>
    </row>
    <row r="94" s="1" customFormat="1" spans="1:22">
      <c r="A94" s="1" t="s">
        <v>653</v>
      </c>
      <c r="B94" s="1" t="s">
        <v>658</v>
      </c>
      <c r="C94" s="1" t="s">
        <v>654</v>
      </c>
      <c r="D94" s="1" t="s">
        <v>656</v>
      </c>
      <c r="E94" s="1" t="s">
        <v>1260</v>
      </c>
      <c r="F94" s="1" t="s">
        <v>199</v>
      </c>
      <c r="G94" s="1" t="s">
        <v>144</v>
      </c>
      <c r="H94" s="1" t="s">
        <v>960</v>
      </c>
      <c r="I94" s="1" t="s">
        <v>1261</v>
      </c>
      <c r="J94" s="1" t="s">
        <v>962</v>
      </c>
      <c r="K94" s="1" t="s">
        <v>1261</v>
      </c>
      <c r="L94" s="1" t="s">
        <v>1261</v>
      </c>
      <c r="M94" s="1" t="s">
        <v>963</v>
      </c>
      <c r="N94" s="1" t="s">
        <v>963</v>
      </c>
      <c r="O94" s="1" t="s">
        <v>964</v>
      </c>
      <c r="P94" s="1" t="s">
        <v>965</v>
      </c>
      <c r="Q94" s="1" t="s">
        <v>966</v>
      </c>
      <c r="R94" s="1" t="s">
        <v>1262</v>
      </c>
      <c r="S94" s="1" t="s">
        <v>75</v>
      </c>
      <c r="T94" s="1" t="s">
        <v>968</v>
      </c>
      <c r="U94" s="1" t="s">
        <v>969</v>
      </c>
      <c r="V94" s="1" t="s">
        <v>970</v>
      </c>
    </row>
    <row r="95" s="1" customFormat="1" spans="1:22">
      <c r="A95" s="1" t="s">
        <v>388</v>
      </c>
      <c r="B95" s="1" t="s">
        <v>351</v>
      </c>
      <c r="C95" s="1" t="s">
        <v>389</v>
      </c>
      <c r="D95" s="1" t="s">
        <v>1263</v>
      </c>
      <c r="E95" s="1" t="s">
        <v>1264</v>
      </c>
      <c r="F95" s="1" t="s">
        <v>199</v>
      </c>
      <c r="G95" s="1" t="s">
        <v>143</v>
      </c>
      <c r="H95" s="1" t="s">
        <v>960</v>
      </c>
      <c r="I95" s="1" t="s">
        <v>1265</v>
      </c>
      <c r="J95" s="1" t="s">
        <v>962</v>
      </c>
      <c r="K95" s="1" t="s">
        <v>1265</v>
      </c>
      <c r="L95" s="1" t="s">
        <v>1265</v>
      </c>
      <c r="M95" s="1" t="s">
        <v>963</v>
      </c>
      <c r="N95" s="1" t="s">
        <v>963</v>
      </c>
      <c r="O95" s="1" t="s">
        <v>964</v>
      </c>
      <c r="P95" s="1" t="s">
        <v>965</v>
      </c>
      <c r="Q95" s="1" t="s">
        <v>966</v>
      </c>
      <c r="R95" s="1" t="s">
        <v>1266</v>
      </c>
      <c r="S95" s="1" t="s">
        <v>75</v>
      </c>
      <c r="T95" s="1" t="s">
        <v>968</v>
      </c>
      <c r="U95" s="1" t="s">
        <v>1001</v>
      </c>
      <c r="V95" s="1" t="s">
        <v>970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2022-11-29T09:54:14Z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95D5BFC03C874213AC9EFB75FFAD7974</vt:lpwstr>
  </property>
</Properties>
</file>